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3.xml" ContentType="application/vnd.openxmlformats-officedocument.drawingml.chart+xml"/>
  <Override PartName="/xl/charts/chart81.xml" ContentType="application/vnd.openxmlformats-officedocument.drawingml.chart+xml"/>
  <Override PartName="/xl/charts/chart80.xml" ContentType="application/vnd.openxmlformats-officedocument.drawingml.chart+xml"/>
  <Override PartName="/xl/charts/chart92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8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<sst xmlns="http://schemas.openxmlformats.org/spreadsheetml/2006/main" count="74" uniqueCount="14">
  <si>
    <t xml:space="preserve">Size</t>
  </si>
  <si>
    <t xml:space="preserve">VI</t>
  </si>
  <si>
    <t xml:space="preserve">Iterations</t>
  </si>
  <si>
    <t xml:space="preserve">Time</t>
  </si>
  <si>
    <t xml:space="preserve">PI</t>
  </si>
  <si>
    <t xml:space="preserve">Prob</t>
  </si>
  <si>
    <t xml:space="preserve">Wall</t>
  </si>
  <si>
    <t xml:space="preserve">Reward</t>
  </si>
  <si>
    <t xml:space="preserve">Discount</t>
  </si>
  <si>
    <t xml:space="preserve">qInit</t>
  </si>
  <si>
    <t xml:space="preserve">epsilon</t>
  </si>
  <si>
    <t xml:space="preserve">learning rate</t>
  </si>
  <si>
    <t xml:space="preserve">Level</t>
  </si>
  <si>
    <t xml:space="preserve">states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</si>
</sst>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38</c:v>
                </c:pt>
                <c:pt idx="3">
                  <c:v>67</c:v>
                </c:pt>
                <c:pt idx="4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Sheet1!$A$6:$A$6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</c:numCache>
            </c:numRef>
          </c:yVal>
          <c:smooth val="0"/>
        </c:ser>
        <c:axId val="45903151"/>
        <c:axId val="46472482"/>
      </c:scatterChart>
      <c:valAx>
        <c:axId val="4590315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72482"/>
        <c:crosses val="autoZero"/>
        <c:crossBetween val="midCat"/>
      </c:valAx>
      <c:valAx>
        <c:axId val="464724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031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Sheet1!$A$21:$A$21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Sheet1!$B$22:$F$22</c:f>
              <c:numCache>
                <c:formatCode>General</c:formatCode>
                <c:ptCount val="5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Sheet1!$A$24:$A$24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axId val="69121350"/>
        <c:axId val="431611"/>
      </c:scatterChart>
      <c:valAx>
        <c:axId val="691213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Obstacles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611"/>
        <c:crosses val="autoZero"/>
        <c:crossBetween val="midCat"/>
      </c:valAx>
      <c:valAx>
        <c:axId val="431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213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Sheet1!$A$12:$A$12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Sheet1!$B$11:$G$11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66</c:v>
                </c:pt>
                <c:pt idx="4">
                  <c:v>111</c:v>
                </c:pt>
                <c:pt idx="5">
                  <c:v>240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Sheet1!$A$15:$A$15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Sheet1!$B$11:$G$11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0"/>
        </c:ser>
        <c:axId val="432174"/>
        <c:axId val="32920920"/>
      </c:scatterChart>
      <c:valAx>
        <c:axId val="43217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20920"/>
        <c:crosses val="autoZero"/>
        <c:crossBetween val="midCat"/>
      </c:valAx>
      <c:valAx>
        <c:axId val="329209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1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Sheet1!$A$30:$A$30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Sheet1!$B$29:$G$29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Sheet1!$B$31:$G$31</c:f>
              <c:numCache>
                <c:formatCode>General</c:formatCode>
                <c:ptCount val="6"/>
                <c:pt idx="0">
                  <c:v>48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Sheet1!$A$33:$A$33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Sheet1!$B$29:$G$29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Sheet1!$B$34:$G$34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yVal>
          <c:smooth val="0"/>
        </c:ser>
        <c:axId val="56582666"/>
        <c:axId val="38073"/>
      </c:scatterChart>
      <c:valAx>
        <c:axId val="5658266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73"/>
        <c:crosses val="autoZero"/>
        <c:crossBetween val="midCat"/>
      </c:valAx>
      <c:valAx>
        <c:axId val="380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826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Sheet1!$A$39:$A$39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Sheet1!$B$38:$F$38</c:f>
              <c:numCache>
                <c:formatCode>General</c:formatCode>
                <c:ptCount val="5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</c:numCache>
            </c:numRef>
          </c:xVal>
          <c:yVal>
            <c:numRef>
              <c:f>Sheet1!$B$40:$F$40</c:f>
              <c:numCache>
                <c:formatCode>General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28</c:v>
                </c:pt>
                <c:pt idx="3">
                  <c:v>20</c:v>
                </c:pt>
                <c:pt idx="4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Sheet1!$A$42:$A$42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Sheet1!$B$38:$F$38</c:f>
              <c:numCache>
                <c:formatCode>General</c:formatCode>
                <c:ptCount val="5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</c:numCache>
            </c:numRef>
          </c:xVal>
          <c:yVal>
            <c:numRef>
              <c:f>Sheet1!$B$43:$G$43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yVal>
          <c:smooth val="0"/>
        </c:ser>
        <c:axId val="80643774"/>
        <c:axId val="89702633"/>
      </c:scatterChart>
      <c:valAx>
        <c:axId val="8064377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02633"/>
        <c:crosses val="autoZero"/>
        <c:crossBetween val="midCat"/>
      </c:valAx>
      <c:valAx>
        <c:axId val="89702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437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ql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Sheet1!$B$48:$F$48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30</c:v>
                </c:pt>
              </c:numCache>
            </c:numRef>
          </c:xVal>
          <c:yVal>
            <c:numRef>
              <c:f>Sheet1!$B$49:$F$49</c:f>
              <c:numCache>
                <c:formatCode>General</c:formatCode>
                <c:ptCount val="5"/>
                <c:pt idx="0">
                  <c:v>7152</c:v>
                </c:pt>
                <c:pt idx="1">
                  <c:v>6347</c:v>
                </c:pt>
                <c:pt idx="2">
                  <c:v>6423</c:v>
                </c:pt>
                <c:pt idx="3">
                  <c:v>9509</c:v>
                </c:pt>
                <c:pt idx="4">
                  <c:v>44849</c:v>
                </c:pt>
              </c:numCache>
            </c:numRef>
          </c:yVal>
          <c:smooth val="0"/>
        </c:ser>
        <c:axId val="76623699"/>
        <c:axId val="34743155"/>
      </c:scatterChart>
      <c:valAx>
        <c:axId val="7662369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43155"/>
        <c:crosses val="autoZero"/>
        <c:crossBetween val="midCat"/>
      </c:valAx>
      <c:valAx>
        <c:axId val="347431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236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ql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Sheet1!$B$52:$F$52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Sheet1!$B$53:$F$53</c:f>
              <c:numCache>
                <c:formatCode>General</c:formatCode>
                <c:ptCount val="5"/>
                <c:pt idx="0">
                  <c:v>5980</c:v>
                </c:pt>
                <c:pt idx="1">
                  <c:v>6399</c:v>
                </c:pt>
                <c:pt idx="2">
                  <c:v>6827</c:v>
                </c:pt>
                <c:pt idx="3">
                  <c:v>8315</c:v>
                </c:pt>
                <c:pt idx="4">
                  <c:v>15950</c:v>
                </c:pt>
              </c:numCache>
            </c:numRef>
          </c:yVal>
          <c:smooth val="0"/>
        </c:ser>
        <c:axId val="47757985"/>
        <c:axId val="22703928"/>
      </c:scatterChart>
      <c:valAx>
        <c:axId val="4775798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epsilon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03928"/>
        <c:crosses val="autoZero"/>
        <c:crossBetween val="midCat"/>
      </c:valAx>
      <c:valAx>
        <c:axId val="227039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579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ql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Sheet1!$B$55:$F$55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Sheet1!$B$56:$F$56</c:f>
              <c:numCache>
                <c:formatCode>General</c:formatCode>
                <c:ptCount val="5"/>
                <c:pt idx="0">
                  <c:v>21258</c:v>
                </c:pt>
                <c:pt idx="1">
                  <c:v>6126</c:v>
                </c:pt>
                <c:pt idx="2">
                  <c:v>4201</c:v>
                </c:pt>
                <c:pt idx="3">
                  <c:v>4051</c:v>
                </c:pt>
                <c:pt idx="4">
                  <c:v>5686</c:v>
                </c:pt>
              </c:numCache>
            </c:numRef>
          </c:yVal>
          <c:smooth val="0"/>
        </c:ser>
        <c:axId val="11004447"/>
        <c:axId val="32915195"/>
      </c:scatterChart>
      <c:valAx>
        <c:axId val="1100444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15195"/>
        <c:crosses val="autoZero"/>
        <c:crossBetween val="midCat"/>
      </c:valAx>
      <c:valAx>
        <c:axId val="329151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04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vi_iterations</c:f>
              <c:strCache>
                <c:ptCount val="1"/>
                <c:pt idx="0">
                  <c:v>vi_iterations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Sheet2!$B$5:$D$5</c:f>
              <c:numCache>
                <c:formatCode>General</c:formatCode>
                <c:ptCount val="3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pi_iterations</c:f>
              <c:strCache>
                <c:ptCount val="1"/>
                <c:pt idx="0">
                  <c:v>pi_iterations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Sheet2!$B$9:$D$9</c:f>
              <c:numCache>
                <c:formatCode>General</c:formatCode>
                <c:ptCount val="3"/>
                <c:pt idx="0">
                  <c:v>22</c:v>
                </c:pt>
                <c:pt idx="1">
                  <c:v>76</c:v>
                </c:pt>
                <c:pt idx="2">
                  <c:v>50</c:v>
                </c:pt>
              </c:numCache>
            </c:numRef>
          </c:yVal>
          <c:smooth val="0"/>
        </c:ser>
        <c:axId val="28248561"/>
        <c:axId val="96143750"/>
      </c:scatterChart>
      <c:scatterChart>
        <c:scatterStyle val="lineMarker"/>
        <c:varyColors val="0"/>
        <c:ser>
          <c:idx val="2"/>
          <c:order val="2"/>
          <c:tx>
            <c:strRef>
              <c:f>vi_time</c:f>
              <c:strCache>
                <c:ptCount val="1"/>
                <c:pt idx="0">
                  <c:v>vi_time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Sheet2!$B$6:$D$6</c:f>
              <c:numCache>
                <c:formatCode>General</c:formatCode>
                <c:ptCount val="3"/>
                <c:pt idx="0">
                  <c:v>5559</c:v>
                </c:pt>
                <c:pt idx="1">
                  <c:v>1839528</c:v>
                </c:pt>
                <c:pt idx="2">
                  <c:v>113099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pi_time</c:f>
              <c:strCache>
                <c:ptCount val="1"/>
                <c:pt idx="0">
                  <c:v>pi_time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Sheet2!$B$2:$D$2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Sheet2!$B$10:$D$10</c:f>
              <c:numCache>
                <c:formatCode>General</c:formatCode>
                <c:ptCount val="3"/>
                <c:pt idx="0">
                  <c:v>13940</c:v>
                </c:pt>
                <c:pt idx="1">
                  <c:v>38986563</c:v>
                </c:pt>
                <c:pt idx="2">
                  <c:v>1051643</c:v>
                </c:pt>
              </c:numCache>
            </c:numRef>
          </c:yVal>
          <c:smooth val="0"/>
        </c:ser>
        <c:axId val="69877555"/>
        <c:axId val="52935797"/>
      </c:scatterChart>
      <c:valAx>
        <c:axId val="2824856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43750"/>
        <c:crosses val="autoZero"/>
        <c:crossBetween val="midCat"/>
      </c:valAx>
      <c:valAx>
        <c:axId val="961437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248561"/>
        <c:crosses val="autoZero"/>
        <c:crossBetween val="midCat"/>
      </c:valAx>
      <c:valAx>
        <c:axId val="698775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35797"/>
        <c:crossBetween val="midCat"/>
      </c:valAx>
      <c:valAx>
        <c:axId val="5293579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77555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vi_iterations</c:f>
              <c:strCache>
                <c:ptCount val="1"/>
                <c:pt idx="0">
                  <c:v>vi_iterations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Sheet2!$B$13:$G$13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Sheet2!$B$16:$G$16</c:f>
              <c:numCache>
                <c:formatCode>General</c:formatCode>
                <c:ptCount val="6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pi_iterations</c:f>
              <c:strCache>
                <c:ptCount val="1"/>
                <c:pt idx="0">
                  <c:v>pi_iterations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Sheet2!$B$13:$G$13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Sheet2!$B$20:$G$20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</c:numCache>
            </c:numRef>
          </c:yVal>
          <c:smooth val="0"/>
        </c:ser>
        <c:axId val="35165800"/>
        <c:axId val="87888500"/>
      </c:scatterChart>
      <c:scatterChart>
        <c:scatterStyle val="lineMarker"/>
        <c:varyColors val="0"/>
        <c:ser>
          <c:idx val="2"/>
          <c:order val="2"/>
          <c:tx>
            <c:strRef>
              <c:f>vi_time</c:f>
              <c:strCache>
                <c:ptCount val="1"/>
                <c:pt idx="0">
                  <c:v>vi_time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Sheet2!$B$13:$G$13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Sheet2!$B$17:$G$17</c:f>
              <c:numCache>
                <c:formatCode>General</c:formatCode>
                <c:ptCount val="6"/>
                <c:pt idx="0">
                  <c:v>4440</c:v>
                </c:pt>
                <c:pt idx="1">
                  <c:v>4570</c:v>
                </c:pt>
                <c:pt idx="2">
                  <c:v>4599</c:v>
                </c:pt>
                <c:pt idx="3">
                  <c:v>4798</c:v>
                </c:pt>
                <c:pt idx="4">
                  <c:v>4809</c:v>
                </c:pt>
                <c:pt idx="5">
                  <c:v>4329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pi_time</c:f>
              <c:strCache>
                <c:ptCount val="1"/>
                <c:pt idx="0">
                  <c:v>pi_time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Sheet2!$B$13:$G$13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Sheet2!$B$21:$G$21</c:f>
              <c:numCache>
                <c:formatCode>General</c:formatCode>
                <c:ptCount val="6"/>
                <c:pt idx="0">
                  <c:v>14503</c:v>
                </c:pt>
                <c:pt idx="1">
                  <c:v>13053</c:v>
                </c:pt>
                <c:pt idx="2">
                  <c:v>11946</c:v>
                </c:pt>
                <c:pt idx="3">
                  <c:v>12356</c:v>
                </c:pt>
                <c:pt idx="4">
                  <c:v>12896</c:v>
                </c:pt>
                <c:pt idx="5">
                  <c:v>12955</c:v>
                </c:pt>
              </c:numCache>
            </c:numRef>
          </c:yVal>
          <c:smooth val="0"/>
        </c:ser>
        <c:axId val="89984838"/>
        <c:axId val="84433976"/>
      </c:scatterChart>
      <c:valAx>
        <c:axId val="3516580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88500"/>
        <c:crosses val="autoZero"/>
        <c:crossBetween val="midCat"/>
      </c:valAx>
      <c:valAx>
        <c:axId val="878885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65800"/>
        <c:crosses val="autoZero"/>
        <c:crossBetween val="midCat"/>
      </c:valAx>
      <c:valAx>
        <c:axId val="899848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33976"/>
        <c:crossBetween val="midCat"/>
      </c:valAx>
      <c:valAx>
        <c:axId val="8443397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84838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vi_iterations</c:f>
              <c:strCache>
                <c:ptCount val="1"/>
                <c:pt idx="0">
                  <c:v>vi_iterations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Sheet2!$B$24:$F$24</c:f>
              <c:numCache>
                <c:formatCode>General</c:formatCode>
                <c:ptCount val="5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</c:numCache>
            </c:numRef>
          </c:xVal>
          <c:yVal>
            <c:numRef>
              <c:f>Sheet2!$B$27:$F$27</c:f>
              <c:numCache>
                <c:formatCode>General</c:formatCode>
                <c:ptCount val="5"/>
                <c:pt idx="0">
                  <c:v>459</c:v>
                </c:pt>
                <c:pt idx="1">
                  <c:v>90</c:v>
                </c:pt>
                <c:pt idx="2">
                  <c:v>44</c:v>
                </c:pt>
                <c:pt idx="3">
                  <c:v>21</c:v>
                </c:pt>
                <c:pt idx="4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pi_iterations</c:f>
              <c:strCache>
                <c:ptCount val="1"/>
                <c:pt idx="0">
                  <c:v>pi_iterations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Sheet2!$B$24:$F$24</c:f>
              <c:numCache>
                <c:formatCode>General</c:formatCode>
                <c:ptCount val="5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</c:numCache>
            </c:numRef>
          </c:xVal>
          <c:yVal>
            <c:numRef>
              <c:f>Sheet2!$B$31:$F$31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11</c:v>
                </c:pt>
              </c:numCache>
            </c:numRef>
          </c:yVal>
          <c:smooth val="0"/>
        </c:ser>
        <c:axId val="98128392"/>
        <c:axId val="39191433"/>
      </c:scatterChart>
      <c:scatterChart>
        <c:scatterStyle val="lineMarker"/>
        <c:varyColors val="0"/>
        <c:ser>
          <c:idx val="2"/>
          <c:order val="2"/>
          <c:tx>
            <c:strRef>
              <c:f>vi_time</c:f>
              <c:strCache>
                <c:ptCount val="1"/>
                <c:pt idx="0">
                  <c:v>vi_time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Sheet2!$B$24:$F$24</c:f>
              <c:numCache>
                <c:formatCode>General</c:formatCode>
                <c:ptCount val="5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</c:numCache>
            </c:numRef>
          </c:xVal>
          <c:yVal>
            <c:numRef>
              <c:f>Sheet2!$B$28:$F$28</c:f>
              <c:numCache>
                <c:formatCode>General</c:formatCode>
                <c:ptCount val="5"/>
                <c:pt idx="0">
                  <c:v>4684</c:v>
                </c:pt>
                <c:pt idx="1">
                  <c:v>969</c:v>
                </c:pt>
                <c:pt idx="2">
                  <c:v>490</c:v>
                </c:pt>
                <c:pt idx="3">
                  <c:v>259</c:v>
                </c:pt>
                <c:pt idx="4">
                  <c:v>120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pi_time</c:f>
              <c:strCache>
                <c:ptCount val="1"/>
                <c:pt idx="0">
                  <c:v>pi_time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Sheet2!$B$24:$F$24</c:f>
              <c:numCache>
                <c:formatCode>General</c:formatCode>
                <c:ptCount val="5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</c:v>
                </c:pt>
              </c:numCache>
            </c:numRef>
          </c:xVal>
          <c:yVal>
            <c:numRef>
              <c:f>Sheet2!$B$32:$F$32</c:f>
              <c:numCache>
                <c:formatCode>General</c:formatCode>
                <c:ptCount val="5"/>
                <c:pt idx="0">
                  <c:v>12787</c:v>
                </c:pt>
                <c:pt idx="1">
                  <c:v>6272</c:v>
                </c:pt>
                <c:pt idx="2">
                  <c:v>5114</c:v>
                </c:pt>
                <c:pt idx="3">
                  <c:v>2422</c:v>
                </c:pt>
                <c:pt idx="4">
                  <c:v>752</c:v>
                </c:pt>
              </c:numCache>
            </c:numRef>
          </c:yVal>
          <c:smooth val="0"/>
        </c:ser>
        <c:axId val="92569904"/>
        <c:axId val="4611100"/>
      </c:scatterChart>
      <c:valAx>
        <c:axId val="9812839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91433"/>
        <c:crosses val="autoZero"/>
        <c:crossBetween val="midCat"/>
      </c:valAx>
      <c:valAx>
        <c:axId val="391914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28392"/>
        <c:crosses val="autoZero"/>
        <c:crossBetween val="midCat"/>
      </c:valAx>
      <c:valAx>
        <c:axId val="925699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1100"/>
        <c:crossBetween val="midCat"/>
      </c:valAx>
      <c:valAx>
        <c:axId val="461110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69904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ql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Sheet2!$B$35:$F$35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30</c:v>
                </c:pt>
              </c:numCache>
            </c:numRef>
          </c:xVal>
          <c:yVal>
            <c:numRef>
              <c:f>Sheet2!$B$36:$F$36</c:f>
              <c:numCache>
                <c:formatCode>General</c:formatCode>
                <c:ptCount val="5"/>
                <c:pt idx="0">
                  <c:v>802.4</c:v>
                </c:pt>
                <c:pt idx="1">
                  <c:v>682.4</c:v>
                </c:pt>
                <c:pt idx="2">
                  <c:v>672.8</c:v>
                </c:pt>
                <c:pt idx="3">
                  <c:v>819.4</c:v>
                </c:pt>
                <c:pt idx="4">
                  <c:v>3292.2</c:v>
                </c:pt>
              </c:numCache>
            </c:numRef>
          </c:yVal>
          <c:smooth val="0"/>
        </c:ser>
        <c:axId val="39402979"/>
        <c:axId val="73193045"/>
      </c:scatterChart>
      <c:valAx>
        <c:axId val="3940297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Initial Q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93045"/>
        <c:crosses val="autoZero"/>
        <c:crossBetween val="between"/>
      </c:valAx>
      <c:valAx>
        <c:axId val="7319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029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ql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Sheet2!$B$39:$F$39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</c:numCache>
            </c:numRef>
          </c:xVal>
          <c:yVal>
            <c:numRef>
              <c:f>Sheet2!$B$40:$F$40</c:f>
              <c:numCache>
                <c:formatCode>General</c:formatCode>
                <c:ptCount val="5"/>
                <c:pt idx="0">
                  <c:v>599.4</c:v>
                </c:pt>
                <c:pt idx="1">
                  <c:v>724.2</c:v>
                </c:pt>
                <c:pt idx="2">
                  <c:v>1006.8</c:v>
                </c:pt>
                <c:pt idx="3">
                  <c:v>1549.4</c:v>
                </c:pt>
                <c:pt idx="4">
                  <c:v>2729.2</c:v>
                </c:pt>
              </c:numCache>
            </c:numRef>
          </c:yVal>
          <c:smooth val="0"/>
        </c:ser>
        <c:axId val="60559603"/>
        <c:axId val="42334217"/>
      </c:scatterChart>
      <c:valAx>
        <c:axId val="60559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epsilon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34217"/>
        <c:crosses val="autoZero"/>
        <c:crossBetween val="between"/>
      </c:valAx>
      <c:valAx>
        <c:axId val="423342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596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ql</c:f>
              <c:strCache>
                <c:ptCount val="1"/>
                <c:pt idx="0">
                  <c:v>ql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Sheet2!$B$42:$F$42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Sheet2!$B$43:$F$43</c:f>
              <c:numCache>
                <c:formatCode>General</c:formatCode>
                <c:ptCount val="5"/>
                <c:pt idx="0">
                  <c:v>10636</c:v>
                </c:pt>
                <c:pt idx="1">
                  <c:v>7831</c:v>
                </c:pt>
                <c:pt idx="2">
                  <c:v>3694</c:v>
                </c:pt>
                <c:pt idx="3">
                  <c:v>2809</c:v>
                </c:pt>
                <c:pt idx="4">
                  <c:v>2264</c:v>
                </c:pt>
              </c:numCache>
            </c:numRef>
          </c:yVal>
          <c:smooth val="0"/>
        </c:ser>
        <c:axId val="61048228"/>
        <c:axId val="16191597"/>
      </c:scatterChart>
      <c:valAx>
        <c:axId val="6104822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Learning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91597"/>
        <c:crosses val="autoZero"/>
        <c:crossBetween val="between"/>
      </c:valAx>
      <c:valAx>
        <c:axId val="161915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482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0.xml"/><Relationship Id="rId2" Type="http://schemas.openxmlformats.org/officeDocument/2006/relationships/chart" Target="../charts/chart81.xml"/><Relationship Id="rId3" Type="http://schemas.openxmlformats.org/officeDocument/2006/relationships/chart" Target="../charts/chart82.xml"/><Relationship Id="rId4" Type="http://schemas.openxmlformats.org/officeDocument/2006/relationships/chart" Target="../charts/chart83.xml"/><Relationship Id="rId5" Type="http://schemas.openxmlformats.org/officeDocument/2006/relationships/chart" Target="../charts/chart84.xml"/><Relationship Id="rId6" Type="http://schemas.openxmlformats.org/officeDocument/2006/relationships/chart" Target="../charts/chart85.xml"/><Relationship Id="rId7" Type="http://schemas.openxmlformats.org/officeDocument/2006/relationships/chart" Target="../charts/chart86.xml"/><Relationship Id="rId8" Type="http://schemas.openxmlformats.org/officeDocument/2006/relationships/chart" Target="../charts/chart8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Relationship Id="rId6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39600</xdr:colOff>
      <xdr:row>0</xdr:row>
      <xdr:rowOff>48600</xdr:rowOff>
    </xdr:from>
    <xdr:to>
      <xdr:col>20</xdr:col>
      <xdr:colOff>414000</xdr:colOff>
      <xdr:row>18</xdr:row>
      <xdr:rowOff>124920</xdr:rowOff>
    </xdr:to>
    <xdr:graphicFrame>
      <xdr:nvGraphicFramePr>
        <xdr:cNvPr id="0" name=""/>
        <xdr:cNvGraphicFramePr/>
      </xdr:nvGraphicFramePr>
      <xdr:xfrm>
        <a:off x="8109360" y="48600"/>
        <a:ext cx="57538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293760</xdr:colOff>
      <xdr:row>0</xdr:row>
      <xdr:rowOff>54720</xdr:rowOff>
    </xdr:from>
    <xdr:to>
      <xdr:col>30</xdr:col>
      <xdr:colOff>672120</xdr:colOff>
      <xdr:row>18</xdr:row>
      <xdr:rowOff>138240</xdr:rowOff>
    </xdr:to>
    <xdr:graphicFrame>
      <xdr:nvGraphicFramePr>
        <xdr:cNvPr id="1" name=""/>
        <xdr:cNvGraphicFramePr/>
      </xdr:nvGraphicFramePr>
      <xdr:xfrm>
        <a:off x="15087960" y="5472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263520</xdr:colOff>
      <xdr:row>19</xdr:row>
      <xdr:rowOff>123480</xdr:rowOff>
    </xdr:from>
    <xdr:to>
      <xdr:col>20</xdr:col>
      <xdr:colOff>642240</xdr:colOff>
      <xdr:row>38</xdr:row>
      <xdr:rowOff>31680</xdr:rowOff>
    </xdr:to>
    <xdr:graphicFrame>
      <xdr:nvGraphicFramePr>
        <xdr:cNvPr id="2" name=""/>
        <xdr:cNvGraphicFramePr/>
      </xdr:nvGraphicFramePr>
      <xdr:xfrm>
        <a:off x="8333280" y="34534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323280</xdr:colOff>
      <xdr:row>20</xdr:row>
      <xdr:rowOff>6480</xdr:rowOff>
    </xdr:from>
    <xdr:to>
      <xdr:col>31</xdr:col>
      <xdr:colOff>29160</xdr:colOff>
      <xdr:row>38</xdr:row>
      <xdr:rowOff>90000</xdr:rowOff>
    </xdr:to>
    <xdr:graphicFrame>
      <xdr:nvGraphicFramePr>
        <xdr:cNvPr id="3" name=""/>
        <xdr:cNvGraphicFramePr/>
      </xdr:nvGraphicFramePr>
      <xdr:xfrm>
        <a:off x="15117480" y="35118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362880</xdr:colOff>
      <xdr:row>39</xdr:row>
      <xdr:rowOff>34560</xdr:rowOff>
    </xdr:from>
    <xdr:to>
      <xdr:col>21</xdr:col>
      <xdr:colOff>69120</xdr:colOff>
      <xdr:row>57</xdr:row>
      <xdr:rowOff>118080</xdr:rowOff>
    </xdr:to>
    <xdr:graphicFrame>
      <xdr:nvGraphicFramePr>
        <xdr:cNvPr id="4" name=""/>
        <xdr:cNvGraphicFramePr/>
      </xdr:nvGraphicFramePr>
      <xdr:xfrm>
        <a:off x="8432640" y="68698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273600</xdr:colOff>
      <xdr:row>40</xdr:row>
      <xdr:rowOff>45720</xdr:rowOff>
    </xdr:from>
    <xdr:to>
      <xdr:col>30</xdr:col>
      <xdr:colOff>653040</xdr:colOff>
      <xdr:row>58</xdr:row>
      <xdr:rowOff>130320</xdr:rowOff>
    </xdr:to>
    <xdr:graphicFrame>
      <xdr:nvGraphicFramePr>
        <xdr:cNvPr id="5" name=""/>
        <xdr:cNvGraphicFramePr/>
      </xdr:nvGraphicFramePr>
      <xdr:xfrm>
        <a:off x="15067800" y="705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494280</xdr:colOff>
      <xdr:row>59</xdr:row>
      <xdr:rowOff>126720</xdr:rowOff>
    </xdr:from>
    <xdr:to>
      <xdr:col>21</xdr:col>
      <xdr:colOff>197640</xdr:colOff>
      <xdr:row>78</xdr:row>
      <xdr:rowOff>29160</xdr:rowOff>
    </xdr:to>
    <xdr:graphicFrame>
      <xdr:nvGraphicFramePr>
        <xdr:cNvPr id="6" name=""/>
        <xdr:cNvGraphicFramePr/>
      </xdr:nvGraphicFramePr>
      <xdr:xfrm>
        <a:off x="8564040" y="10467000"/>
        <a:ext cx="57553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225000</xdr:colOff>
      <xdr:row>60</xdr:row>
      <xdr:rowOff>65520</xdr:rowOff>
    </xdr:from>
    <xdr:to>
      <xdr:col>30</xdr:col>
      <xdr:colOff>604440</xdr:colOff>
      <xdr:row>78</xdr:row>
      <xdr:rowOff>150120</xdr:rowOff>
    </xdr:to>
    <xdr:graphicFrame>
      <xdr:nvGraphicFramePr>
        <xdr:cNvPr id="7" name=""/>
        <xdr:cNvGraphicFramePr/>
      </xdr:nvGraphicFramePr>
      <xdr:xfrm>
        <a:off x="15019200" y="10581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296640</xdr:colOff>
      <xdr:row>0</xdr:row>
      <xdr:rowOff>38160</xdr:rowOff>
    </xdr:from>
    <xdr:to>
      <xdr:col>17</xdr:col>
      <xdr:colOff>672480</xdr:colOff>
      <xdr:row>19</xdr:row>
      <xdr:rowOff>18360</xdr:rowOff>
    </xdr:to>
    <xdr:graphicFrame>
      <xdr:nvGraphicFramePr>
        <xdr:cNvPr id="8" name=""/>
        <xdr:cNvGraphicFramePr/>
      </xdr:nvGraphicFramePr>
      <xdr:xfrm>
        <a:off x="6348960" y="38160"/>
        <a:ext cx="57553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187920</xdr:colOff>
      <xdr:row>0</xdr:row>
      <xdr:rowOff>76320</xdr:rowOff>
    </xdr:from>
    <xdr:to>
      <xdr:col>26</xdr:col>
      <xdr:colOff>563400</xdr:colOff>
      <xdr:row>19</xdr:row>
      <xdr:rowOff>56520</xdr:rowOff>
    </xdr:to>
    <xdr:graphicFrame>
      <xdr:nvGraphicFramePr>
        <xdr:cNvPr id="9" name=""/>
        <xdr:cNvGraphicFramePr/>
      </xdr:nvGraphicFramePr>
      <xdr:xfrm>
        <a:off x="12292200" y="76320"/>
        <a:ext cx="57553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415440</xdr:colOff>
      <xdr:row>21</xdr:row>
      <xdr:rowOff>114120</xdr:rowOff>
    </xdr:from>
    <xdr:to>
      <xdr:col>18</xdr:col>
      <xdr:colOff>118440</xdr:colOff>
      <xdr:row>40</xdr:row>
      <xdr:rowOff>94680</xdr:rowOff>
    </xdr:to>
    <xdr:graphicFrame>
      <xdr:nvGraphicFramePr>
        <xdr:cNvPr id="10" name=""/>
        <xdr:cNvGraphicFramePr/>
      </xdr:nvGraphicFramePr>
      <xdr:xfrm>
        <a:off x="6467760" y="371448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590400</xdr:colOff>
      <xdr:row>21</xdr:row>
      <xdr:rowOff>96120</xdr:rowOff>
    </xdr:from>
    <xdr:to>
      <xdr:col>27</xdr:col>
      <xdr:colOff>297720</xdr:colOff>
      <xdr:row>40</xdr:row>
      <xdr:rowOff>78120</xdr:rowOff>
    </xdr:to>
    <xdr:graphicFrame>
      <xdr:nvGraphicFramePr>
        <xdr:cNvPr id="11" name=""/>
        <xdr:cNvGraphicFramePr/>
      </xdr:nvGraphicFramePr>
      <xdr:xfrm>
        <a:off x="12694680" y="369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16560</xdr:colOff>
      <xdr:row>42</xdr:row>
      <xdr:rowOff>67320</xdr:rowOff>
    </xdr:from>
    <xdr:to>
      <xdr:col>18</xdr:col>
      <xdr:colOff>396720</xdr:colOff>
      <xdr:row>61</xdr:row>
      <xdr:rowOff>49680</xdr:rowOff>
    </xdr:to>
    <xdr:graphicFrame>
      <xdr:nvGraphicFramePr>
        <xdr:cNvPr id="12" name=""/>
        <xdr:cNvGraphicFramePr/>
      </xdr:nvGraphicFramePr>
      <xdr:xfrm>
        <a:off x="6741360" y="726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620280</xdr:colOff>
      <xdr:row>42</xdr:row>
      <xdr:rowOff>111960</xdr:rowOff>
    </xdr:from>
    <xdr:to>
      <xdr:col>27</xdr:col>
      <xdr:colOff>327600</xdr:colOff>
      <xdr:row>61</xdr:row>
      <xdr:rowOff>94320</xdr:rowOff>
    </xdr:to>
    <xdr:graphicFrame>
      <xdr:nvGraphicFramePr>
        <xdr:cNvPr id="13" name=""/>
        <xdr:cNvGraphicFramePr/>
      </xdr:nvGraphicFramePr>
      <xdr:xfrm>
        <a:off x="12724560" y="7313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56" activeCellId="0" sqref="F56"/>
    </sheetView>
  </sheetViews>
  <sheetFormatPr defaultColWidth="8.61328125" defaultRowHeight="13.8" zeroHeight="false" outlineLevelRow="0" outlineLevelCol="0"/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</row>
    <row r="2" customFormat="false" ht="13.8" hidden="false" customHeight="false" outlineLevel="0" collapsed="false">
      <c r="A2" s="3"/>
      <c r="B2" s="4" t="n">
        <v>5</v>
      </c>
      <c r="C2" s="4" t="n">
        <v>10</v>
      </c>
      <c r="D2" s="4" t="n">
        <v>20</v>
      </c>
      <c r="E2" s="4" t="n">
        <v>40</v>
      </c>
      <c r="F2" s="5" t="n">
        <v>80</v>
      </c>
    </row>
    <row r="3" customFormat="false" ht="13.8" hidden="false" customHeight="false" outlineLevel="0" collapsed="false">
      <c r="A3" s="6" t="s">
        <v>1</v>
      </c>
      <c r="B3" s="6"/>
      <c r="C3" s="6"/>
      <c r="D3" s="6"/>
      <c r="E3" s="6"/>
      <c r="F3" s="6"/>
    </row>
    <row r="4" customFormat="false" ht="13.8" hidden="false" customHeight="false" outlineLevel="0" collapsed="false">
      <c r="A4" s="3" t="s">
        <v>2</v>
      </c>
      <c r="B4" s="4" t="n">
        <v>14</v>
      </c>
      <c r="C4" s="4" t="n">
        <v>23</v>
      </c>
      <c r="D4" s="4" t="n">
        <v>38</v>
      </c>
      <c r="E4" s="4" t="n">
        <v>67</v>
      </c>
      <c r="F4" s="5" t="n">
        <v>152</v>
      </c>
    </row>
    <row r="5" customFormat="false" ht="13.8" hidden="false" customHeight="false" outlineLevel="0" collapsed="false">
      <c r="A5" s="3" t="s">
        <v>3</v>
      </c>
      <c r="B5" s="4" t="n">
        <v>78</v>
      </c>
      <c r="C5" s="4" t="n">
        <v>70</v>
      </c>
      <c r="D5" s="4" t="n">
        <v>407</v>
      </c>
      <c r="E5" s="4" t="n">
        <v>3583</v>
      </c>
      <c r="F5" s="5" t="n">
        <v>33289</v>
      </c>
    </row>
    <row r="6" customFormat="false" ht="13.8" hidden="false" customHeight="false" outlineLevel="0" collapsed="false">
      <c r="A6" s="6" t="s">
        <v>4</v>
      </c>
      <c r="B6" s="6"/>
      <c r="C6" s="6"/>
      <c r="D6" s="6"/>
      <c r="E6" s="6"/>
      <c r="F6" s="6"/>
    </row>
    <row r="7" customFormat="false" ht="13.8" hidden="false" customHeight="false" outlineLevel="0" collapsed="false">
      <c r="A7" s="3" t="s">
        <v>2</v>
      </c>
      <c r="B7" s="4" t="n">
        <v>4</v>
      </c>
      <c r="C7" s="4" t="n">
        <v>6</v>
      </c>
      <c r="D7" s="4" t="n">
        <v>9</v>
      </c>
      <c r="E7" s="4" t="n">
        <v>14</v>
      </c>
      <c r="F7" s="5" t="n">
        <v>15</v>
      </c>
    </row>
    <row r="8" customFormat="false" ht="13.8" hidden="false" customHeight="false" outlineLevel="0" collapsed="false">
      <c r="A8" s="7" t="s">
        <v>3</v>
      </c>
      <c r="B8" s="8" t="n">
        <v>333</v>
      </c>
      <c r="C8" s="8" t="n">
        <v>1452</v>
      </c>
      <c r="D8" s="8" t="n">
        <v>12167</v>
      </c>
      <c r="E8" s="8" t="n">
        <v>57798</v>
      </c>
      <c r="F8" s="9" t="n">
        <v>417379</v>
      </c>
    </row>
    <row r="10" customFormat="false" ht="13.8" hidden="false" customHeight="false" outlineLevel="0" collapsed="false">
      <c r="A10" s="1"/>
      <c r="B10" s="2" t="s">
        <v>5</v>
      </c>
      <c r="C10" s="2"/>
      <c r="D10" s="2"/>
      <c r="E10" s="2"/>
      <c r="F10" s="2"/>
      <c r="G10" s="2"/>
    </row>
    <row r="11" customFormat="false" ht="13.8" hidden="false" customHeight="false" outlineLevel="0" collapsed="false">
      <c r="A11" s="3"/>
      <c r="B11" s="4" t="n">
        <v>0.99</v>
      </c>
      <c r="C11" s="4" t="n">
        <v>0.9</v>
      </c>
      <c r="D11" s="4" t="n">
        <v>0.8</v>
      </c>
      <c r="E11" s="4" t="n">
        <v>0.6</v>
      </c>
      <c r="F11" s="4" t="n">
        <v>0.4</v>
      </c>
      <c r="G11" s="5" t="n">
        <v>0.2</v>
      </c>
    </row>
    <row r="12" customFormat="false" ht="13.8" hidden="false" customHeight="false" outlineLevel="0" collapsed="false">
      <c r="A12" s="6" t="s">
        <v>1</v>
      </c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3" t="s">
        <v>2</v>
      </c>
      <c r="B13" s="4" t="n">
        <v>19</v>
      </c>
      <c r="C13" s="4" t="n">
        <v>30</v>
      </c>
      <c r="D13" s="4" t="n">
        <v>38</v>
      </c>
      <c r="E13" s="4" t="n">
        <v>66</v>
      </c>
      <c r="F13" s="4" t="n">
        <v>111</v>
      </c>
      <c r="G13" s="5" t="n">
        <v>240</v>
      </c>
    </row>
    <row r="14" customFormat="false" ht="13.8" hidden="false" customHeight="false" outlineLevel="0" collapsed="false">
      <c r="A14" s="3" t="s">
        <v>3</v>
      </c>
      <c r="B14" s="4" t="n">
        <v>169</v>
      </c>
      <c r="C14" s="4" t="n">
        <v>400</v>
      </c>
      <c r="D14" s="4" t="n">
        <v>513</v>
      </c>
      <c r="E14" s="4" t="n">
        <v>873</v>
      </c>
      <c r="F14" s="4" t="n">
        <v>1426</v>
      </c>
      <c r="G14" s="5" t="n">
        <v>3282</v>
      </c>
    </row>
    <row r="15" customFormat="false" ht="13.8" hidden="false" customHeight="false" outlineLevel="0" collapsed="false">
      <c r="A15" s="6" t="s">
        <v>4</v>
      </c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3" t="s">
        <v>2</v>
      </c>
      <c r="B16" s="4" t="n">
        <v>7</v>
      </c>
      <c r="C16" s="4" t="n">
        <v>7</v>
      </c>
      <c r="D16" s="4" t="n">
        <v>9</v>
      </c>
      <c r="E16" s="4" t="n">
        <v>4</v>
      </c>
      <c r="F16" s="4" t="n">
        <v>6</v>
      </c>
      <c r="G16" s="5" t="n">
        <v>4</v>
      </c>
    </row>
    <row r="17" customFormat="false" ht="13.8" hidden="false" customHeight="false" outlineLevel="0" collapsed="false">
      <c r="A17" s="7" t="s">
        <v>3</v>
      </c>
      <c r="B17" s="8" t="n">
        <v>12816</v>
      </c>
      <c r="C17" s="8" t="n">
        <v>9448</v>
      </c>
      <c r="D17" s="8" t="n">
        <v>14095</v>
      </c>
      <c r="E17" s="8" t="n">
        <v>8144</v>
      </c>
      <c r="F17" s="8" t="n">
        <v>10547</v>
      </c>
      <c r="G17" s="9" t="n">
        <v>8481</v>
      </c>
    </row>
    <row r="19" customFormat="false" ht="13.8" hidden="false" customHeight="false" outlineLevel="0" collapsed="false">
      <c r="A19" s="1"/>
      <c r="B19" s="2" t="s">
        <v>6</v>
      </c>
      <c r="C19" s="2"/>
      <c r="D19" s="2"/>
      <c r="E19" s="2"/>
      <c r="F19" s="2"/>
    </row>
    <row r="20" customFormat="false" ht="13.8" hidden="false" customHeight="false" outlineLevel="0" collapsed="false">
      <c r="A20" s="3"/>
      <c r="B20" s="4" t="n">
        <v>0</v>
      </c>
      <c r="C20" s="4" t="n">
        <v>0.01</v>
      </c>
      <c r="D20" s="4" t="n">
        <v>0.05</v>
      </c>
      <c r="E20" s="4" t="n">
        <v>0.1</v>
      </c>
      <c r="F20" s="5" t="n">
        <v>0.2</v>
      </c>
    </row>
    <row r="21" customFormat="false" ht="13.8" hidden="false" customHeight="false" outlineLevel="0" collapsed="false">
      <c r="A21" s="6" t="s">
        <v>1</v>
      </c>
      <c r="B21" s="6"/>
      <c r="C21" s="6"/>
      <c r="D21" s="6"/>
      <c r="E21" s="6"/>
      <c r="F21" s="6"/>
    </row>
    <row r="22" customFormat="false" ht="13.8" hidden="false" customHeight="false" outlineLevel="0" collapsed="false">
      <c r="A22" s="3" t="s">
        <v>2</v>
      </c>
      <c r="B22" s="4" t="n">
        <v>38</v>
      </c>
      <c r="C22" s="4" t="n">
        <v>39</v>
      </c>
      <c r="D22" s="4" t="n">
        <v>40</v>
      </c>
      <c r="E22" s="4" t="n">
        <v>41</v>
      </c>
      <c r="F22" s="5" t="n">
        <v>41</v>
      </c>
    </row>
    <row r="23" customFormat="false" ht="13.8" hidden="false" customHeight="false" outlineLevel="0" collapsed="false">
      <c r="A23" s="3" t="s">
        <v>3</v>
      </c>
      <c r="B23" s="4" t="n">
        <v>531</v>
      </c>
      <c r="C23" s="4" t="n">
        <v>554</v>
      </c>
      <c r="D23" s="4" t="n">
        <v>542</v>
      </c>
      <c r="E23" s="4" t="n">
        <v>469</v>
      </c>
      <c r="F23" s="5" t="n">
        <v>400</v>
      </c>
    </row>
    <row r="24" customFormat="false" ht="13.8" hidden="false" customHeight="false" outlineLevel="0" collapsed="false">
      <c r="A24" s="6" t="s">
        <v>4</v>
      </c>
      <c r="B24" s="6"/>
      <c r="C24" s="6"/>
      <c r="D24" s="6"/>
      <c r="E24" s="6"/>
      <c r="F24" s="6"/>
    </row>
    <row r="25" customFormat="false" ht="13.8" hidden="false" customHeight="false" outlineLevel="0" collapsed="false">
      <c r="A25" s="3" t="s">
        <v>2</v>
      </c>
      <c r="B25" s="4" t="n">
        <v>9</v>
      </c>
      <c r="C25" s="4" t="n">
        <v>10</v>
      </c>
      <c r="D25" s="4" t="n">
        <v>9</v>
      </c>
      <c r="E25" s="4" t="n">
        <v>10</v>
      </c>
      <c r="F25" s="5" t="n">
        <v>9</v>
      </c>
    </row>
    <row r="26" customFormat="false" ht="13.8" hidden="false" customHeight="false" outlineLevel="0" collapsed="false">
      <c r="A26" s="7" t="s">
        <v>3</v>
      </c>
      <c r="B26" s="8" t="n">
        <v>14143</v>
      </c>
      <c r="C26" s="8" t="n">
        <v>14143</v>
      </c>
      <c r="D26" s="8" t="n">
        <v>14067</v>
      </c>
      <c r="E26" s="8" t="n">
        <v>12813</v>
      </c>
      <c r="F26" s="9" t="n">
        <v>13093</v>
      </c>
    </row>
    <row r="28" customFormat="false" ht="13.8" hidden="false" customHeight="false" outlineLevel="0" collapsed="false">
      <c r="A28" s="1"/>
      <c r="B28" s="2" t="s">
        <v>7</v>
      </c>
      <c r="C28" s="2"/>
      <c r="D28" s="2"/>
      <c r="E28" s="2"/>
      <c r="F28" s="2"/>
      <c r="G28" s="2"/>
    </row>
    <row r="29" customFormat="false" ht="13.8" hidden="false" customHeight="false" outlineLevel="0" collapsed="false">
      <c r="A29" s="3"/>
      <c r="B29" s="4" t="n">
        <v>-0.1</v>
      </c>
      <c r="C29" s="4" t="n">
        <v>1</v>
      </c>
      <c r="D29" s="4" t="n">
        <v>3</v>
      </c>
      <c r="E29" s="4" t="n">
        <v>5</v>
      </c>
      <c r="F29" s="4" t="n">
        <v>10</v>
      </c>
      <c r="G29" s="5" t="n">
        <v>100</v>
      </c>
    </row>
    <row r="30" customFormat="false" ht="13.8" hidden="false" customHeight="false" outlineLevel="0" collapsed="false">
      <c r="A30" s="6" t="s">
        <v>1</v>
      </c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3" t="s">
        <v>2</v>
      </c>
      <c r="B31" s="4" t="n">
        <v>48</v>
      </c>
      <c r="C31" s="4" t="n">
        <v>39</v>
      </c>
      <c r="D31" s="4" t="n">
        <v>37</v>
      </c>
      <c r="E31" s="4" t="n">
        <v>38</v>
      </c>
      <c r="F31" s="4" t="n">
        <v>39</v>
      </c>
      <c r="G31" s="5" t="n">
        <v>43</v>
      </c>
    </row>
    <row r="32" customFormat="false" ht="13.8" hidden="false" customHeight="false" outlineLevel="0" collapsed="false">
      <c r="A32" s="3" t="s">
        <v>3</v>
      </c>
      <c r="B32" s="4" t="n">
        <v>633</v>
      </c>
      <c r="C32" s="4" t="n">
        <v>528</v>
      </c>
      <c r="D32" s="4" t="n">
        <v>538</v>
      </c>
      <c r="E32" s="4" t="n">
        <v>549</v>
      </c>
      <c r="F32" s="4" t="n">
        <v>560</v>
      </c>
      <c r="G32" s="5" t="n">
        <v>600</v>
      </c>
    </row>
    <row r="33" customFormat="false" ht="13.8" hidden="false" customHeight="false" outlineLevel="0" collapsed="false">
      <c r="A33" s="6" t="s">
        <v>4</v>
      </c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3" t="s">
        <v>2</v>
      </c>
      <c r="B34" s="4" t="n">
        <v>9</v>
      </c>
      <c r="C34" s="4" t="n">
        <v>8</v>
      </c>
      <c r="D34" s="4" t="n">
        <v>9</v>
      </c>
      <c r="E34" s="4" t="n">
        <v>9</v>
      </c>
      <c r="F34" s="4" t="n">
        <v>9</v>
      </c>
      <c r="G34" s="5" t="n">
        <v>9</v>
      </c>
    </row>
    <row r="35" customFormat="false" ht="13.8" hidden="false" customHeight="false" outlineLevel="0" collapsed="false">
      <c r="A35" s="7" t="s">
        <v>3</v>
      </c>
      <c r="B35" s="8" t="n">
        <v>13246</v>
      </c>
      <c r="C35" s="8" t="n">
        <v>13615</v>
      </c>
      <c r="D35" s="8" t="n">
        <v>14433</v>
      </c>
      <c r="E35" s="8" t="n">
        <v>15207</v>
      </c>
      <c r="F35" s="8" t="n">
        <v>14268</v>
      </c>
      <c r="G35" s="9" t="n">
        <v>14008</v>
      </c>
    </row>
    <row r="37" customFormat="false" ht="13.8" hidden="false" customHeight="false" outlineLevel="0" collapsed="false">
      <c r="A37" s="1"/>
      <c r="B37" s="2" t="s">
        <v>8</v>
      </c>
      <c r="C37" s="2"/>
      <c r="D37" s="2"/>
      <c r="E37" s="2"/>
      <c r="F37" s="2"/>
    </row>
    <row r="38" customFormat="false" ht="13.8" hidden="false" customHeight="false" outlineLevel="0" collapsed="false">
      <c r="A38" s="3"/>
      <c r="B38" s="4" t="n">
        <v>0.99</v>
      </c>
      <c r="C38" s="4" t="n">
        <v>0.95</v>
      </c>
      <c r="D38" s="4" t="n">
        <v>0.9</v>
      </c>
      <c r="E38" s="4" t="n">
        <v>0.8</v>
      </c>
      <c r="F38" s="5" t="n">
        <v>0.6</v>
      </c>
    </row>
    <row r="39" customFormat="false" ht="13.8" hidden="false" customHeight="false" outlineLevel="0" collapsed="false">
      <c r="A39" s="6" t="s">
        <v>1</v>
      </c>
      <c r="B39" s="6"/>
      <c r="C39" s="6"/>
      <c r="D39" s="6"/>
      <c r="E39" s="6"/>
      <c r="F39" s="6"/>
    </row>
    <row r="40" customFormat="false" ht="13.8" hidden="false" customHeight="false" outlineLevel="0" collapsed="false">
      <c r="A40" s="3" t="s">
        <v>2</v>
      </c>
      <c r="B40" s="4" t="n">
        <v>38</v>
      </c>
      <c r="C40" s="4" t="n">
        <v>33</v>
      </c>
      <c r="D40" s="4" t="n">
        <v>28</v>
      </c>
      <c r="E40" s="4" t="n">
        <v>20</v>
      </c>
      <c r="F40" s="5" t="n">
        <v>9</v>
      </c>
    </row>
    <row r="41" customFormat="false" ht="13.8" hidden="false" customHeight="false" outlineLevel="0" collapsed="false">
      <c r="A41" s="3" t="s">
        <v>3</v>
      </c>
      <c r="B41" s="4" t="n">
        <v>509</v>
      </c>
      <c r="C41" s="4" t="n">
        <v>472</v>
      </c>
      <c r="D41" s="4" t="n">
        <v>424</v>
      </c>
      <c r="E41" s="4" t="n">
        <v>297</v>
      </c>
      <c r="F41" s="5" t="n">
        <v>240</v>
      </c>
    </row>
    <row r="42" customFormat="false" ht="13.8" hidden="false" customHeight="false" outlineLevel="0" collapsed="false">
      <c r="A42" s="6" t="s">
        <v>4</v>
      </c>
      <c r="B42" s="6"/>
      <c r="C42" s="6"/>
      <c r="D42" s="6"/>
      <c r="E42" s="6"/>
      <c r="F42" s="6"/>
    </row>
    <row r="43" customFormat="false" ht="13.8" hidden="false" customHeight="false" outlineLevel="0" collapsed="false">
      <c r="A43" s="3" t="s">
        <v>2</v>
      </c>
      <c r="B43" s="4" t="n">
        <v>9</v>
      </c>
      <c r="C43" s="4" t="n">
        <v>9</v>
      </c>
      <c r="D43" s="4" t="n">
        <v>8</v>
      </c>
      <c r="E43" s="4" t="n">
        <v>7</v>
      </c>
      <c r="F43" s="5" t="n">
        <v>5</v>
      </c>
    </row>
    <row r="44" customFormat="false" ht="13.8" hidden="false" customHeight="false" outlineLevel="0" collapsed="false">
      <c r="A44" s="7" t="s">
        <v>3</v>
      </c>
      <c r="B44" s="8" t="n">
        <v>15017</v>
      </c>
      <c r="C44" s="8" t="n">
        <v>3864</v>
      </c>
      <c r="D44" s="8" t="n">
        <v>2451</v>
      </c>
      <c r="E44" s="8" t="n">
        <v>1189</v>
      </c>
      <c r="F44" s="9" t="n">
        <v>567</v>
      </c>
    </row>
    <row r="47" customFormat="false" ht="13.8" hidden="false" customHeight="false" outlineLevel="0" collapsed="false">
      <c r="A47" s="1"/>
      <c r="B47" s="2" t="s">
        <v>9</v>
      </c>
      <c r="C47" s="2"/>
      <c r="D47" s="2"/>
      <c r="E47" s="2"/>
      <c r="F47" s="2"/>
    </row>
    <row r="48" customFormat="false" ht="13.8" hidden="false" customHeight="false" outlineLevel="0" collapsed="false">
      <c r="A48" s="3"/>
      <c r="B48" s="4" t="n">
        <v>0.3</v>
      </c>
      <c r="C48" s="4" t="n">
        <v>0.5</v>
      </c>
      <c r="D48" s="4" t="n">
        <v>1</v>
      </c>
      <c r="E48" s="4" t="n">
        <v>5</v>
      </c>
      <c r="F48" s="5" t="n">
        <v>30</v>
      </c>
    </row>
    <row r="49" customFormat="false" ht="13.8" hidden="false" customHeight="false" outlineLevel="0" collapsed="false">
      <c r="A49" s="3" t="s">
        <v>3</v>
      </c>
      <c r="B49" s="10" t="n">
        <v>7152</v>
      </c>
      <c r="C49" s="10" t="n">
        <v>6347</v>
      </c>
      <c r="D49" s="10" t="n">
        <v>6423</v>
      </c>
      <c r="E49" s="10" t="n">
        <v>9509</v>
      </c>
      <c r="F49" s="11" t="n">
        <v>44849</v>
      </c>
    </row>
    <row r="50" customFormat="false" ht="13.8" hidden="false" customHeight="false" outlineLevel="0" collapsed="false">
      <c r="A50" s="3"/>
    </row>
    <row r="51" customFormat="false" ht="13.8" hidden="false" customHeight="false" outlineLevel="0" collapsed="false">
      <c r="A51" s="3"/>
      <c r="B51" s="12" t="s">
        <v>10</v>
      </c>
      <c r="C51" s="12"/>
      <c r="D51" s="12"/>
      <c r="E51" s="12"/>
      <c r="F51" s="12"/>
    </row>
    <row r="52" customFormat="false" ht="13.8" hidden="false" customHeight="false" outlineLevel="0" collapsed="false">
      <c r="A52" s="3"/>
      <c r="B52" s="4" t="n">
        <v>0.05</v>
      </c>
      <c r="C52" s="4" t="n">
        <v>0.1</v>
      </c>
      <c r="D52" s="4" t="n">
        <v>0.3</v>
      </c>
      <c r="E52" s="4" t="n">
        <v>0.5</v>
      </c>
      <c r="F52" s="5" t="n">
        <v>0.8</v>
      </c>
    </row>
    <row r="53" customFormat="false" ht="13.8" hidden="false" customHeight="false" outlineLevel="0" collapsed="false">
      <c r="A53" s="7" t="s">
        <v>3</v>
      </c>
      <c r="B53" s="13" t="n">
        <v>5980</v>
      </c>
      <c r="C53" s="13" t="n">
        <v>6399</v>
      </c>
      <c r="D53" s="13" t="n">
        <v>6827</v>
      </c>
      <c r="E53" s="13" t="n">
        <v>8315</v>
      </c>
      <c r="F53" s="14" t="n">
        <v>15950</v>
      </c>
    </row>
    <row r="54" customFormat="false" ht="13.8" hidden="false" customHeight="false" outlineLevel="0" collapsed="false">
      <c r="A54" s="1"/>
      <c r="B54" s="2" t="s">
        <v>11</v>
      </c>
      <c r="C54" s="2"/>
      <c r="D54" s="2"/>
      <c r="E54" s="2"/>
      <c r="F54" s="2"/>
    </row>
    <row r="55" customFormat="false" ht="13.8" hidden="false" customHeight="false" outlineLevel="0" collapsed="false">
      <c r="A55" s="3"/>
      <c r="B55" s="4" t="n">
        <v>0.01</v>
      </c>
      <c r="C55" s="4" t="n">
        <v>0.1</v>
      </c>
      <c r="D55" s="4" t="n">
        <v>0.3</v>
      </c>
      <c r="E55" s="4" t="n">
        <v>0.5</v>
      </c>
      <c r="F55" s="5" t="n">
        <v>0.9</v>
      </c>
    </row>
    <row r="56" customFormat="false" ht="13.8" hidden="false" customHeight="false" outlineLevel="0" collapsed="false">
      <c r="A56" s="7" t="s">
        <v>3</v>
      </c>
      <c r="B56" s="13" t="n">
        <v>21258</v>
      </c>
      <c r="C56" s="13" t="n">
        <v>6126</v>
      </c>
      <c r="D56" s="13" t="n">
        <v>4201</v>
      </c>
      <c r="E56" s="13" t="n">
        <v>4051</v>
      </c>
      <c r="F56" s="14" t="n">
        <v>5686</v>
      </c>
    </row>
  </sheetData>
  <mergeCells count="18">
    <mergeCell ref="B1:F1"/>
    <mergeCell ref="A3:F3"/>
    <mergeCell ref="A6:F6"/>
    <mergeCell ref="B10:G10"/>
    <mergeCell ref="A12:G12"/>
    <mergeCell ref="A15:G15"/>
    <mergeCell ref="B19:F19"/>
    <mergeCell ref="A21:F21"/>
    <mergeCell ref="A24:F24"/>
    <mergeCell ref="B28:G28"/>
    <mergeCell ref="A30:G30"/>
    <mergeCell ref="A33:G33"/>
    <mergeCell ref="B37:F37"/>
    <mergeCell ref="A39:F39"/>
    <mergeCell ref="A42:F42"/>
    <mergeCell ref="B47:F47"/>
    <mergeCell ref="B51:F51"/>
    <mergeCell ref="B54:F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4" activeCellId="0" sqref="G44"/>
    </sheetView>
  </sheetViews>
  <sheetFormatPr defaultColWidth="8.61328125" defaultRowHeight="13.5" zeroHeight="false" outlineLevelRow="0" outlineLevelCol="0"/>
  <sheetData>
    <row r="1" customFormat="false" ht="13.5" hidden="false" customHeight="false" outlineLevel="0" collapsed="false">
      <c r="A1" s="1"/>
      <c r="B1" s="2" t="s">
        <v>12</v>
      </c>
      <c r="C1" s="2"/>
      <c r="D1" s="2"/>
    </row>
    <row r="2" customFormat="false" ht="13.5" hidden="false" customHeight="false" outlineLevel="0" collapsed="false">
      <c r="A2" s="3"/>
      <c r="B2" s="4" t="n">
        <v>1</v>
      </c>
      <c r="C2" s="4" t="n">
        <v>2</v>
      </c>
      <c r="D2" s="5" t="n">
        <v>3</v>
      </c>
    </row>
    <row r="3" customFormat="false" ht="13.5" hidden="false" customHeight="false" outlineLevel="0" collapsed="false">
      <c r="A3" s="6" t="s">
        <v>1</v>
      </c>
      <c r="B3" s="6"/>
      <c r="C3" s="6"/>
      <c r="D3" s="6"/>
    </row>
    <row r="4" customFormat="false" ht="13.5" hidden="false" customHeight="false" outlineLevel="0" collapsed="false">
      <c r="A4" s="15" t="s">
        <v>13</v>
      </c>
      <c r="B4" s="16" t="n">
        <v>841</v>
      </c>
      <c r="C4" s="16" t="n">
        <v>230996</v>
      </c>
      <c r="D4" s="17" t="n">
        <v>14200</v>
      </c>
    </row>
    <row r="5" customFormat="false" ht="13.5" hidden="false" customHeight="false" outlineLevel="0" collapsed="false">
      <c r="A5" s="3" t="s">
        <v>2</v>
      </c>
      <c r="B5" s="4" t="n">
        <v>459</v>
      </c>
      <c r="C5" s="4" t="n">
        <v>459</v>
      </c>
      <c r="D5" s="5" t="n">
        <v>459</v>
      </c>
    </row>
    <row r="6" customFormat="false" ht="13.5" hidden="false" customHeight="false" outlineLevel="0" collapsed="false">
      <c r="A6" s="3" t="s">
        <v>3</v>
      </c>
      <c r="B6" s="4" t="n">
        <v>5559</v>
      </c>
      <c r="C6" s="4" t="n">
        <v>1839528</v>
      </c>
      <c r="D6" s="5" t="n">
        <v>113099</v>
      </c>
    </row>
    <row r="7" customFormat="false" ht="13.5" hidden="false" customHeight="false" outlineLevel="0" collapsed="false">
      <c r="A7" s="6" t="s">
        <v>4</v>
      </c>
      <c r="B7" s="6"/>
      <c r="C7" s="6"/>
      <c r="D7" s="6"/>
    </row>
    <row r="8" customFormat="false" ht="13.5" hidden="false" customHeight="false" outlineLevel="0" collapsed="false">
      <c r="A8" s="15" t="s">
        <v>13</v>
      </c>
      <c r="B8" s="4" t="n">
        <v>840</v>
      </c>
      <c r="C8" s="4" t="n">
        <v>230995</v>
      </c>
      <c r="D8" s="5" t="n">
        <v>14199</v>
      </c>
    </row>
    <row r="9" customFormat="false" ht="13.5" hidden="false" customHeight="false" outlineLevel="0" collapsed="false">
      <c r="A9" s="3" t="s">
        <v>2</v>
      </c>
      <c r="B9" s="4" t="n">
        <v>22</v>
      </c>
      <c r="C9" s="4" t="n">
        <v>76</v>
      </c>
      <c r="D9" s="5" t="n">
        <v>50</v>
      </c>
    </row>
    <row r="10" customFormat="false" ht="13.5" hidden="false" customHeight="false" outlineLevel="0" collapsed="false">
      <c r="A10" s="7" t="s">
        <v>3</v>
      </c>
      <c r="B10" s="8" t="n">
        <v>13940</v>
      </c>
      <c r="C10" s="8" t="n">
        <v>38986563</v>
      </c>
      <c r="D10" s="9" t="n">
        <v>1051643</v>
      </c>
    </row>
    <row r="12" customFormat="false" ht="13.5" hidden="false" customHeight="false" outlineLevel="0" collapsed="false">
      <c r="A12" s="1"/>
      <c r="B12" s="2" t="s">
        <v>7</v>
      </c>
      <c r="C12" s="2"/>
      <c r="D12" s="2"/>
      <c r="E12" s="2"/>
      <c r="F12" s="2"/>
      <c r="G12" s="2"/>
    </row>
    <row r="13" customFormat="false" ht="13.5" hidden="false" customHeight="false" outlineLevel="0" collapsed="false">
      <c r="A13" s="3"/>
      <c r="B13" s="4" t="n">
        <v>-0.1</v>
      </c>
      <c r="C13" s="4" t="n">
        <v>1</v>
      </c>
      <c r="D13" s="4" t="n">
        <v>3</v>
      </c>
      <c r="E13" s="4" t="n">
        <v>5</v>
      </c>
      <c r="F13" s="4" t="n">
        <v>10</v>
      </c>
      <c r="G13" s="5" t="n">
        <v>100</v>
      </c>
    </row>
    <row r="14" customFormat="false" ht="13.5" hidden="false" customHeight="false" outlineLevel="0" collapsed="false">
      <c r="A14" s="6" t="s">
        <v>1</v>
      </c>
      <c r="B14" s="6"/>
      <c r="C14" s="6"/>
      <c r="D14" s="6"/>
      <c r="E14" s="6"/>
      <c r="F14" s="6"/>
      <c r="G14" s="6"/>
    </row>
    <row r="15" customFormat="false" ht="13.5" hidden="false" customHeight="false" outlineLevel="0" collapsed="false">
      <c r="A15" s="15" t="s">
        <v>13</v>
      </c>
      <c r="B15" s="4" t="n">
        <v>841</v>
      </c>
      <c r="C15" s="4" t="n">
        <v>841</v>
      </c>
      <c r="D15" s="4" t="n">
        <v>841</v>
      </c>
      <c r="E15" s="4" t="n">
        <v>841</v>
      </c>
      <c r="F15" s="4" t="n">
        <v>841</v>
      </c>
      <c r="G15" s="5" t="n">
        <v>841</v>
      </c>
    </row>
    <row r="16" customFormat="false" ht="13.5" hidden="false" customHeight="false" outlineLevel="0" collapsed="false">
      <c r="A16" s="3" t="s">
        <v>2</v>
      </c>
      <c r="B16" s="4" t="n">
        <v>459</v>
      </c>
      <c r="C16" s="4" t="n">
        <v>459</v>
      </c>
      <c r="D16" s="4" t="n">
        <v>459</v>
      </c>
      <c r="E16" s="4" t="n">
        <v>459</v>
      </c>
      <c r="F16" s="4" t="n">
        <v>459</v>
      </c>
      <c r="G16" s="5" t="n">
        <v>459</v>
      </c>
    </row>
    <row r="17" customFormat="false" ht="13.5" hidden="false" customHeight="false" outlineLevel="0" collapsed="false">
      <c r="A17" s="3" t="s">
        <v>3</v>
      </c>
      <c r="B17" s="4" t="n">
        <v>4440</v>
      </c>
      <c r="C17" s="4" t="n">
        <v>4570</v>
      </c>
      <c r="D17" s="4" t="n">
        <v>4599</v>
      </c>
      <c r="E17" s="4" t="n">
        <v>4798</v>
      </c>
      <c r="F17" s="4" t="n">
        <v>4809</v>
      </c>
      <c r="G17" s="5" t="n">
        <v>4329</v>
      </c>
    </row>
    <row r="18" customFormat="false" ht="13.5" hidden="false" customHeight="false" outlineLevel="0" collapsed="false">
      <c r="A18" s="6" t="s">
        <v>4</v>
      </c>
      <c r="B18" s="6"/>
      <c r="C18" s="6"/>
      <c r="D18" s="6"/>
      <c r="E18" s="6"/>
      <c r="F18" s="6"/>
      <c r="G18" s="6"/>
    </row>
    <row r="19" customFormat="false" ht="13.5" hidden="false" customHeight="false" outlineLevel="0" collapsed="false">
      <c r="A19" s="15" t="s">
        <v>13</v>
      </c>
      <c r="B19" s="4" t="n">
        <v>840</v>
      </c>
      <c r="C19" s="4" t="n">
        <v>840</v>
      </c>
      <c r="D19" s="4" t="n">
        <v>840</v>
      </c>
      <c r="E19" s="4" t="n">
        <v>840</v>
      </c>
      <c r="F19" s="4" t="n">
        <v>840</v>
      </c>
      <c r="G19" s="5" t="n">
        <v>840</v>
      </c>
    </row>
    <row r="20" customFormat="false" ht="13.5" hidden="false" customHeight="false" outlineLevel="0" collapsed="false">
      <c r="A20" s="3" t="s">
        <v>2</v>
      </c>
      <c r="B20" s="4" t="n">
        <v>25</v>
      </c>
      <c r="C20" s="4" t="n">
        <v>22</v>
      </c>
      <c r="D20" s="4" t="n">
        <v>22</v>
      </c>
      <c r="E20" s="4" t="n">
        <v>22</v>
      </c>
      <c r="F20" s="4" t="n">
        <v>22</v>
      </c>
      <c r="G20" s="5" t="n">
        <v>21</v>
      </c>
    </row>
    <row r="21" customFormat="false" ht="13.5" hidden="false" customHeight="false" outlineLevel="0" collapsed="false">
      <c r="A21" s="7" t="s">
        <v>3</v>
      </c>
      <c r="B21" s="8" t="n">
        <v>14503</v>
      </c>
      <c r="C21" s="8" t="n">
        <v>13053</v>
      </c>
      <c r="D21" s="8" t="n">
        <v>11946</v>
      </c>
      <c r="E21" s="8" t="n">
        <v>12356</v>
      </c>
      <c r="F21" s="8" t="n">
        <v>12896</v>
      </c>
      <c r="G21" s="9" t="n">
        <v>12955</v>
      </c>
    </row>
    <row r="23" customFormat="false" ht="13.5" hidden="false" customHeight="false" outlineLevel="0" collapsed="false">
      <c r="A23" s="1"/>
      <c r="B23" s="2" t="s">
        <v>8</v>
      </c>
      <c r="C23" s="2"/>
      <c r="D23" s="2"/>
      <c r="E23" s="2"/>
      <c r="F23" s="2"/>
    </row>
    <row r="24" customFormat="false" ht="13.5" hidden="false" customHeight="false" outlineLevel="0" collapsed="false">
      <c r="A24" s="3"/>
      <c r="B24" s="4" t="n">
        <v>0.99</v>
      </c>
      <c r="C24" s="4" t="n">
        <v>0.95</v>
      </c>
      <c r="D24" s="4" t="n">
        <v>0.9</v>
      </c>
      <c r="E24" s="4" t="n">
        <v>0.8</v>
      </c>
      <c r="F24" s="5" t="n">
        <v>0.6</v>
      </c>
    </row>
    <row r="25" customFormat="false" ht="13.5" hidden="false" customHeight="false" outlineLevel="0" collapsed="false">
      <c r="A25" s="6" t="s">
        <v>1</v>
      </c>
      <c r="B25" s="6"/>
      <c r="C25" s="6"/>
      <c r="D25" s="6"/>
      <c r="E25" s="6"/>
      <c r="F25" s="6"/>
    </row>
    <row r="26" customFormat="false" ht="13.5" hidden="false" customHeight="false" outlineLevel="0" collapsed="false">
      <c r="A26" s="15" t="s">
        <v>13</v>
      </c>
      <c r="B26" s="4" t="n">
        <v>841</v>
      </c>
      <c r="C26" s="4" t="n">
        <v>841</v>
      </c>
      <c r="D26" s="4" t="n">
        <v>841</v>
      </c>
      <c r="E26" s="4" t="n">
        <v>841</v>
      </c>
      <c r="F26" s="5" t="n">
        <v>841</v>
      </c>
    </row>
    <row r="27" customFormat="false" ht="13.5" hidden="false" customHeight="false" outlineLevel="0" collapsed="false">
      <c r="A27" s="3" t="s">
        <v>2</v>
      </c>
      <c r="B27" s="4" t="n">
        <v>459</v>
      </c>
      <c r="C27" s="4" t="n">
        <v>90</v>
      </c>
      <c r="D27" s="4" t="n">
        <v>44</v>
      </c>
      <c r="E27" s="4" t="n">
        <v>21</v>
      </c>
      <c r="F27" s="5" t="n">
        <v>10</v>
      </c>
    </row>
    <row r="28" customFormat="false" ht="13.5" hidden="false" customHeight="false" outlineLevel="0" collapsed="false">
      <c r="A28" s="3" t="s">
        <v>3</v>
      </c>
      <c r="B28" s="4" t="n">
        <v>4684</v>
      </c>
      <c r="C28" s="4" t="n">
        <v>969</v>
      </c>
      <c r="D28" s="4" t="n">
        <v>490</v>
      </c>
      <c r="E28" s="4" t="n">
        <v>259</v>
      </c>
      <c r="F28" s="5" t="n">
        <v>120</v>
      </c>
    </row>
    <row r="29" customFormat="false" ht="13.5" hidden="false" customHeight="false" outlineLevel="0" collapsed="false">
      <c r="A29" s="6" t="s">
        <v>4</v>
      </c>
      <c r="B29" s="6"/>
      <c r="C29" s="6"/>
      <c r="D29" s="6"/>
      <c r="E29" s="6"/>
      <c r="F29" s="6"/>
    </row>
    <row r="30" customFormat="false" ht="13.5" hidden="false" customHeight="false" outlineLevel="0" collapsed="false">
      <c r="A30" s="15" t="s">
        <v>13</v>
      </c>
      <c r="B30" s="4" t="n">
        <v>840</v>
      </c>
      <c r="C30" s="4" t="n">
        <v>840</v>
      </c>
      <c r="D30" s="4" t="n">
        <v>840</v>
      </c>
      <c r="E30" s="4" t="n">
        <v>840</v>
      </c>
      <c r="F30" s="5" t="n">
        <v>840</v>
      </c>
    </row>
    <row r="31" customFormat="false" ht="13.5" hidden="false" customHeight="false" outlineLevel="0" collapsed="false">
      <c r="A31" s="3" t="s">
        <v>2</v>
      </c>
      <c r="B31" s="4" t="n">
        <v>22</v>
      </c>
      <c r="C31" s="4" t="n">
        <v>22</v>
      </c>
      <c r="D31" s="4" t="n">
        <v>25</v>
      </c>
      <c r="E31" s="4" t="n">
        <v>24</v>
      </c>
      <c r="F31" s="5" t="n">
        <v>11</v>
      </c>
    </row>
    <row r="32" customFormat="false" ht="13.5" hidden="false" customHeight="false" outlineLevel="0" collapsed="false">
      <c r="A32" s="7" t="s">
        <v>3</v>
      </c>
      <c r="B32" s="8" t="n">
        <v>12787</v>
      </c>
      <c r="C32" s="8" t="n">
        <v>6272</v>
      </c>
      <c r="D32" s="8" t="n">
        <v>5114</v>
      </c>
      <c r="E32" s="8" t="n">
        <v>2422</v>
      </c>
      <c r="F32" s="9" t="n">
        <v>752</v>
      </c>
    </row>
    <row r="34" customFormat="false" ht="13.5" hidden="false" customHeight="false" outlineLevel="0" collapsed="false">
      <c r="A34" s="18"/>
      <c r="B34" s="2" t="s">
        <v>9</v>
      </c>
      <c r="C34" s="2"/>
      <c r="D34" s="2"/>
      <c r="E34" s="2"/>
      <c r="F34" s="2"/>
    </row>
    <row r="35" customFormat="false" ht="13.5" hidden="false" customHeight="false" outlineLevel="0" collapsed="false">
      <c r="A35" s="19"/>
      <c r="B35" s="4" t="n">
        <v>0.3</v>
      </c>
      <c r="C35" s="4" t="n">
        <v>0.5</v>
      </c>
      <c r="D35" s="4" t="n">
        <v>1</v>
      </c>
      <c r="E35" s="4" t="n">
        <v>5</v>
      </c>
      <c r="F35" s="5" t="n">
        <v>30</v>
      </c>
    </row>
    <row r="36" customFormat="false" ht="13.5" hidden="false" customHeight="false" outlineLevel="0" collapsed="false">
      <c r="A36" s="7" t="s">
        <v>3</v>
      </c>
      <c r="B36" s="10" t="n">
        <f aca="false">4012/5</f>
        <v>802.4</v>
      </c>
      <c r="C36" s="10" t="n">
        <f aca="false">3412/5</f>
        <v>682.4</v>
      </c>
      <c r="D36" s="10" t="n">
        <f aca="false">3364/5</f>
        <v>672.8</v>
      </c>
      <c r="E36" s="10" t="n">
        <f aca="false">4097/5</f>
        <v>819.4</v>
      </c>
      <c r="F36" s="11" t="n">
        <f aca="false">16461/5</f>
        <v>3292.2</v>
      </c>
    </row>
    <row r="37" customFormat="false" ht="13.5" hidden="false" customHeight="false" outlineLevel="0" collapsed="false">
      <c r="A37" s="19"/>
    </row>
    <row r="38" customFormat="false" ht="13.5" hidden="false" customHeight="false" outlineLevel="0" collapsed="false">
      <c r="A38" s="19"/>
      <c r="B38" s="12" t="s">
        <v>10</v>
      </c>
      <c r="C38" s="12"/>
      <c r="D38" s="12"/>
      <c r="E38" s="12"/>
      <c r="F38" s="12"/>
    </row>
    <row r="39" customFormat="false" ht="13.5" hidden="false" customHeight="false" outlineLevel="0" collapsed="false">
      <c r="A39" s="19"/>
      <c r="B39" s="4" t="n">
        <v>0.05</v>
      </c>
      <c r="C39" s="4" t="n">
        <v>0.1</v>
      </c>
      <c r="D39" s="4" t="n">
        <v>0.3</v>
      </c>
      <c r="E39" s="4" t="n">
        <v>0.5</v>
      </c>
      <c r="F39" s="5" t="n">
        <v>0.8</v>
      </c>
    </row>
    <row r="40" customFormat="false" ht="13.5" hidden="false" customHeight="false" outlineLevel="0" collapsed="false">
      <c r="A40" s="7" t="s">
        <v>3</v>
      </c>
      <c r="B40" s="13" t="n">
        <f aca="false">2997/5</f>
        <v>599.4</v>
      </c>
      <c r="C40" s="13" t="n">
        <f aca="false">3621/5</f>
        <v>724.2</v>
      </c>
      <c r="D40" s="13" t="n">
        <f aca="false">5034/5</f>
        <v>1006.8</v>
      </c>
      <c r="E40" s="13" t="n">
        <f aca="false">7747/5</f>
        <v>1549.4</v>
      </c>
      <c r="F40" s="14" t="n">
        <f aca="false">13646/5</f>
        <v>2729.2</v>
      </c>
    </row>
    <row r="41" customFormat="false" ht="13.5" hidden="false" customHeight="false" outlineLevel="0" collapsed="false">
      <c r="A41" s="1"/>
      <c r="B41" s="2" t="s">
        <v>11</v>
      </c>
      <c r="C41" s="2"/>
      <c r="D41" s="2"/>
      <c r="E41" s="2"/>
      <c r="F41" s="2"/>
    </row>
    <row r="42" customFormat="false" ht="13.5" hidden="false" customHeight="false" outlineLevel="0" collapsed="false">
      <c r="A42" s="3"/>
      <c r="B42" s="4" t="n">
        <v>0.01</v>
      </c>
      <c r="C42" s="4" t="n">
        <v>0.1</v>
      </c>
      <c r="D42" s="4" t="n">
        <v>0.3</v>
      </c>
      <c r="E42" s="4" t="n">
        <v>0.5</v>
      </c>
      <c r="F42" s="5" t="n">
        <v>0.9</v>
      </c>
    </row>
    <row r="43" customFormat="false" ht="13.5" hidden="false" customHeight="false" outlineLevel="0" collapsed="false">
      <c r="A43" s="7" t="s">
        <v>3</v>
      </c>
      <c r="B43" s="13" t="n">
        <v>10636</v>
      </c>
      <c r="C43" s="13" t="n">
        <v>7831</v>
      </c>
      <c r="D43" s="13" t="n">
        <v>3694</v>
      </c>
      <c r="E43" s="13" t="n">
        <v>2809</v>
      </c>
      <c r="F43" s="14" t="n">
        <v>2264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B1:D1"/>
    <mergeCell ref="A3:D3"/>
    <mergeCell ref="A7:D7"/>
    <mergeCell ref="B12:G12"/>
    <mergeCell ref="A14:G14"/>
    <mergeCell ref="A18:G18"/>
    <mergeCell ref="B23:F23"/>
    <mergeCell ref="A25:F25"/>
    <mergeCell ref="A29:F29"/>
    <mergeCell ref="B34:F34"/>
    <mergeCell ref="B38:F38"/>
    <mergeCell ref="B41:F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2022-11-27T15:00:57Z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