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laisie\Dropbox (ASU)\GenomicsCURE\Placenta_Fall2022\Analysis\f22B_anon_datasets\"/>
    </mc:Choice>
  </mc:AlternateContent>
  <xr:revisionPtr revIDLastSave="0" documentId="13_ncr:1_{D20718F9-5269-44BD-A100-92176EAB06F1}" xr6:coauthVersionLast="36" xr6:coauthVersionMax="36" xr10:uidLastSave="{00000000-0000-0000-0000-000000000000}"/>
  <bookViews>
    <workbookView xWindow="0" yWindow="0" windowWidth="23040" windowHeight="10896" xr2:uid="{00000000-000D-0000-FFFF-FFFF00000000}"/>
  </bookViews>
  <sheets>
    <sheet name="cogthemes_SBP" sheetId="1" r:id="rId1"/>
  </sheets>
  <calcPr calcId="191029"/>
</workbook>
</file>

<file path=xl/calcChain.xml><?xml version="1.0" encoding="utf-8"?>
<calcChain xmlns="http://schemas.openxmlformats.org/spreadsheetml/2006/main">
  <c r="L15" i="1" l="1"/>
  <c r="K15" i="1"/>
  <c r="L14" i="1"/>
  <c r="K14" i="1"/>
  <c r="L13" i="1"/>
  <c r="K13" i="1"/>
  <c r="L12" i="1"/>
  <c r="K12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  <c r="J15" i="1" l="1"/>
  <c r="J14" i="1"/>
  <c r="J13" i="1"/>
  <c r="J12" i="1"/>
  <c r="J11" i="1"/>
  <c r="J10" i="1"/>
  <c r="J9" i="1"/>
  <c r="J8" i="1"/>
  <c r="J7" i="1"/>
  <c r="J6" i="1"/>
  <c r="J5" i="1"/>
  <c r="J4" i="1"/>
  <c r="J3" i="1"/>
  <c r="J2" i="1"/>
  <c r="H113" i="1" l="1"/>
  <c r="I113" i="1" s="1"/>
  <c r="H112" i="1"/>
  <c r="I112" i="1" s="1"/>
  <c r="H111" i="1"/>
  <c r="I111" i="1" s="1"/>
  <c r="H110" i="1"/>
  <c r="I110" i="1" s="1"/>
  <c r="H109" i="1"/>
  <c r="I109" i="1" s="1"/>
  <c r="H108" i="1"/>
  <c r="I108" i="1" s="1"/>
  <c r="H107" i="1"/>
  <c r="I107" i="1" s="1"/>
  <c r="H106" i="1"/>
  <c r="I106" i="1" s="1"/>
  <c r="H105" i="1"/>
  <c r="I105" i="1" s="1"/>
  <c r="H104" i="1"/>
  <c r="I104" i="1" s="1"/>
  <c r="H103" i="1"/>
  <c r="I103" i="1" s="1"/>
  <c r="H102" i="1"/>
  <c r="I102" i="1" s="1"/>
  <c r="H101" i="1"/>
  <c r="I101" i="1" s="1"/>
  <c r="H100" i="1"/>
  <c r="I100" i="1" s="1"/>
  <c r="H99" i="1"/>
  <c r="I99" i="1" s="1"/>
  <c r="H98" i="1"/>
  <c r="I98" i="1" s="1"/>
  <c r="H97" i="1"/>
  <c r="I97" i="1" s="1"/>
  <c r="H96" i="1"/>
  <c r="I96" i="1" s="1"/>
  <c r="H95" i="1"/>
  <c r="I95" i="1" s="1"/>
  <c r="H94" i="1"/>
  <c r="I94" i="1" s="1"/>
  <c r="H93" i="1"/>
  <c r="I93" i="1" s="1"/>
  <c r="H92" i="1"/>
  <c r="I92" i="1" s="1"/>
  <c r="H91" i="1"/>
  <c r="I91" i="1" s="1"/>
  <c r="H90" i="1"/>
  <c r="I90" i="1" s="1"/>
  <c r="H89" i="1"/>
  <c r="I89" i="1" s="1"/>
  <c r="H88" i="1"/>
  <c r="I88" i="1" s="1"/>
  <c r="H87" i="1"/>
  <c r="I87" i="1" s="1"/>
  <c r="H86" i="1"/>
  <c r="I86" i="1" s="1"/>
  <c r="H85" i="1"/>
  <c r="I85" i="1" s="1"/>
  <c r="H84" i="1"/>
  <c r="I84" i="1" s="1"/>
  <c r="H83" i="1"/>
  <c r="I83" i="1" s="1"/>
  <c r="H82" i="1"/>
  <c r="I82" i="1" s="1"/>
  <c r="H81" i="1"/>
  <c r="I81" i="1" s="1"/>
  <c r="H80" i="1"/>
  <c r="I80" i="1" s="1"/>
  <c r="H79" i="1"/>
  <c r="I79" i="1" s="1"/>
  <c r="H78" i="1"/>
  <c r="I78" i="1" s="1"/>
  <c r="H77" i="1"/>
  <c r="I77" i="1" s="1"/>
  <c r="H76" i="1"/>
  <c r="I76" i="1" s="1"/>
  <c r="H75" i="1"/>
  <c r="I75" i="1" s="1"/>
  <c r="H74" i="1"/>
  <c r="I74" i="1" s="1"/>
  <c r="H73" i="1"/>
  <c r="I73" i="1" s="1"/>
  <c r="H72" i="1"/>
  <c r="I72" i="1" s="1"/>
  <c r="H71" i="1"/>
  <c r="I71" i="1" s="1"/>
  <c r="H70" i="1"/>
  <c r="I70" i="1" s="1"/>
  <c r="H69" i="1"/>
  <c r="I69" i="1" s="1"/>
  <c r="H68" i="1"/>
  <c r="I68" i="1" s="1"/>
  <c r="H67" i="1"/>
  <c r="I67" i="1" s="1"/>
  <c r="H66" i="1"/>
  <c r="I66" i="1" s="1"/>
  <c r="H65" i="1"/>
  <c r="I65" i="1" s="1"/>
  <c r="H64" i="1"/>
  <c r="I64" i="1" s="1"/>
  <c r="H63" i="1"/>
  <c r="I63" i="1" s="1"/>
  <c r="H62" i="1"/>
  <c r="I62" i="1" s="1"/>
  <c r="H61" i="1"/>
  <c r="I61" i="1" s="1"/>
  <c r="H60" i="1"/>
  <c r="I60" i="1" s="1"/>
  <c r="H59" i="1"/>
  <c r="I59" i="1" s="1"/>
  <c r="H58" i="1"/>
  <c r="I58" i="1" s="1"/>
  <c r="H57" i="1"/>
  <c r="I57" i="1" s="1"/>
  <c r="H56" i="1"/>
  <c r="I56" i="1" s="1"/>
  <c r="H55" i="1"/>
  <c r="I55" i="1" s="1"/>
  <c r="H54" i="1"/>
  <c r="I54" i="1" s="1"/>
  <c r="H53" i="1"/>
  <c r="I53" i="1" s="1"/>
  <c r="H52" i="1"/>
  <c r="I52" i="1" s="1"/>
  <c r="H51" i="1"/>
  <c r="I51" i="1" s="1"/>
  <c r="H50" i="1"/>
  <c r="I50" i="1" s="1"/>
  <c r="H49" i="1"/>
  <c r="I49" i="1" s="1"/>
  <c r="H48" i="1"/>
  <c r="I48" i="1" s="1"/>
  <c r="H47" i="1"/>
  <c r="I47" i="1" s="1"/>
  <c r="H46" i="1"/>
  <c r="I46" i="1" s="1"/>
  <c r="H45" i="1"/>
  <c r="I45" i="1" s="1"/>
  <c r="H44" i="1"/>
  <c r="I44" i="1" s="1"/>
  <c r="H43" i="1"/>
  <c r="I43" i="1" s="1"/>
  <c r="H42" i="1"/>
  <c r="I42" i="1" s="1"/>
  <c r="H41" i="1"/>
  <c r="I41" i="1" s="1"/>
  <c r="H40" i="1"/>
  <c r="I40" i="1" s="1"/>
  <c r="H39" i="1"/>
  <c r="I39" i="1" s="1"/>
  <c r="H38" i="1"/>
  <c r="I38" i="1" s="1"/>
  <c r="H37" i="1"/>
  <c r="I37" i="1" s="1"/>
  <c r="H36" i="1"/>
  <c r="I36" i="1" s="1"/>
  <c r="H35" i="1"/>
  <c r="I35" i="1" s="1"/>
  <c r="H34" i="1"/>
  <c r="I34" i="1" s="1"/>
  <c r="H33" i="1"/>
  <c r="I33" i="1" s="1"/>
  <c r="H32" i="1"/>
  <c r="I32" i="1" s="1"/>
  <c r="H31" i="1"/>
  <c r="I31" i="1" s="1"/>
  <c r="H30" i="1"/>
  <c r="I30" i="1" s="1"/>
  <c r="H29" i="1"/>
  <c r="I29" i="1" s="1"/>
  <c r="H28" i="1"/>
  <c r="I28" i="1" s="1"/>
  <c r="H27" i="1"/>
  <c r="I27" i="1" s="1"/>
  <c r="H26" i="1"/>
  <c r="I26" i="1" s="1"/>
  <c r="H25" i="1"/>
  <c r="I25" i="1" s="1"/>
  <c r="H24" i="1"/>
  <c r="I24" i="1" s="1"/>
  <c r="H23" i="1"/>
  <c r="I23" i="1" s="1"/>
  <c r="H22" i="1"/>
  <c r="I22" i="1" s="1"/>
  <c r="H21" i="1"/>
  <c r="I21" i="1" s="1"/>
  <c r="H20" i="1"/>
  <c r="I20" i="1" s="1"/>
  <c r="H19" i="1"/>
  <c r="I19" i="1" s="1"/>
  <c r="H18" i="1"/>
  <c r="I18" i="1" s="1"/>
  <c r="H17" i="1"/>
  <c r="I17" i="1" s="1"/>
  <c r="H16" i="1"/>
  <c r="I16" i="1" s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H4" i="1" s="1"/>
  <c r="H15" i="1" l="1"/>
  <c r="H5" i="1"/>
  <c r="H13" i="1"/>
  <c r="H3" i="1"/>
  <c r="H14" i="1"/>
  <c r="H10" i="1"/>
  <c r="H11" i="1"/>
  <c r="I11" i="1" s="1"/>
  <c r="H7" i="1"/>
  <c r="H8" i="1"/>
  <c r="H12" i="1"/>
  <c r="H6" i="1"/>
  <c r="H2" i="1"/>
  <c r="H9" i="1"/>
  <c r="I10" i="1" l="1"/>
  <c r="I6" i="1"/>
  <c r="I9" i="1"/>
  <c r="I12" i="1"/>
  <c r="I14" i="1"/>
  <c r="I2" i="1"/>
  <c r="I3" i="1"/>
  <c r="I13" i="1"/>
  <c r="I5" i="1"/>
  <c r="I8" i="1"/>
  <c r="I15" i="1"/>
  <c r="I7" i="1"/>
  <c r="I4" i="1"/>
</calcChain>
</file>

<file path=xl/sharedStrings.xml><?xml version="1.0" encoding="utf-8"?>
<sst xmlns="http://schemas.openxmlformats.org/spreadsheetml/2006/main" count="348" uniqueCount="37">
  <si>
    <t>Type</t>
  </si>
  <si>
    <t>Theme</t>
  </si>
  <si>
    <t>Module</t>
  </si>
  <si>
    <t>Count</t>
  </si>
  <si>
    <t>Percent</t>
  </si>
  <si>
    <t>Percentage</t>
  </si>
  <si>
    <t>Adaptive</t>
  </si>
  <si>
    <t>Problem solving</t>
  </si>
  <si>
    <t>Support seeking</t>
  </si>
  <si>
    <t>Information seeking</t>
  </si>
  <si>
    <t>Self-reliance/emotional regulation</t>
  </si>
  <si>
    <t>Cognitive restructuring</t>
  </si>
  <si>
    <t>Adaptive or maladaptive</t>
  </si>
  <si>
    <t>Accommodation</t>
  </si>
  <si>
    <t>Negotiation</t>
  </si>
  <si>
    <t>Maladaptive</t>
  </si>
  <si>
    <t>Escape</t>
  </si>
  <si>
    <t>Distraction</t>
  </si>
  <si>
    <t>Isolation</t>
  </si>
  <si>
    <t>Rumination</t>
  </si>
  <si>
    <t>Helplessness</t>
  </si>
  <si>
    <t>Delegation</t>
  </si>
  <si>
    <t>Opposition</t>
  </si>
  <si>
    <t>M1</t>
  </si>
  <si>
    <t>M2</t>
  </si>
  <si>
    <t>M3</t>
  </si>
  <si>
    <t>M4</t>
  </si>
  <si>
    <t>M5</t>
  </si>
  <si>
    <t>M6</t>
  </si>
  <si>
    <t>M7</t>
  </si>
  <si>
    <t>Count_SBP</t>
  </si>
  <si>
    <t>Percentage_SBP</t>
  </si>
  <si>
    <t>Percent_SBP</t>
  </si>
  <si>
    <t>Proportion_SBP</t>
  </si>
  <si>
    <t>Average</t>
  </si>
  <si>
    <t>Count_CCLE_SBP</t>
  </si>
  <si>
    <t>Proportion_CCLE_SBP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</si>
</sst>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3"/>
  <sheetViews>
    <sheetView tabSelected="1" workbookViewId="0">
      <selection activeCell="K2" sqref="K2"/>
    </sheetView>
  </sheetViews>
  <sheetFormatPr defaultRowHeight="14.4" x14ac:dyDescent="0.3"/>
  <cols>
    <col min="2" max="2" width="15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</v>
      </c>
      <c r="H1" t="s">
        <v>31</v>
      </c>
      <c r="I1" t="s">
        <v>32</v>
      </c>
      <c r="J1" t="s">
        <v>33</v>
      </c>
      <c r="K1" t="s">
        <v>35</v>
      </c>
      <c r="L1" t="s">
        <v>36</v>
      </c>
    </row>
    <row r="2" spans="1:12" x14ac:dyDescent="0.3">
      <c r="A2" t="s">
        <v>6</v>
      </c>
      <c r="B2" t="s">
        <v>7</v>
      </c>
      <c r="C2" t="s">
        <v>34</v>
      </c>
      <c r="D2">
        <v>123</v>
      </c>
      <c r="E2" s="1">
        <v>0.35649999999999998</v>
      </c>
      <c r="F2">
        <v>0.35649999999999998</v>
      </c>
      <c r="G2">
        <f>G16+G30+G44+G58+G72+G86+G100</f>
        <v>78</v>
      </c>
      <c r="H2">
        <f t="shared" ref="H2:I15" si="0">G2/SUM(G$2:G$15)</f>
        <v>0.24148606811145512</v>
      </c>
      <c r="I2" s="1">
        <f t="shared" si="0"/>
        <v>0.24148606811145515</v>
      </c>
      <c r="J2">
        <f>AVERAGE(J16,J30,J44,J58,J72,J86,J100)</f>
        <v>0.7199279711884754</v>
      </c>
      <c r="K2">
        <f t="shared" ref="K2:L2" si="1">AVERAGE(K16,K30,K44,K58,K72,K86,K100)</f>
        <v>39.857142857142854</v>
      </c>
      <c r="L2">
        <f t="shared" si="1"/>
        <v>0.8326286241997789</v>
      </c>
    </row>
    <row r="3" spans="1:12" x14ac:dyDescent="0.3">
      <c r="A3" t="s">
        <v>6</v>
      </c>
      <c r="B3" t="s">
        <v>8</v>
      </c>
      <c r="C3" t="s">
        <v>34</v>
      </c>
      <c r="D3">
        <v>67</v>
      </c>
      <c r="E3" s="1">
        <v>0.19420000000000001</v>
      </c>
      <c r="F3">
        <v>0.19420000000000001</v>
      </c>
      <c r="G3">
        <f t="shared" ref="G3:G15" si="2">G17+G31+G45+G59+G73+G87+G101</f>
        <v>87</v>
      </c>
      <c r="H3">
        <f t="shared" si="0"/>
        <v>0.26934984520123839</v>
      </c>
      <c r="I3" s="1">
        <f t="shared" si="0"/>
        <v>0.26934984520123845</v>
      </c>
      <c r="J3">
        <f t="shared" ref="J3:L15" si="3">AVERAGE(J17,J31,J45,J59,J73,J87,J101)</f>
        <v>0.81492597038815529</v>
      </c>
      <c r="K3">
        <f t="shared" si="3"/>
        <v>40</v>
      </c>
      <c r="L3">
        <f t="shared" si="3"/>
        <v>0.83704909610203271</v>
      </c>
    </row>
    <row r="4" spans="1:12" x14ac:dyDescent="0.3">
      <c r="A4" t="s">
        <v>6</v>
      </c>
      <c r="B4" t="s">
        <v>9</v>
      </c>
      <c r="C4" t="s">
        <v>34</v>
      </c>
      <c r="D4">
        <v>30</v>
      </c>
      <c r="E4" s="1">
        <v>8.6999999999999994E-2</v>
      </c>
      <c r="F4">
        <v>8.6999999999999994E-2</v>
      </c>
      <c r="G4">
        <f t="shared" si="2"/>
        <v>56</v>
      </c>
      <c r="H4">
        <f t="shared" si="0"/>
        <v>0.17337461300309598</v>
      </c>
      <c r="I4" s="1">
        <f t="shared" si="0"/>
        <v>0.17337461300309601</v>
      </c>
      <c r="J4">
        <f t="shared" si="3"/>
        <v>0.51372549019607849</v>
      </c>
      <c r="K4">
        <f t="shared" si="3"/>
        <v>29.571428571428573</v>
      </c>
      <c r="L4">
        <f t="shared" si="3"/>
        <v>0.61438487156458987</v>
      </c>
    </row>
    <row r="5" spans="1:12" x14ac:dyDescent="0.3">
      <c r="A5" t="s">
        <v>6</v>
      </c>
      <c r="B5" t="s">
        <v>10</v>
      </c>
      <c r="C5" t="s">
        <v>34</v>
      </c>
      <c r="D5">
        <v>12</v>
      </c>
      <c r="E5" s="1">
        <v>3.4799999999999998E-2</v>
      </c>
      <c r="F5">
        <v>3.4799999999999998E-2</v>
      </c>
      <c r="G5">
        <f t="shared" si="2"/>
        <v>18</v>
      </c>
      <c r="H5">
        <f t="shared" si="0"/>
        <v>5.5727554179566562E-2</v>
      </c>
      <c r="I5" s="1">
        <f t="shared" si="0"/>
        <v>5.5727554179566569E-2</v>
      </c>
      <c r="J5">
        <f t="shared" si="3"/>
        <v>0.17218887555022008</v>
      </c>
      <c r="K5">
        <f t="shared" si="3"/>
        <v>11.571428571428571</v>
      </c>
      <c r="L5">
        <f t="shared" si="3"/>
        <v>0.24180295482802608</v>
      </c>
    </row>
    <row r="6" spans="1:12" x14ac:dyDescent="0.3">
      <c r="A6" t="s">
        <v>6</v>
      </c>
      <c r="B6" t="s">
        <v>11</v>
      </c>
      <c r="C6" t="s">
        <v>34</v>
      </c>
      <c r="D6">
        <v>53</v>
      </c>
      <c r="E6" s="1">
        <v>0.15359999999999999</v>
      </c>
      <c r="F6">
        <v>0.15359999999999999</v>
      </c>
      <c r="G6">
        <f t="shared" si="2"/>
        <v>5</v>
      </c>
      <c r="H6">
        <f t="shared" si="0"/>
        <v>1.5479876160990712E-2</v>
      </c>
      <c r="I6" s="1">
        <f t="shared" si="0"/>
        <v>1.5479876160990714E-2</v>
      </c>
      <c r="J6">
        <f t="shared" si="3"/>
        <v>4.6058423369347734E-2</v>
      </c>
      <c r="K6">
        <f t="shared" si="3"/>
        <v>10.571428571428571</v>
      </c>
      <c r="L6">
        <f t="shared" si="3"/>
        <v>0.21991704492025432</v>
      </c>
    </row>
    <row r="7" spans="1:12" x14ac:dyDescent="0.3">
      <c r="A7" t="s">
        <v>12</v>
      </c>
      <c r="B7" t="s">
        <v>13</v>
      </c>
      <c r="C7" t="s">
        <v>34</v>
      </c>
      <c r="D7">
        <v>12</v>
      </c>
      <c r="E7" s="1">
        <v>3.4799999999999998E-2</v>
      </c>
      <c r="F7">
        <v>3.4799999999999998E-2</v>
      </c>
      <c r="G7">
        <f t="shared" si="2"/>
        <v>25</v>
      </c>
      <c r="H7">
        <f t="shared" si="0"/>
        <v>7.7399380804953566E-2</v>
      </c>
      <c r="I7" s="1">
        <f t="shared" si="0"/>
        <v>7.739938080495358E-2</v>
      </c>
      <c r="J7">
        <f t="shared" si="3"/>
        <v>0.24021608643457379</v>
      </c>
      <c r="K7">
        <f t="shared" si="3"/>
        <v>9.8571428571428577</v>
      </c>
      <c r="L7">
        <f t="shared" si="3"/>
        <v>0.20648796600707153</v>
      </c>
    </row>
    <row r="8" spans="1:12" x14ac:dyDescent="0.3">
      <c r="A8" t="s">
        <v>12</v>
      </c>
      <c r="B8" t="s">
        <v>14</v>
      </c>
      <c r="C8" t="s">
        <v>34</v>
      </c>
      <c r="D8">
        <v>34</v>
      </c>
      <c r="E8" s="1">
        <v>9.8599999999999993E-2</v>
      </c>
      <c r="F8">
        <v>9.8599999999999993E-2</v>
      </c>
      <c r="G8">
        <f t="shared" si="2"/>
        <v>7</v>
      </c>
      <c r="H8">
        <f t="shared" si="0"/>
        <v>2.1671826625386997E-2</v>
      </c>
      <c r="I8" s="1">
        <f t="shared" si="0"/>
        <v>2.1671826625387001E-2</v>
      </c>
      <c r="J8">
        <f t="shared" si="3"/>
        <v>6.4225690276110442E-2</v>
      </c>
      <c r="K8">
        <f t="shared" si="3"/>
        <v>5.1428571428571432</v>
      </c>
      <c r="L8">
        <f t="shared" si="3"/>
        <v>0.10625077875738641</v>
      </c>
    </row>
    <row r="9" spans="1:12" x14ac:dyDescent="0.3">
      <c r="A9" t="s">
        <v>15</v>
      </c>
      <c r="B9" t="s">
        <v>16</v>
      </c>
      <c r="C9" t="s">
        <v>34</v>
      </c>
      <c r="D9">
        <v>1</v>
      </c>
      <c r="E9" s="1">
        <v>2.8999999999999998E-3</v>
      </c>
      <c r="F9">
        <v>2.8999999999999998E-3</v>
      </c>
      <c r="G9">
        <f t="shared" si="2"/>
        <v>3</v>
      </c>
      <c r="H9">
        <f t="shared" si="0"/>
        <v>9.2879256965944269E-3</v>
      </c>
      <c r="I9" s="1">
        <f t="shared" si="0"/>
        <v>9.2879256965944287E-3</v>
      </c>
      <c r="J9">
        <f t="shared" si="3"/>
        <v>2.9931972789115645E-2</v>
      </c>
      <c r="K9">
        <f t="shared" si="3"/>
        <v>1.1428571428571428</v>
      </c>
      <c r="L9">
        <f t="shared" si="3"/>
        <v>2.4078830025468623E-2</v>
      </c>
    </row>
    <row r="10" spans="1:12" x14ac:dyDescent="0.3">
      <c r="A10" t="s">
        <v>12</v>
      </c>
      <c r="B10" t="s">
        <v>17</v>
      </c>
      <c r="C10" t="s">
        <v>34</v>
      </c>
      <c r="D10">
        <v>0</v>
      </c>
      <c r="E10" s="1">
        <v>0</v>
      </c>
      <c r="F10">
        <v>0</v>
      </c>
      <c r="G10">
        <f t="shared" si="2"/>
        <v>8</v>
      </c>
      <c r="H10">
        <f t="shared" si="0"/>
        <v>2.4767801857585141E-2</v>
      </c>
      <c r="I10" s="1">
        <f t="shared" si="0"/>
        <v>2.4767801857585144E-2</v>
      </c>
      <c r="J10">
        <f t="shared" si="3"/>
        <v>7.9831932773109252E-2</v>
      </c>
      <c r="K10">
        <f t="shared" si="3"/>
        <v>3</v>
      </c>
      <c r="L10">
        <f t="shared" si="3"/>
        <v>6.3623900862049582E-2</v>
      </c>
    </row>
    <row r="11" spans="1:12" x14ac:dyDescent="0.3">
      <c r="A11" t="s">
        <v>15</v>
      </c>
      <c r="B11" t="s">
        <v>18</v>
      </c>
      <c r="C11" t="s">
        <v>34</v>
      </c>
      <c r="D11">
        <v>1</v>
      </c>
      <c r="E11" s="1">
        <v>2.8999999999999998E-3</v>
      </c>
      <c r="F11">
        <v>2.8999999999999998E-3</v>
      </c>
      <c r="G11">
        <f t="shared" si="2"/>
        <v>4</v>
      </c>
      <c r="H11">
        <f t="shared" si="0"/>
        <v>1.238390092879257E-2</v>
      </c>
      <c r="I11" s="1">
        <f t="shared" si="0"/>
        <v>1.2383900928792572E-2</v>
      </c>
      <c r="J11">
        <f t="shared" si="3"/>
        <v>3.9015606242496996E-2</v>
      </c>
      <c r="K11">
        <f t="shared" si="3"/>
        <v>2</v>
      </c>
      <c r="L11">
        <f t="shared" si="3"/>
        <v>4.1512753641168368E-2</v>
      </c>
    </row>
    <row r="12" spans="1:12" x14ac:dyDescent="0.3">
      <c r="A12" t="s">
        <v>15</v>
      </c>
      <c r="B12" t="s">
        <v>19</v>
      </c>
      <c r="C12" t="s">
        <v>34</v>
      </c>
      <c r="D12">
        <v>6</v>
      </c>
      <c r="E12" s="1">
        <v>1.7399999999999999E-2</v>
      </c>
      <c r="F12">
        <v>1.7399999999999999E-2</v>
      </c>
      <c r="G12">
        <f t="shared" si="2"/>
        <v>0</v>
      </c>
      <c r="H12">
        <f t="shared" si="0"/>
        <v>0</v>
      </c>
      <c r="I12" s="1">
        <f t="shared" si="0"/>
        <v>0</v>
      </c>
      <c r="J12">
        <f t="shared" si="3"/>
        <v>0</v>
      </c>
      <c r="K12">
        <f t="shared" si="3"/>
        <v>0.8571428571428571</v>
      </c>
      <c r="L12">
        <f t="shared" si="3"/>
        <v>1.8377325821302488E-2</v>
      </c>
    </row>
    <row r="13" spans="1:12" x14ac:dyDescent="0.3">
      <c r="A13" t="s">
        <v>15</v>
      </c>
      <c r="B13" t="s">
        <v>20</v>
      </c>
      <c r="C13" t="s">
        <v>34</v>
      </c>
      <c r="D13">
        <v>5</v>
      </c>
      <c r="E13" s="1">
        <v>1.4500000000000001E-2</v>
      </c>
      <c r="F13">
        <v>1.4500000000000001E-2</v>
      </c>
      <c r="G13">
        <f t="shared" si="2"/>
        <v>24</v>
      </c>
      <c r="H13">
        <f t="shared" si="0"/>
        <v>7.4303405572755415E-2</v>
      </c>
      <c r="I13" s="1">
        <f t="shared" si="0"/>
        <v>7.4303405572755429E-2</v>
      </c>
      <c r="J13">
        <f t="shared" si="3"/>
        <v>0.23429371748699479</v>
      </c>
      <c r="K13">
        <f t="shared" si="3"/>
        <v>11.571428571428571</v>
      </c>
      <c r="L13">
        <f t="shared" si="3"/>
        <v>0.24518893800416958</v>
      </c>
    </row>
    <row r="14" spans="1:12" x14ac:dyDescent="0.3">
      <c r="A14" t="s">
        <v>15</v>
      </c>
      <c r="B14" t="s">
        <v>21</v>
      </c>
      <c r="C14" t="s">
        <v>34</v>
      </c>
      <c r="D14">
        <v>0</v>
      </c>
      <c r="E14" s="1">
        <v>0</v>
      </c>
      <c r="F14">
        <v>0</v>
      </c>
      <c r="G14">
        <f t="shared" si="2"/>
        <v>6</v>
      </c>
      <c r="H14">
        <f t="shared" si="0"/>
        <v>1.8575851393188854E-2</v>
      </c>
      <c r="I14" s="1">
        <f t="shared" si="0"/>
        <v>1.8575851393188857E-2</v>
      </c>
      <c r="J14">
        <f t="shared" si="3"/>
        <v>5.9863945578231284E-2</v>
      </c>
      <c r="K14">
        <f t="shared" si="3"/>
        <v>1.4285714285714286</v>
      </c>
      <c r="L14">
        <f t="shared" si="3"/>
        <v>3.0039133401477409E-2</v>
      </c>
    </row>
    <row r="15" spans="1:12" x14ac:dyDescent="0.3">
      <c r="A15" t="s">
        <v>15</v>
      </c>
      <c r="B15" t="s">
        <v>22</v>
      </c>
      <c r="C15" t="s">
        <v>34</v>
      </c>
      <c r="D15">
        <v>1</v>
      </c>
      <c r="E15" s="1">
        <v>2.8999999999999998E-3</v>
      </c>
      <c r="F15">
        <v>2.8999999999999998E-3</v>
      </c>
      <c r="G15">
        <f t="shared" si="2"/>
        <v>2</v>
      </c>
      <c r="H15">
        <f t="shared" si="0"/>
        <v>6.1919504643962852E-3</v>
      </c>
      <c r="I15" s="1">
        <f t="shared" si="0"/>
        <v>6.1919504643962861E-3</v>
      </c>
      <c r="J15">
        <f t="shared" si="3"/>
        <v>2.0408163265306121E-2</v>
      </c>
      <c r="K15">
        <f t="shared" si="3"/>
        <v>0.14285714285714285</v>
      </c>
      <c r="L15">
        <f t="shared" si="3"/>
        <v>3.105590062111801E-3</v>
      </c>
    </row>
    <row r="16" spans="1:12" x14ac:dyDescent="0.3">
      <c r="A16" t="s">
        <v>6</v>
      </c>
      <c r="B16" t="s">
        <v>7</v>
      </c>
      <c r="C16" t="s">
        <v>23</v>
      </c>
      <c r="D16">
        <v>35</v>
      </c>
      <c r="E16" s="1">
        <v>0.59319999999999995</v>
      </c>
      <c r="F16">
        <v>0.59319999999999995</v>
      </c>
      <c r="G16">
        <v>16</v>
      </c>
      <c r="H16">
        <f t="shared" ref="H16:I29" si="4">G16/SUM(G$16:G$29)</f>
        <v>0.2711864406779661</v>
      </c>
      <c r="I16" s="1">
        <f t="shared" si="4"/>
        <v>0.27118644067796616</v>
      </c>
      <c r="J16">
        <v>0.94117647058823528</v>
      </c>
      <c r="K16">
        <v>38</v>
      </c>
      <c r="L16">
        <v>0.77551020408163263</v>
      </c>
    </row>
    <row r="17" spans="1:12" x14ac:dyDescent="0.3">
      <c r="A17" t="s">
        <v>6</v>
      </c>
      <c r="B17" t="s">
        <v>8</v>
      </c>
      <c r="C17" t="s">
        <v>23</v>
      </c>
      <c r="D17">
        <v>7</v>
      </c>
      <c r="E17" s="1">
        <v>0.1186</v>
      </c>
      <c r="F17">
        <v>0.1186</v>
      </c>
      <c r="G17">
        <v>15</v>
      </c>
      <c r="H17">
        <f t="shared" si="4"/>
        <v>0.25423728813559321</v>
      </c>
      <c r="I17" s="1">
        <f t="shared" si="4"/>
        <v>0.25423728813559326</v>
      </c>
      <c r="J17">
        <v>0.88235294117647056</v>
      </c>
      <c r="K17">
        <v>35</v>
      </c>
      <c r="L17">
        <v>0.7142857142857143</v>
      </c>
    </row>
    <row r="18" spans="1:12" x14ac:dyDescent="0.3">
      <c r="A18" t="s">
        <v>6</v>
      </c>
      <c r="B18" t="s">
        <v>9</v>
      </c>
      <c r="C18" t="s">
        <v>23</v>
      </c>
      <c r="D18">
        <v>12</v>
      </c>
      <c r="E18" s="1">
        <v>0.2034</v>
      </c>
      <c r="F18">
        <v>0.2034</v>
      </c>
      <c r="G18">
        <v>13</v>
      </c>
      <c r="H18">
        <f t="shared" si="4"/>
        <v>0.22033898305084745</v>
      </c>
      <c r="I18" s="1">
        <f t="shared" si="4"/>
        <v>0.22033898305084748</v>
      </c>
      <c r="J18">
        <v>0.76470588235294112</v>
      </c>
      <c r="K18">
        <v>42</v>
      </c>
      <c r="L18">
        <v>0.8571428571428571</v>
      </c>
    </row>
    <row r="19" spans="1:12" x14ac:dyDescent="0.3">
      <c r="A19" t="s">
        <v>6</v>
      </c>
      <c r="B19" t="s">
        <v>10</v>
      </c>
      <c r="C19" t="s">
        <v>23</v>
      </c>
      <c r="D19">
        <v>1</v>
      </c>
      <c r="E19" s="1">
        <v>1.6899999999999998E-2</v>
      </c>
      <c r="F19">
        <v>1.6899999999999998E-2</v>
      </c>
      <c r="G19">
        <v>3</v>
      </c>
      <c r="H19">
        <f t="shared" si="4"/>
        <v>5.0847457627118647E-2</v>
      </c>
      <c r="I19" s="1">
        <f t="shared" si="4"/>
        <v>5.0847457627118654E-2</v>
      </c>
      <c r="J19">
        <v>0.17647058823529413</v>
      </c>
      <c r="K19">
        <v>22</v>
      </c>
      <c r="L19">
        <v>0.44897959183673469</v>
      </c>
    </row>
    <row r="20" spans="1:12" x14ac:dyDescent="0.3">
      <c r="A20" t="s">
        <v>6</v>
      </c>
      <c r="B20" t="s">
        <v>11</v>
      </c>
      <c r="C20" t="s">
        <v>23</v>
      </c>
      <c r="D20">
        <v>2</v>
      </c>
      <c r="E20" s="1">
        <v>3.39E-2</v>
      </c>
      <c r="F20">
        <v>3.39E-2</v>
      </c>
      <c r="G20">
        <v>2</v>
      </c>
      <c r="H20">
        <f t="shared" si="4"/>
        <v>3.3898305084745763E-2</v>
      </c>
      <c r="I20" s="1">
        <f t="shared" si="4"/>
        <v>3.389830508474577E-2</v>
      </c>
      <c r="J20">
        <v>0.11764705882352941</v>
      </c>
      <c r="K20">
        <v>15</v>
      </c>
      <c r="L20">
        <v>0.30612244897959184</v>
      </c>
    </row>
    <row r="21" spans="1:12" x14ac:dyDescent="0.3">
      <c r="A21" t="s">
        <v>12</v>
      </c>
      <c r="B21" t="s">
        <v>13</v>
      </c>
      <c r="C21" t="s">
        <v>23</v>
      </c>
      <c r="D21">
        <v>1</v>
      </c>
      <c r="E21" s="1">
        <v>1.6899999999999998E-2</v>
      </c>
      <c r="F21">
        <v>1.6899999999999998E-2</v>
      </c>
      <c r="G21">
        <v>2</v>
      </c>
      <c r="H21">
        <f t="shared" si="4"/>
        <v>3.3898305084745763E-2</v>
      </c>
      <c r="I21" s="1">
        <f t="shared" si="4"/>
        <v>3.389830508474577E-2</v>
      </c>
      <c r="J21">
        <v>0.11764705882352941</v>
      </c>
      <c r="K21">
        <v>10</v>
      </c>
      <c r="L21">
        <v>0.20408163265306123</v>
      </c>
    </row>
    <row r="22" spans="1:12" x14ac:dyDescent="0.3">
      <c r="A22" t="s">
        <v>12</v>
      </c>
      <c r="B22" t="s">
        <v>14</v>
      </c>
      <c r="C22" t="s">
        <v>23</v>
      </c>
      <c r="D22">
        <v>0</v>
      </c>
      <c r="E22" s="1">
        <v>0</v>
      </c>
      <c r="F22">
        <v>0</v>
      </c>
      <c r="G22">
        <v>2</v>
      </c>
      <c r="H22">
        <f t="shared" si="4"/>
        <v>3.3898305084745763E-2</v>
      </c>
      <c r="I22" s="1">
        <f t="shared" si="4"/>
        <v>3.389830508474577E-2</v>
      </c>
      <c r="J22">
        <v>0.11764705882352941</v>
      </c>
      <c r="K22">
        <v>10</v>
      </c>
      <c r="L22">
        <v>0.20408163265306123</v>
      </c>
    </row>
    <row r="23" spans="1:12" x14ac:dyDescent="0.3">
      <c r="A23" t="s">
        <v>15</v>
      </c>
      <c r="B23" t="s">
        <v>16</v>
      </c>
      <c r="C23" t="s">
        <v>23</v>
      </c>
      <c r="D23">
        <v>0</v>
      </c>
      <c r="E23" s="1">
        <v>0</v>
      </c>
      <c r="F23">
        <v>0</v>
      </c>
      <c r="G23">
        <v>0</v>
      </c>
      <c r="H23">
        <f t="shared" si="4"/>
        <v>0</v>
      </c>
      <c r="I23" s="1">
        <f t="shared" si="4"/>
        <v>0</v>
      </c>
      <c r="J23">
        <v>0</v>
      </c>
      <c r="K23">
        <v>1</v>
      </c>
      <c r="L23">
        <v>2.0408163265306121E-2</v>
      </c>
    </row>
    <row r="24" spans="1:12" x14ac:dyDescent="0.3">
      <c r="A24" t="s">
        <v>12</v>
      </c>
      <c r="B24" t="s">
        <v>17</v>
      </c>
      <c r="C24" t="s">
        <v>23</v>
      </c>
      <c r="D24">
        <v>0</v>
      </c>
      <c r="E24" s="1">
        <v>0</v>
      </c>
      <c r="F24">
        <v>0</v>
      </c>
      <c r="G24">
        <v>1</v>
      </c>
      <c r="H24">
        <f t="shared" si="4"/>
        <v>1.6949152542372881E-2</v>
      </c>
      <c r="I24" s="1">
        <f t="shared" si="4"/>
        <v>1.6949152542372885E-2</v>
      </c>
      <c r="J24">
        <v>5.8823529411764705E-2</v>
      </c>
      <c r="K24">
        <v>1</v>
      </c>
      <c r="L24">
        <v>2.0408163265306121E-2</v>
      </c>
    </row>
    <row r="25" spans="1:12" x14ac:dyDescent="0.3">
      <c r="A25" t="s">
        <v>15</v>
      </c>
      <c r="B25" t="s">
        <v>18</v>
      </c>
      <c r="C25" t="s">
        <v>23</v>
      </c>
      <c r="D25">
        <v>1</v>
      </c>
      <c r="E25" s="1">
        <v>1.6899999999999998E-2</v>
      </c>
      <c r="F25">
        <v>1.6899999999999998E-2</v>
      </c>
      <c r="G25">
        <v>1</v>
      </c>
      <c r="H25">
        <f t="shared" si="4"/>
        <v>1.6949152542372881E-2</v>
      </c>
      <c r="I25" s="1">
        <f t="shared" si="4"/>
        <v>1.6949152542372885E-2</v>
      </c>
      <c r="J25">
        <v>5.8823529411764705E-2</v>
      </c>
      <c r="K25">
        <v>1</v>
      </c>
      <c r="L25">
        <v>2.0408163265306121E-2</v>
      </c>
    </row>
    <row r="26" spans="1:12" x14ac:dyDescent="0.3">
      <c r="A26" t="s">
        <v>15</v>
      </c>
      <c r="B26" t="s">
        <v>19</v>
      </c>
      <c r="C26" t="s">
        <v>23</v>
      </c>
      <c r="D26">
        <v>0</v>
      </c>
      <c r="E26" s="1">
        <v>0</v>
      </c>
      <c r="F26">
        <v>0</v>
      </c>
      <c r="G26">
        <v>0</v>
      </c>
      <c r="H26">
        <f t="shared" si="4"/>
        <v>0</v>
      </c>
      <c r="I26" s="1">
        <f t="shared" si="4"/>
        <v>0</v>
      </c>
      <c r="J26">
        <v>0</v>
      </c>
      <c r="K26">
        <v>1</v>
      </c>
      <c r="L26">
        <v>2.0408163265306121E-2</v>
      </c>
    </row>
    <row r="27" spans="1:12" x14ac:dyDescent="0.3">
      <c r="A27" t="s">
        <v>15</v>
      </c>
      <c r="B27" t="s">
        <v>20</v>
      </c>
      <c r="C27" t="s">
        <v>23</v>
      </c>
      <c r="D27">
        <v>0</v>
      </c>
      <c r="E27" s="1">
        <v>0</v>
      </c>
      <c r="F27">
        <v>0</v>
      </c>
      <c r="G27">
        <v>4</v>
      </c>
      <c r="H27">
        <f t="shared" si="4"/>
        <v>6.7796610169491525E-2</v>
      </c>
      <c r="I27" s="1">
        <f t="shared" si="4"/>
        <v>6.7796610169491539E-2</v>
      </c>
      <c r="J27">
        <v>0.23529411764705882</v>
      </c>
      <c r="K27">
        <v>7</v>
      </c>
      <c r="L27">
        <v>0.14285714285714285</v>
      </c>
    </row>
    <row r="28" spans="1:12" x14ac:dyDescent="0.3">
      <c r="A28" t="s">
        <v>15</v>
      </c>
      <c r="B28" t="s">
        <v>21</v>
      </c>
      <c r="C28" t="s">
        <v>23</v>
      </c>
      <c r="D28">
        <v>0</v>
      </c>
      <c r="E28" s="1">
        <v>0</v>
      </c>
      <c r="F28">
        <v>0</v>
      </c>
      <c r="G28">
        <v>0</v>
      </c>
      <c r="H28">
        <f t="shared" si="4"/>
        <v>0</v>
      </c>
      <c r="I28" s="1">
        <f t="shared" si="4"/>
        <v>0</v>
      </c>
      <c r="J28">
        <v>0</v>
      </c>
      <c r="K28">
        <v>4</v>
      </c>
      <c r="L28">
        <v>8.1632653061224483E-2</v>
      </c>
    </row>
    <row r="29" spans="1:12" x14ac:dyDescent="0.3">
      <c r="A29" t="s">
        <v>15</v>
      </c>
      <c r="B29" t="s">
        <v>22</v>
      </c>
      <c r="C29" t="s">
        <v>23</v>
      </c>
      <c r="D29">
        <v>0</v>
      </c>
      <c r="E29" s="1">
        <v>0</v>
      </c>
      <c r="F29">
        <v>0</v>
      </c>
      <c r="G29">
        <v>0</v>
      </c>
      <c r="H29">
        <f t="shared" si="4"/>
        <v>0</v>
      </c>
      <c r="I29" s="1">
        <f t="shared" si="4"/>
        <v>0</v>
      </c>
      <c r="J29">
        <v>0</v>
      </c>
      <c r="K29">
        <v>0</v>
      </c>
      <c r="L29">
        <v>0</v>
      </c>
    </row>
    <row r="30" spans="1:12" x14ac:dyDescent="0.3">
      <c r="A30" t="s">
        <v>6</v>
      </c>
      <c r="B30" t="s">
        <v>7</v>
      </c>
      <c r="C30" t="s">
        <v>24</v>
      </c>
      <c r="D30">
        <v>19</v>
      </c>
      <c r="E30" s="1">
        <v>0.34549999999999997</v>
      </c>
      <c r="F30">
        <v>0.34549999999999997</v>
      </c>
      <c r="G30">
        <v>16</v>
      </c>
      <c r="H30">
        <f t="shared" ref="H30:I43" si="5">G30/SUM(G$30:G$43)</f>
        <v>0.29629629629629628</v>
      </c>
      <c r="I30" s="1">
        <f t="shared" si="5"/>
        <v>0.29629629629629628</v>
      </c>
      <c r="J30">
        <v>0.94117647058823528</v>
      </c>
      <c r="K30">
        <v>37</v>
      </c>
      <c r="L30">
        <v>0.74</v>
      </c>
    </row>
    <row r="31" spans="1:12" x14ac:dyDescent="0.3">
      <c r="A31" t="s">
        <v>6</v>
      </c>
      <c r="B31" t="s">
        <v>8</v>
      </c>
      <c r="C31" t="s">
        <v>24</v>
      </c>
      <c r="D31">
        <v>15</v>
      </c>
      <c r="E31" s="1">
        <v>0.2727</v>
      </c>
      <c r="F31">
        <v>0.2727</v>
      </c>
      <c r="G31">
        <v>16</v>
      </c>
      <c r="H31">
        <f t="shared" si="5"/>
        <v>0.29629629629629628</v>
      </c>
      <c r="I31" s="1">
        <f t="shared" si="5"/>
        <v>0.29629629629629628</v>
      </c>
      <c r="J31">
        <v>0.94117647058823528</v>
      </c>
      <c r="K31">
        <v>40</v>
      </c>
      <c r="L31">
        <v>0.8</v>
      </c>
    </row>
    <row r="32" spans="1:12" x14ac:dyDescent="0.3">
      <c r="A32" t="s">
        <v>6</v>
      </c>
      <c r="B32" t="s">
        <v>9</v>
      </c>
      <c r="C32" t="s">
        <v>24</v>
      </c>
      <c r="D32">
        <v>7</v>
      </c>
      <c r="E32" s="1">
        <v>0.1273</v>
      </c>
      <c r="F32">
        <v>0.1273</v>
      </c>
      <c r="G32">
        <v>13</v>
      </c>
      <c r="H32">
        <f t="shared" si="5"/>
        <v>0.24074074074074073</v>
      </c>
      <c r="I32" s="1">
        <f t="shared" si="5"/>
        <v>0.24074074074074073</v>
      </c>
      <c r="J32">
        <v>0.76470588235294112</v>
      </c>
      <c r="K32">
        <v>39</v>
      </c>
      <c r="L32">
        <v>0.78</v>
      </c>
    </row>
    <row r="33" spans="1:12" x14ac:dyDescent="0.3">
      <c r="A33" t="s">
        <v>6</v>
      </c>
      <c r="B33" t="s">
        <v>10</v>
      </c>
      <c r="C33" t="s">
        <v>24</v>
      </c>
      <c r="D33">
        <v>3</v>
      </c>
      <c r="E33" s="1">
        <v>5.45E-2</v>
      </c>
      <c r="F33">
        <v>5.45E-2</v>
      </c>
      <c r="G33">
        <v>3</v>
      </c>
      <c r="H33">
        <f t="shared" si="5"/>
        <v>5.5555555555555552E-2</v>
      </c>
      <c r="I33" s="1">
        <f t="shared" si="5"/>
        <v>5.5555555555555552E-2</v>
      </c>
      <c r="J33">
        <v>0.17647058823529413</v>
      </c>
      <c r="K33">
        <v>10</v>
      </c>
      <c r="L33">
        <v>0.2</v>
      </c>
    </row>
    <row r="34" spans="1:12" x14ac:dyDescent="0.3">
      <c r="A34" t="s">
        <v>6</v>
      </c>
      <c r="B34" t="s">
        <v>11</v>
      </c>
      <c r="C34" t="s">
        <v>24</v>
      </c>
      <c r="D34">
        <v>9</v>
      </c>
      <c r="E34" s="1">
        <v>0.1636</v>
      </c>
      <c r="F34">
        <v>0.1636</v>
      </c>
      <c r="G34">
        <v>0</v>
      </c>
      <c r="H34">
        <f t="shared" si="5"/>
        <v>0</v>
      </c>
      <c r="I34" s="1">
        <f t="shared" si="5"/>
        <v>0</v>
      </c>
      <c r="J34">
        <v>0</v>
      </c>
      <c r="K34">
        <v>17</v>
      </c>
      <c r="L34">
        <v>0.34</v>
      </c>
    </row>
    <row r="35" spans="1:12" x14ac:dyDescent="0.3">
      <c r="A35" t="s">
        <v>12</v>
      </c>
      <c r="B35" t="s">
        <v>13</v>
      </c>
      <c r="C35" t="s">
        <v>24</v>
      </c>
      <c r="D35">
        <v>0</v>
      </c>
      <c r="E35" s="1">
        <v>0</v>
      </c>
      <c r="F35">
        <v>0</v>
      </c>
      <c r="G35">
        <v>4</v>
      </c>
      <c r="H35">
        <f t="shared" si="5"/>
        <v>7.407407407407407E-2</v>
      </c>
      <c r="I35" s="1">
        <f t="shared" si="5"/>
        <v>7.407407407407407E-2</v>
      </c>
      <c r="J35">
        <v>0.23529411764705882</v>
      </c>
      <c r="K35">
        <v>8</v>
      </c>
      <c r="L35">
        <v>0.16</v>
      </c>
    </row>
    <row r="36" spans="1:12" x14ac:dyDescent="0.3">
      <c r="A36" t="s">
        <v>12</v>
      </c>
      <c r="B36" t="s">
        <v>14</v>
      </c>
      <c r="C36" t="s">
        <v>24</v>
      </c>
      <c r="D36">
        <v>2</v>
      </c>
      <c r="E36" s="1">
        <v>3.6400000000000002E-2</v>
      </c>
      <c r="F36">
        <v>3.6400000000000002E-2</v>
      </c>
      <c r="G36">
        <v>2</v>
      </c>
      <c r="H36">
        <f t="shared" si="5"/>
        <v>3.7037037037037035E-2</v>
      </c>
      <c r="I36" s="1">
        <f t="shared" si="5"/>
        <v>3.7037037037037035E-2</v>
      </c>
      <c r="J36">
        <v>0.11764705882352941</v>
      </c>
      <c r="K36">
        <v>9</v>
      </c>
      <c r="L36">
        <v>0.18</v>
      </c>
    </row>
    <row r="37" spans="1:12" x14ac:dyDescent="0.3">
      <c r="A37" t="s">
        <v>15</v>
      </c>
      <c r="B37" t="s">
        <v>16</v>
      </c>
      <c r="C37" t="s">
        <v>24</v>
      </c>
      <c r="D37">
        <v>0</v>
      </c>
      <c r="E37" s="1">
        <v>0</v>
      </c>
      <c r="F37">
        <v>0</v>
      </c>
      <c r="G37">
        <v>0</v>
      </c>
      <c r="H37">
        <f t="shared" si="5"/>
        <v>0</v>
      </c>
      <c r="I37" s="1">
        <f t="shared" si="5"/>
        <v>0</v>
      </c>
      <c r="J37">
        <v>0</v>
      </c>
      <c r="K37">
        <v>0</v>
      </c>
      <c r="L37">
        <v>0</v>
      </c>
    </row>
    <row r="38" spans="1:12" x14ac:dyDescent="0.3">
      <c r="A38" t="s">
        <v>12</v>
      </c>
      <c r="B38" t="s">
        <v>17</v>
      </c>
      <c r="C38" t="s">
        <v>24</v>
      </c>
      <c r="D38">
        <v>0</v>
      </c>
      <c r="E38" s="1">
        <v>0</v>
      </c>
      <c r="F38">
        <v>0</v>
      </c>
      <c r="G38">
        <v>0</v>
      </c>
      <c r="H38">
        <f t="shared" si="5"/>
        <v>0</v>
      </c>
      <c r="I38" s="1">
        <f t="shared" si="5"/>
        <v>0</v>
      </c>
      <c r="J38">
        <v>0</v>
      </c>
      <c r="K38">
        <v>3</v>
      </c>
      <c r="L38">
        <v>0.06</v>
      </c>
    </row>
    <row r="39" spans="1:12" x14ac:dyDescent="0.3">
      <c r="A39" t="s">
        <v>15</v>
      </c>
      <c r="B39" t="s">
        <v>18</v>
      </c>
      <c r="C39" t="s">
        <v>24</v>
      </c>
      <c r="D39">
        <v>0</v>
      </c>
      <c r="E39" s="1">
        <v>0</v>
      </c>
      <c r="F39">
        <v>0</v>
      </c>
      <c r="G39">
        <v>0</v>
      </c>
      <c r="H39">
        <f t="shared" si="5"/>
        <v>0</v>
      </c>
      <c r="I39" s="1">
        <f t="shared" si="5"/>
        <v>0</v>
      </c>
      <c r="J39">
        <v>0</v>
      </c>
      <c r="K39">
        <v>3</v>
      </c>
      <c r="L39">
        <v>0.06</v>
      </c>
    </row>
    <row r="40" spans="1:12" x14ac:dyDescent="0.3">
      <c r="A40" t="s">
        <v>15</v>
      </c>
      <c r="B40" t="s">
        <v>19</v>
      </c>
      <c r="C40" t="s">
        <v>24</v>
      </c>
      <c r="D40">
        <v>0</v>
      </c>
      <c r="E40" s="1">
        <v>0</v>
      </c>
      <c r="F40">
        <v>0</v>
      </c>
      <c r="G40">
        <v>0</v>
      </c>
      <c r="H40">
        <f t="shared" si="5"/>
        <v>0</v>
      </c>
      <c r="I40" s="1">
        <f t="shared" si="5"/>
        <v>0</v>
      </c>
      <c r="J40">
        <v>0</v>
      </c>
      <c r="K40">
        <v>0</v>
      </c>
      <c r="L40">
        <v>0</v>
      </c>
    </row>
    <row r="41" spans="1:12" x14ac:dyDescent="0.3">
      <c r="A41" t="s">
        <v>15</v>
      </c>
      <c r="B41" t="s">
        <v>20</v>
      </c>
      <c r="C41" t="s">
        <v>24</v>
      </c>
      <c r="D41">
        <v>0</v>
      </c>
      <c r="E41" s="1">
        <v>0</v>
      </c>
      <c r="F41">
        <v>0</v>
      </c>
      <c r="G41">
        <v>0</v>
      </c>
      <c r="H41">
        <f t="shared" si="5"/>
        <v>0</v>
      </c>
      <c r="I41" s="1">
        <f t="shared" si="5"/>
        <v>0</v>
      </c>
      <c r="J41">
        <v>0</v>
      </c>
      <c r="K41">
        <v>3</v>
      </c>
      <c r="L41">
        <v>0.06</v>
      </c>
    </row>
    <row r="42" spans="1:12" x14ac:dyDescent="0.3">
      <c r="A42" t="s">
        <v>15</v>
      </c>
      <c r="B42" t="s">
        <v>21</v>
      </c>
      <c r="C42" t="s">
        <v>24</v>
      </c>
      <c r="D42">
        <v>0</v>
      </c>
      <c r="E42" s="1">
        <v>0</v>
      </c>
      <c r="F42">
        <v>0</v>
      </c>
      <c r="G42">
        <v>0</v>
      </c>
      <c r="H42">
        <f t="shared" si="5"/>
        <v>0</v>
      </c>
      <c r="I42" s="1">
        <f t="shared" si="5"/>
        <v>0</v>
      </c>
      <c r="J42">
        <v>0</v>
      </c>
      <c r="K42">
        <v>0</v>
      </c>
      <c r="L42">
        <v>0</v>
      </c>
    </row>
    <row r="43" spans="1:12" x14ac:dyDescent="0.3">
      <c r="A43" t="s">
        <v>15</v>
      </c>
      <c r="B43" t="s">
        <v>22</v>
      </c>
      <c r="C43" t="s">
        <v>24</v>
      </c>
      <c r="D43">
        <v>0</v>
      </c>
      <c r="E43" s="1">
        <v>0</v>
      </c>
      <c r="F43">
        <v>0</v>
      </c>
      <c r="G43">
        <v>0</v>
      </c>
      <c r="H43">
        <f t="shared" si="5"/>
        <v>0</v>
      </c>
      <c r="I43" s="1">
        <f t="shared" si="5"/>
        <v>0</v>
      </c>
      <c r="J43">
        <v>0</v>
      </c>
      <c r="K43">
        <v>0</v>
      </c>
      <c r="L43">
        <v>0</v>
      </c>
    </row>
    <row r="44" spans="1:12" x14ac:dyDescent="0.3">
      <c r="A44" t="s">
        <v>6</v>
      </c>
      <c r="B44" t="s">
        <v>7</v>
      </c>
      <c r="C44" t="s">
        <v>25</v>
      </c>
      <c r="D44">
        <v>17</v>
      </c>
      <c r="E44" s="1">
        <v>0.34</v>
      </c>
      <c r="F44">
        <v>0.34</v>
      </c>
      <c r="G44">
        <v>13</v>
      </c>
      <c r="H44">
        <f t="shared" ref="H44:I57" si="6">G44/SUM(G$44:G$57)</f>
        <v>0.29545454545454547</v>
      </c>
      <c r="I44" s="1">
        <f t="shared" si="6"/>
        <v>0.29545454545454547</v>
      </c>
      <c r="J44">
        <v>0.8666666666666667</v>
      </c>
      <c r="K44">
        <v>45</v>
      </c>
      <c r="L44">
        <v>0.91836734693877553</v>
      </c>
    </row>
    <row r="45" spans="1:12" x14ac:dyDescent="0.3">
      <c r="A45" t="s">
        <v>6</v>
      </c>
      <c r="B45" t="s">
        <v>8</v>
      </c>
      <c r="C45" t="s">
        <v>25</v>
      </c>
      <c r="D45">
        <v>11</v>
      </c>
      <c r="E45" s="1">
        <v>0.22</v>
      </c>
      <c r="F45">
        <v>0.22</v>
      </c>
      <c r="G45">
        <v>11</v>
      </c>
      <c r="H45">
        <f t="shared" si="6"/>
        <v>0.25</v>
      </c>
      <c r="I45" s="1">
        <f t="shared" si="6"/>
        <v>0.25</v>
      </c>
      <c r="J45">
        <v>0.73333333333333328</v>
      </c>
      <c r="K45">
        <v>43</v>
      </c>
      <c r="L45">
        <v>0.87755102040816324</v>
      </c>
    </row>
    <row r="46" spans="1:12" x14ac:dyDescent="0.3">
      <c r="A46" t="s">
        <v>6</v>
      </c>
      <c r="B46" t="s">
        <v>9</v>
      </c>
      <c r="C46" t="s">
        <v>25</v>
      </c>
      <c r="D46">
        <v>4</v>
      </c>
      <c r="E46" s="1">
        <v>0.08</v>
      </c>
      <c r="F46">
        <v>0.08</v>
      </c>
      <c r="G46">
        <v>9</v>
      </c>
      <c r="H46">
        <f t="shared" si="6"/>
        <v>0.20454545454545456</v>
      </c>
      <c r="I46" s="1">
        <f t="shared" si="6"/>
        <v>0.20454545454545456</v>
      </c>
      <c r="J46">
        <v>0.6</v>
      </c>
      <c r="K46">
        <v>27</v>
      </c>
      <c r="L46">
        <v>0.55102040816326525</v>
      </c>
    </row>
    <row r="47" spans="1:12" x14ac:dyDescent="0.3">
      <c r="A47" t="s">
        <v>6</v>
      </c>
      <c r="B47" t="s">
        <v>10</v>
      </c>
      <c r="C47" t="s">
        <v>25</v>
      </c>
      <c r="D47">
        <v>3</v>
      </c>
      <c r="E47" s="1">
        <v>0.06</v>
      </c>
      <c r="F47">
        <v>0.06</v>
      </c>
      <c r="G47">
        <v>1</v>
      </c>
      <c r="H47">
        <f t="shared" si="6"/>
        <v>2.2727272727272728E-2</v>
      </c>
      <c r="I47" s="1">
        <f t="shared" si="6"/>
        <v>2.2727272727272728E-2</v>
      </c>
      <c r="J47">
        <v>6.6666666666666666E-2</v>
      </c>
      <c r="K47">
        <v>9</v>
      </c>
      <c r="L47">
        <v>0.18367346938775511</v>
      </c>
    </row>
    <row r="48" spans="1:12" x14ac:dyDescent="0.3">
      <c r="A48" t="s">
        <v>6</v>
      </c>
      <c r="B48" t="s">
        <v>11</v>
      </c>
      <c r="C48" t="s">
        <v>25</v>
      </c>
      <c r="D48">
        <v>7</v>
      </c>
      <c r="E48" s="1">
        <v>0.14000000000000001</v>
      </c>
      <c r="F48">
        <v>0.14000000000000001</v>
      </c>
      <c r="G48">
        <v>0</v>
      </c>
      <c r="H48">
        <f t="shared" si="6"/>
        <v>0</v>
      </c>
      <c r="I48" s="1">
        <f t="shared" si="6"/>
        <v>0</v>
      </c>
      <c r="J48">
        <v>0</v>
      </c>
      <c r="K48">
        <v>10</v>
      </c>
      <c r="L48">
        <v>0.20408163265306123</v>
      </c>
    </row>
    <row r="49" spans="1:12" x14ac:dyDescent="0.3">
      <c r="A49" t="s">
        <v>12</v>
      </c>
      <c r="B49" t="s">
        <v>13</v>
      </c>
      <c r="C49" t="s">
        <v>25</v>
      </c>
      <c r="D49">
        <v>2</v>
      </c>
      <c r="E49" s="1">
        <v>0.04</v>
      </c>
      <c r="F49">
        <v>0.04</v>
      </c>
      <c r="G49">
        <v>4</v>
      </c>
      <c r="H49">
        <f t="shared" si="6"/>
        <v>9.0909090909090912E-2</v>
      </c>
      <c r="I49" s="1">
        <f t="shared" si="6"/>
        <v>9.0909090909090912E-2</v>
      </c>
      <c r="J49">
        <v>0.26666666666666666</v>
      </c>
      <c r="K49">
        <v>12</v>
      </c>
      <c r="L49">
        <v>0.24489795918367346</v>
      </c>
    </row>
    <row r="50" spans="1:12" x14ac:dyDescent="0.3">
      <c r="A50" t="s">
        <v>12</v>
      </c>
      <c r="B50" t="s">
        <v>14</v>
      </c>
      <c r="C50" t="s">
        <v>25</v>
      </c>
      <c r="D50">
        <v>4</v>
      </c>
      <c r="E50" s="1">
        <v>0.08</v>
      </c>
      <c r="F50">
        <v>0.08</v>
      </c>
      <c r="G50">
        <v>0</v>
      </c>
      <c r="H50">
        <f t="shared" si="6"/>
        <v>0</v>
      </c>
      <c r="I50" s="1">
        <f t="shared" si="6"/>
        <v>0</v>
      </c>
      <c r="J50">
        <v>0</v>
      </c>
      <c r="K50">
        <v>4</v>
      </c>
      <c r="L50">
        <v>8.1632653061224483E-2</v>
      </c>
    </row>
    <row r="51" spans="1:12" x14ac:dyDescent="0.3">
      <c r="A51" t="s">
        <v>15</v>
      </c>
      <c r="B51" t="s">
        <v>16</v>
      </c>
      <c r="C51" t="s">
        <v>25</v>
      </c>
      <c r="D51">
        <v>1</v>
      </c>
      <c r="E51" s="1">
        <v>0.02</v>
      </c>
      <c r="F51">
        <v>0.02</v>
      </c>
      <c r="G51">
        <v>0</v>
      </c>
      <c r="H51">
        <f t="shared" si="6"/>
        <v>0</v>
      </c>
      <c r="I51" s="1">
        <f t="shared" si="6"/>
        <v>0</v>
      </c>
      <c r="J51">
        <v>0</v>
      </c>
      <c r="K51">
        <v>2</v>
      </c>
      <c r="L51">
        <v>4.0816326530612242E-2</v>
      </c>
    </row>
    <row r="52" spans="1:12" x14ac:dyDescent="0.3">
      <c r="A52" t="s">
        <v>12</v>
      </c>
      <c r="B52" t="s">
        <v>17</v>
      </c>
      <c r="C52" t="s">
        <v>25</v>
      </c>
      <c r="D52">
        <v>0</v>
      </c>
      <c r="E52" s="1">
        <v>0</v>
      </c>
      <c r="F52">
        <v>0</v>
      </c>
      <c r="G52">
        <v>0</v>
      </c>
      <c r="H52">
        <f t="shared" si="6"/>
        <v>0</v>
      </c>
      <c r="I52" s="1">
        <f t="shared" si="6"/>
        <v>0</v>
      </c>
      <c r="J52">
        <v>0</v>
      </c>
      <c r="K52">
        <v>0</v>
      </c>
      <c r="L52">
        <v>0</v>
      </c>
    </row>
    <row r="53" spans="1:12" x14ac:dyDescent="0.3">
      <c r="A53" t="s">
        <v>15</v>
      </c>
      <c r="B53" t="s">
        <v>18</v>
      </c>
      <c r="C53" t="s">
        <v>25</v>
      </c>
      <c r="D53">
        <v>0</v>
      </c>
      <c r="E53" s="1">
        <v>0</v>
      </c>
      <c r="F53">
        <v>0</v>
      </c>
      <c r="G53">
        <v>0</v>
      </c>
      <c r="H53">
        <f t="shared" si="6"/>
        <v>0</v>
      </c>
      <c r="I53" s="1">
        <f t="shared" si="6"/>
        <v>0</v>
      </c>
      <c r="J53">
        <v>0</v>
      </c>
      <c r="K53">
        <v>2</v>
      </c>
      <c r="L53">
        <v>4.0816326530612242E-2</v>
      </c>
    </row>
    <row r="54" spans="1:12" x14ac:dyDescent="0.3">
      <c r="A54" t="s">
        <v>15</v>
      </c>
      <c r="B54" t="s">
        <v>19</v>
      </c>
      <c r="C54" t="s">
        <v>25</v>
      </c>
      <c r="D54">
        <v>0</v>
      </c>
      <c r="E54" s="1">
        <v>0</v>
      </c>
      <c r="F54">
        <v>0</v>
      </c>
      <c r="G54">
        <v>0</v>
      </c>
      <c r="H54">
        <f t="shared" si="6"/>
        <v>0</v>
      </c>
      <c r="I54" s="1">
        <f t="shared" si="6"/>
        <v>0</v>
      </c>
      <c r="J54">
        <v>0</v>
      </c>
      <c r="K54">
        <v>0</v>
      </c>
      <c r="L54">
        <v>0</v>
      </c>
    </row>
    <row r="55" spans="1:12" x14ac:dyDescent="0.3">
      <c r="A55" t="s">
        <v>15</v>
      </c>
      <c r="B55" t="s">
        <v>20</v>
      </c>
      <c r="C55" t="s">
        <v>25</v>
      </c>
      <c r="D55">
        <v>0</v>
      </c>
      <c r="E55" s="1">
        <v>0</v>
      </c>
      <c r="F55">
        <v>0</v>
      </c>
      <c r="G55">
        <v>5</v>
      </c>
      <c r="H55">
        <f t="shared" si="6"/>
        <v>0.11363636363636363</v>
      </c>
      <c r="I55" s="1">
        <f t="shared" si="6"/>
        <v>0.11363636363636363</v>
      </c>
      <c r="J55">
        <v>0.33333333333333331</v>
      </c>
      <c r="K55">
        <v>5</v>
      </c>
      <c r="L55">
        <v>0.10204081632653061</v>
      </c>
    </row>
    <row r="56" spans="1:12" x14ac:dyDescent="0.3">
      <c r="A56" t="s">
        <v>15</v>
      </c>
      <c r="B56" t="s">
        <v>21</v>
      </c>
      <c r="C56" t="s">
        <v>25</v>
      </c>
      <c r="D56">
        <v>0</v>
      </c>
      <c r="E56" s="1">
        <v>0</v>
      </c>
      <c r="F56">
        <v>0</v>
      </c>
      <c r="G56">
        <v>1</v>
      </c>
      <c r="H56">
        <f t="shared" si="6"/>
        <v>2.2727272727272728E-2</v>
      </c>
      <c r="I56" s="1">
        <f t="shared" si="6"/>
        <v>2.2727272727272728E-2</v>
      </c>
      <c r="J56">
        <v>6.6666666666666666E-2</v>
      </c>
      <c r="K56">
        <v>1</v>
      </c>
      <c r="L56">
        <v>2.0408163265306121E-2</v>
      </c>
    </row>
    <row r="57" spans="1:12" x14ac:dyDescent="0.3">
      <c r="A57" t="s">
        <v>15</v>
      </c>
      <c r="B57" t="s">
        <v>22</v>
      </c>
      <c r="C57" t="s">
        <v>25</v>
      </c>
      <c r="D57">
        <v>1</v>
      </c>
      <c r="E57" s="1">
        <v>0.02</v>
      </c>
      <c r="F57">
        <v>0.02</v>
      </c>
      <c r="G57">
        <v>0</v>
      </c>
      <c r="H57">
        <f t="shared" si="6"/>
        <v>0</v>
      </c>
      <c r="I57" s="1">
        <f t="shared" si="6"/>
        <v>0</v>
      </c>
      <c r="J57">
        <v>0</v>
      </c>
      <c r="K57">
        <v>0</v>
      </c>
      <c r="L57">
        <v>0</v>
      </c>
    </row>
    <row r="58" spans="1:12" x14ac:dyDescent="0.3">
      <c r="A58" t="s">
        <v>6</v>
      </c>
      <c r="B58" t="s">
        <v>7</v>
      </c>
      <c r="C58" t="s">
        <v>26</v>
      </c>
      <c r="D58">
        <v>18</v>
      </c>
      <c r="E58" s="1">
        <v>0.38300000000000001</v>
      </c>
      <c r="F58">
        <v>0.38300000000000001</v>
      </c>
      <c r="G58">
        <v>14</v>
      </c>
      <c r="H58">
        <f t="shared" ref="H58:I71" si="7">G58/SUM(G$58:G$71)</f>
        <v>0.34146341463414637</v>
      </c>
      <c r="I58" s="1">
        <f t="shared" si="7"/>
        <v>0.34146341463414631</v>
      </c>
      <c r="J58">
        <v>0.93333333333333335</v>
      </c>
      <c r="K58">
        <v>47</v>
      </c>
      <c r="L58">
        <v>0.97916666666666663</v>
      </c>
    </row>
    <row r="59" spans="1:12" x14ac:dyDescent="0.3">
      <c r="A59" t="s">
        <v>6</v>
      </c>
      <c r="B59" t="s">
        <v>8</v>
      </c>
      <c r="C59" t="s">
        <v>26</v>
      </c>
      <c r="D59">
        <v>9</v>
      </c>
      <c r="E59" s="1">
        <v>0.1915</v>
      </c>
      <c r="F59">
        <v>0.1915</v>
      </c>
      <c r="G59">
        <v>14</v>
      </c>
      <c r="H59">
        <f t="shared" si="7"/>
        <v>0.34146341463414637</v>
      </c>
      <c r="I59" s="1">
        <f t="shared" si="7"/>
        <v>0.34146341463414631</v>
      </c>
      <c r="J59">
        <v>0.93333333333333335</v>
      </c>
      <c r="K59">
        <v>42</v>
      </c>
      <c r="L59">
        <v>0.875</v>
      </c>
    </row>
    <row r="60" spans="1:12" x14ac:dyDescent="0.3">
      <c r="A60" t="s">
        <v>6</v>
      </c>
      <c r="B60" t="s">
        <v>9</v>
      </c>
      <c r="C60" t="s">
        <v>26</v>
      </c>
      <c r="D60">
        <v>2</v>
      </c>
      <c r="E60" s="1">
        <v>4.2599999999999999E-2</v>
      </c>
      <c r="F60">
        <v>4.2599999999999999E-2</v>
      </c>
      <c r="G60">
        <v>7</v>
      </c>
      <c r="H60">
        <f t="shared" si="7"/>
        <v>0.17073170731707318</v>
      </c>
      <c r="I60" s="1">
        <f t="shared" si="7"/>
        <v>0.17073170731707316</v>
      </c>
      <c r="J60">
        <v>0.46666666666666667</v>
      </c>
      <c r="K60">
        <v>31</v>
      </c>
      <c r="L60">
        <v>0.64583333333333337</v>
      </c>
    </row>
    <row r="61" spans="1:12" x14ac:dyDescent="0.3">
      <c r="A61" t="s">
        <v>6</v>
      </c>
      <c r="B61" t="s">
        <v>10</v>
      </c>
      <c r="C61" t="s">
        <v>26</v>
      </c>
      <c r="D61">
        <v>0</v>
      </c>
      <c r="E61" s="1">
        <v>0</v>
      </c>
      <c r="F61">
        <v>0</v>
      </c>
      <c r="G61">
        <v>0</v>
      </c>
      <c r="H61">
        <f t="shared" si="7"/>
        <v>0</v>
      </c>
      <c r="I61" s="1">
        <f t="shared" si="7"/>
        <v>0</v>
      </c>
      <c r="J61">
        <v>0</v>
      </c>
      <c r="K61">
        <v>6</v>
      </c>
      <c r="L61">
        <v>0.125</v>
      </c>
    </row>
    <row r="62" spans="1:12" x14ac:dyDescent="0.3">
      <c r="A62" t="s">
        <v>6</v>
      </c>
      <c r="B62" t="s">
        <v>11</v>
      </c>
      <c r="C62" t="s">
        <v>26</v>
      </c>
      <c r="D62">
        <v>13</v>
      </c>
      <c r="E62" s="1">
        <v>0.27660000000000001</v>
      </c>
      <c r="F62">
        <v>0.27660000000000001</v>
      </c>
      <c r="G62">
        <v>2</v>
      </c>
      <c r="H62">
        <f t="shared" si="7"/>
        <v>4.878048780487805E-2</v>
      </c>
      <c r="I62" s="1">
        <f t="shared" si="7"/>
        <v>4.8780487804878037E-2</v>
      </c>
      <c r="J62">
        <v>0.13333333333333333</v>
      </c>
      <c r="K62">
        <v>2</v>
      </c>
      <c r="L62">
        <v>4.1666666666666664E-2</v>
      </c>
    </row>
    <row r="63" spans="1:12" x14ac:dyDescent="0.3">
      <c r="A63" t="s">
        <v>12</v>
      </c>
      <c r="B63" t="s">
        <v>13</v>
      </c>
      <c r="C63" t="s">
        <v>26</v>
      </c>
      <c r="D63">
        <v>1</v>
      </c>
      <c r="E63" s="1">
        <v>2.1299999999999999E-2</v>
      </c>
      <c r="F63">
        <v>2.1299999999999999E-2</v>
      </c>
      <c r="G63">
        <v>2</v>
      </c>
      <c r="H63">
        <f t="shared" si="7"/>
        <v>4.878048780487805E-2</v>
      </c>
      <c r="I63" s="1">
        <f t="shared" si="7"/>
        <v>4.8780487804878037E-2</v>
      </c>
      <c r="J63">
        <v>0.13333333333333333</v>
      </c>
      <c r="K63">
        <v>9</v>
      </c>
      <c r="L63">
        <v>0.1875</v>
      </c>
    </row>
    <row r="64" spans="1:12" x14ac:dyDescent="0.3">
      <c r="A64" t="s">
        <v>12</v>
      </c>
      <c r="B64" t="s">
        <v>14</v>
      </c>
      <c r="C64" t="s">
        <v>26</v>
      </c>
      <c r="D64">
        <v>4</v>
      </c>
      <c r="E64" s="1">
        <v>8.5099999999999995E-2</v>
      </c>
      <c r="F64">
        <v>8.5099999999999995E-2</v>
      </c>
      <c r="G64">
        <v>0</v>
      </c>
      <c r="H64">
        <f t="shared" si="7"/>
        <v>0</v>
      </c>
      <c r="I64" s="1">
        <f t="shared" si="7"/>
        <v>0</v>
      </c>
      <c r="J64">
        <v>0</v>
      </c>
      <c r="K64">
        <v>3</v>
      </c>
      <c r="L64">
        <v>6.25E-2</v>
      </c>
    </row>
    <row r="65" spans="1:12" x14ac:dyDescent="0.3">
      <c r="A65" t="s">
        <v>15</v>
      </c>
      <c r="B65" t="s">
        <v>16</v>
      </c>
      <c r="C65" t="s">
        <v>26</v>
      </c>
      <c r="D65">
        <v>0</v>
      </c>
      <c r="E65" s="1">
        <v>0</v>
      </c>
      <c r="F65">
        <v>0</v>
      </c>
      <c r="G65">
        <v>1</v>
      </c>
      <c r="H65">
        <f t="shared" si="7"/>
        <v>2.4390243902439025E-2</v>
      </c>
      <c r="I65" s="1">
        <f t="shared" si="7"/>
        <v>2.4390243902439018E-2</v>
      </c>
      <c r="J65">
        <v>6.6666666666666666E-2</v>
      </c>
      <c r="K65">
        <v>1</v>
      </c>
      <c r="L65">
        <v>2.0833333333333332E-2</v>
      </c>
    </row>
    <row r="66" spans="1:12" x14ac:dyDescent="0.3">
      <c r="A66" t="s">
        <v>12</v>
      </c>
      <c r="B66" t="s">
        <v>17</v>
      </c>
      <c r="C66" t="s">
        <v>26</v>
      </c>
      <c r="D66">
        <v>0</v>
      </c>
      <c r="E66" s="1">
        <v>0</v>
      </c>
      <c r="F66">
        <v>0</v>
      </c>
      <c r="G66">
        <v>0</v>
      </c>
      <c r="H66">
        <f t="shared" si="7"/>
        <v>0</v>
      </c>
      <c r="I66" s="1">
        <f t="shared" si="7"/>
        <v>0</v>
      </c>
      <c r="J66">
        <v>0</v>
      </c>
      <c r="K66">
        <v>1</v>
      </c>
      <c r="L66">
        <v>2.0833333333333332E-2</v>
      </c>
    </row>
    <row r="67" spans="1:12" x14ac:dyDescent="0.3">
      <c r="A67" t="s">
        <v>15</v>
      </c>
      <c r="B67" t="s">
        <v>18</v>
      </c>
      <c r="C67" t="s">
        <v>26</v>
      </c>
      <c r="D67">
        <v>0</v>
      </c>
      <c r="E67" s="1">
        <v>0</v>
      </c>
      <c r="F67">
        <v>0</v>
      </c>
      <c r="G67">
        <v>0</v>
      </c>
      <c r="H67">
        <f t="shared" si="7"/>
        <v>0</v>
      </c>
      <c r="I67" s="1">
        <f t="shared" si="7"/>
        <v>0</v>
      </c>
      <c r="J67">
        <v>0</v>
      </c>
      <c r="K67">
        <v>4</v>
      </c>
      <c r="L67">
        <v>8.3333333333333329E-2</v>
      </c>
    </row>
    <row r="68" spans="1:12" x14ac:dyDescent="0.3">
      <c r="A68" t="s">
        <v>15</v>
      </c>
      <c r="B68" t="s">
        <v>19</v>
      </c>
      <c r="C68" t="s">
        <v>26</v>
      </c>
      <c r="D68">
        <v>0</v>
      </c>
      <c r="E68" s="1">
        <v>0</v>
      </c>
      <c r="F68">
        <v>0</v>
      </c>
      <c r="G68">
        <v>0</v>
      </c>
      <c r="H68">
        <f t="shared" si="7"/>
        <v>0</v>
      </c>
      <c r="I68" s="1">
        <f t="shared" si="7"/>
        <v>0</v>
      </c>
      <c r="J68">
        <v>0</v>
      </c>
      <c r="K68">
        <v>0</v>
      </c>
      <c r="L68">
        <v>0</v>
      </c>
    </row>
    <row r="69" spans="1:12" x14ac:dyDescent="0.3">
      <c r="A69" t="s">
        <v>15</v>
      </c>
      <c r="B69" t="s">
        <v>20</v>
      </c>
      <c r="C69" t="s">
        <v>26</v>
      </c>
      <c r="D69">
        <v>0</v>
      </c>
      <c r="E69" s="1">
        <v>0</v>
      </c>
      <c r="F69">
        <v>0</v>
      </c>
      <c r="G69">
        <v>0</v>
      </c>
      <c r="H69">
        <f t="shared" si="7"/>
        <v>0</v>
      </c>
      <c r="I69" s="1">
        <f t="shared" si="7"/>
        <v>0</v>
      </c>
      <c r="J69">
        <v>0</v>
      </c>
      <c r="K69">
        <v>12</v>
      </c>
      <c r="L69">
        <v>0.25</v>
      </c>
    </row>
    <row r="70" spans="1:12" x14ac:dyDescent="0.3">
      <c r="A70" t="s">
        <v>15</v>
      </c>
      <c r="B70" t="s">
        <v>21</v>
      </c>
      <c r="C70" t="s">
        <v>26</v>
      </c>
      <c r="D70">
        <v>0</v>
      </c>
      <c r="E70" s="1">
        <v>0</v>
      </c>
      <c r="F70">
        <v>0</v>
      </c>
      <c r="G70">
        <v>1</v>
      </c>
      <c r="H70">
        <f t="shared" si="7"/>
        <v>2.4390243902439025E-2</v>
      </c>
      <c r="I70" s="1">
        <f t="shared" si="7"/>
        <v>2.4390243902439018E-2</v>
      </c>
      <c r="J70">
        <v>6.6666666666666666E-2</v>
      </c>
      <c r="K70">
        <v>0</v>
      </c>
      <c r="L70">
        <v>0</v>
      </c>
    </row>
    <row r="71" spans="1:12" x14ac:dyDescent="0.3">
      <c r="A71" t="s">
        <v>15</v>
      </c>
      <c r="B71" t="s">
        <v>22</v>
      </c>
      <c r="C71" t="s">
        <v>26</v>
      </c>
      <c r="D71">
        <v>0</v>
      </c>
      <c r="E71" s="1">
        <v>0</v>
      </c>
      <c r="F71">
        <v>0</v>
      </c>
      <c r="G71">
        <v>0</v>
      </c>
      <c r="H71">
        <f t="shared" si="7"/>
        <v>0</v>
      </c>
      <c r="I71" s="1">
        <f t="shared" si="7"/>
        <v>0</v>
      </c>
      <c r="J71">
        <v>0</v>
      </c>
      <c r="K71">
        <v>0</v>
      </c>
      <c r="L71">
        <v>0</v>
      </c>
    </row>
    <row r="72" spans="1:12" x14ac:dyDescent="0.3">
      <c r="A72" t="s">
        <v>6</v>
      </c>
      <c r="B72" t="s">
        <v>7</v>
      </c>
      <c r="C72" t="s">
        <v>27</v>
      </c>
      <c r="D72">
        <v>14</v>
      </c>
      <c r="E72" s="1">
        <v>0.25929999999999997</v>
      </c>
      <c r="F72">
        <v>0.25929999999999997</v>
      </c>
      <c r="G72">
        <v>11</v>
      </c>
      <c r="H72">
        <f t="shared" ref="H72:I85" si="8">G72/SUM(G$72:G$85)</f>
        <v>0.24444444444444444</v>
      </c>
      <c r="I72" s="1">
        <f t="shared" si="8"/>
        <v>0.24444444444444444</v>
      </c>
      <c r="J72">
        <v>0.7857142857142857</v>
      </c>
      <c r="K72">
        <v>42</v>
      </c>
      <c r="L72">
        <v>0.8936170212765957</v>
      </c>
    </row>
    <row r="73" spans="1:12" x14ac:dyDescent="0.3">
      <c r="A73" t="s">
        <v>6</v>
      </c>
      <c r="B73" t="s">
        <v>8</v>
      </c>
      <c r="C73" t="s">
        <v>27</v>
      </c>
      <c r="D73">
        <v>18</v>
      </c>
      <c r="E73" s="1">
        <v>0.33329999999999999</v>
      </c>
      <c r="F73">
        <v>0.33329999999999999</v>
      </c>
      <c r="G73">
        <v>14</v>
      </c>
      <c r="H73">
        <f t="shared" si="8"/>
        <v>0.31111111111111112</v>
      </c>
      <c r="I73" s="1">
        <f t="shared" si="8"/>
        <v>0.31111111111111112</v>
      </c>
      <c r="J73">
        <v>1</v>
      </c>
      <c r="K73">
        <v>35</v>
      </c>
      <c r="L73">
        <v>0.74468085106382975</v>
      </c>
    </row>
    <row r="74" spans="1:12" x14ac:dyDescent="0.3">
      <c r="A74" t="s">
        <v>6</v>
      </c>
      <c r="B74" t="s">
        <v>9</v>
      </c>
      <c r="C74" t="s">
        <v>27</v>
      </c>
      <c r="D74">
        <v>4</v>
      </c>
      <c r="E74" s="1">
        <v>7.4099999999999999E-2</v>
      </c>
      <c r="F74">
        <v>7.4099999999999999E-2</v>
      </c>
      <c r="G74">
        <v>3</v>
      </c>
      <c r="H74">
        <f t="shared" si="8"/>
        <v>6.6666666666666666E-2</v>
      </c>
      <c r="I74" s="1">
        <f t="shared" si="8"/>
        <v>6.6666666666666666E-2</v>
      </c>
      <c r="J74">
        <v>0.21428571428571427</v>
      </c>
      <c r="K74">
        <v>25</v>
      </c>
      <c r="L74">
        <v>0.53191489361702127</v>
      </c>
    </row>
    <row r="75" spans="1:12" x14ac:dyDescent="0.3">
      <c r="A75" t="s">
        <v>6</v>
      </c>
      <c r="B75" t="s">
        <v>10</v>
      </c>
      <c r="C75" t="s">
        <v>27</v>
      </c>
      <c r="D75">
        <v>1</v>
      </c>
      <c r="E75" s="1">
        <v>1.8499999999999999E-2</v>
      </c>
      <c r="F75">
        <v>1.8499999999999999E-2</v>
      </c>
      <c r="G75">
        <v>0</v>
      </c>
      <c r="H75">
        <f t="shared" si="8"/>
        <v>0</v>
      </c>
      <c r="I75" s="1">
        <f t="shared" si="8"/>
        <v>0</v>
      </c>
      <c r="J75">
        <v>0</v>
      </c>
      <c r="K75">
        <v>9</v>
      </c>
      <c r="L75">
        <v>0.19148936170212766</v>
      </c>
    </row>
    <row r="76" spans="1:12" x14ac:dyDescent="0.3">
      <c r="A76" t="s">
        <v>6</v>
      </c>
      <c r="B76" t="s">
        <v>11</v>
      </c>
      <c r="C76" t="s">
        <v>27</v>
      </c>
      <c r="D76">
        <v>5</v>
      </c>
      <c r="E76" s="1">
        <v>9.2600000000000002E-2</v>
      </c>
      <c r="F76">
        <v>9.2600000000000002E-2</v>
      </c>
      <c r="G76">
        <v>0</v>
      </c>
      <c r="H76">
        <f t="shared" si="8"/>
        <v>0</v>
      </c>
      <c r="I76" s="1">
        <f t="shared" si="8"/>
        <v>0</v>
      </c>
      <c r="J76">
        <v>0</v>
      </c>
      <c r="K76">
        <v>10</v>
      </c>
      <c r="L76">
        <v>0.21276595744680851</v>
      </c>
    </row>
    <row r="77" spans="1:12" x14ac:dyDescent="0.3">
      <c r="A77" t="s">
        <v>12</v>
      </c>
      <c r="B77" t="s">
        <v>13</v>
      </c>
      <c r="C77" t="s">
        <v>27</v>
      </c>
      <c r="D77">
        <v>4</v>
      </c>
      <c r="E77" s="1">
        <v>7.4099999999999999E-2</v>
      </c>
      <c r="F77">
        <v>7.4099999999999999E-2</v>
      </c>
      <c r="G77">
        <v>3</v>
      </c>
      <c r="H77">
        <f t="shared" si="8"/>
        <v>6.6666666666666666E-2</v>
      </c>
      <c r="I77" s="1">
        <f t="shared" si="8"/>
        <v>6.6666666666666666E-2</v>
      </c>
      <c r="J77">
        <v>0.21428571428571427</v>
      </c>
      <c r="K77">
        <v>7</v>
      </c>
      <c r="L77">
        <v>0.14893617021276595</v>
      </c>
    </row>
    <row r="78" spans="1:12" x14ac:dyDescent="0.3">
      <c r="A78" t="s">
        <v>12</v>
      </c>
      <c r="B78" t="s">
        <v>14</v>
      </c>
      <c r="C78" t="s">
        <v>27</v>
      </c>
      <c r="D78">
        <v>7</v>
      </c>
      <c r="E78" s="1">
        <v>0.12959999999999999</v>
      </c>
      <c r="F78">
        <v>0.12959999999999999</v>
      </c>
      <c r="G78">
        <v>2</v>
      </c>
      <c r="H78">
        <f t="shared" si="8"/>
        <v>4.4444444444444446E-2</v>
      </c>
      <c r="I78" s="1">
        <f t="shared" si="8"/>
        <v>4.4444444444444446E-2</v>
      </c>
      <c r="J78">
        <v>0.14285714285714285</v>
      </c>
      <c r="K78">
        <v>4</v>
      </c>
      <c r="L78">
        <v>8.5106382978723402E-2</v>
      </c>
    </row>
    <row r="79" spans="1:12" x14ac:dyDescent="0.3">
      <c r="A79" t="s">
        <v>15</v>
      </c>
      <c r="B79" t="s">
        <v>16</v>
      </c>
      <c r="C79" t="s">
        <v>27</v>
      </c>
      <c r="D79">
        <v>0</v>
      </c>
      <c r="E79" s="1">
        <v>0</v>
      </c>
      <c r="F79">
        <v>0</v>
      </c>
      <c r="G79">
        <v>1</v>
      </c>
      <c r="H79">
        <f t="shared" si="8"/>
        <v>2.2222222222222223E-2</v>
      </c>
      <c r="I79" s="1">
        <f t="shared" si="8"/>
        <v>2.2222222222222223E-2</v>
      </c>
      <c r="J79">
        <v>7.1428571428571425E-2</v>
      </c>
      <c r="K79">
        <v>1</v>
      </c>
      <c r="L79">
        <v>2.1276595744680851E-2</v>
      </c>
    </row>
    <row r="80" spans="1:12" x14ac:dyDescent="0.3">
      <c r="A80" t="s">
        <v>12</v>
      </c>
      <c r="B80" t="s">
        <v>17</v>
      </c>
      <c r="C80" t="s">
        <v>27</v>
      </c>
      <c r="D80">
        <v>0</v>
      </c>
      <c r="E80" s="1">
        <v>0</v>
      </c>
      <c r="F80">
        <v>0</v>
      </c>
      <c r="G80">
        <v>2</v>
      </c>
      <c r="H80">
        <f t="shared" si="8"/>
        <v>4.4444444444444446E-2</v>
      </c>
      <c r="I80" s="1">
        <f t="shared" si="8"/>
        <v>4.4444444444444446E-2</v>
      </c>
      <c r="J80">
        <v>0.14285714285714285</v>
      </c>
      <c r="K80">
        <v>8</v>
      </c>
      <c r="L80">
        <v>0.1702127659574468</v>
      </c>
    </row>
    <row r="81" spans="1:12" x14ac:dyDescent="0.3">
      <c r="A81" t="s">
        <v>15</v>
      </c>
      <c r="B81" t="s">
        <v>18</v>
      </c>
      <c r="C81" t="s">
        <v>27</v>
      </c>
      <c r="D81">
        <v>0</v>
      </c>
      <c r="E81" s="1">
        <v>0</v>
      </c>
      <c r="F81">
        <v>0</v>
      </c>
      <c r="G81">
        <v>1</v>
      </c>
      <c r="H81">
        <f t="shared" si="8"/>
        <v>2.2222222222222223E-2</v>
      </c>
      <c r="I81" s="1">
        <f t="shared" si="8"/>
        <v>2.2222222222222223E-2</v>
      </c>
      <c r="J81">
        <v>7.1428571428571425E-2</v>
      </c>
      <c r="K81">
        <v>2</v>
      </c>
      <c r="L81">
        <v>4.2553191489361701E-2</v>
      </c>
    </row>
    <row r="82" spans="1:12" x14ac:dyDescent="0.3">
      <c r="A82" t="s">
        <v>15</v>
      </c>
      <c r="B82" t="s">
        <v>19</v>
      </c>
      <c r="C82" t="s">
        <v>27</v>
      </c>
      <c r="D82">
        <v>0</v>
      </c>
      <c r="E82" s="1">
        <v>0</v>
      </c>
      <c r="F82">
        <v>0</v>
      </c>
      <c r="G82">
        <v>0</v>
      </c>
      <c r="H82">
        <f t="shared" si="8"/>
        <v>0</v>
      </c>
      <c r="I82" s="1">
        <f t="shared" si="8"/>
        <v>0</v>
      </c>
      <c r="J82">
        <v>0</v>
      </c>
      <c r="K82">
        <v>1</v>
      </c>
      <c r="L82">
        <v>2.1276595744680851E-2</v>
      </c>
    </row>
    <row r="83" spans="1:12" x14ac:dyDescent="0.3">
      <c r="A83" t="s">
        <v>15</v>
      </c>
      <c r="B83" t="s">
        <v>20</v>
      </c>
      <c r="C83" t="s">
        <v>27</v>
      </c>
      <c r="D83">
        <v>1</v>
      </c>
      <c r="E83" s="1">
        <v>1.8499999999999999E-2</v>
      </c>
      <c r="F83">
        <v>1.8499999999999999E-2</v>
      </c>
      <c r="G83">
        <v>6</v>
      </c>
      <c r="H83">
        <f t="shared" si="8"/>
        <v>0.13333333333333333</v>
      </c>
      <c r="I83" s="1">
        <f t="shared" si="8"/>
        <v>0.13333333333333333</v>
      </c>
      <c r="J83">
        <v>0.42857142857142855</v>
      </c>
      <c r="K83">
        <v>27</v>
      </c>
      <c r="L83">
        <v>0.57446808510638303</v>
      </c>
    </row>
    <row r="84" spans="1:12" x14ac:dyDescent="0.3">
      <c r="A84" t="s">
        <v>15</v>
      </c>
      <c r="B84" t="s">
        <v>21</v>
      </c>
      <c r="C84" t="s">
        <v>27</v>
      </c>
      <c r="D84">
        <v>0</v>
      </c>
      <c r="E84" s="1">
        <v>0</v>
      </c>
      <c r="F84">
        <v>0</v>
      </c>
      <c r="G84">
        <v>1</v>
      </c>
      <c r="H84">
        <f t="shared" si="8"/>
        <v>2.2222222222222223E-2</v>
      </c>
      <c r="I84" s="1">
        <f t="shared" si="8"/>
        <v>2.2222222222222223E-2</v>
      </c>
      <c r="J84">
        <v>7.1428571428571425E-2</v>
      </c>
      <c r="K84">
        <v>1</v>
      </c>
      <c r="L84">
        <v>2.1276595744680851E-2</v>
      </c>
    </row>
    <row r="85" spans="1:12" x14ac:dyDescent="0.3">
      <c r="A85" t="s">
        <v>15</v>
      </c>
      <c r="B85" t="s">
        <v>22</v>
      </c>
      <c r="C85" t="s">
        <v>27</v>
      </c>
      <c r="D85">
        <v>0</v>
      </c>
      <c r="E85" s="1">
        <v>0</v>
      </c>
      <c r="F85">
        <v>0</v>
      </c>
      <c r="G85">
        <v>1</v>
      </c>
      <c r="H85">
        <f t="shared" si="8"/>
        <v>2.2222222222222223E-2</v>
      </c>
      <c r="I85" s="1">
        <f t="shared" si="8"/>
        <v>2.2222222222222223E-2</v>
      </c>
      <c r="J85">
        <v>7.1428571428571425E-2</v>
      </c>
      <c r="K85">
        <v>0</v>
      </c>
      <c r="L85">
        <v>0</v>
      </c>
    </row>
    <row r="86" spans="1:12" x14ac:dyDescent="0.3">
      <c r="A86" t="s">
        <v>6</v>
      </c>
      <c r="B86" t="s">
        <v>7</v>
      </c>
      <c r="C86" t="s">
        <v>28</v>
      </c>
      <c r="D86">
        <v>13</v>
      </c>
      <c r="E86" s="1">
        <v>0.25490000000000002</v>
      </c>
      <c r="F86">
        <v>0.25490000000000002</v>
      </c>
      <c r="G86">
        <v>4</v>
      </c>
      <c r="H86">
        <f t="shared" ref="H86:I99" si="9">G86/SUM(G$86:G$99)</f>
        <v>8.1632653061224483E-2</v>
      </c>
      <c r="I86" s="1">
        <f t="shared" si="9"/>
        <v>8.1632653061224469E-2</v>
      </c>
      <c r="J86">
        <v>0.2857142857142857</v>
      </c>
      <c r="K86">
        <v>44</v>
      </c>
      <c r="L86">
        <v>0.95652173913043481</v>
      </c>
    </row>
    <row r="87" spans="1:12" x14ac:dyDescent="0.3">
      <c r="A87" t="s">
        <v>6</v>
      </c>
      <c r="B87" t="s">
        <v>8</v>
      </c>
      <c r="C87" t="s">
        <v>28</v>
      </c>
      <c r="D87">
        <v>5</v>
      </c>
      <c r="E87" s="1">
        <v>9.8000000000000004E-2</v>
      </c>
      <c r="F87">
        <v>9.8000000000000004E-2</v>
      </c>
      <c r="G87">
        <v>11</v>
      </c>
      <c r="H87">
        <f t="shared" si="9"/>
        <v>0.22448979591836735</v>
      </c>
      <c r="I87" s="1">
        <f t="shared" si="9"/>
        <v>0.22448979591836729</v>
      </c>
      <c r="J87">
        <v>0.7857142857142857</v>
      </c>
      <c r="K87">
        <v>40</v>
      </c>
      <c r="L87">
        <v>0.86956521739130432</v>
      </c>
    </row>
    <row r="88" spans="1:12" x14ac:dyDescent="0.3">
      <c r="A88" t="s">
        <v>6</v>
      </c>
      <c r="B88" t="s">
        <v>9</v>
      </c>
      <c r="C88" t="s">
        <v>28</v>
      </c>
      <c r="D88">
        <v>1</v>
      </c>
      <c r="E88" s="1">
        <v>1.9599999999999999E-2</v>
      </c>
      <c r="F88">
        <v>1.9599999999999999E-2</v>
      </c>
      <c r="G88">
        <v>6</v>
      </c>
      <c r="H88">
        <f t="shared" si="9"/>
        <v>0.12244897959183673</v>
      </c>
      <c r="I88" s="1">
        <f t="shared" si="9"/>
        <v>0.1224489795918367</v>
      </c>
      <c r="J88">
        <v>0.42857142857142855</v>
      </c>
      <c r="K88">
        <v>26</v>
      </c>
      <c r="L88">
        <v>0.56521739130434778</v>
      </c>
    </row>
    <row r="89" spans="1:12" x14ac:dyDescent="0.3">
      <c r="A89" t="s">
        <v>6</v>
      </c>
      <c r="B89" t="s">
        <v>10</v>
      </c>
      <c r="C89" t="s">
        <v>28</v>
      </c>
      <c r="D89">
        <v>3</v>
      </c>
      <c r="E89" s="1">
        <v>5.8799999999999998E-2</v>
      </c>
      <c r="F89">
        <v>5.8799999999999998E-2</v>
      </c>
      <c r="G89">
        <v>4</v>
      </c>
      <c r="H89">
        <f t="shared" si="9"/>
        <v>8.1632653061224483E-2</v>
      </c>
      <c r="I89" s="1">
        <f t="shared" si="9"/>
        <v>8.1632653061224469E-2</v>
      </c>
      <c r="J89">
        <v>0.2857142857142857</v>
      </c>
      <c r="K89">
        <v>14</v>
      </c>
      <c r="L89">
        <v>0.30434782608695654</v>
      </c>
    </row>
    <row r="90" spans="1:12" x14ac:dyDescent="0.3">
      <c r="A90" t="s">
        <v>6</v>
      </c>
      <c r="B90" t="s">
        <v>11</v>
      </c>
      <c r="C90" t="s">
        <v>28</v>
      </c>
      <c r="D90">
        <v>6</v>
      </c>
      <c r="E90" s="1">
        <v>0.1176</v>
      </c>
      <c r="F90">
        <v>0.1176</v>
      </c>
      <c r="G90">
        <v>1</v>
      </c>
      <c r="H90">
        <f t="shared" si="9"/>
        <v>2.0408163265306121E-2</v>
      </c>
      <c r="I90" s="1">
        <f t="shared" si="9"/>
        <v>2.0408163265306117E-2</v>
      </c>
      <c r="J90">
        <v>7.1428571428571425E-2</v>
      </c>
      <c r="K90">
        <v>5</v>
      </c>
      <c r="L90">
        <v>0.10869565217391304</v>
      </c>
    </row>
    <row r="91" spans="1:12" x14ac:dyDescent="0.3">
      <c r="A91" t="s">
        <v>12</v>
      </c>
      <c r="B91" t="s">
        <v>13</v>
      </c>
      <c r="C91" t="s">
        <v>28</v>
      </c>
      <c r="D91">
        <v>4</v>
      </c>
      <c r="E91" s="1">
        <v>7.8399999999999997E-2</v>
      </c>
      <c r="F91">
        <v>7.8399999999999997E-2</v>
      </c>
      <c r="G91">
        <v>6</v>
      </c>
      <c r="H91">
        <f t="shared" si="9"/>
        <v>0.12244897959183673</v>
      </c>
      <c r="I91" s="1">
        <f t="shared" si="9"/>
        <v>0.1224489795918367</v>
      </c>
      <c r="J91">
        <v>0.42857142857142855</v>
      </c>
      <c r="K91">
        <v>13</v>
      </c>
      <c r="L91">
        <v>0.28260869565217389</v>
      </c>
    </row>
    <row r="92" spans="1:12" x14ac:dyDescent="0.3">
      <c r="A92" t="s">
        <v>12</v>
      </c>
      <c r="B92" t="s">
        <v>14</v>
      </c>
      <c r="C92" t="s">
        <v>28</v>
      </c>
      <c r="D92">
        <v>12</v>
      </c>
      <c r="E92" s="1">
        <v>0.23530000000000001</v>
      </c>
      <c r="F92">
        <v>0.23530000000000001</v>
      </c>
      <c r="G92">
        <v>0</v>
      </c>
      <c r="H92">
        <f t="shared" si="9"/>
        <v>0</v>
      </c>
      <c r="I92" s="1">
        <f t="shared" si="9"/>
        <v>0</v>
      </c>
      <c r="J92">
        <v>0</v>
      </c>
      <c r="K92">
        <v>5</v>
      </c>
      <c r="L92">
        <v>0.10869565217391304</v>
      </c>
    </row>
    <row r="93" spans="1:12" x14ac:dyDescent="0.3">
      <c r="A93" t="s">
        <v>15</v>
      </c>
      <c r="B93" t="s">
        <v>16</v>
      </c>
      <c r="C93" t="s">
        <v>28</v>
      </c>
      <c r="D93">
        <v>0</v>
      </c>
      <c r="E93" s="1">
        <v>0</v>
      </c>
      <c r="F93">
        <v>0</v>
      </c>
      <c r="G93">
        <v>1</v>
      </c>
      <c r="H93">
        <f t="shared" si="9"/>
        <v>2.0408163265306121E-2</v>
      </c>
      <c r="I93" s="1">
        <f t="shared" si="9"/>
        <v>2.0408163265306117E-2</v>
      </c>
      <c r="J93">
        <v>7.1428571428571425E-2</v>
      </c>
      <c r="K93">
        <v>3</v>
      </c>
      <c r="L93">
        <v>6.5217391304347824E-2</v>
      </c>
    </row>
    <row r="94" spans="1:12" x14ac:dyDescent="0.3">
      <c r="A94" t="s">
        <v>12</v>
      </c>
      <c r="B94" t="s">
        <v>17</v>
      </c>
      <c r="C94" t="s">
        <v>28</v>
      </c>
      <c r="D94">
        <v>0</v>
      </c>
      <c r="E94" s="1">
        <v>0</v>
      </c>
      <c r="F94">
        <v>0</v>
      </c>
      <c r="G94">
        <v>5</v>
      </c>
      <c r="H94">
        <f t="shared" si="9"/>
        <v>0.10204081632653061</v>
      </c>
      <c r="I94" s="1">
        <f t="shared" si="9"/>
        <v>0.10204081632653059</v>
      </c>
      <c r="J94">
        <v>0.35714285714285715</v>
      </c>
      <c r="K94">
        <v>7</v>
      </c>
      <c r="L94">
        <v>0.15217391304347827</v>
      </c>
    </row>
    <row r="95" spans="1:12" x14ac:dyDescent="0.3">
      <c r="A95" t="s">
        <v>15</v>
      </c>
      <c r="B95" t="s">
        <v>18</v>
      </c>
      <c r="C95" t="s">
        <v>28</v>
      </c>
      <c r="D95">
        <v>0</v>
      </c>
      <c r="E95" s="1">
        <v>0</v>
      </c>
      <c r="F95">
        <v>0</v>
      </c>
      <c r="G95">
        <v>2</v>
      </c>
      <c r="H95">
        <f t="shared" si="9"/>
        <v>4.0816326530612242E-2</v>
      </c>
      <c r="I95" s="1">
        <f t="shared" si="9"/>
        <v>4.0816326530612235E-2</v>
      </c>
      <c r="J95">
        <v>0.14285714285714285</v>
      </c>
      <c r="K95">
        <v>0</v>
      </c>
      <c r="L95">
        <v>0</v>
      </c>
    </row>
    <row r="96" spans="1:12" x14ac:dyDescent="0.3">
      <c r="A96" t="s">
        <v>15</v>
      </c>
      <c r="B96" t="s">
        <v>19</v>
      </c>
      <c r="C96" t="s">
        <v>28</v>
      </c>
      <c r="D96">
        <v>5</v>
      </c>
      <c r="E96" s="1">
        <v>9.8000000000000004E-2</v>
      </c>
      <c r="F96">
        <v>9.8000000000000004E-2</v>
      </c>
      <c r="G96">
        <v>0</v>
      </c>
      <c r="H96">
        <f t="shared" si="9"/>
        <v>0</v>
      </c>
      <c r="I96" s="1">
        <f t="shared" si="9"/>
        <v>0</v>
      </c>
      <c r="J96">
        <v>0</v>
      </c>
      <c r="K96">
        <v>4</v>
      </c>
      <c r="L96">
        <v>8.6956521739130432E-2</v>
      </c>
    </row>
    <row r="97" spans="1:12" x14ac:dyDescent="0.3">
      <c r="A97" t="s">
        <v>15</v>
      </c>
      <c r="B97" t="s">
        <v>20</v>
      </c>
      <c r="C97" t="s">
        <v>28</v>
      </c>
      <c r="D97">
        <v>2</v>
      </c>
      <c r="E97" s="1">
        <v>3.9199999999999999E-2</v>
      </c>
      <c r="F97">
        <v>3.9199999999999999E-2</v>
      </c>
      <c r="G97">
        <v>6</v>
      </c>
      <c r="H97">
        <f t="shared" si="9"/>
        <v>0.12244897959183673</v>
      </c>
      <c r="I97" s="1">
        <f t="shared" si="9"/>
        <v>0.1224489795918367</v>
      </c>
      <c r="J97">
        <v>0.42857142857142855</v>
      </c>
      <c r="K97">
        <v>19</v>
      </c>
      <c r="L97">
        <v>0.41304347826086957</v>
      </c>
    </row>
    <row r="98" spans="1:12" x14ac:dyDescent="0.3">
      <c r="A98" t="s">
        <v>15</v>
      </c>
      <c r="B98" t="s">
        <v>21</v>
      </c>
      <c r="C98" t="s">
        <v>28</v>
      </c>
      <c r="D98">
        <v>0</v>
      </c>
      <c r="E98" s="1">
        <v>0</v>
      </c>
      <c r="F98">
        <v>0</v>
      </c>
      <c r="G98">
        <v>2</v>
      </c>
      <c r="H98">
        <f t="shared" si="9"/>
        <v>4.0816326530612242E-2</v>
      </c>
      <c r="I98" s="1">
        <f t="shared" si="9"/>
        <v>4.0816326530612235E-2</v>
      </c>
      <c r="J98">
        <v>0.14285714285714285</v>
      </c>
      <c r="K98">
        <v>4</v>
      </c>
      <c r="L98">
        <v>8.6956521739130432E-2</v>
      </c>
    </row>
    <row r="99" spans="1:12" x14ac:dyDescent="0.3">
      <c r="A99" t="s">
        <v>15</v>
      </c>
      <c r="B99" t="s">
        <v>22</v>
      </c>
      <c r="C99" t="s">
        <v>28</v>
      </c>
      <c r="D99">
        <v>0</v>
      </c>
      <c r="E99" s="1">
        <v>0</v>
      </c>
      <c r="F99">
        <v>0</v>
      </c>
      <c r="G99">
        <v>1</v>
      </c>
      <c r="H99">
        <f t="shared" si="9"/>
        <v>2.0408163265306121E-2</v>
      </c>
      <c r="I99" s="1">
        <f t="shared" si="9"/>
        <v>2.0408163265306117E-2</v>
      </c>
      <c r="J99">
        <v>7.1428571428571425E-2</v>
      </c>
      <c r="K99">
        <v>0</v>
      </c>
      <c r="L99">
        <v>0</v>
      </c>
    </row>
    <row r="100" spans="1:12" x14ac:dyDescent="0.3">
      <c r="A100" t="s">
        <v>6</v>
      </c>
      <c r="B100" t="s">
        <v>7</v>
      </c>
      <c r="C100" t="s">
        <v>29</v>
      </c>
      <c r="D100">
        <v>7</v>
      </c>
      <c r="E100" s="1">
        <v>0.2414</v>
      </c>
      <c r="F100">
        <v>0.2414</v>
      </c>
      <c r="G100">
        <v>4</v>
      </c>
      <c r="H100">
        <f>G100/SUM(G$100:G$113)</f>
        <v>0.12903225806451613</v>
      </c>
      <c r="I100" s="1">
        <f>H100/SUM(H$100:H$113)</f>
        <v>0.12903225806451613</v>
      </c>
      <c r="J100">
        <v>0.2857142857142857</v>
      </c>
      <c r="K100">
        <v>26</v>
      </c>
      <c r="L100">
        <v>0.56521739130434778</v>
      </c>
    </row>
    <row r="101" spans="1:12" x14ac:dyDescent="0.3">
      <c r="A101" t="s">
        <v>6</v>
      </c>
      <c r="B101" t="s">
        <v>8</v>
      </c>
      <c r="C101" t="s">
        <v>29</v>
      </c>
      <c r="D101">
        <v>2</v>
      </c>
      <c r="E101" s="1">
        <v>6.9000000000000006E-2</v>
      </c>
      <c r="F101">
        <v>6.9000000000000006E-2</v>
      </c>
      <c r="G101">
        <v>6</v>
      </c>
      <c r="H101">
        <f t="shared" ref="H101:I113" si="10">G101/SUM(G$100:G$113)</f>
        <v>0.19354838709677419</v>
      </c>
      <c r="I101" s="1">
        <f t="shared" si="10"/>
        <v>0.19354838709677419</v>
      </c>
      <c r="J101">
        <v>0.42857142857142855</v>
      </c>
      <c r="K101">
        <v>45</v>
      </c>
      <c r="L101">
        <v>0.97826086956521741</v>
      </c>
    </row>
    <row r="102" spans="1:12" x14ac:dyDescent="0.3">
      <c r="A102" t="s">
        <v>6</v>
      </c>
      <c r="B102" t="s">
        <v>9</v>
      </c>
      <c r="C102" t="s">
        <v>29</v>
      </c>
      <c r="D102">
        <v>0</v>
      </c>
      <c r="E102" s="1">
        <v>0</v>
      </c>
      <c r="F102">
        <v>0</v>
      </c>
      <c r="G102">
        <v>5</v>
      </c>
      <c r="H102">
        <f t="shared" si="10"/>
        <v>0.16129032258064516</v>
      </c>
      <c r="I102" s="1">
        <f t="shared" si="10"/>
        <v>0.16129032258064516</v>
      </c>
      <c r="J102">
        <v>0.35714285714285715</v>
      </c>
      <c r="K102">
        <v>17</v>
      </c>
      <c r="L102">
        <v>0.36956521739130432</v>
      </c>
    </row>
    <row r="103" spans="1:12" x14ac:dyDescent="0.3">
      <c r="A103" t="s">
        <v>6</v>
      </c>
      <c r="B103" t="s">
        <v>10</v>
      </c>
      <c r="C103" t="s">
        <v>29</v>
      </c>
      <c r="D103">
        <v>1</v>
      </c>
      <c r="E103" s="1">
        <v>3.4500000000000003E-2</v>
      </c>
      <c r="F103">
        <v>3.4500000000000003E-2</v>
      </c>
      <c r="G103">
        <v>7</v>
      </c>
      <c r="H103">
        <f t="shared" si="10"/>
        <v>0.22580645161290322</v>
      </c>
      <c r="I103" s="1">
        <f t="shared" si="10"/>
        <v>0.22580645161290322</v>
      </c>
      <c r="J103">
        <v>0.5</v>
      </c>
      <c r="K103">
        <v>11</v>
      </c>
      <c r="L103">
        <v>0.2391304347826087</v>
      </c>
    </row>
    <row r="104" spans="1:12" x14ac:dyDescent="0.3">
      <c r="A104" t="s">
        <v>6</v>
      </c>
      <c r="B104" t="s">
        <v>11</v>
      </c>
      <c r="C104" t="s">
        <v>29</v>
      </c>
      <c r="D104">
        <v>11</v>
      </c>
      <c r="E104" s="1">
        <v>0.37930000000000003</v>
      </c>
      <c r="F104">
        <v>0.37930000000000003</v>
      </c>
      <c r="G104">
        <v>0</v>
      </c>
      <c r="H104">
        <f t="shared" si="10"/>
        <v>0</v>
      </c>
      <c r="I104" s="1">
        <f t="shared" si="10"/>
        <v>0</v>
      </c>
      <c r="J104">
        <v>0</v>
      </c>
      <c r="K104">
        <v>15</v>
      </c>
      <c r="L104">
        <v>0.32608695652173914</v>
      </c>
    </row>
    <row r="105" spans="1:12" x14ac:dyDescent="0.3">
      <c r="A105" t="s">
        <v>12</v>
      </c>
      <c r="B105" t="s">
        <v>13</v>
      </c>
      <c r="C105" t="s">
        <v>29</v>
      </c>
      <c r="D105">
        <v>0</v>
      </c>
      <c r="E105" s="1">
        <v>0</v>
      </c>
      <c r="F105">
        <v>0</v>
      </c>
      <c r="G105">
        <v>4</v>
      </c>
      <c r="H105">
        <f t="shared" si="10"/>
        <v>0.12903225806451613</v>
      </c>
      <c r="I105" s="1">
        <f t="shared" si="10"/>
        <v>0.12903225806451613</v>
      </c>
      <c r="J105">
        <v>0.2857142857142857</v>
      </c>
      <c r="K105">
        <v>10</v>
      </c>
      <c r="L105">
        <v>0.21739130434782608</v>
      </c>
    </row>
    <row r="106" spans="1:12" x14ac:dyDescent="0.3">
      <c r="A106" t="s">
        <v>12</v>
      </c>
      <c r="B106" t="s">
        <v>14</v>
      </c>
      <c r="C106" t="s">
        <v>29</v>
      </c>
      <c r="D106">
        <v>5</v>
      </c>
      <c r="E106" s="1">
        <v>0.1724</v>
      </c>
      <c r="F106">
        <v>0.1724</v>
      </c>
      <c r="G106">
        <v>1</v>
      </c>
      <c r="H106">
        <f t="shared" si="10"/>
        <v>3.2258064516129031E-2</v>
      </c>
      <c r="I106" s="1">
        <f t="shared" si="10"/>
        <v>3.2258064516129031E-2</v>
      </c>
      <c r="J106">
        <v>7.1428571428571425E-2</v>
      </c>
      <c r="K106">
        <v>1</v>
      </c>
      <c r="L106">
        <v>2.1739130434782608E-2</v>
      </c>
    </row>
    <row r="107" spans="1:12" x14ac:dyDescent="0.3">
      <c r="A107" t="s">
        <v>15</v>
      </c>
      <c r="B107" t="s">
        <v>16</v>
      </c>
      <c r="C107" t="s">
        <v>29</v>
      </c>
      <c r="D107">
        <v>0</v>
      </c>
      <c r="E107" s="1">
        <v>0</v>
      </c>
      <c r="F107">
        <v>0</v>
      </c>
      <c r="G107">
        <v>0</v>
      </c>
      <c r="H107">
        <f t="shared" si="10"/>
        <v>0</v>
      </c>
      <c r="I107" s="1">
        <f t="shared" si="10"/>
        <v>0</v>
      </c>
      <c r="J107">
        <v>0</v>
      </c>
      <c r="K107">
        <v>0</v>
      </c>
      <c r="L107">
        <v>0</v>
      </c>
    </row>
    <row r="108" spans="1:12" x14ac:dyDescent="0.3">
      <c r="A108" t="s">
        <v>12</v>
      </c>
      <c r="B108" t="s">
        <v>17</v>
      </c>
      <c r="C108" t="s">
        <v>29</v>
      </c>
      <c r="D108">
        <v>0</v>
      </c>
      <c r="E108" s="1">
        <v>0</v>
      </c>
      <c r="F108">
        <v>0</v>
      </c>
      <c r="G108">
        <v>0</v>
      </c>
      <c r="H108">
        <f t="shared" si="10"/>
        <v>0</v>
      </c>
      <c r="I108" s="1">
        <f t="shared" si="10"/>
        <v>0</v>
      </c>
      <c r="J108">
        <v>0</v>
      </c>
      <c r="K108">
        <v>1</v>
      </c>
      <c r="L108">
        <v>2.1739130434782608E-2</v>
      </c>
    </row>
    <row r="109" spans="1:12" x14ac:dyDescent="0.3">
      <c r="A109" t="s">
        <v>15</v>
      </c>
      <c r="B109" t="s">
        <v>18</v>
      </c>
      <c r="C109" t="s">
        <v>29</v>
      </c>
      <c r="D109">
        <v>0</v>
      </c>
      <c r="E109" s="1">
        <v>0</v>
      </c>
      <c r="F109">
        <v>0</v>
      </c>
      <c r="G109">
        <v>0</v>
      </c>
      <c r="H109">
        <f t="shared" si="10"/>
        <v>0</v>
      </c>
      <c r="I109" s="1">
        <f t="shared" si="10"/>
        <v>0</v>
      </c>
      <c r="J109">
        <v>0</v>
      </c>
      <c r="K109">
        <v>2</v>
      </c>
      <c r="L109">
        <v>4.3478260869565216E-2</v>
      </c>
    </row>
    <row r="110" spans="1:12" x14ac:dyDescent="0.3">
      <c r="A110" t="s">
        <v>15</v>
      </c>
      <c r="B110" t="s">
        <v>19</v>
      </c>
      <c r="C110" t="s">
        <v>29</v>
      </c>
      <c r="D110">
        <v>1</v>
      </c>
      <c r="E110" s="1">
        <v>3.4500000000000003E-2</v>
      </c>
      <c r="F110">
        <v>3.4500000000000003E-2</v>
      </c>
      <c r="G110">
        <v>0</v>
      </c>
      <c r="H110">
        <f t="shared" si="10"/>
        <v>0</v>
      </c>
      <c r="I110" s="1">
        <f t="shared" si="10"/>
        <v>0</v>
      </c>
      <c r="J110">
        <v>0</v>
      </c>
      <c r="K110">
        <v>0</v>
      </c>
      <c r="L110">
        <v>0</v>
      </c>
    </row>
    <row r="111" spans="1:12" x14ac:dyDescent="0.3">
      <c r="A111" t="s">
        <v>15</v>
      </c>
      <c r="B111" t="s">
        <v>20</v>
      </c>
      <c r="C111" t="s">
        <v>29</v>
      </c>
      <c r="D111">
        <v>2</v>
      </c>
      <c r="E111" s="1">
        <v>6.9000000000000006E-2</v>
      </c>
      <c r="F111">
        <v>6.9000000000000006E-2</v>
      </c>
      <c r="G111">
        <v>3</v>
      </c>
      <c r="H111">
        <f t="shared" si="10"/>
        <v>9.6774193548387094E-2</v>
      </c>
      <c r="I111" s="1">
        <f t="shared" si="10"/>
        <v>9.6774193548387094E-2</v>
      </c>
      <c r="J111">
        <v>0.21428571428571427</v>
      </c>
      <c r="K111">
        <v>8</v>
      </c>
      <c r="L111">
        <v>0.17391304347826086</v>
      </c>
    </row>
    <row r="112" spans="1:12" x14ac:dyDescent="0.3">
      <c r="A112" t="s">
        <v>15</v>
      </c>
      <c r="B112" t="s">
        <v>21</v>
      </c>
      <c r="C112" t="s">
        <v>29</v>
      </c>
      <c r="D112">
        <v>0</v>
      </c>
      <c r="E112" s="1">
        <v>0</v>
      </c>
      <c r="F112">
        <v>0</v>
      </c>
      <c r="G112">
        <v>1</v>
      </c>
      <c r="H112">
        <f t="shared" si="10"/>
        <v>3.2258064516129031E-2</v>
      </c>
      <c r="I112" s="1">
        <f t="shared" si="10"/>
        <v>3.2258064516129031E-2</v>
      </c>
      <c r="J112">
        <v>7.1428571428571425E-2</v>
      </c>
      <c r="K112">
        <v>0</v>
      </c>
      <c r="L112">
        <v>0</v>
      </c>
    </row>
    <row r="113" spans="1:12" x14ac:dyDescent="0.3">
      <c r="A113" t="s">
        <v>15</v>
      </c>
      <c r="B113" t="s">
        <v>22</v>
      </c>
      <c r="C113" t="s">
        <v>29</v>
      </c>
      <c r="D113">
        <v>0</v>
      </c>
      <c r="E113" s="1">
        <v>0</v>
      </c>
      <c r="F113">
        <v>0</v>
      </c>
      <c r="G113">
        <v>0</v>
      </c>
      <c r="H113">
        <f t="shared" si="10"/>
        <v>0</v>
      </c>
      <c r="I113" s="1">
        <f t="shared" si="10"/>
        <v>0</v>
      </c>
      <c r="J113">
        <v>0</v>
      </c>
      <c r="K113">
        <v>1</v>
      </c>
      <c r="L113">
        <v>2.1739130434782608E-2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cogthemes_SBP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 Plaisier</dc:creator>
  <cp:lastModifiedBy>Seema Plaisier</cp:lastModifiedBy>
  <dcterms:created xsi:type="dcterms:W3CDTF">2024-03-25T19:48:25Z</dcterms:created>
  <dcterms:modified xsi:type="dcterms:W3CDTF">2024-04-02T19:23:36Z</dcterms:modified>
</cp:coreProperties>
</file>