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A:\Kike\Otros_RepositorioGit\Otras cosas\"/>
    </mc:Choice>
  </mc:AlternateContent>
  <xr:revisionPtr revIDLastSave="0" documentId="13_ncr:1_{DBEA4702-A2F9-4636-82F2-509C3117C966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MAYO_2018" sheetId="4" r:id="rId1"/>
    <sheet name="JUNIO_2018" sheetId="6" r:id="rId2"/>
    <sheet name="BOCETO" sheetId="5" r:id="rId3"/>
  </sheets>
  <calcPr calcId="179017"/>
</workbook>
</file>

<file path=xl/calcChain.xml><?xml version="1.0" encoding="utf-8"?>
<calcChain xmlns="http://schemas.openxmlformats.org/spreadsheetml/2006/main">
  <c r="J23" i="6" l="1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F3" i="6" s="1"/>
  <c r="J8" i="6"/>
  <c r="J7" i="6"/>
  <c r="J6" i="6"/>
  <c r="M3" i="6"/>
  <c r="I3" i="6"/>
  <c r="M2" i="6"/>
  <c r="I2" i="6"/>
  <c r="F2" i="6"/>
  <c r="M9" i="6" s="1"/>
  <c r="M3" i="5"/>
  <c r="M2" i="5"/>
  <c r="M9" i="4"/>
  <c r="M3" i="4" l="1"/>
  <c r="M2" i="4"/>
  <c r="J34" i="4"/>
  <c r="J33" i="4"/>
  <c r="J32" i="4"/>
  <c r="J31" i="4"/>
  <c r="J30" i="4"/>
  <c r="J29" i="4"/>
  <c r="J28" i="4"/>
  <c r="I3" i="5"/>
  <c r="I2" i="5"/>
  <c r="I3" i="4"/>
  <c r="I2" i="4"/>
  <c r="J24" i="4"/>
  <c r="J23" i="4"/>
  <c r="J22" i="4"/>
  <c r="J21" i="4"/>
  <c r="J20" i="4"/>
  <c r="J19" i="4"/>
  <c r="J18" i="4"/>
  <c r="J16" i="5" l="1"/>
  <c r="J15" i="5"/>
  <c r="J14" i="5"/>
  <c r="J13" i="5"/>
  <c r="J12" i="5"/>
  <c r="J11" i="5"/>
  <c r="J10" i="5"/>
  <c r="J9" i="5"/>
  <c r="J8" i="5"/>
  <c r="J7" i="5"/>
  <c r="J6" i="5"/>
  <c r="J23" i="5"/>
  <c r="J22" i="5"/>
  <c r="J21" i="5"/>
  <c r="J20" i="5"/>
  <c r="J19" i="5"/>
  <c r="J18" i="5"/>
  <c r="J17" i="5"/>
  <c r="F3" i="5" l="1"/>
  <c r="F2" i="5"/>
  <c r="M9" i="5" s="1"/>
  <c r="J35" i="4"/>
  <c r="J27" i="4"/>
  <c r="J26" i="4"/>
  <c r="J25" i="4"/>
  <c r="J17" i="4"/>
  <c r="J16" i="4"/>
  <c r="J15" i="4"/>
  <c r="J14" i="4"/>
  <c r="J13" i="4"/>
  <c r="J12" i="4"/>
  <c r="J11" i="4"/>
  <c r="J10" i="4"/>
  <c r="J9" i="4"/>
  <c r="J8" i="4"/>
  <c r="J7" i="4"/>
  <c r="J6" i="4"/>
  <c r="F3" i="4" l="1"/>
  <c r="F2" i="4"/>
</calcChain>
</file>

<file path=xl/sharedStrings.xml><?xml version="1.0" encoding="utf-8"?>
<sst xmlns="http://schemas.openxmlformats.org/spreadsheetml/2006/main" count="227" uniqueCount="76">
  <si>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</si>
  <si>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</si>
  <si>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</si>
  <si>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</si>
  <si>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</si>
  <si>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</si>
  <si>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</si>
  <si>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</si>
  <si>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</si>
  <si>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</si>
  <si>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</si>
  <si>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</si>
  <si>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</si>
  <si>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</si>
  <si>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</si>
  <si>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</si>
  <si>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</si>
  <si>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</si>
  <si>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</si>
  <si>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</si>
  <si>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</si>
  <si>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</si>
  <si>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</si>
  <si>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</si>
  <si>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</si>
  <si>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</si>
  <si>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</si>
  <si>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</si>
  <si>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</si>
  <si>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</si>
  <si>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</si>
  <si>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</si>
  <si>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</si>
  <si>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</si>
  <si>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</si>
  <si>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</si>
  <si>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</si>
  <si>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</si>
  <si>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</si>
  <si>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</si>
  <si>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</si>
  <si>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</si>
  <si>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</si>
  <si>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</si>
  <si>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</si>
  <si>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</si>
  <si>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</si>
  <si>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</si>
  <si>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</si>
  <si>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</si>
  <si>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</si>
  <si>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</si>
  <si>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</si>
  <si>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</si>
  <si>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</si>
  <si>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</si>
  <si>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</si>
  <si>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</si>
  <si>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</si>
  <si>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</si>
  <si>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Resultado final</t>
  </si>
  <si>
    <t>Timisoara - Dinamo Bucarest : Resultado Dinamo</t>
  </si>
  <si>
    <t>Varbergs - Degerfors : Deferfors</t>
  </si>
  <si>
    <t>Sao Bento - Figueirense : Sí</t>
  </si>
  <si>
    <t>Stake medio -&gt;&gt;</t>
  </si>
  <si>
    <t>Cuota media -&gt;&gt;</t>
  </si>
  <si>
    <t>PUSH</t>
  </si>
  <si>
    <t>Islandia</t>
  </si>
  <si>
    <t>Handicap asiático</t>
  </si>
  <si>
    <t>Kopavogur - Leiknir : Kopavogur -1.0</t>
  </si>
  <si>
    <t>Flamengo - Bahia : Flamengo -1</t>
  </si>
  <si>
    <t>Paranaense - Santos : NO</t>
  </si>
  <si>
    <t>Paranaense - Santos : Paranaense</t>
  </si>
  <si>
    <t>TERMINAMOS MAYO CON</t>
  </si>
  <si>
    <t>UNIDADES</t>
  </si>
  <si>
    <t>TERMINAMOS EL MES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</si>
</sst>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top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"/>
  <sheetViews>
    <sheetView tabSelected="1" zoomScale="85" zoomScaleNormal="85" workbookViewId="0"/>
  </sheetViews>
  <sheetFormatPr baseColWidth="10" defaultRowHeight="15" x14ac:dyDescent="0.2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  <col min="13" max="13" width="11.85546875" bestFit="1" customWidth="1"/>
  </cols>
  <sheetData>
    <row r="1" spans="2:16" ht="15.75" thickBot="1" x14ac:dyDescent="0.3"/>
    <row r="2" spans="2:16" x14ac:dyDescent="0.25">
      <c r="B2" t="s">
        <v>45</v>
      </c>
      <c r="D2" s="54" t="s">
        <v>7</v>
      </c>
      <c r="E2" s="55"/>
      <c r="F2" s="40">
        <f>SUM(J:J)</f>
        <v>9.3424999999999994</v>
      </c>
      <c r="G2" s="42" t="s">
        <v>2</v>
      </c>
      <c r="H2" s="1" t="s">
        <v>43</v>
      </c>
      <c r="I2" s="2">
        <f>COUNTIF(B:B,"YES")</f>
        <v>18</v>
      </c>
      <c r="K2" s="58" t="s">
        <v>64</v>
      </c>
      <c r="L2" s="59"/>
      <c r="M2" s="60">
        <f>SUM(E6:E150)/COUNT(E6:E150)</f>
        <v>1.3214285714285714</v>
      </c>
    </row>
    <row r="3" spans="2:16" ht="15.75" thickBot="1" x14ac:dyDescent="0.3">
      <c r="D3" s="56" t="s">
        <v>39</v>
      </c>
      <c r="E3" s="57"/>
      <c r="F3" s="41">
        <f>SUM(J:J)/SUM(E:E)*100</f>
        <v>25.25</v>
      </c>
      <c r="G3" s="43" t="s">
        <v>40</v>
      </c>
      <c r="H3" s="3" t="s">
        <v>44</v>
      </c>
      <c r="I3" s="4">
        <f>COUNTIF(B:B,"NO")</f>
        <v>9</v>
      </c>
      <c r="K3" s="61" t="s">
        <v>65</v>
      </c>
      <c r="L3" s="62"/>
      <c r="M3" s="63">
        <f>SUM(D6:D150)/COUNT(D6:D150)</f>
        <v>2.0361111111111105</v>
      </c>
    </row>
    <row r="4" spans="2:16" ht="15.75" thickBot="1" x14ac:dyDescent="0.3"/>
    <row r="5" spans="2:16" ht="15.75" thickBot="1" x14ac:dyDescent="0.3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6" x14ac:dyDescent="0.25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6" x14ac:dyDescent="0.25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  <c r="M7" s="64" t="s">
        <v>73</v>
      </c>
      <c r="N7" s="64"/>
      <c r="O7" s="64"/>
      <c r="P7" s="64"/>
    </row>
    <row r="8" spans="2:16" ht="30" x14ac:dyDescent="0.25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  <c r="M8" s="64"/>
      <c r="N8" s="64"/>
      <c r="O8" s="64"/>
      <c r="P8" s="64"/>
    </row>
    <row r="9" spans="2:16" ht="30" x14ac:dyDescent="0.45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  <c r="M9" s="66">
        <f>F2</f>
        <v>9.3424999999999994</v>
      </c>
      <c r="N9" s="66"/>
      <c r="O9" s="65" t="s">
        <v>74</v>
      </c>
      <c r="P9" s="65"/>
    </row>
    <row r="10" spans="2:16" ht="30" x14ac:dyDescent="0.25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6" ht="33" customHeight="1" x14ac:dyDescent="0.25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6" ht="30" x14ac:dyDescent="0.25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6" ht="30" x14ac:dyDescent="0.25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6" ht="30" x14ac:dyDescent="0.25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6" ht="30" x14ac:dyDescent="0.25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6" ht="30" x14ac:dyDescent="0.25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 x14ac:dyDescent="0.25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 x14ac:dyDescent="0.25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 x14ac:dyDescent="0.25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 x14ac:dyDescent="0.25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 x14ac:dyDescent="0.25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 x14ac:dyDescent="0.25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 x14ac:dyDescent="0.25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 x14ac:dyDescent="0.25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 x14ac:dyDescent="0.25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 x14ac:dyDescent="0.25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 x14ac:dyDescent="0.25">
      <c r="B27" s="24" t="s">
        <v>5</v>
      </c>
      <c r="C27" s="44" t="s">
        <v>61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60</v>
      </c>
      <c r="J27" s="25">
        <f t="shared" si="1"/>
        <v>1.37</v>
      </c>
    </row>
    <row r="28" spans="2:10" x14ac:dyDescent="0.25">
      <c r="B28" s="24" t="s">
        <v>5</v>
      </c>
      <c r="C28" s="48" t="s">
        <v>62</v>
      </c>
      <c r="D28" s="49">
        <v>1.57</v>
      </c>
      <c r="E28" s="49">
        <v>1</v>
      </c>
      <c r="F28" s="49" t="s">
        <v>12</v>
      </c>
      <c r="G28" s="49" t="s">
        <v>49</v>
      </c>
      <c r="H28" s="49" t="s">
        <v>22</v>
      </c>
      <c r="I28" s="49" t="s">
        <v>38</v>
      </c>
      <c r="J28" s="25">
        <f t="shared" si="1"/>
        <v>0.57000000000000006</v>
      </c>
    </row>
    <row r="29" spans="2:10" x14ac:dyDescent="0.25">
      <c r="B29" s="24" t="s">
        <v>5</v>
      </c>
      <c r="C29" s="48" t="s">
        <v>63</v>
      </c>
      <c r="D29" s="49">
        <v>2</v>
      </c>
      <c r="E29" s="49">
        <v>1</v>
      </c>
      <c r="F29" s="49" t="s">
        <v>12</v>
      </c>
      <c r="G29" s="49" t="s">
        <v>19</v>
      </c>
      <c r="H29" s="49" t="s">
        <v>14</v>
      </c>
      <c r="I29" s="49" t="s">
        <v>42</v>
      </c>
      <c r="J29" s="25">
        <f t="shared" si="1"/>
        <v>1</v>
      </c>
    </row>
    <row r="30" spans="2:10" x14ac:dyDescent="0.25">
      <c r="B30" s="50" t="s">
        <v>66</v>
      </c>
      <c r="C30" s="51" t="s">
        <v>69</v>
      </c>
      <c r="D30" s="52">
        <v>1.9</v>
      </c>
      <c r="E30" s="52">
        <v>2</v>
      </c>
      <c r="F30" s="52" t="s">
        <v>12</v>
      </c>
      <c r="G30" s="52" t="s">
        <v>67</v>
      </c>
      <c r="H30" s="52" t="s">
        <v>22</v>
      </c>
      <c r="I30" s="52" t="s">
        <v>68</v>
      </c>
      <c r="J30" s="53">
        <f t="shared" si="1"/>
        <v>0</v>
      </c>
    </row>
    <row r="31" spans="2:10" x14ac:dyDescent="0.25">
      <c r="B31" s="24" t="s">
        <v>5</v>
      </c>
      <c r="C31" s="48" t="s">
        <v>70</v>
      </c>
      <c r="D31" s="49">
        <v>2.25</v>
      </c>
      <c r="E31" s="49">
        <v>1</v>
      </c>
      <c r="F31" s="49" t="s">
        <v>12</v>
      </c>
      <c r="G31" s="49" t="s">
        <v>19</v>
      </c>
      <c r="H31" s="49" t="s">
        <v>22</v>
      </c>
      <c r="I31" s="49" t="s">
        <v>54</v>
      </c>
      <c r="J31" s="25">
        <f t="shared" si="1"/>
        <v>1.25</v>
      </c>
    </row>
    <row r="32" spans="2:10" x14ac:dyDescent="0.25">
      <c r="B32" s="24" t="s">
        <v>5</v>
      </c>
      <c r="C32" s="48" t="s">
        <v>71</v>
      </c>
      <c r="D32" s="49">
        <v>1.9</v>
      </c>
      <c r="E32" s="49">
        <v>1</v>
      </c>
      <c r="F32" s="49" t="s">
        <v>12</v>
      </c>
      <c r="G32" s="49" t="s">
        <v>19</v>
      </c>
      <c r="H32" s="49" t="s">
        <v>22</v>
      </c>
      <c r="I32" s="49" t="s">
        <v>42</v>
      </c>
      <c r="J32" s="25">
        <f t="shared" si="1"/>
        <v>0.89999999999999991</v>
      </c>
    </row>
    <row r="33" spans="2:10" x14ac:dyDescent="0.25">
      <c r="B33" s="24" t="s">
        <v>5</v>
      </c>
      <c r="C33" s="48" t="s">
        <v>72</v>
      </c>
      <c r="D33" s="49">
        <v>2.25</v>
      </c>
      <c r="E33" s="49">
        <v>1</v>
      </c>
      <c r="F33" s="49" t="s">
        <v>12</v>
      </c>
      <c r="G33" s="49" t="s">
        <v>19</v>
      </c>
      <c r="H33" s="49" t="s">
        <v>22</v>
      </c>
      <c r="I33" s="49" t="s">
        <v>60</v>
      </c>
      <c r="J33" s="25">
        <f t="shared" si="1"/>
        <v>1.25</v>
      </c>
    </row>
    <row r="34" spans="2:10" x14ac:dyDescent="0.25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 x14ac:dyDescent="0.3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 x14ac:dyDescent="0.25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A37-09AA-41E6-B976-502F90A9005E}">
  <dimension ref="B1:P23"/>
  <sheetViews>
    <sheetView zoomScale="85" zoomScaleNormal="85" workbookViewId="0">
      <selection activeCell="B6" sqref="B6"/>
    </sheetView>
  </sheetViews>
  <sheetFormatPr baseColWidth="10" defaultRowHeight="15" x14ac:dyDescent="0.2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  <col min="16" max="16" width="15.85546875" customWidth="1"/>
  </cols>
  <sheetData>
    <row r="1" spans="2:16" ht="15.75" thickBot="1" x14ac:dyDescent="0.3"/>
    <row r="2" spans="2:16" x14ac:dyDescent="0.25">
      <c r="D2" s="54" t="s">
        <v>7</v>
      </c>
      <c r="E2" s="55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  <c r="K2" s="58" t="s">
        <v>64</v>
      </c>
      <c r="L2" s="59"/>
      <c r="M2" s="60" t="e">
        <f>SUM(E6:E150)/COUNT(E6:E150)</f>
        <v>#DIV/0!</v>
      </c>
    </row>
    <row r="3" spans="2:16" ht="15.75" thickBot="1" x14ac:dyDescent="0.3">
      <c r="D3" s="56" t="s">
        <v>39</v>
      </c>
      <c r="E3" s="57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  <c r="K3" s="61" t="s">
        <v>65</v>
      </c>
      <c r="L3" s="62"/>
      <c r="M3" s="63" t="e">
        <f>SUM(D6:D150)/COUNT(D6:D150)</f>
        <v>#DIV/0!</v>
      </c>
    </row>
    <row r="4" spans="2:16" ht="15.75" thickBot="1" x14ac:dyDescent="0.3"/>
    <row r="5" spans="2:16" ht="15.75" thickBot="1" x14ac:dyDescent="0.3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6" x14ac:dyDescent="0.25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6" x14ac:dyDescent="0.25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  <c r="M7" s="64" t="s">
        <v>75</v>
      </c>
      <c r="N7" s="64"/>
      <c r="O7" s="64"/>
      <c r="P7" s="64"/>
    </row>
    <row r="8" spans="2:16" x14ac:dyDescent="0.25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  <c r="M8" s="64"/>
      <c r="N8" s="64"/>
      <c r="O8" s="64"/>
      <c r="P8" s="64"/>
    </row>
    <row r="9" spans="2:16" ht="28.5" x14ac:dyDescent="0.45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  <c r="M9" s="66">
        <f>F2</f>
        <v>0</v>
      </c>
      <c r="N9" s="66"/>
      <c r="O9" s="65" t="s">
        <v>74</v>
      </c>
      <c r="P9" s="65"/>
    </row>
    <row r="10" spans="2:16" x14ac:dyDescent="0.25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6" x14ac:dyDescent="0.25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6" x14ac:dyDescent="0.25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6" x14ac:dyDescent="0.25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6" x14ac:dyDescent="0.25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6" x14ac:dyDescent="0.25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6" x14ac:dyDescent="0.25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 x14ac:dyDescent="0.25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 x14ac:dyDescent="0.25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 x14ac:dyDescent="0.25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 x14ac:dyDescent="0.25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 x14ac:dyDescent="0.25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 x14ac:dyDescent="0.25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 x14ac:dyDescent="0.3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3"/>
  <sheetViews>
    <sheetView zoomScale="85" zoomScaleNormal="85" workbookViewId="0">
      <selection activeCell="B6" sqref="B6"/>
    </sheetView>
  </sheetViews>
  <sheetFormatPr baseColWidth="10" defaultRowHeight="15" x14ac:dyDescent="0.2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  <col min="16" max="16" width="15.85546875" customWidth="1"/>
  </cols>
  <sheetData>
    <row r="1" spans="2:16" ht="15.75" thickBot="1" x14ac:dyDescent="0.3"/>
    <row r="2" spans="2:16" x14ac:dyDescent="0.25">
      <c r="D2" s="54" t="s">
        <v>7</v>
      </c>
      <c r="E2" s="55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  <c r="K2" s="58" t="s">
        <v>64</v>
      </c>
      <c r="L2" s="59"/>
      <c r="M2" s="60" t="e">
        <f>SUM(E6:E150)/COUNT(E6:E150)</f>
        <v>#DIV/0!</v>
      </c>
    </row>
    <row r="3" spans="2:16" ht="15.75" thickBot="1" x14ac:dyDescent="0.3">
      <c r="D3" s="56" t="s">
        <v>39</v>
      </c>
      <c r="E3" s="57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  <c r="K3" s="61" t="s">
        <v>65</v>
      </c>
      <c r="L3" s="62"/>
      <c r="M3" s="63" t="e">
        <f>SUM(D6:D150)/COUNT(D6:D150)</f>
        <v>#DIV/0!</v>
      </c>
    </row>
    <row r="4" spans="2:16" ht="15.75" thickBot="1" x14ac:dyDescent="0.3"/>
    <row r="5" spans="2:16" ht="15.75" thickBot="1" x14ac:dyDescent="0.3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6" x14ac:dyDescent="0.25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6" x14ac:dyDescent="0.25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  <c r="M7" s="64" t="s">
        <v>75</v>
      </c>
      <c r="N7" s="64"/>
      <c r="O7" s="64"/>
      <c r="P7" s="64"/>
    </row>
    <row r="8" spans="2:16" x14ac:dyDescent="0.25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  <c r="M8" s="64"/>
      <c r="N8" s="64"/>
      <c r="O8" s="64"/>
      <c r="P8" s="64"/>
    </row>
    <row r="9" spans="2:16" ht="28.5" x14ac:dyDescent="0.45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  <c r="M9" s="66">
        <f>F2</f>
        <v>0</v>
      </c>
      <c r="N9" s="66"/>
      <c r="O9" s="65" t="s">
        <v>74</v>
      </c>
      <c r="P9" s="65"/>
    </row>
    <row r="10" spans="2:16" x14ac:dyDescent="0.25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6" x14ac:dyDescent="0.25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6" x14ac:dyDescent="0.25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6" x14ac:dyDescent="0.25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6" x14ac:dyDescent="0.25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6" x14ac:dyDescent="0.25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6" x14ac:dyDescent="0.25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 x14ac:dyDescent="0.25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 x14ac:dyDescent="0.25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 x14ac:dyDescent="0.25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 x14ac:dyDescent="0.25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 x14ac:dyDescent="0.25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 x14ac:dyDescent="0.25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 x14ac:dyDescent="0.3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MAYO_2018</vt:lpstr>
      <vt:lpstr>JUNIO_2018</vt:lpstr>
      <vt:lpstr>BOCETO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LedaUser</cp:lastModifiedBy>
  <dcterms:created xsi:type="dcterms:W3CDTF">2018-05-14T16:56:32Z</dcterms:created>
  <dcterms:modified xsi:type="dcterms:W3CDTF">2018-06-01T07:14:16Z</dcterms:modified>
</cp:coreProperties>
</file>