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영\OneDrive\바탕 화면\데이터수집\"/>
    </mc:Choice>
  </mc:AlternateContent>
  <xr:revisionPtr revIDLastSave="0" documentId="13_ncr:1_{2FF3C856-A734-45C4-881E-BE713D57BE8B}" xr6:coauthVersionLast="47" xr6:coauthVersionMax="47" xr10:uidLastSave="{00000000-0000-0000-0000-000000000000}"/>
  <bookViews>
    <workbookView xWindow="0" yWindow="1725" windowWidth="15945" windowHeight="11385" xr2:uid="{CFF730FD-16FE-44D6-A5FD-458C9C50399F}"/>
  </bookViews>
  <sheets>
    <sheet name="Data Sheet" sheetId="1" r:id="rId1"/>
    <sheet name="Strain Calculation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2" l="1"/>
  <c r="C25" i="2"/>
  <c r="C24" i="2"/>
  <c r="C23" i="2"/>
  <c r="C22" i="2"/>
  <c r="C21" i="2"/>
  <c r="C20" i="2"/>
  <c r="I22" i="2"/>
  <c r="C19" i="2"/>
  <c r="I21" i="2"/>
  <c r="C18" i="2"/>
  <c r="I20" i="2"/>
  <c r="C17" i="2"/>
  <c r="I19" i="2"/>
  <c r="C16" i="2"/>
  <c r="I18" i="2"/>
  <c r="C15" i="2"/>
  <c r="I17" i="2"/>
  <c r="C14" i="2"/>
  <c r="I16" i="2"/>
  <c r="C13" i="2"/>
  <c r="I15" i="2"/>
  <c r="C12" i="2"/>
  <c r="I14" i="2"/>
  <c r="C11" i="2"/>
  <c r="I13" i="2"/>
  <c r="C10" i="2"/>
  <c r="I12" i="2"/>
  <c r="C9" i="2"/>
  <c r="I11" i="2"/>
  <c r="C8" i="2"/>
  <c r="I10" i="2"/>
  <c r="C7" i="2"/>
  <c r="I9" i="2"/>
  <c r="I8" i="2"/>
  <c r="I7" i="2"/>
  <c r="C6" i="2"/>
  <c r="I6" i="2"/>
  <c r="C5" i="2"/>
  <c r="I5" i="2"/>
  <c r="J4" i="2"/>
  <c r="I4" i="2"/>
  <c r="C4" i="2"/>
</calcChain>
</file>

<file path=xl/sharedStrings.xml><?xml version="1.0" encoding="utf-8"?>
<sst xmlns="http://schemas.openxmlformats.org/spreadsheetml/2006/main" count="627" uniqueCount="163">
  <si>
    <t>DOI</t>
  </si>
  <si>
    <t>Al</t>
  </si>
  <si>
    <t>Cu</t>
  </si>
  <si>
    <t>Mn</t>
  </si>
  <si>
    <t>Si</t>
  </si>
  <si>
    <t>Mg</t>
  </si>
  <si>
    <t>Zn</t>
  </si>
  <si>
    <t>Cr</t>
  </si>
  <si>
    <t>Fe</t>
  </si>
  <si>
    <t>Ti</t>
  </si>
  <si>
    <t>Ni</t>
  </si>
  <si>
    <t>Zr</t>
  </si>
  <si>
    <t>Ag</t>
  </si>
  <si>
    <t>B</t>
  </si>
  <si>
    <t>C</t>
  </si>
  <si>
    <t>Ca</t>
  </si>
  <si>
    <t>Cd</t>
  </si>
  <si>
    <t>Ce</t>
  </si>
  <si>
    <t>Co</t>
  </si>
  <si>
    <t>Er</t>
  </si>
  <si>
    <t>Ge</t>
  </si>
  <si>
    <t>Li</t>
  </si>
  <si>
    <t>Na</t>
  </si>
  <si>
    <t>Nb</t>
  </si>
  <si>
    <t>O</t>
  </si>
  <si>
    <t>P</t>
  </si>
  <si>
    <t>Pb</t>
  </si>
  <si>
    <t>Pr</t>
  </si>
  <si>
    <t>S</t>
  </si>
  <si>
    <t>Sb</t>
  </si>
  <si>
    <t>Sc</t>
  </si>
  <si>
    <t>Sn</t>
  </si>
  <si>
    <t>Sr</t>
  </si>
  <si>
    <t>Tb</t>
  </si>
  <si>
    <t>Tl</t>
  </si>
  <si>
    <t>V</t>
  </si>
  <si>
    <t>Y</t>
  </si>
  <si>
    <t>Others</t>
  </si>
  <si>
    <t>HMG_Temp</t>
  </si>
  <si>
    <t>Deformation_Method_1</t>
  </si>
  <si>
    <t>D1_Temp</t>
  </si>
  <si>
    <t>D1_Strain</t>
  </si>
  <si>
    <t>Deformation_Method_2</t>
  </si>
  <si>
    <t>D2_Temp</t>
  </si>
  <si>
    <t>D2_Strain</t>
  </si>
  <si>
    <t>SST_Temp</t>
  </si>
  <si>
    <t>Deformation_Method_3</t>
  </si>
  <si>
    <t>D3_Temp</t>
  </si>
  <si>
    <t>D3_Strain</t>
  </si>
  <si>
    <t>A1_Temp</t>
  </si>
  <si>
    <t>A2_Temp</t>
  </si>
  <si>
    <t>A3_Temp</t>
  </si>
  <si>
    <t>A4_Temp</t>
  </si>
  <si>
    <t>UTS</t>
  </si>
  <si>
    <t>YS</t>
  </si>
  <si>
    <t>EL</t>
  </si>
  <si>
    <t>File_Name</t>
  </si>
  <si>
    <t>Year</t>
  </si>
  <si>
    <t>title</t>
  </si>
  <si>
    <t>Journal</t>
  </si>
  <si>
    <t>Character</t>
  </si>
  <si>
    <t>Series</t>
  </si>
  <si>
    <t>Au</t>
  </si>
  <si>
    <t>Bi</t>
  </si>
  <si>
    <t>HMG_Time(hr)</t>
  </si>
  <si>
    <t>Anneal1_Temp</t>
  </si>
  <si>
    <t>Anneal1_Time(hr)</t>
  </si>
  <si>
    <t>Anneal2_Temp</t>
  </si>
  <si>
    <t>Anneal_Time(hr)</t>
  </si>
  <si>
    <t>SST_Time(hr)</t>
  </si>
  <si>
    <t>Anneal3_Temp</t>
  </si>
  <si>
    <t>Anneal3_Time(hr)</t>
  </si>
  <si>
    <t>A1_Time(hr)</t>
  </si>
  <si>
    <t>A2_Time(hr)</t>
  </si>
  <si>
    <t>A3_Time(hr)</t>
  </si>
  <si>
    <t>A4_Time(hr)</t>
  </si>
  <si>
    <t>Test_Temp</t>
  </si>
  <si>
    <t>Aging_Al_Alloy_2018_009</t>
  </si>
  <si>
    <t>10.1016/j.jallcom.2018.01.003</t>
  </si>
  <si>
    <t xml:space="preserve"> Stabilization of 7xxx aluminium alloys</t>
  </si>
  <si>
    <t>Journal of Alloys and Compounds, 740, 167–173</t>
  </si>
  <si>
    <t>Aging_Al_Alloy_2018_013</t>
  </si>
  <si>
    <t>10.1016/j.msea.2018.08.059</t>
  </si>
  <si>
    <t xml:space="preserve"> Enhanced Coarsening Resistance of Q-phase in Aluminum alloys by the addition of Slow Diffusing Solutes</t>
  </si>
  <si>
    <t>Materials Science and Engineering: A</t>
  </si>
  <si>
    <t>10.1016/j.msea.2018.01.063</t>
  </si>
  <si>
    <t>Materials Science and Engineering: A, 717, 11–19</t>
  </si>
  <si>
    <t>Aging_Al_Alloy_2018_292</t>
  </si>
  <si>
    <t xml:space="preserve"> Effects of minor Sc addition on the microstructure and mechanical properties of 7055 Al alloy during aging</t>
  </si>
  <si>
    <t>Materials Science and Engineering: A, 713, 61–66</t>
  </si>
  <si>
    <t>Aging_Al_Alloy_2018_293</t>
  </si>
  <si>
    <t>10.1016/j.ijfatigue.2017.11.003</t>
  </si>
  <si>
    <t xml:space="preserve"> Defect-correlated fatigue assessment of A356-T6 aluminum cast alloy using computed tomography based Kitagawa-Takahashi diagrams</t>
  </si>
  <si>
    <t>International Journal of Fatigue, 108, 25–34</t>
  </si>
  <si>
    <t>Aging_Al_Alloy_2018_297</t>
  </si>
  <si>
    <t>10.1016/j.msea.2018.09.078</t>
  </si>
  <si>
    <t xml:space="preserve"> Elevated re-aging of a piston aluminium alloy and effect on the microstructure and mechanical properties</t>
  </si>
  <si>
    <t>Materials Science and Engineering: A, 738, 375–379</t>
  </si>
  <si>
    <t>Aging_Al_Alloy_2018_299</t>
  </si>
  <si>
    <t>10.1016/j.msea.2018.03.016</t>
  </si>
  <si>
    <t xml:space="preserve"> Effects of the addition of trace amounts of Sc on the microstructure and mechanical properties of Al-11.6Si alloys</t>
  </si>
  <si>
    <t>Materials Science and Engineering: A, 723, 22–28</t>
  </si>
  <si>
    <t>Aging_Al_Alloy_2018_303</t>
  </si>
  <si>
    <t>10.1016/j.corsci.2018.09.011</t>
  </si>
  <si>
    <t xml:space="preserve"> On the miniaturised sacrificial protection achieved by surface precipitation in Aluminium alloys</t>
  </si>
  <si>
    <t>Corrosion Science</t>
  </si>
  <si>
    <t>Aging_Al_Alloy_2018_305</t>
  </si>
  <si>
    <t>10.1016/j.jmatprotec.2017.09.043</t>
  </si>
  <si>
    <t xml:space="preserve"> Effect of preform annealing on plastic anisotropy of an age-hardenable Al-Mg-Si alloy</t>
  </si>
  <si>
    <t>Journal of Materials Processing Technology, 252, 381–388</t>
  </si>
  <si>
    <t>Aging_Al_Alloy_2018_309</t>
  </si>
  <si>
    <t>10.1016/j.matchar.2018.07.012</t>
  </si>
  <si>
    <t xml:space="preserve"> Characterization of hot extrusion and heat treatment on mechanical properties in a spray formed ultra-high strength Al-Zn-Mg-Cu alloy</t>
  </si>
  <si>
    <t>Materials Characterization, 144, 131–140</t>
  </si>
  <si>
    <t>Aging_Al_Alloy_2018_312</t>
  </si>
  <si>
    <t>10.1016/j.msea.2018.04.116</t>
  </si>
  <si>
    <t xml:space="preserve"> Microstructures and mechanical properties of spray deposited 2195 Al-Cu-Li alloy through thermo-mechanical processing</t>
  </si>
  <si>
    <t>Materials Science and Engineering: A, 727, 78–89</t>
  </si>
  <si>
    <t>Aging_Al_Alloy_2018_313</t>
  </si>
  <si>
    <t>10.1016/j.jallcom.2018.07.172</t>
  </si>
  <si>
    <t xml:space="preserve"> The precipitation behavior and mechanical properties of cast Al-4.5Cu-3.5Zn-0.5Mg alloy</t>
  </si>
  <si>
    <t>Journal of Alloys and Compounds, 768, 707–713</t>
  </si>
  <si>
    <t>Labeling</t>
    <phoneticPr fontId="1" type="noConversion"/>
  </si>
  <si>
    <t>Labeling</t>
  </si>
  <si>
    <t>Composition</t>
    <phoneticPr fontId="1" type="noConversion"/>
  </si>
  <si>
    <t>N</t>
    <phoneticPr fontId="1" type="noConversion"/>
  </si>
  <si>
    <t>Rolling</t>
    <phoneticPr fontId="1" type="noConversion"/>
  </si>
  <si>
    <t>Extrusion</t>
    <phoneticPr fontId="1" type="noConversion"/>
  </si>
  <si>
    <t>HPT</t>
    <phoneticPr fontId="1" type="noConversion"/>
  </si>
  <si>
    <t>Reduction in thickness(%)</t>
    <phoneticPr fontId="1" type="noConversion"/>
  </si>
  <si>
    <t>True strain</t>
    <phoneticPr fontId="1" type="noConversion"/>
  </si>
  <si>
    <t>Strain rate (Typical)</t>
    <phoneticPr fontId="1" type="noConversion"/>
  </si>
  <si>
    <t>Extrusion ratio</t>
    <phoneticPr fontId="1" type="noConversion"/>
  </si>
  <si>
    <t>Intial Dia(mm)</t>
    <phoneticPr fontId="1" type="noConversion"/>
  </si>
  <si>
    <t>Ram speed(mm/s)</t>
    <phoneticPr fontId="1" type="noConversion"/>
  </si>
  <si>
    <t xml:space="preserve">True strain </t>
    <phoneticPr fontId="1" type="noConversion"/>
  </si>
  <si>
    <t>Strain rate (/s)</t>
    <phoneticPr fontId="1" type="noConversion"/>
  </si>
  <si>
    <t>T6, SST 숫자 X</t>
    <phoneticPr fontId="1" type="noConversion"/>
  </si>
  <si>
    <t>Information</t>
    <phoneticPr fontId="1" type="noConversion"/>
  </si>
  <si>
    <t>Series</t>
    <phoneticPr fontId="1" type="noConversion"/>
  </si>
  <si>
    <t>Deformation</t>
    <phoneticPr fontId="1" type="noConversion"/>
  </si>
  <si>
    <t>ECAP</t>
    <phoneticPr fontId="1" type="noConversion"/>
  </si>
  <si>
    <t>Forging</t>
    <phoneticPr fontId="1" type="noConversion"/>
  </si>
  <si>
    <t>etc.</t>
    <phoneticPr fontId="1" type="noConversion"/>
  </si>
  <si>
    <t>HMG 숫자 X</t>
    <phoneticPr fontId="1" type="noConversion"/>
  </si>
  <si>
    <t>Quenching</t>
    <phoneticPr fontId="1" type="noConversion"/>
  </si>
  <si>
    <t>WQ</t>
    <phoneticPr fontId="1" type="noConversion"/>
  </si>
  <si>
    <t>Target Feature</t>
    <phoneticPr fontId="1" type="noConversion"/>
  </si>
  <si>
    <t>Extrusion</t>
  </si>
  <si>
    <t>N</t>
  </si>
  <si>
    <t xml:space="preserve"> Effect of heat treatment on the microstructure and mechanical properties of extruded Al–4Cu–1Li–0.4Mg–0.4Ag–0.18Zr Alloy</t>
    <phoneticPr fontId="1" type="noConversion"/>
  </si>
  <si>
    <t>HMG 숫자 X</t>
  </si>
  <si>
    <t>Rolling</t>
  </si>
  <si>
    <t>Aging_Al_Alloy_2018_290</t>
    <phoneticPr fontId="1" type="noConversion"/>
  </si>
  <si>
    <t>10.1016/j.msea.2017.12.067</t>
    <phoneticPr fontId="1" type="noConversion"/>
  </si>
  <si>
    <t>etc.</t>
  </si>
  <si>
    <t>Deform3 온도, 방법 X</t>
    <phoneticPr fontId="1" type="noConversion"/>
  </si>
  <si>
    <t>AC</t>
    <phoneticPr fontId="1" type="noConversion"/>
  </si>
  <si>
    <t>데이터 수집 X</t>
    <phoneticPr fontId="1" type="noConversion"/>
  </si>
  <si>
    <t>T651 처리되어있음.</t>
    <phoneticPr fontId="1" type="noConversion"/>
  </si>
  <si>
    <t>D1온도 strain 안나와있음, Annealing1 continous annealing을 했다고 되있음, Aging1 T4 처리되어있음</t>
    <phoneticPr fontId="1" type="noConversion"/>
  </si>
  <si>
    <t>D1 strain 안나와있음</t>
    <phoneticPr fontId="1" type="noConversion"/>
  </si>
  <si>
    <t>D1 strain 안나와있음,D3방법X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</si>
</sst>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51C0-7E54-442F-852F-82AED577B41A}">
  <dimension ref="A1:CG143"/>
  <sheetViews>
    <sheetView tabSelected="1" zoomScale="70" zoomScaleNormal="70" workbookViewId="0">
      <pane xSplit="1" ySplit="2" topLeftCell="BS99" activePane="bottomRight" state="frozen"/>
      <selection pane="topRight" activeCell="B1" sqref="B1"/>
      <selection pane="bottomLeft" activeCell="A3" sqref="A3"/>
      <selection pane="bottomRight" activeCell="CF107" sqref="CF107"/>
    </sheetView>
  </sheetViews>
  <sheetFormatPr defaultRowHeight="16.5" x14ac:dyDescent="0.3"/>
  <cols>
    <col min="1" max="1" width="23.875" customWidth="1"/>
    <col min="2" max="2" width="24.625" customWidth="1"/>
    <col min="3" max="3" width="10.25" customWidth="1"/>
    <col min="4" max="4" width="11" customWidth="1"/>
    <col min="5" max="6" width="42.875" customWidth="1"/>
    <col min="7" max="7" width="7.625" customWidth="1"/>
    <col min="8" max="11" width="7.125" customWidth="1"/>
    <col min="12" max="12" width="7.75" customWidth="1"/>
    <col min="13" max="13" width="47.625" customWidth="1"/>
    <col min="14" max="55" width="9" customWidth="1"/>
    <col min="56" max="56" width="25.25" customWidth="1"/>
    <col min="57" max="57" width="17.75" customWidth="1"/>
    <col min="58" max="60" width="9" customWidth="1"/>
    <col min="61" max="61" width="21.875" customWidth="1"/>
    <col min="62" max="65" width="9" customWidth="1"/>
    <col min="77" max="77" width="9" customWidth="1"/>
    <col min="81" max="81" width="9" style="7" customWidth="1"/>
    <col min="82" max="84" width="9" style="7"/>
  </cols>
  <sheetData>
    <row r="1" spans="1:85" x14ac:dyDescent="0.3">
      <c r="A1" t="s">
        <v>56</v>
      </c>
      <c r="B1" s="14" t="s">
        <v>138</v>
      </c>
      <c r="C1" s="14"/>
      <c r="D1" s="14"/>
      <c r="E1" s="14"/>
      <c r="F1" s="14"/>
      <c r="G1" s="14" t="s">
        <v>123</v>
      </c>
      <c r="H1" s="14"/>
      <c r="I1" s="14"/>
      <c r="J1" s="14"/>
      <c r="K1" s="14"/>
      <c r="L1" s="14"/>
      <c r="M1" t="s">
        <v>60</v>
      </c>
      <c r="N1" t="s">
        <v>61</v>
      </c>
      <c r="O1" s="14" t="s">
        <v>124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CE1" s="15" t="s">
        <v>147</v>
      </c>
      <c r="CF1" s="15"/>
      <c r="CG1" s="15"/>
    </row>
    <row r="2" spans="1:85" ht="17.25" customHeight="1" x14ac:dyDescent="0.3">
      <c r="A2" t="s">
        <v>56</v>
      </c>
      <c r="B2" t="s">
        <v>0</v>
      </c>
      <c r="C2" t="s">
        <v>57</v>
      </c>
      <c r="D2" t="s">
        <v>58</v>
      </c>
      <c r="E2" t="s">
        <v>59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t="s">
        <v>60</v>
      </c>
      <c r="N2" t="s">
        <v>61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62</v>
      </c>
      <c r="AB2" t="s">
        <v>13</v>
      </c>
      <c r="AC2" t="s">
        <v>63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26</v>
      </c>
      <c r="AQ2" t="s">
        <v>27</v>
      </c>
      <c r="AR2" t="s">
        <v>28</v>
      </c>
      <c r="AS2" t="s">
        <v>29</v>
      </c>
      <c r="AT2" t="s">
        <v>30</v>
      </c>
      <c r="AU2" t="s">
        <v>31</v>
      </c>
      <c r="AV2" t="s">
        <v>32</v>
      </c>
      <c r="AW2" t="s">
        <v>33</v>
      </c>
      <c r="AX2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64</v>
      </c>
      <c r="BD2" t="s">
        <v>39</v>
      </c>
      <c r="BE2" t="s">
        <v>40</v>
      </c>
      <c r="BF2" t="s">
        <v>41</v>
      </c>
      <c r="BG2" t="s">
        <v>65</v>
      </c>
      <c r="BH2" t="s">
        <v>66</v>
      </c>
      <c r="BI2" t="s">
        <v>42</v>
      </c>
      <c r="BJ2" t="s">
        <v>43</v>
      </c>
      <c r="BK2" t="s">
        <v>44</v>
      </c>
      <c r="BL2" t="s">
        <v>67</v>
      </c>
      <c r="BM2" t="s">
        <v>68</v>
      </c>
      <c r="BN2" t="s">
        <v>45</v>
      </c>
      <c r="BO2" t="s">
        <v>69</v>
      </c>
      <c r="BP2" t="s">
        <v>145</v>
      </c>
      <c r="BQ2" t="s">
        <v>46</v>
      </c>
      <c r="BR2" t="s">
        <v>47</v>
      </c>
      <c r="BS2" t="s">
        <v>48</v>
      </c>
      <c r="BT2" t="s">
        <v>70</v>
      </c>
      <c r="BU2" t="s">
        <v>71</v>
      </c>
      <c r="BV2" t="s">
        <v>49</v>
      </c>
      <c r="BW2" t="s">
        <v>72</v>
      </c>
      <c r="BX2" t="s">
        <v>50</v>
      </c>
      <c r="BY2" t="s">
        <v>73</v>
      </c>
      <c r="BZ2" t="s">
        <v>51</v>
      </c>
      <c r="CA2" t="s">
        <v>74</v>
      </c>
      <c r="CB2" t="s">
        <v>52</v>
      </c>
      <c r="CC2" s="7" t="s">
        <v>75</v>
      </c>
      <c r="CD2" s="7" t="s">
        <v>76</v>
      </c>
      <c r="CE2" s="7" t="s">
        <v>53</v>
      </c>
      <c r="CF2" s="7" t="s">
        <v>54</v>
      </c>
      <c r="CG2" t="s">
        <v>55</v>
      </c>
    </row>
    <row r="3" spans="1:85" x14ac:dyDescent="0.3">
      <c r="A3" t="s">
        <v>77</v>
      </c>
      <c r="B3" t="s">
        <v>78</v>
      </c>
      <c r="C3">
        <v>2018</v>
      </c>
      <c r="D3" t="s">
        <v>79</v>
      </c>
      <c r="E3" t="s">
        <v>80</v>
      </c>
      <c r="J3">
        <v>1</v>
      </c>
      <c r="K3">
        <v>1</v>
      </c>
      <c r="M3" t="s">
        <v>137</v>
      </c>
      <c r="N3">
        <v>7000</v>
      </c>
      <c r="P3">
        <v>1.5</v>
      </c>
      <c r="Q3">
        <v>0.04</v>
      </c>
      <c r="R3">
        <v>0.19</v>
      </c>
      <c r="S3">
        <v>2.64</v>
      </c>
      <c r="T3">
        <v>6.6</v>
      </c>
      <c r="U3">
        <v>0.18</v>
      </c>
      <c r="V3">
        <v>0.111</v>
      </c>
      <c r="W3">
        <v>0.04</v>
      </c>
      <c r="Y3">
        <v>0.02</v>
      </c>
      <c r="BA3">
        <v>0.03</v>
      </c>
      <c r="BB3" s="4">
        <v>25</v>
      </c>
      <c r="BC3" s="4">
        <v>1000</v>
      </c>
      <c r="BD3" s="2" t="s">
        <v>125</v>
      </c>
      <c r="BE3" s="3">
        <v>25</v>
      </c>
      <c r="BF3" s="3">
        <v>0</v>
      </c>
      <c r="BG3" s="3">
        <v>25</v>
      </c>
      <c r="BH3" s="3">
        <v>1000</v>
      </c>
      <c r="BI3" s="3" t="s">
        <v>125</v>
      </c>
      <c r="BJ3" s="3">
        <v>25</v>
      </c>
      <c r="BK3" s="3">
        <v>0</v>
      </c>
      <c r="BL3" s="3">
        <v>25</v>
      </c>
      <c r="BM3" s="3">
        <v>1000</v>
      </c>
      <c r="BP3" s="6" t="s">
        <v>146</v>
      </c>
      <c r="BQ3" s="4" t="s">
        <v>125</v>
      </c>
      <c r="BR3" s="5">
        <v>25</v>
      </c>
      <c r="BS3" s="5">
        <v>0</v>
      </c>
      <c r="BT3" s="5">
        <v>25</v>
      </c>
      <c r="BU3" s="5">
        <v>1000</v>
      </c>
      <c r="BV3" s="5">
        <v>25</v>
      </c>
      <c r="BW3" s="5">
        <v>1000</v>
      </c>
      <c r="BX3" s="5">
        <v>25</v>
      </c>
      <c r="BY3" s="5">
        <v>1000</v>
      </c>
      <c r="BZ3" s="5">
        <v>25</v>
      </c>
      <c r="CA3" s="5">
        <v>1000</v>
      </c>
      <c r="CB3" s="5">
        <v>25</v>
      </c>
      <c r="CC3" s="8">
        <v>1000</v>
      </c>
      <c r="CD3" s="9">
        <v>25</v>
      </c>
      <c r="CF3" s="7">
        <v>99.310400000000001</v>
      </c>
    </row>
    <row r="4" spans="1:85" x14ac:dyDescent="0.3">
      <c r="J4">
        <v>1</v>
      </c>
      <c r="K4">
        <v>1</v>
      </c>
      <c r="M4" t="s">
        <v>137</v>
      </c>
      <c r="N4">
        <v>7000</v>
      </c>
      <c r="P4">
        <v>1.5</v>
      </c>
      <c r="Q4">
        <v>0.04</v>
      </c>
      <c r="R4">
        <v>0.19</v>
      </c>
      <c r="S4">
        <v>2.64</v>
      </c>
      <c r="T4">
        <v>6.6</v>
      </c>
      <c r="U4">
        <v>0.18</v>
      </c>
      <c r="V4">
        <v>0.111</v>
      </c>
      <c r="W4">
        <v>0.04</v>
      </c>
      <c r="Y4">
        <v>0.02</v>
      </c>
      <c r="BA4">
        <v>0.03</v>
      </c>
      <c r="BB4" s="4">
        <v>25</v>
      </c>
      <c r="BC4" s="4">
        <v>1000</v>
      </c>
      <c r="BD4" s="2" t="s">
        <v>125</v>
      </c>
      <c r="BE4" s="3">
        <v>25</v>
      </c>
      <c r="BF4" s="3">
        <v>0</v>
      </c>
      <c r="BG4" s="3">
        <v>25</v>
      </c>
      <c r="BH4" s="3">
        <v>1000</v>
      </c>
      <c r="BI4" s="3" t="s">
        <v>125</v>
      </c>
      <c r="BJ4" s="3">
        <v>25</v>
      </c>
      <c r="BK4" s="3">
        <v>0</v>
      </c>
      <c r="BL4" s="3">
        <v>25</v>
      </c>
      <c r="BM4" s="3">
        <v>1000</v>
      </c>
      <c r="BP4" s="6" t="s">
        <v>146</v>
      </c>
      <c r="BQ4" s="4" t="s">
        <v>125</v>
      </c>
      <c r="BR4" s="5">
        <v>25</v>
      </c>
      <c r="BS4" s="5">
        <v>0</v>
      </c>
      <c r="BT4" s="5">
        <v>25</v>
      </c>
      <c r="BU4" s="5">
        <v>1000</v>
      </c>
      <c r="BV4" s="6">
        <v>90</v>
      </c>
      <c r="BW4" s="6">
        <v>2</v>
      </c>
      <c r="BX4" s="5">
        <v>25</v>
      </c>
      <c r="BY4" s="5">
        <v>1000</v>
      </c>
      <c r="BZ4" s="5">
        <v>25</v>
      </c>
      <c r="CA4" s="5">
        <v>1000</v>
      </c>
      <c r="CB4" s="5">
        <v>25</v>
      </c>
      <c r="CC4" s="8">
        <v>1000</v>
      </c>
      <c r="CD4" s="9">
        <v>25</v>
      </c>
      <c r="CF4" s="7">
        <v>288.33084000000002</v>
      </c>
    </row>
    <row r="5" spans="1:85" x14ac:dyDescent="0.3">
      <c r="J5">
        <v>1</v>
      </c>
      <c r="K5">
        <v>1</v>
      </c>
      <c r="M5" t="s">
        <v>137</v>
      </c>
      <c r="N5">
        <v>7000</v>
      </c>
      <c r="P5">
        <v>1.5</v>
      </c>
      <c r="Q5">
        <v>0.04</v>
      </c>
      <c r="R5">
        <v>0.19</v>
      </c>
      <c r="S5">
        <v>2.64</v>
      </c>
      <c r="T5">
        <v>6.6</v>
      </c>
      <c r="U5">
        <v>0.18</v>
      </c>
      <c r="V5">
        <v>0.111</v>
      </c>
      <c r="W5">
        <v>0.04</v>
      </c>
      <c r="Y5">
        <v>0.02</v>
      </c>
      <c r="BA5">
        <v>0.03</v>
      </c>
      <c r="BB5" s="4">
        <v>25</v>
      </c>
      <c r="BC5" s="4">
        <v>1000</v>
      </c>
      <c r="BD5" s="2" t="s">
        <v>125</v>
      </c>
      <c r="BE5" s="3">
        <v>25</v>
      </c>
      <c r="BF5" s="3">
        <v>0</v>
      </c>
      <c r="BG5" s="3">
        <v>25</v>
      </c>
      <c r="BH5" s="3">
        <v>1000</v>
      </c>
      <c r="BI5" s="3" t="s">
        <v>125</v>
      </c>
      <c r="BJ5" s="3">
        <v>25</v>
      </c>
      <c r="BK5" s="3">
        <v>0</v>
      </c>
      <c r="BL5" s="3">
        <v>25</v>
      </c>
      <c r="BM5" s="3">
        <v>1000</v>
      </c>
      <c r="BP5" s="6" t="s">
        <v>146</v>
      </c>
      <c r="BQ5" s="4" t="s">
        <v>125</v>
      </c>
      <c r="BR5" s="5">
        <v>25</v>
      </c>
      <c r="BS5" s="5">
        <v>0</v>
      </c>
      <c r="BT5" s="5">
        <v>25</v>
      </c>
      <c r="BU5" s="5">
        <v>1000</v>
      </c>
      <c r="BV5">
        <v>120</v>
      </c>
      <c r="BW5">
        <v>2</v>
      </c>
      <c r="BX5" s="5">
        <v>25</v>
      </c>
      <c r="BY5" s="5">
        <v>1000</v>
      </c>
      <c r="BZ5" s="5">
        <v>25</v>
      </c>
      <c r="CA5" s="5">
        <v>1000</v>
      </c>
      <c r="CB5" s="5">
        <v>25</v>
      </c>
      <c r="CC5" s="8">
        <v>1000</v>
      </c>
      <c r="CD5" s="9">
        <v>25</v>
      </c>
      <c r="CF5" s="7">
        <v>351.75931000000003</v>
      </c>
    </row>
    <row r="6" spans="1:85" x14ac:dyDescent="0.3">
      <c r="J6">
        <v>1</v>
      </c>
      <c r="K6">
        <v>1</v>
      </c>
      <c r="M6" t="s">
        <v>137</v>
      </c>
      <c r="N6">
        <v>7000</v>
      </c>
      <c r="P6">
        <v>1.5</v>
      </c>
      <c r="Q6">
        <v>0.04</v>
      </c>
      <c r="R6">
        <v>0.19</v>
      </c>
      <c r="S6">
        <v>2.64</v>
      </c>
      <c r="T6">
        <v>6.6</v>
      </c>
      <c r="U6">
        <v>0.18</v>
      </c>
      <c r="V6">
        <v>0.111</v>
      </c>
      <c r="W6">
        <v>0.04</v>
      </c>
      <c r="Y6">
        <v>0.02</v>
      </c>
      <c r="BA6">
        <v>0.03</v>
      </c>
      <c r="BB6" s="4">
        <v>25</v>
      </c>
      <c r="BC6" s="4">
        <v>1000</v>
      </c>
      <c r="BD6" s="2" t="s">
        <v>125</v>
      </c>
      <c r="BE6" s="3">
        <v>25</v>
      </c>
      <c r="BF6" s="3">
        <v>0</v>
      </c>
      <c r="BG6" s="3">
        <v>25</v>
      </c>
      <c r="BH6" s="3">
        <v>1000</v>
      </c>
      <c r="BI6" s="3" t="s">
        <v>125</v>
      </c>
      <c r="BJ6" s="3">
        <v>25</v>
      </c>
      <c r="BK6" s="3">
        <v>0</v>
      </c>
      <c r="BL6" s="3">
        <v>25</v>
      </c>
      <c r="BM6" s="3">
        <v>1000</v>
      </c>
      <c r="BP6" s="6" t="s">
        <v>146</v>
      </c>
      <c r="BQ6" s="4" t="s">
        <v>125</v>
      </c>
      <c r="BR6" s="5">
        <v>25</v>
      </c>
      <c r="BS6" s="5">
        <v>0</v>
      </c>
      <c r="BT6" s="5">
        <v>25</v>
      </c>
      <c r="BU6" s="5">
        <v>1000</v>
      </c>
      <c r="BV6">
        <v>150</v>
      </c>
      <c r="BW6">
        <v>2</v>
      </c>
      <c r="BX6" s="5">
        <v>25</v>
      </c>
      <c r="BY6" s="5">
        <v>1000</v>
      </c>
      <c r="BZ6" s="5">
        <v>25</v>
      </c>
      <c r="CA6" s="5">
        <v>1000</v>
      </c>
      <c r="CB6" s="5">
        <v>25</v>
      </c>
      <c r="CC6" s="8">
        <v>1000</v>
      </c>
      <c r="CD6" s="9">
        <v>25</v>
      </c>
      <c r="CF6" s="7">
        <v>449.16084999999998</v>
      </c>
    </row>
    <row r="7" spans="1:85" x14ac:dyDescent="0.3">
      <c r="J7">
        <v>1</v>
      </c>
      <c r="K7">
        <v>1</v>
      </c>
      <c r="M7" t="s">
        <v>137</v>
      </c>
      <c r="N7">
        <v>7000</v>
      </c>
      <c r="P7">
        <v>1.5</v>
      </c>
      <c r="Q7">
        <v>0.04</v>
      </c>
      <c r="R7">
        <v>0.19</v>
      </c>
      <c r="S7">
        <v>2.64</v>
      </c>
      <c r="T7">
        <v>6.6</v>
      </c>
      <c r="U7">
        <v>0.18</v>
      </c>
      <c r="V7">
        <v>0.111</v>
      </c>
      <c r="W7">
        <v>0.04</v>
      </c>
      <c r="Y7">
        <v>0.02</v>
      </c>
      <c r="BA7">
        <v>0.03</v>
      </c>
      <c r="BB7" s="4">
        <v>25</v>
      </c>
      <c r="BC7" s="4">
        <v>1000</v>
      </c>
      <c r="BD7" s="2" t="s">
        <v>125</v>
      </c>
      <c r="BE7" s="3">
        <v>25</v>
      </c>
      <c r="BF7" s="3">
        <v>0</v>
      </c>
      <c r="BG7" s="3">
        <v>25</v>
      </c>
      <c r="BH7" s="3">
        <v>1000</v>
      </c>
      <c r="BI7" s="3" t="s">
        <v>125</v>
      </c>
      <c r="BJ7" s="3">
        <v>25</v>
      </c>
      <c r="BK7" s="3">
        <v>0</v>
      </c>
      <c r="BL7" s="3">
        <v>25</v>
      </c>
      <c r="BM7" s="3">
        <v>1000</v>
      </c>
      <c r="BP7" s="6" t="s">
        <v>146</v>
      </c>
      <c r="BQ7" s="4" t="s">
        <v>125</v>
      </c>
      <c r="BR7" s="5">
        <v>25</v>
      </c>
      <c r="BS7" s="5">
        <v>0</v>
      </c>
      <c r="BT7" s="5">
        <v>25</v>
      </c>
      <c r="BU7" s="5">
        <v>1000</v>
      </c>
      <c r="BV7">
        <v>25</v>
      </c>
      <c r="BW7">
        <v>1000</v>
      </c>
      <c r="BX7" s="5">
        <v>25</v>
      </c>
      <c r="BY7" s="5">
        <v>1000</v>
      </c>
      <c r="BZ7" s="5">
        <v>25</v>
      </c>
      <c r="CA7" s="5">
        <v>1000</v>
      </c>
      <c r="CB7" s="5">
        <v>25</v>
      </c>
      <c r="CC7" s="8">
        <v>1000</v>
      </c>
      <c r="CD7" s="9">
        <v>25</v>
      </c>
      <c r="CF7" s="7">
        <v>264.83882</v>
      </c>
    </row>
    <row r="8" spans="1:85" x14ac:dyDescent="0.3">
      <c r="J8">
        <v>1</v>
      </c>
      <c r="K8">
        <v>1</v>
      </c>
      <c r="M8" t="s">
        <v>137</v>
      </c>
      <c r="N8">
        <v>7000</v>
      </c>
      <c r="P8">
        <v>1.5</v>
      </c>
      <c r="Q8">
        <v>0.04</v>
      </c>
      <c r="R8">
        <v>0.19</v>
      </c>
      <c r="S8">
        <v>2.64</v>
      </c>
      <c r="T8">
        <v>6.6</v>
      </c>
      <c r="U8">
        <v>0.18</v>
      </c>
      <c r="V8">
        <v>0.111</v>
      </c>
      <c r="W8">
        <v>0.04</v>
      </c>
      <c r="Y8">
        <v>0.02</v>
      </c>
      <c r="BA8">
        <v>0.03</v>
      </c>
      <c r="BB8" s="4">
        <v>25</v>
      </c>
      <c r="BC8" s="4">
        <v>1000</v>
      </c>
      <c r="BD8" s="2" t="s">
        <v>125</v>
      </c>
      <c r="BE8" s="3">
        <v>25</v>
      </c>
      <c r="BF8" s="3">
        <v>0</v>
      </c>
      <c r="BG8" s="3">
        <v>25</v>
      </c>
      <c r="BH8" s="3">
        <v>1000</v>
      </c>
      <c r="BI8" s="3" t="s">
        <v>125</v>
      </c>
      <c r="BJ8" s="3">
        <v>25</v>
      </c>
      <c r="BK8" s="3">
        <v>0</v>
      </c>
      <c r="BL8" s="3">
        <v>25</v>
      </c>
      <c r="BM8" s="3">
        <v>1000</v>
      </c>
      <c r="BP8" s="6" t="s">
        <v>146</v>
      </c>
      <c r="BQ8" s="4" t="s">
        <v>125</v>
      </c>
      <c r="BR8" s="5">
        <v>25</v>
      </c>
      <c r="BS8" s="5">
        <v>0</v>
      </c>
      <c r="BT8" s="5">
        <v>25</v>
      </c>
      <c r="BU8" s="5">
        <v>1000</v>
      </c>
      <c r="BV8">
        <v>25</v>
      </c>
      <c r="BW8">
        <v>1000</v>
      </c>
      <c r="BX8" s="6">
        <v>90</v>
      </c>
      <c r="BY8" s="6">
        <v>2</v>
      </c>
      <c r="BZ8" s="5">
        <v>25</v>
      </c>
      <c r="CA8" s="5">
        <v>1000</v>
      </c>
      <c r="CB8" s="5">
        <v>25</v>
      </c>
      <c r="CC8" s="8">
        <v>1000</v>
      </c>
      <c r="CD8" s="9">
        <v>25</v>
      </c>
      <c r="CF8" s="7">
        <v>287.06589000000002</v>
      </c>
    </row>
    <row r="9" spans="1:85" x14ac:dyDescent="0.3">
      <c r="J9">
        <v>1</v>
      </c>
      <c r="K9">
        <v>1</v>
      </c>
      <c r="M9" t="s">
        <v>137</v>
      </c>
      <c r="N9">
        <v>7000</v>
      </c>
      <c r="P9">
        <v>1.5</v>
      </c>
      <c r="Q9">
        <v>0.04</v>
      </c>
      <c r="R9">
        <v>0.19</v>
      </c>
      <c r="S9">
        <v>2.64</v>
      </c>
      <c r="T9">
        <v>6.6</v>
      </c>
      <c r="U9">
        <v>0.18</v>
      </c>
      <c r="V9">
        <v>0.111</v>
      </c>
      <c r="W9">
        <v>0.04</v>
      </c>
      <c r="Y9">
        <v>0.02</v>
      </c>
      <c r="BA9">
        <v>0.03</v>
      </c>
      <c r="BB9" s="4">
        <v>25</v>
      </c>
      <c r="BC9" s="4">
        <v>1000</v>
      </c>
      <c r="BD9" s="2" t="s">
        <v>125</v>
      </c>
      <c r="BE9" s="3">
        <v>25</v>
      </c>
      <c r="BF9" s="3">
        <v>0</v>
      </c>
      <c r="BG9" s="3">
        <v>25</v>
      </c>
      <c r="BH9" s="3">
        <v>1000</v>
      </c>
      <c r="BI9" s="3" t="s">
        <v>125</v>
      </c>
      <c r="BJ9" s="3">
        <v>25</v>
      </c>
      <c r="BK9" s="3">
        <v>0</v>
      </c>
      <c r="BL9" s="3">
        <v>25</v>
      </c>
      <c r="BM9" s="3">
        <v>1000</v>
      </c>
      <c r="BP9" s="6" t="s">
        <v>146</v>
      </c>
      <c r="BQ9" s="4" t="s">
        <v>125</v>
      </c>
      <c r="BR9" s="5">
        <v>25</v>
      </c>
      <c r="BS9" s="5">
        <v>0</v>
      </c>
      <c r="BT9" s="5">
        <v>25</v>
      </c>
      <c r="BU9" s="5">
        <v>1000</v>
      </c>
      <c r="BV9">
        <v>25</v>
      </c>
      <c r="BW9">
        <v>1000</v>
      </c>
      <c r="BX9">
        <v>120</v>
      </c>
      <c r="BY9">
        <v>2</v>
      </c>
      <c r="BZ9" s="5">
        <v>25</v>
      </c>
      <c r="CA9" s="5">
        <v>1000</v>
      </c>
      <c r="CB9" s="5">
        <v>25</v>
      </c>
      <c r="CC9" s="8">
        <v>1000</v>
      </c>
      <c r="CD9" s="9">
        <v>25</v>
      </c>
      <c r="CF9" s="7">
        <v>355.19276000000002</v>
      </c>
    </row>
    <row r="10" spans="1:85" x14ac:dyDescent="0.3">
      <c r="J10">
        <v>1</v>
      </c>
      <c r="K10">
        <v>1</v>
      </c>
      <c r="M10" t="s">
        <v>137</v>
      </c>
      <c r="N10">
        <v>7000</v>
      </c>
      <c r="P10">
        <v>1.5</v>
      </c>
      <c r="Q10">
        <v>0.04</v>
      </c>
      <c r="R10">
        <v>0.19</v>
      </c>
      <c r="S10">
        <v>2.64</v>
      </c>
      <c r="T10">
        <v>6.6</v>
      </c>
      <c r="U10">
        <v>0.18</v>
      </c>
      <c r="V10">
        <v>0.111</v>
      </c>
      <c r="W10">
        <v>0.04</v>
      </c>
      <c r="Y10">
        <v>0.02</v>
      </c>
      <c r="BA10">
        <v>0.03</v>
      </c>
      <c r="BB10" s="4">
        <v>25</v>
      </c>
      <c r="BC10" s="4">
        <v>1000</v>
      </c>
      <c r="BD10" s="2" t="s">
        <v>125</v>
      </c>
      <c r="BE10" s="3">
        <v>25</v>
      </c>
      <c r="BF10" s="3">
        <v>0</v>
      </c>
      <c r="BG10" s="3">
        <v>25</v>
      </c>
      <c r="BH10" s="3">
        <v>1000</v>
      </c>
      <c r="BI10" s="3" t="s">
        <v>125</v>
      </c>
      <c r="BJ10" s="3">
        <v>25</v>
      </c>
      <c r="BK10" s="3">
        <v>0</v>
      </c>
      <c r="BL10" s="3">
        <v>25</v>
      </c>
      <c r="BM10" s="3">
        <v>1000</v>
      </c>
      <c r="BP10" s="6" t="s">
        <v>146</v>
      </c>
      <c r="BQ10" s="4" t="s">
        <v>125</v>
      </c>
      <c r="BR10" s="5">
        <v>25</v>
      </c>
      <c r="BS10" s="5">
        <v>0</v>
      </c>
      <c r="BT10" s="5">
        <v>25</v>
      </c>
      <c r="BU10" s="5">
        <v>1000</v>
      </c>
      <c r="BV10">
        <v>25</v>
      </c>
      <c r="BW10">
        <v>1000</v>
      </c>
      <c r="BX10">
        <v>150</v>
      </c>
      <c r="BY10">
        <v>2</v>
      </c>
      <c r="BZ10" s="5">
        <v>25</v>
      </c>
      <c r="CA10" s="5">
        <v>1000</v>
      </c>
      <c r="CB10" s="5">
        <v>25</v>
      </c>
      <c r="CC10" s="8">
        <v>1000</v>
      </c>
      <c r="CD10" s="9">
        <v>25</v>
      </c>
      <c r="CF10" s="7">
        <v>453.85926000000001</v>
      </c>
    </row>
    <row r="11" spans="1:85" x14ac:dyDescent="0.3">
      <c r="J11">
        <v>1</v>
      </c>
      <c r="K11">
        <v>1</v>
      </c>
      <c r="M11" t="s">
        <v>137</v>
      </c>
      <c r="N11">
        <v>7000</v>
      </c>
      <c r="P11">
        <v>1.5</v>
      </c>
      <c r="Q11">
        <v>0.04</v>
      </c>
      <c r="R11">
        <v>0.19</v>
      </c>
      <c r="S11">
        <v>2.64</v>
      </c>
      <c r="T11">
        <v>6.6</v>
      </c>
      <c r="U11">
        <v>0.18</v>
      </c>
      <c r="V11">
        <v>0.111</v>
      </c>
      <c r="W11">
        <v>0.04</v>
      </c>
      <c r="Y11">
        <v>0.02</v>
      </c>
      <c r="BA11">
        <v>0.03</v>
      </c>
      <c r="BB11" s="4">
        <v>25</v>
      </c>
      <c r="BC11" s="4">
        <v>1000</v>
      </c>
      <c r="BD11" s="2" t="s">
        <v>125</v>
      </c>
      <c r="BE11" s="3">
        <v>25</v>
      </c>
      <c r="BF11" s="3">
        <v>0</v>
      </c>
      <c r="BG11" s="3">
        <v>25</v>
      </c>
      <c r="BH11" s="3">
        <v>1000</v>
      </c>
      <c r="BI11" s="3" t="s">
        <v>125</v>
      </c>
      <c r="BJ11" s="3">
        <v>25</v>
      </c>
      <c r="BK11" s="3">
        <v>0</v>
      </c>
      <c r="BL11" s="3">
        <v>25</v>
      </c>
      <c r="BM11" s="3">
        <v>1000</v>
      </c>
      <c r="BP11" s="6" t="s">
        <v>146</v>
      </c>
      <c r="BQ11" s="4" t="s">
        <v>125</v>
      </c>
      <c r="BR11" s="5">
        <v>25</v>
      </c>
      <c r="BS11" s="5">
        <v>0</v>
      </c>
      <c r="BT11" s="5">
        <v>25</v>
      </c>
      <c r="BU11" s="5">
        <v>1000</v>
      </c>
      <c r="BV11" s="5">
        <v>25</v>
      </c>
      <c r="BW11" s="5">
        <v>1000</v>
      </c>
      <c r="BX11">
        <v>25</v>
      </c>
      <c r="BY11">
        <v>1000</v>
      </c>
      <c r="BZ11" s="5">
        <v>25</v>
      </c>
      <c r="CA11" s="5">
        <v>1000</v>
      </c>
      <c r="CB11" s="5">
        <v>25</v>
      </c>
      <c r="CC11" s="8">
        <v>1000</v>
      </c>
      <c r="CD11" s="9">
        <v>25</v>
      </c>
      <c r="CF11" s="7">
        <v>266.10377</v>
      </c>
    </row>
    <row r="12" spans="1:85" x14ac:dyDescent="0.3">
      <c r="J12">
        <v>1</v>
      </c>
      <c r="K12">
        <v>1</v>
      </c>
      <c r="M12" t="s">
        <v>137</v>
      </c>
      <c r="N12">
        <v>7000</v>
      </c>
      <c r="P12">
        <v>1.5</v>
      </c>
      <c r="Q12">
        <v>0.04</v>
      </c>
      <c r="R12">
        <v>0.19</v>
      </c>
      <c r="S12">
        <v>2.64</v>
      </c>
      <c r="T12">
        <v>6.6</v>
      </c>
      <c r="U12">
        <v>0.18</v>
      </c>
      <c r="V12">
        <v>0.111</v>
      </c>
      <c r="W12">
        <v>0.04</v>
      </c>
      <c r="Y12">
        <v>0.02</v>
      </c>
      <c r="BA12">
        <v>0.03</v>
      </c>
      <c r="BB12" s="4">
        <v>25</v>
      </c>
      <c r="BC12" s="4">
        <v>1000</v>
      </c>
      <c r="BD12" s="2" t="s">
        <v>125</v>
      </c>
      <c r="BE12" s="3">
        <v>25</v>
      </c>
      <c r="BF12" s="3">
        <v>0</v>
      </c>
      <c r="BG12" s="3">
        <v>25</v>
      </c>
      <c r="BH12" s="3">
        <v>1000</v>
      </c>
      <c r="BI12" s="3" t="s">
        <v>125</v>
      </c>
      <c r="BJ12" s="3">
        <v>25</v>
      </c>
      <c r="BK12" s="3">
        <v>0</v>
      </c>
      <c r="BL12" s="3">
        <v>25</v>
      </c>
      <c r="BM12" s="3">
        <v>1000</v>
      </c>
      <c r="BP12" s="6" t="s">
        <v>146</v>
      </c>
      <c r="BQ12" s="4" t="s">
        <v>125</v>
      </c>
      <c r="BR12" s="5">
        <v>25</v>
      </c>
      <c r="BS12" s="5">
        <v>0</v>
      </c>
      <c r="BT12" s="5">
        <v>25</v>
      </c>
      <c r="BU12" s="5">
        <v>1000</v>
      </c>
      <c r="BV12" s="6">
        <v>90</v>
      </c>
      <c r="BW12" s="6">
        <v>2</v>
      </c>
      <c r="BX12">
        <v>25</v>
      </c>
      <c r="BY12">
        <v>1000</v>
      </c>
      <c r="BZ12" s="5">
        <v>25</v>
      </c>
      <c r="CA12" s="5">
        <v>1000</v>
      </c>
      <c r="CB12" s="5">
        <v>25</v>
      </c>
      <c r="CC12" s="8">
        <v>1000</v>
      </c>
      <c r="CD12" s="9">
        <v>25</v>
      </c>
      <c r="CF12" s="7">
        <v>294.11349000000001</v>
      </c>
    </row>
    <row r="13" spans="1:85" x14ac:dyDescent="0.3">
      <c r="J13">
        <v>1</v>
      </c>
      <c r="K13">
        <v>1</v>
      </c>
      <c r="M13" t="s">
        <v>137</v>
      </c>
      <c r="N13">
        <v>7000</v>
      </c>
      <c r="P13">
        <v>1.5</v>
      </c>
      <c r="Q13">
        <v>0.04</v>
      </c>
      <c r="R13">
        <v>0.19</v>
      </c>
      <c r="S13">
        <v>2.64</v>
      </c>
      <c r="T13">
        <v>6.6</v>
      </c>
      <c r="U13">
        <v>0.18</v>
      </c>
      <c r="V13">
        <v>0.111</v>
      </c>
      <c r="W13">
        <v>0.04</v>
      </c>
      <c r="Y13">
        <v>0.02</v>
      </c>
      <c r="BA13">
        <v>0.03</v>
      </c>
      <c r="BB13" s="4">
        <v>25</v>
      </c>
      <c r="BC13" s="4">
        <v>1000</v>
      </c>
      <c r="BD13" s="2" t="s">
        <v>125</v>
      </c>
      <c r="BE13" s="3">
        <v>25</v>
      </c>
      <c r="BF13" s="3">
        <v>0</v>
      </c>
      <c r="BG13" s="3">
        <v>25</v>
      </c>
      <c r="BH13" s="3">
        <v>1000</v>
      </c>
      <c r="BI13" s="3" t="s">
        <v>125</v>
      </c>
      <c r="BJ13" s="3">
        <v>25</v>
      </c>
      <c r="BK13" s="3">
        <v>0</v>
      </c>
      <c r="BL13" s="3">
        <v>25</v>
      </c>
      <c r="BM13" s="3">
        <v>1000</v>
      </c>
      <c r="BP13" s="6" t="s">
        <v>146</v>
      </c>
      <c r="BQ13" s="4" t="s">
        <v>125</v>
      </c>
      <c r="BR13" s="5">
        <v>25</v>
      </c>
      <c r="BS13" s="5">
        <v>0</v>
      </c>
      <c r="BT13" s="5">
        <v>25</v>
      </c>
      <c r="BU13" s="5">
        <v>1000</v>
      </c>
      <c r="BV13">
        <v>120</v>
      </c>
      <c r="BW13">
        <v>2</v>
      </c>
      <c r="BX13">
        <v>25</v>
      </c>
      <c r="BY13">
        <v>1000</v>
      </c>
      <c r="BZ13" s="5">
        <v>25</v>
      </c>
      <c r="CA13" s="5">
        <v>1000</v>
      </c>
      <c r="CB13" s="5">
        <v>25</v>
      </c>
      <c r="CC13" s="8">
        <v>1000</v>
      </c>
      <c r="CD13" s="9">
        <v>25</v>
      </c>
      <c r="CF13" s="7">
        <v>352.84354999999999</v>
      </c>
    </row>
    <row r="14" spans="1:85" x14ac:dyDescent="0.3">
      <c r="J14">
        <v>1</v>
      </c>
      <c r="K14">
        <v>1</v>
      </c>
      <c r="M14" t="s">
        <v>137</v>
      </c>
      <c r="N14">
        <v>7000</v>
      </c>
      <c r="P14">
        <v>1.5</v>
      </c>
      <c r="Q14">
        <v>0.04</v>
      </c>
      <c r="R14">
        <v>0.19</v>
      </c>
      <c r="S14">
        <v>2.64</v>
      </c>
      <c r="T14">
        <v>6.6</v>
      </c>
      <c r="U14">
        <v>0.18</v>
      </c>
      <c r="V14">
        <v>0.111</v>
      </c>
      <c r="W14">
        <v>0.04</v>
      </c>
      <c r="Y14">
        <v>0.02</v>
      </c>
      <c r="BA14">
        <v>0.03</v>
      </c>
      <c r="BB14" s="4">
        <v>25</v>
      </c>
      <c r="BC14" s="4">
        <v>1000</v>
      </c>
      <c r="BD14" s="2" t="s">
        <v>125</v>
      </c>
      <c r="BE14" s="3">
        <v>25</v>
      </c>
      <c r="BF14" s="3">
        <v>0</v>
      </c>
      <c r="BG14" s="3">
        <v>25</v>
      </c>
      <c r="BH14" s="3">
        <v>1000</v>
      </c>
      <c r="BI14" s="3" t="s">
        <v>125</v>
      </c>
      <c r="BJ14" s="3">
        <v>25</v>
      </c>
      <c r="BK14" s="3">
        <v>0</v>
      </c>
      <c r="BL14" s="3">
        <v>25</v>
      </c>
      <c r="BM14" s="3">
        <v>1000</v>
      </c>
      <c r="BP14" s="6" t="s">
        <v>146</v>
      </c>
      <c r="BQ14" s="4" t="s">
        <v>125</v>
      </c>
      <c r="BR14" s="5">
        <v>25</v>
      </c>
      <c r="BS14" s="5">
        <v>0</v>
      </c>
      <c r="BT14" s="5">
        <v>25</v>
      </c>
      <c r="BU14" s="5">
        <v>1000</v>
      </c>
      <c r="BV14">
        <v>150</v>
      </c>
      <c r="BW14">
        <v>2</v>
      </c>
      <c r="BX14">
        <v>25</v>
      </c>
      <c r="BY14">
        <v>1000</v>
      </c>
      <c r="BZ14" s="5">
        <v>25</v>
      </c>
      <c r="CA14" s="5">
        <v>1000</v>
      </c>
      <c r="CB14" s="5">
        <v>25</v>
      </c>
      <c r="CC14" s="8">
        <v>1000</v>
      </c>
      <c r="CD14" s="9">
        <v>25</v>
      </c>
      <c r="CF14" s="7">
        <v>447.89589999999998</v>
      </c>
    </row>
    <row r="15" spans="1:85" x14ac:dyDescent="0.3">
      <c r="J15">
        <v>1</v>
      </c>
      <c r="K15">
        <v>1</v>
      </c>
      <c r="M15" t="s">
        <v>137</v>
      </c>
      <c r="N15">
        <v>7000</v>
      </c>
      <c r="P15">
        <v>1.5</v>
      </c>
      <c r="Q15">
        <v>0.04</v>
      </c>
      <c r="R15">
        <v>0.19</v>
      </c>
      <c r="S15">
        <v>2.64</v>
      </c>
      <c r="T15">
        <v>6.6</v>
      </c>
      <c r="U15">
        <v>0.18</v>
      </c>
      <c r="V15">
        <v>0.111</v>
      </c>
      <c r="W15">
        <v>0.04</v>
      </c>
      <c r="Y15">
        <v>0.02</v>
      </c>
      <c r="BA15">
        <v>0.03</v>
      </c>
      <c r="BB15" s="4">
        <v>25</v>
      </c>
      <c r="BC15" s="4">
        <v>1000</v>
      </c>
      <c r="BD15" s="2" t="s">
        <v>125</v>
      </c>
      <c r="BE15" s="3">
        <v>25</v>
      </c>
      <c r="BF15" s="3">
        <v>0</v>
      </c>
      <c r="BG15" s="3">
        <v>25</v>
      </c>
      <c r="BH15" s="3">
        <v>1000</v>
      </c>
      <c r="BI15" s="3" t="s">
        <v>125</v>
      </c>
      <c r="BJ15" s="3">
        <v>25</v>
      </c>
      <c r="BK15" s="3">
        <v>0</v>
      </c>
      <c r="BL15" s="3">
        <v>25</v>
      </c>
      <c r="BM15" s="3">
        <v>1000</v>
      </c>
      <c r="BP15" s="6" t="s">
        <v>146</v>
      </c>
      <c r="BQ15" s="4" t="s">
        <v>125</v>
      </c>
      <c r="BR15" s="5">
        <v>25</v>
      </c>
      <c r="BS15" s="5">
        <v>0</v>
      </c>
      <c r="BT15" s="5">
        <v>25</v>
      </c>
      <c r="BU15" s="5">
        <v>1000</v>
      </c>
      <c r="BV15" s="5">
        <v>25</v>
      </c>
      <c r="BW15" s="5">
        <v>1000</v>
      </c>
      <c r="BX15">
        <v>25</v>
      </c>
      <c r="BY15">
        <v>1000</v>
      </c>
      <c r="BZ15" s="6">
        <v>185</v>
      </c>
      <c r="CA15" s="6">
        <v>0.33</v>
      </c>
      <c r="CB15" s="5">
        <v>25</v>
      </c>
      <c r="CC15" s="8">
        <v>1000</v>
      </c>
      <c r="CD15" s="9">
        <v>25</v>
      </c>
      <c r="CF15" s="7">
        <v>424.40386999999998</v>
      </c>
    </row>
    <row r="16" spans="1:85" x14ac:dyDescent="0.3">
      <c r="J16">
        <v>1</v>
      </c>
      <c r="K16">
        <v>1</v>
      </c>
      <c r="M16" t="s">
        <v>137</v>
      </c>
      <c r="N16">
        <v>7000</v>
      </c>
      <c r="P16">
        <v>1.5</v>
      </c>
      <c r="Q16">
        <v>0.04</v>
      </c>
      <c r="R16">
        <v>0.19</v>
      </c>
      <c r="S16">
        <v>2.64</v>
      </c>
      <c r="T16">
        <v>6.6</v>
      </c>
      <c r="U16">
        <v>0.18</v>
      </c>
      <c r="V16">
        <v>0.111</v>
      </c>
      <c r="W16">
        <v>0.04</v>
      </c>
      <c r="Y16">
        <v>0.02</v>
      </c>
      <c r="BA16">
        <v>0.03</v>
      </c>
      <c r="BB16" s="4">
        <v>25</v>
      </c>
      <c r="BC16" s="4">
        <v>1000</v>
      </c>
      <c r="BD16" s="2" t="s">
        <v>125</v>
      </c>
      <c r="BE16" s="3">
        <v>25</v>
      </c>
      <c r="BF16" s="3">
        <v>0</v>
      </c>
      <c r="BG16" s="3">
        <v>25</v>
      </c>
      <c r="BH16" s="3">
        <v>1000</v>
      </c>
      <c r="BI16" s="3" t="s">
        <v>125</v>
      </c>
      <c r="BJ16" s="3">
        <v>25</v>
      </c>
      <c r="BK16" s="3">
        <v>0</v>
      </c>
      <c r="BL16" s="3">
        <v>25</v>
      </c>
      <c r="BM16" s="3">
        <v>1000</v>
      </c>
      <c r="BP16" s="6" t="s">
        <v>146</v>
      </c>
      <c r="BQ16" s="4" t="s">
        <v>125</v>
      </c>
      <c r="BR16" s="5">
        <v>25</v>
      </c>
      <c r="BS16" s="5">
        <v>0</v>
      </c>
      <c r="BT16" s="5">
        <v>25</v>
      </c>
      <c r="BU16" s="5">
        <v>1000</v>
      </c>
      <c r="BV16" s="6">
        <v>90</v>
      </c>
      <c r="BW16" s="6">
        <v>2</v>
      </c>
      <c r="BX16">
        <v>25</v>
      </c>
      <c r="BY16">
        <v>1000</v>
      </c>
      <c r="BZ16" s="6">
        <v>185</v>
      </c>
      <c r="CA16" s="6">
        <v>0.33</v>
      </c>
      <c r="CB16" s="5">
        <v>25</v>
      </c>
      <c r="CC16" s="8">
        <v>1000</v>
      </c>
      <c r="CD16" s="9">
        <v>25</v>
      </c>
      <c r="CF16" s="7">
        <v>428.01803000000001</v>
      </c>
    </row>
    <row r="17" spans="1:84" x14ac:dyDescent="0.3">
      <c r="J17">
        <v>1</v>
      </c>
      <c r="K17">
        <v>1</v>
      </c>
      <c r="M17" t="s">
        <v>137</v>
      </c>
      <c r="N17">
        <v>7000</v>
      </c>
      <c r="P17">
        <v>1.5</v>
      </c>
      <c r="Q17">
        <v>0.04</v>
      </c>
      <c r="R17">
        <v>0.19</v>
      </c>
      <c r="S17">
        <v>2.64</v>
      </c>
      <c r="T17">
        <v>6.6</v>
      </c>
      <c r="U17">
        <v>0.18</v>
      </c>
      <c r="V17">
        <v>0.111</v>
      </c>
      <c r="W17">
        <v>0.04</v>
      </c>
      <c r="Y17">
        <v>0.02</v>
      </c>
      <c r="BA17">
        <v>0.03</v>
      </c>
      <c r="BB17" s="4">
        <v>25</v>
      </c>
      <c r="BC17" s="4">
        <v>1000</v>
      </c>
      <c r="BD17" s="2" t="s">
        <v>125</v>
      </c>
      <c r="BE17" s="3">
        <v>25</v>
      </c>
      <c r="BF17" s="3">
        <v>0</v>
      </c>
      <c r="BG17" s="3">
        <v>25</v>
      </c>
      <c r="BH17" s="3">
        <v>1000</v>
      </c>
      <c r="BI17" s="3" t="s">
        <v>125</v>
      </c>
      <c r="BJ17" s="3">
        <v>25</v>
      </c>
      <c r="BK17" s="3">
        <v>0</v>
      </c>
      <c r="BL17" s="3">
        <v>25</v>
      </c>
      <c r="BM17" s="3">
        <v>1000</v>
      </c>
      <c r="BP17" s="6" t="s">
        <v>146</v>
      </c>
      <c r="BQ17" s="4" t="s">
        <v>125</v>
      </c>
      <c r="BR17" s="5">
        <v>25</v>
      </c>
      <c r="BS17" s="5">
        <v>0</v>
      </c>
      <c r="BT17" s="5">
        <v>25</v>
      </c>
      <c r="BU17" s="5">
        <v>1000</v>
      </c>
      <c r="BV17">
        <v>120</v>
      </c>
      <c r="BW17">
        <v>2</v>
      </c>
      <c r="BX17">
        <v>25</v>
      </c>
      <c r="BY17">
        <v>1000</v>
      </c>
      <c r="BZ17" s="6">
        <v>185</v>
      </c>
      <c r="CA17" s="6">
        <v>0.33</v>
      </c>
      <c r="CB17" s="5">
        <v>25</v>
      </c>
      <c r="CC17" s="8">
        <v>1000</v>
      </c>
      <c r="CD17" s="9">
        <v>25</v>
      </c>
      <c r="CF17" s="7">
        <v>433.80068</v>
      </c>
    </row>
    <row r="18" spans="1:84" x14ac:dyDescent="0.3">
      <c r="J18">
        <v>1</v>
      </c>
      <c r="K18">
        <v>1</v>
      </c>
      <c r="M18" t="s">
        <v>137</v>
      </c>
      <c r="N18">
        <v>7000</v>
      </c>
      <c r="P18">
        <v>1.5</v>
      </c>
      <c r="Q18">
        <v>0.04</v>
      </c>
      <c r="R18">
        <v>0.19</v>
      </c>
      <c r="S18">
        <v>2.64</v>
      </c>
      <c r="T18">
        <v>6.6</v>
      </c>
      <c r="U18">
        <v>0.18</v>
      </c>
      <c r="V18">
        <v>0.111</v>
      </c>
      <c r="W18">
        <v>0.04</v>
      </c>
      <c r="Y18">
        <v>0.02</v>
      </c>
      <c r="BA18">
        <v>0.03</v>
      </c>
      <c r="BB18" s="4">
        <v>25</v>
      </c>
      <c r="BC18" s="4">
        <v>1000</v>
      </c>
      <c r="BD18" s="2" t="s">
        <v>125</v>
      </c>
      <c r="BE18" s="3">
        <v>25</v>
      </c>
      <c r="BF18" s="3">
        <v>0</v>
      </c>
      <c r="BG18" s="3">
        <v>25</v>
      </c>
      <c r="BH18" s="3">
        <v>1000</v>
      </c>
      <c r="BI18" s="3" t="s">
        <v>125</v>
      </c>
      <c r="BJ18" s="3">
        <v>25</v>
      </c>
      <c r="BK18" s="3">
        <v>0</v>
      </c>
      <c r="BL18" s="3">
        <v>25</v>
      </c>
      <c r="BM18" s="3">
        <v>1000</v>
      </c>
      <c r="BP18" s="6" t="s">
        <v>146</v>
      </c>
      <c r="BQ18" s="4" t="s">
        <v>125</v>
      </c>
      <c r="BR18" s="5">
        <v>25</v>
      </c>
      <c r="BS18" s="5">
        <v>0</v>
      </c>
      <c r="BT18" s="5">
        <v>25</v>
      </c>
      <c r="BU18" s="5">
        <v>1000</v>
      </c>
      <c r="BV18">
        <v>150</v>
      </c>
      <c r="BW18">
        <v>2</v>
      </c>
      <c r="BX18">
        <v>25</v>
      </c>
      <c r="BY18">
        <v>1000</v>
      </c>
      <c r="BZ18" s="6">
        <v>185</v>
      </c>
      <c r="CA18" s="6">
        <v>0.33</v>
      </c>
      <c r="CB18" s="5">
        <v>25</v>
      </c>
      <c r="CC18" s="8">
        <v>1000</v>
      </c>
      <c r="CD18" s="9">
        <v>25</v>
      </c>
      <c r="CF18" s="7">
        <v>438.49909000000002</v>
      </c>
    </row>
    <row r="19" spans="1:84" x14ac:dyDescent="0.3">
      <c r="J19">
        <v>1</v>
      </c>
      <c r="K19">
        <v>1</v>
      </c>
      <c r="M19" t="s">
        <v>137</v>
      </c>
      <c r="N19">
        <v>7000</v>
      </c>
      <c r="P19">
        <v>1.5</v>
      </c>
      <c r="Q19">
        <v>0.04</v>
      </c>
      <c r="R19">
        <v>0.19</v>
      </c>
      <c r="S19">
        <v>2.64</v>
      </c>
      <c r="T19">
        <v>6.6</v>
      </c>
      <c r="U19">
        <v>0.18</v>
      </c>
      <c r="V19">
        <v>0.111</v>
      </c>
      <c r="W19">
        <v>0.04</v>
      </c>
      <c r="Y19">
        <v>0.02</v>
      </c>
      <c r="BA19">
        <v>0.03</v>
      </c>
      <c r="BB19" s="4">
        <v>25</v>
      </c>
      <c r="BC19" s="4">
        <v>1000</v>
      </c>
      <c r="BD19" s="2" t="s">
        <v>125</v>
      </c>
      <c r="BE19" s="3">
        <v>25</v>
      </c>
      <c r="BF19" s="3">
        <v>0</v>
      </c>
      <c r="BG19" s="3">
        <v>25</v>
      </c>
      <c r="BH19" s="3">
        <v>1000</v>
      </c>
      <c r="BI19" s="3" t="s">
        <v>125</v>
      </c>
      <c r="BJ19" s="3">
        <v>25</v>
      </c>
      <c r="BK19" s="3">
        <v>0</v>
      </c>
      <c r="BL19" s="3">
        <v>25</v>
      </c>
      <c r="BM19" s="3">
        <v>1000</v>
      </c>
      <c r="BP19" s="6" t="s">
        <v>146</v>
      </c>
      <c r="BQ19" s="4" t="s">
        <v>125</v>
      </c>
      <c r="BR19" s="5">
        <v>25</v>
      </c>
      <c r="BS19" s="5">
        <v>0</v>
      </c>
      <c r="BT19" s="5">
        <v>25</v>
      </c>
      <c r="BU19" s="5">
        <v>1000</v>
      </c>
      <c r="BV19" s="5">
        <v>25</v>
      </c>
      <c r="BW19" s="5">
        <v>1000</v>
      </c>
      <c r="BX19">
        <v>25</v>
      </c>
      <c r="BY19">
        <v>1000</v>
      </c>
      <c r="BZ19" s="6">
        <v>120</v>
      </c>
      <c r="CA19" s="6">
        <v>24</v>
      </c>
      <c r="CB19" s="5">
        <v>25</v>
      </c>
      <c r="CC19" s="8">
        <v>1000</v>
      </c>
      <c r="CD19" s="9">
        <v>25</v>
      </c>
      <c r="CF19" s="7">
        <v>473.73712</v>
      </c>
    </row>
    <row r="20" spans="1:84" x14ac:dyDescent="0.3">
      <c r="J20">
        <v>1</v>
      </c>
      <c r="K20">
        <v>1</v>
      </c>
      <c r="M20" t="s">
        <v>137</v>
      </c>
      <c r="N20">
        <v>7000</v>
      </c>
      <c r="P20">
        <v>1.5</v>
      </c>
      <c r="Q20">
        <v>0.04</v>
      </c>
      <c r="R20">
        <v>0.19</v>
      </c>
      <c r="S20">
        <v>2.64</v>
      </c>
      <c r="T20">
        <v>6.6</v>
      </c>
      <c r="U20">
        <v>0.18</v>
      </c>
      <c r="V20">
        <v>0.111</v>
      </c>
      <c r="W20">
        <v>0.04</v>
      </c>
      <c r="Y20">
        <v>0.02</v>
      </c>
      <c r="BA20">
        <v>0.03</v>
      </c>
      <c r="BB20" s="4">
        <v>25</v>
      </c>
      <c r="BC20" s="4">
        <v>1000</v>
      </c>
      <c r="BD20" s="2" t="s">
        <v>125</v>
      </c>
      <c r="BE20" s="3">
        <v>25</v>
      </c>
      <c r="BF20" s="3">
        <v>0</v>
      </c>
      <c r="BG20" s="3">
        <v>25</v>
      </c>
      <c r="BH20" s="3">
        <v>1000</v>
      </c>
      <c r="BI20" s="3" t="s">
        <v>125</v>
      </c>
      <c r="BJ20" s="3">
        <v>25</v>
      </c>
      <c r="BK20" s="3">
        <v>0</v>
      </c>
      <c r="BL20" s="3">
        <v>25</v>
      </c>
      <c r="BM20" s="3">
        <v>1000</v>
      </c>
      <c r="BP20" s="6" t="s">
        <v>146</v>
      </c>
      <c r="BQ20" s="4" t="s">
        <v>125</v>
      </c>
      <c r="BR20" s="5">
        <v>25</v>
      </c>
      <c r="BS20" s="5">
        <v>0</v>
      </c>
      <c r="BT20" s="5">
        <v>25</v>
      </c>
      <c r="BU20" s="5">
        <v>1000</v>
      </c>
      <c r="BV20" s="6">
        <v>90</v>
      </c>
      <c r="BW20" s="6">
        <v>2</v>
      </c>
      <c r="BX20">
        <v>25</v>
      </c>
      <c r="BY20">
        <v>1000</v>
      </c>
      <c r="BZ20" s="6">
        <v>120</v>
      </c>
      <c r="CA20" s="6">
        <v>24</v>
      </c>
      <c r="CB20" s="5">
        <v>25</v>
      </c>
      <c r="CC20" s="8">
        <v>1000</v>
      </c>
      <c r="CD20" s="9">
        <v>25</v>
      </c>
      <c r="CF20" s="7">
        <v>473.73712</v>
      </c>
    </row>
    <row r="21" spans="1:84" x14ac:dyDescent="0.3">
      <c r="J21">
        <v>1</v>
      </c>
      <c r="K21">
        <v>1</v>
      </c>
      <c r="M21" t="s">
        <v>137</v>
      </c>
      <c r="N21">
        <v>7000</v>
      </c>
      <c r="P21">
        <v>1.5</v>
      </c>
      <c r="Q21">
        <v>0.04</v>
      </c>
      <c r="R21">
        <v>0.19</v>
      </c>
      <c r="S21">
        <v>2.64</v>
      </c>
      <c r="T21">
        <v>6.6</v>
      </c>
      <c r="U21">
        <v>0.18</v>
      </c>
      <c r="V21">
        <v>0.111</v>
      </c>
      <c r="W21">
        <v>0.04</v>
      </c>
      <c r="Y21">
        <v>0.02</v>
      </c>
      <c r="BA21">
        <v>0.03</v>
      </c>
      <c r="BB21" s="4">
        <v>25</v>
      </c>
      <c r="BC21" s="4">
        <v>1000</v>
      </c>
      <c r="BD21" s="2" t="s">
        <v>125</v>
      </c>
      <c r="BE21" s="3">
        <v>25</v>
      </c>
      <c r="BF21" s="3">
        <v>0</v>
      </c>
      <c r="BG21" s="3">
        <v>25</v>
      </c>
      <c r="BH21" s="3">
        <v>1000</v>
      </c>
      <c r="BI21" s="3" t="s">
        <v>125</v>
      </c>
      <c r="BJ21" s="3">
        <v>25</v>
      </c>
      <c r="BK21" s="3">
        <v>0</v>
      </c>
      <c r="BL21" s="3">
        <v>25</v>
      </c>
      <c r="BM21" s="3">
        <v>1000</v>
      </c>
      <c r="BP21" s="6" t="s">
        <v>146</v>
      </c>
      <c r="BQ21" s="4" t="s">
        <v>125</v>
      </c>
      <c r="BR21" s="5">
        <v>25</v>
      </c>
      <c r="BS21" s="5">
        <v>0</v>
      </c>
      <c r="BT21" s="5">
        <v>25</v>
      </c>
      <c r="BU21" s="5">
        <v>1000</v>
      </c>
      <c r="BV21">
        <v>120</v>
      </c>
      <c r="BW21">
        <v>2</v>
      </c>
      <c r="BX21">
        <v>25</v>
      </c>
      <c r="BY21">
        <v>1000</v>
      </c>
      <c r="BZ21" s="6">
        <v>120</v>
      </c>
      <c r="CA21" s="6">
        <v>24</v>
      </c>
      <c r="CB21" s="5">
        <v>25</v>
      </c>
      <c r="CC21" s="8">
        <v>1000</v>
      </c>
      <c r="CD21" s="9">
        <v>25</v>
      </c>
      <c r="CF21" s="7">
        <v>477.17057</v>
      </c>
    </row>
    <row r="22" spans="1:84" x14ac:dyDescent="0.3">
      <c r="J22">
        <v>1</v>
      </c>
      <c r="K22">
        <v>1</v>
      </c>
      <c r="M22" t="s">
        <v>137</v>
      </c>
      <c r="N22">
        <v>7000</v>
      </c>
      <c r="P22">
        <v>1.5</v>
      </c>
      <c r="Q22">
        <v>0.04</v>
      </c>
      <c r="R22">
        <v>0.19</v>
      </c>
      <c r="S22">
        <v>2.64</v>
      </c>
      <c r="T22">
        <v>6.6</v>
      </c>
      <c r="U22">
        <v>0.18</v>
      </c>
      <c r="V22">
        <v>0.111</v>
      </c>
      <c r="W22">
        <v>0.04</v>
      </c>
      <c r="Y22">
        <v>0.02</v>
      </c>
      <c r="BA22">
        <v>0.03</v>
      </c>
      <c r="BB22" s="4">
        <v>25</v>
      </c>
      <c r="BC22" s="4">
        <v>1000</v>
      </c>
      <c r="BD22" s="2" t="s">
        <v>125</v>
      </c>
      <c r="BE22" s="3">
        <v>25</v>
      </c>
      <c r="BF22" s="3">
        <v>0</v>
      </c>
      <c r="BG22" s="3">
        <v>25</v>
      </c>
      <c r="BH22" s="3">
        <v>1000</v>
      </c>
      <c r="BI22" s="3" t="s">
        <v>125</v>
      </c>
      <c r="BJ22" s="3">
        <v>25</v>
      </c>
      <c r="BK22" s="3">
        <v>0</v>
      </c>
      <c r="BL22" s="3">
        <v>25</v>
      </c>
      <c r="BM22" s="3">
        <v>1000</v>
      </c>
      <c r="BP22" s="6" t="s">
        <v>146</v>
      </c>
      <c r="BQ22" s="4" t="s">
        <v>125</v>
      </c>
      <c r="BR22" s="5">
        <v>25</v>
      </c>
      <c r="BS22" s="5">
        <v>0</v>
      </c>
      <c r="BT22" s="5">
        <v>25</v>
      </c>
      <c r="BU22" s="5">
        <v>1000</v>
      </c>
      <c r="BV22">
        <v>150</v>
      </c>
      <c r="BW22">
        <v>2</v>
      </c>
      <c r="BX22">
        <v>25</v>
      </c>
      <c r="BY22">
        <v>1000</v>
      </c>
      <c r="BZ22" s="6">
        <v>120</v>
      </c>
      <c r="CA22" s="6">
        <v>24</v>
      </c>
      <c r="CB22" s="5">
        <v>25</v>
      </c>
      <c r="CC22" s="8">
        <v>1000</v>
      </c>
      <c r="CD22" s="9">
        <v>25</v>
      </c>
      <c r="CF22" s="7">
        <v>486.56738000000001</v>
      </c>
    </row>
    <row r="23" spans="1:84" x14ac:dyDescent="0.3">
      <c r="A23" t="s">
        <v>81</v>
      </c>
      <c r="B23" t="s">
        <v>82</v>
      </c>
      <c r="C23">
        <v>2018</v>
      </c>
      <c r="D23" t="s">
        <v>83</v>
      </c>
      <c r="E23" t="s">
        <v>84</v>
      </c>
      <c r="J23">
        <v>1</v>
      </c>
      <c r="M23" t="s">
        <v>144</v>
      </c>
      <c r="N23">
        <v>4000</v>
      </c>
      <c r="P23">
        <v>0.6</v>
      </c>
      <c r="Q23">
        <v>0.1</v>
      </c>
      <c r="R23" s="7">
        <v>7.5</v>
      </c>
      <c r="S23">
        <v>0.45</v>
      </c>
      <c r="T23">
        <v>0.1</v>
      </c>
      <c r="W23">
        <v>0.2</v>
      </c>
      <c r="X23">
        <v>0.05</v>
      </c>
      <c r="AV23">
        <v>0.02</v>
      </c>
      <c r="BD23" s="2" t="s">
        <v>125</v>
      </c>
      <c r="BE23" s="3">
        <v>25</v>
      </c>
      <c r="BF23" s="3">
        <v>0</v>
      </c>
      <c r="BG23" s="3">
        <v>25</v>
      </c>
      <c r="BH23" s="3">
        <v>1000</v>
      </c>
      <c r="BI23" s="3" t="s">
        <v>125</v>
      </c>
      <c r="BJ23" s="3">
        <v>25</v>
      </c>
      <c r="BK23" s="3">
        <v>0</v>
      </c>
      <c r="BL23" s="3">
        <v>25</v>
      </c>
      <c r="BM23" s="3">
        <v>1000</v>
      </c>
      <c r="BN23" s="6">
        <v>535</v>
      </c>
      <c r="BO23" s="6">
        <v>5</v>
      </c>
      <c r="BP23" s="6" t="s">
        <v>146</v>
      </c>
      <c r="BQ23" s="4" t="s">
        <v>125</v>
      </c>
      <c r="BR23" s="5">
        <v>25</v>
      </c>
      <c r="BS23" s="5">
        <v>0</v>
      </c>
      <c r="BT23" s="5">
        <v>25</v>
      </c>
      <c r="BU23" s="5">
        <v>1000</v>
      </c>
      <c r="BV23" s="6">
        <v>200</v>
      </c>
      <c r="BW23" s="6">
        <v>4</v>
      </c>
      <c r="BX23" s="6">
        <v>25</v>
      </c>
      <c r="BY23" s="6">
        <v>100</v>
      </c>
      <c r="BZ23" s="5">
        <v>25</v>
      </c>
      <c r="CA23" s="5">
        <v>1000</v>
      </c>
      <c r="CB23" s="5">
        <v>25</v>
      </c>
      <c r="CC23" s="8">
        <v>1000</v>
      </c>
      <c r="CD23" s="7">
        <v>25</v>
      </c>
      <c r="CF23" s="7">
        <v>39</v>
      </c>
    </row>
    <row r="24" spans="1:84" x14ac:dyDescent="0.3">
      <c r="J24">
        <v>1</v>
      </c>
      <c r="M24" t="s">
        <v>144</v>
      </c>
      <c r="N24">
        <v>4000</v>
      </c>
      <c r="P24">
        <v>0.6</v>
      </c>
      <c r="Q24">
        <v>0.1</v>
      </c>
      <c r="R24" s="7">
        <v>7.5</v>
      </c>
      <c r="S24">
        <v>0.45</v>
      </c>
      <c r="T24">
        <v>0.1</v>
      </c>
      <c r="W24">
        <v>0.2</v>
      </c>
      <c r="X24">
        <v>0.05</v>
      </c>
      <c r="AV24">
        <v>0.02</v>
      </c>
      <c r="BD24" s="2" t="s">
        <v>125</v>
      </c>
      <c r="BE24" s="3">
        <v>25</v>
      </c>
      <c r="BF24" s="3">
        <v>0</v>
      </c>
      <c r="BG24" s="3">
        <v>25</v>
      </c>
      <c r="BH24" s="3">
        <v>1000</v>
      </c>
      <c r="BI24" s="3" t="s">
        <v>125</v>
      </c>
      <c r="BJ24" s="3">
        <v>25</v>
      </c>
      <c r="BK24" s="3">
        <v>0</v>
      </c>
      <c r="BL24" s="3">
        <v>25</v>
      </c>
      <c r="BM24" s="3">
        <v>1000</v>
      </c>
      <c r="BN24" s="6">
        <v>535</v>
      </c>
      <c r="BO24" s="6">
        <v>5</v>
      </c>
      <c r="BP24" s="6" t="s">
        <v>146</v>
      </c>
      <c r="BQ24" s="4" t="s">
        <v>125</v>
      </c>
      <c r="BR24" s="5">
        <v>25</v>
      </c>
      <c r="BS24" s="5">
        <v>0</v>
      </c>
      <c r="BT24" s="5">
        <v>25</v>
      </c>
      <c r="BU24" s="5">
        <v>1000</v>
      </c>
      <c r="BV24" s="6">
        <v>200</v>
      </c>
      <c r="BW24" s="6">
        <v>4</v>
      </c>
      <c r="BX24" s="6">
        <v>150</v>
      </c>
      <c r="BY24" s="6">
        <v>100</v>
      </c>
      <c r="BZ24" s="5">
        <v>25</v>
      </c>
      <c r="CA24" s="5">
        <v>1000</v>
      </c>
      <c r="CB24" s="5">
        <v>25</v>
      </c>
      <c r="CC24" s="8">
        <v>1000</v>
      </c>
      <c r="CD24" s="7">
        <v>150</v>
      </c>
      <c r="CF24" s="7">
        <v>78</v>
      </c>
    </row>
    <row r="25" spans="1:84" x14ac:dyDescent="0.3">
      <c r="J25">
        <v>1</v>
      </c>
      <c r="M25" t="s">
        <v>144</v>
      </c>
      <c r="N25">
        <v>4000</v>
      </c>
      <c r="P25">
        <v>0.6</v>
      </c>
      <c r="Q25">
        <v>0.1</v>
      </c>
      <c r="R25" s="7">
        <v>7.5</v>
      </c>
      <c r="S25">
        <v>0.45</v>
      </c>
      <c r="T25">
        <v>0.1</v>
      </c>
      <c r="W25">
        <v>0.2</v>
      </c>
      <c r="X25">
        <v>0.05</v>
      </c>
      <c r="AV25">
        <v>0.02</v>
      </c>
      <c r="BD25" s="2" t="s">
        <v>125</v>
      </c>
      <c r="BE25" s="3">
        <v>25</v>
      </c>
      <c r="BF25" s="3">
        <v>0</v>
      </c>
      <c r="BG25" s="3">
        <v>25</v>
      </c>
      <c r="BH25" s="3">
        <v>1000</v>
      </c>
      <c r="BI25" s="3" t="s">
        <v>125</v>
      </c>
      <c r="BJ25" s="3">
        <v>25</v>
      </c>
      <c r="BK25" s="3">
        <v>0</v>
      </c>
      <c r="BL25" s="3">
        <v>25</v>
      </c>
      <c r="BM25" s="3">
        <v>1000</v>
      </c>
      <c r="BN25" s="6">
        <v>535</v>
      </c>
      <c r="BO25" s="6">
        <v>5</v>
      </c>
      <c r="BP25" s="6" t="s">
        <v>146</v>
      </c>
      <c r="BQ25" s="4" t="s">
        <v>125</v>
      </c>
      <c r="BR25" s="5">
        <v>25</v>
      </c>
      <c r="BS25" s="5">
        <v>0</v>
      </c>
      <c r="BT25" s="5">
        <v>25</v>
      </c>
      <c r="BU25" s="5">
        <v>1000</v>
      </c>
      <c r="BV25" s="6">
        <v>200</v>
      </c>
      <c r="BW25" s="6">
        <v>4</v>
      </c>
      <c r="BX25" s="6">
        <v>200</v>
      </c>
      <c r="BY25" s="6">
        <v>100</v>
      </c>
      <c r="BZ25" s="5">
        <v>25</v>
      </c>
      <c r="CA25" s="5">
        <v>1000</v>
      </c>
      <c r="CB25" s="5">
        <v>25</v>
      </c>
      <c r="CC25" s="8">
        <v>1000</v>
      </c>
      <c r="CD25" s="7">
        <v>200</v>
      </c>
      <c r="CF25" s="7">
        <v>150</v>
      </c>
    </row>
    <row r="26" spans="1:84" x14ac:dyDescent="0.3">
      <c r="J26">
        <v>1</v>
      </c>
      <c r="M26" t="s">
        <v>144</v>
      </c>
      <c r="N26">
        <v>4000</v>
      </c>
      <c r="P26">
        <v>0.6</v>
      </c>
      <c r="Q26">
        <v>0.1</v>
      </c>
      <c r="R26" s="7">
        <v>7.5</v>
      </c>
      <c r="S26">
        <v>0.45</v>
      </c>
      <c r="T26">
        <v>0.1</v>
      </c>
      <c r="W26">
        <v>0.2</v>
      </c>
      <c r="X26">
        <v>0.05</v>
      </c>
      <c r="AV26">
        <v>0.02</v>
      </c>
      <c r="BD26" s="2" t="s">
        <v>125</v>
      </c>
      <c r="BE26" s="3">
        <v>25</v>
      </c>
      <c r="BF26" s="3">
        <v>0</v>
      </c>
      <c r="BG26" s="3">
        <v>25</v>
      </c>
      <c r="BH26" s="3">
        <v>1000</v>
      </c>
      <c r="BI26" s="3" t="s">
        <v>125</v>
      </c>
      <c r="BJ26" s="3">
        <v>25</v>
      </c>
      <c r="BK26" s="3">
        <v>0</v>
      </c>
      <c r="BL26" s="3">
        <v>25</v>
      </c>
      <c r="BM26" s="3">
        <v>1000</v>
      </c>
      <c r="BN26" s="6">
        <v>535</v>
      </c>
      <c r="BO26" s="6">
        <v>5</v>
      </c>
      <c r="BP26" s="6" t="s">
        <v>146</v>
      </c>
      <c r="BQ26" s="4" t="s">
        <v>125</v>
      </c>
      <c r="BR26" s="5">
        <v>25</v>
      </c>
      <c r="BS26" s="5">
        <v>0</v>
      </c>
      <c r="BT26" s="5">
        <v>25</v>
      </c>
      <c r="BU26" s="5">
        <v>1000</v>
      </c>
      <c r="BV26" s="6">
        <v>200</v>
      </c>
      <c r="BW26" s="6">
        <v>4</v>
      </c>
      <c r="BX26" s="6">
        <v>250</v>
      </c>
      <c r="BY26" s="6">
        <v>100</v>
      </c>
      <c r="BZ26" s="5">
        <v>25</v>
      </c>
      <c r="CA26" s="5">
        <v>1000</v>
      </c>
      <c r="CB26" s="5">
        <v>25</v>
      </c>
      <c r="CC26" s="8">
        <v>1000</v>
      </c>
      <c r="CD26" s="7">
        <v>250</v>
      </c>
      <c r="CF26" s="7">
        <v>180</v>
      </c>
    </row>
    <row r="27" spans="1:84" x14ac:dyDescent="0.3">
      <c r="J27">
        <v>1</v>
      </c>
      <c r="M27" t="s">
        <v>144</v>
      </c>
      <c r="N27">
        <v>4000</v>
      </c>
      <c r="P27">
        <v>0.6</v>
      </c>
      <c r="Q27">
        <v>0.1</v>
      </c>
      <c r="R27" s="7">
        <v>7.5</v>
      </c>
      <c r="S27">
        <v>0.45</v>
      </c>
      <c r="T27">
        <v>0.1</v>
      </c>
      <c r="W27">
        <v>0.2</v>
      </c>
      <c r="X27">
        <v>0.05</v>
      </c>
      <c r="AV27">
        <v>0.02</v>
      </c>
      <c r="BD27" s="2" t="s">
        <v>125</v>
      </c>
      <c r="BE27" s="3">
        <v>25</v>
      </c>
      <c r="BF27" s="3">
        <v>0</v>
      </c>
      <c r="BG27" s="3">
        <v>25</v>
      </c>
      <c r="BH27" s="3">
        <v>1000</v>
      </c>
      <c r="BI27" s="3" t="s">
        <v>125</v>
      </c>
      <c r="BJ27" s="3">
        <v>25</v>
      </c>
      <c r="BK27" s="3">
        <v>0</v>
      </c>
      <c r="BL27" s="3">
        <v>25</v>
      </c>
      <c r="BM27" s="3">
        <v>1000</v>
      </c>
      <c r="BN27" s="6">
        <v>535</v>
      </c>
      <c r="BO27" s="6">
        <v>5</v>
      </c>
      <c r="BP27" s="6" t="s">
        <v>146</v>
      </c>
      <c r="BQ27" s="4" t="s">
        <v>125</v>
      </c>
      <c r="BR27" s="5">
        <v>25</v>
      </c>
      <c r="BS27" s="5">
        <v>0</v>
      </c>
      <c r="BT27" s="5">
        <v>25</v>
      </c>
      <c r="BU27" s="5">
        <v>1000</v>
      </c>
      <c r="BV27" s="6">
        <v>200</v>
      </c>
      <c r="BW27" s="6">
        <v>4</v>
      </c>
      <c r="BX27" s="6">
        <v>300</v>
      </c>
      <c r="BY27" s="6">
        <v>100</v>
      </c>
      <c r="BZ27" s="5">
        <v>25</v>
      </c>
      <c r="CA27" s="5">
        <v>1000</v>
      </c>
      <c r="CB27" s="5">
        <v>25</v>
      </c>
      <c r="CC27" s="8">
        <v>1000</v>
      </c>
      <c r="CD27" s="7">
        <v>300</v>
      </c>
      <c r="CF27" s="7">
        <v>250</v>
      </c>
    </row>
    <row r="28" spans="1:84" x14ac:dyDescent="0.3">
      <c r="J28">
        <v>1</v>
      </c>
      <c r="M28" t="s">
        <v>144</v>
      </c>
      <c r="N28">
        <v>4000</v>
      </c>
      <c r="P28">
        <v>0.8</v>
      </c>
      <c r="Q28">
        <v>0.25</v>
      </c>
      <c r="R28" s="7">
        <v>8.5</v>
      </c>
      <c r="S28">
        <v>0.45</v>
      </c>
      <c r="T28">
        <v>0.1</v>
      </c>
      <c r="W28">
        <v>0.2</v>
      </c>
      <c r="X28">
        <v>0.05</v>
      </c>
      <c r="AV28">
        <v>0.02</v>
      </c>
      <c r="BD28" s="2" t="s">
        <v>125</v>
      </c>
      <c r="BE28" s="3">
        <v>25</v>
      </c>
      <c r="BF28" s="3">
        <v>0</v>
      </c>
      <c r="BG28" s="3">
        <v>25</v>
      </c>
      <c r="BH28" s="3">
        <v>1000</v>
      </c>
      <c r="BI28" s="3" t="s">
        <v>125</v>
      </c>
      <c r="BJ28" s="3">
        <v>25</v>
      </c>
      <c r="BK28" s="3">
        <v>0</v>
      </c>
      <c r="BL28" s="3">
        <v>25</v>
      </c>
      <c r="BM28" s="3">
        <v>1000</v>
      </c>
      <c r="BN28" s="6">
        <v>535</v>
      </c>
      <c r="BO28" s="6">
        <v>5</v>
      </c>
      <c r="BP28" s="6" t="s">
        <v>146</v>
      </c>
      <c r="BQ28" s="4" t="s">
        <v>125</v>
      </c>
      <c r="BR28" s="5">
        <v>25</v>
      </c>
      <c r="BS28" s="5">
        <v>0</v>
      </c>
      <c r="BT28" s="5">
        <v>25</v>
      </c>
      <c r="BU28" s="5">
        <v>1000</v>
      </c>
      <c r="BV28" s="6">
        <v>200</v>
      </c>
      <c r="BW28" s="6">
        <v>4</v>
      </c>
      <c r="BX28" s="6">
        <v>25</v>
      </c>
      <c r="BY28" s="6">
        <v>100</v>
      </c>
      <c r="BZ28" s="5">
        <v>25</v>
      </c>
      <c r="CA28" s="5">
        <v>1000</v>
      </c>
      <c r="CB28" s="5">
        <v>25</v>
      </c>
      <c r="CC28" s="8">
        <v>1000</v>
      </c>
      <c r="CD28" s="7">
        <v>25</v>
      </c>
      <c r="CF28" s="7">
        <v>39</v>
      </c>
    </row>
    <row r="29" spans="1:84" x14ac:dyDescent="0.3">
      <c r="J29">
        <v>1</v>
      </c>
      <c r="M29" t="s">
        <v>144</v>
      </c>
      <c r="N29">
        <v>4000</v>
      </c>
      <c r="P29">
        <v>0.8</v>
      </c>
      <c r="Q29">
        <v>0.25</v>
      </c>
      <c r="R29" s="7">
        <v>8.5</v>
      </c>
      <c r="S29">
        <v>0.45</v>
      </c>
      <c r="T29">
        <v>0.1</v>
      </c>
      <c r="W29">
        <v>0.2</v>
      </c>
      <c r="X29">
        <v>0.05</v>
      </c>
      <c r="AV29">
        <v>0.02</v>
      </c>
      <c r="BD29" s="2" t="s">
        <v>125</v>
      </c>
      <c r="BE29" s="3">
        <v>25</v>
      </c>
      <c r="BF29" s="3">
        <v>0</v>
      </c>
      <c r="BG29" s="3">
        <v>25</v>
      </c>
      <c r="BH29" s="3">
        <v>1000</v>
      </c>
      <c r="BI29" s="3" t="s">
        <v>125</v>
      </c>
      <c r="BJ29" s="3">
        <v>25</v>
      </c>
      <c r="BK29" s="3">
        <v>0</v>
      </c>
      <c r="BL29" s="3">
        <v>25</v>
      </c>
      <c r="BM29" s="3">
        <v>1000</v>
      </c>
      <c r="BN29" s="6">
        <v>535</v>
      </c>
      <c r="BO29" s="6">
        <v>5</v>
      </c>
      <c r="BP29" s="6" t="s">
        <v>146</v>
      </c>
      <c r="BQ29" s="4" t="s">
        <v>125</v>
      </c>
      <c r="BR29" s="5">
        <v>25</v>
      </c>
      <c r="BS29" s="5">
        <v>0</v>
      </c>
      <c r="BT29" s="5">
        <v>25</v>
      </c>
      <c r="BU29" s="5">
        <v>1000</v>
      </c>
      <c r="BV29" s="6">
        <v>200</v>
      </c>
      <c r="BW29" s="6">
        <v>4</v>
      </c>
      <c r="BX29" s="6">
        <v>150</v>
      </c>
      <c r="BY29" s="6">
        <v>100</v>
      </c>
      <c r="BZ29" s="5">
        <v>25</v>
      </c>
      <c r="CA29" s="5">
        <v>1000</v>
      </c>
      <c r="CB29" s="5">
        <v>25</v>
      </c>
      <c r="CC29" s="8">
        <v>1000</v>
      </c>
      <c r="CD29" s="7">
        <v>150</v>
      </c>
      <c r="CF29" s="7">
        <v>78</v>
      </c>
    </row>
    <row r="30" spans="1:84" x14ac:dyDescent="0.3">
      <c r="J30">
        <v>1</v>
      </c>
      <c r="M30" t="s">
        <v>144</v>
      </c>
      <c r="N30">
        <v>4000</v>
      </c>
      <c r="P30">
        <v>0.8</v>
      </c>
      <c r="Q30">
        <v>0.25</v>
      </c>
      <c r="R30" s="7">
        <v>8.5</v>
      </c>
      <c r="S30">
        <v>0.45</v>
      </c>
      <c r="T30">
        <v>0.1</v>
      </c>
      <c r="W30">
        <v>0.2</v>
      </c>
      <c r="X30">
        <v>0.05</v>
      </c>
      <c r="AV30">
        <v>0.02</v>
      </c>
      <c r="BD30" s="2" t="s">
        <v>125</v>
      </c>
      <c r="BE30" s="3">
        <v>25</v>
      </c>
      <c r="BF30" s="3">
        <v>0</v>
      </c>
      <c r="BG30" s="3">
        <v>25</v>
      </c>
      <c r="BH30" s="3">
        <v>1000</v>
      </c>
      <c r="BI30" s="3" t="s">
        <v>125</v>
      </c>
      <c r="BJ30" s="3">
        <v>25</v>
      </c>
      <c r="BK30" s="3">
        <v>0</v>
      </c>
      <c r="BL30" s="3">
        <v>25</v>
      </c>
      <c r="BM30" s="3">
        <v>1000</v>
      </c>
      <c r="BN30" s="6">
        <v>535</v>
      </c>
      <c r="BO30" s="6">
        <v>5</v>
      </c>
      <c r="BP30" s="6" t="s">
        <v>146</v>
      </c>
      <c r="BQ30" s="4" t="s">
        <v>125</v>
      </c>
      <c r="BR30" s="5">
        <v>25</v>
      </c>
      <c r="BS30" s="5">
        <v>0</v>
      </c>
      <c r="BT30" s="5">
        <v>25</v>
      </c>
      <c r="BU30" s="5">
        <v>1000</v>
      </c>
      <c r="BV30" s="6">
        <v>200</v>
      </c>
      <c r="BW30" s="6">
        <v>4</v>
      </c>
      <c r="BX30" s="6">
        <v>200</v>
      </c>
      <c r="BY30" s="6">
        <v>100</v>
      </c>
      <c r="BZ30" s="5">
        <v>25</v>
      </c>
      <c r="CA30" s="5">
        <v>1000</v>
      </c>
      <c r="CB30" s="5">
        <v>25</v>
      </c>
      <c r="CC30" s="8">
        <v>1000</v>
      </c>
      <c r="CD30" s="7">
        <v>200</v>
      </c>
      <c r="CF30" s="7">
        <v>150</v>
      </c>
    </row>
    <row r="31" spans="1:84" x14ac:dyDescent="0.3">
      <c r="J31">
        <v>1</v>
      </c>
      <c r="M31" t="s">
        <v>144</v>
      </c>
      <c r="N31">
        <v>4000</v>
      </c>
      <c r="P31">
        <v>0.8</v>
      </c>
      <c r="Q31">
        <v>0.25</v>
      </c>
      <c r="R31" s="7">
        <v>8.5</v>
      </c>
      <c r="S31">
        <v>0.45</v>
      </c>
      <c r="T31">
        <v>0.1</v>
      </c>
      <c r="W31">
        <v>0.2</v>
      </c>
      <c r="X31">
        <v>0.05</v>
      </c>
      <c r="AV31">
        <v>0.02</v>
      </c>
      <c r="BD31" s="2" t="s">
        <v>125</v>
      </c>
      <c r="BE31" s="3">
        <v>25</v>
      </c>
      <c r="BF31" s="3">
        <v>0</v>
      </c>
      <c r="BG31" s="3">
        <v>25</v>
      </c>
      <c r="BH31" s="3">
        <v>1000</v>
      </c>
      <c r="BI31" s="3" t="s">
        <v>125</v>
      </c>
      <c r="BJ31" s="3">
        <v>25</v>
      </c>
      <c r="BK31" s="3">
        <v>0</v>
      </c>
      <c r="BL31" s="3">
        <v>25</v>
      </c>
      <c r="BM31" s="3">
        <v>1000</v>
      </c>
      <c r="BN31" s="6">
        <v>535</v>
      </c>
      <c r="BO31" s="6">
        <v>5</v>
      </c>
      <c r="BP31" s="6" t="s">
        <v>146</v>
      </c>
      <c r="BQ31" s="4" t="s">
        <v>125</v>
      </c>
      <c r="BR31" s="5">
        <v>25</v>
      </c>
      <c r="BS31" s="5">
        <v>0</v>
      </c>
      <c r="BT31" s="5">
        <v>25</v>
      </c>
      <c r="BU31" s="5">
        <v>1000</v>
      </c>
      <c r="BV31" s="6">
        <v>200</v>
      </c>
      <c r="BW31" s="6">
        <v>4</v>
      </c>
      <c r="BX31" s="6">
        <v>250</v>
      </c>
      <c r="BY31" s="6">
        <v>100</v>
      </c>
      <c r="BZ31" s="5">
        <v>25</v>
      </c>
      <c r="CA31" s="5">
        <v>1000</v>
      </c>
      <c r="CB31" s="5">
        <v>25</v>
      </c>
      <c r="CC31" s="8">
        <v>1000</v>
      </c>
      <c r="CD31" s="7">
        <v>250</v>
      </c>
      <c r="CF31" s="7">
        <v>180</v>
      </c>
    </row>
    <row r="32" spans="1:84" x14ac:dyDescent="0.3">
      <c r="J32">
        <v>1</v>
      </c>
      <c r="M32" t="s">
        <v>144</v>
      </c>
      <c r="N32">
        <v>4000</v>
      </c>
      <c r="P32">
        <v>0.8</v>
      </c>
      <c r="Q32">
        <v>0.25</v>
      </c>
      <c r="R32" s="7">
        <v>8.5</v>
      </c>
      <c r="S32">
        <v>0.45</v>
      </c>
      <c r="T32">
        <v>0.1</v>
      </c>
      <c r="W32">
        <v>0.2</v>
      </c>
      <c r="X32">
        <v>0.05</v>
      </c>
      <c r="AV32">
        <v>0.02</v>
      </c>
      <c r="BD32" s="2" t="s">
        <v>125</v>
      </c>
      <c r="BE32" s="3">
        <v>25</v>
      </c>
      <c r="BF32" s="3">
        <v>0</v>
      </c>
      <c r="BG32" s="3">
        <v>25</v>
      </c>
      <c r="BH32" s="3">
        <v>1000</v>
      </c>
      <c r="BI32" s="3" t="s">
        <v>125</v>
      </c>
      <c r="BJ32" s="3">
        <v>25</v>
      </c>
      <c r="BK32" s="3">
        <v>0</v>
      </c>
      <c r="BL32" s="3">
        <v>25</v>
      </c>
      <c r="BM32" s="3">
        <v>1000</v>
      </c>
      <c r="BN32" s="6">
        <v>535</v>
      </c>
      <c r="BO32" s="6">
        <v>5</v>
      </c>
      <c r="BP32" s="6" t="s">
        <v>146</v>
      </c>
      <c r="BQ32" s="4" t="s">
        <v>125</v>
      </c>
      <c r="BR32" s="5">
        <v>25</v>
      </c>
      <c r="BS32" s="5">
        <v>0</v>
      </c>
      <c r="BT32" s="5">
        <v>25</v>
      </c>
      <c r="BU32" s="5">
        <v>1000</v>
      </c>
      <c r="BV32" s="6">
        <v>200</v>
      </c>
      <c r="BW32" s="6">
        <v>4</v>
      </c>
      <c r="BX32" s="6">
        <v>300</v>
      </c>
      <c r="BY32" s="6">
        <v>100</v>
      </c>
      <c r="BZ32" s="5">
        <v>25</v>
      </c>
      <c r="CA32" s="5">
        <v>1000</v>
      </c>
      <c r="CB32" s="5">
        <v>25</v>
      </c>
      <c r="CC32" s="8">
        <v>1000</v>
      </c>
      <c r="CD32" s="7">
        <v>300</v>
      </c>
      <c r="CF32" s="7">
        <v>250</v>
      </c>
    </row>
    <row r="33" spans="1:85" x14ac:dyDescent="0.3">
      <c r="J33">
        <v>1</v>
      </c>
      <c r="M33" t="s">
        <v>144</v>
      </c>
      <c r="N33">
        <v>4000</v>
      </c>
      <c r="P33">
        <v>0.8</v>
      </c>
      <c r="Q33">
        <v>0.25</v>
      </c>
      <c r="R33" s="7">
        <v>8.5</v>
      </c>
      <c r="S33">
        <v>0.45</v>
      </c>
      <c r="T33">
        <v>0.1</v>
      </c>
      <c r="W33">
        <v>0.2</v>
      </c>
      <c r="X33">
        <v>0.15</v>
      </c>
      <c r="AV33">
        <v>0.02</v>
      </c>
      <c r="BA33">
        <v>1</v>
      </c>
      <c r="BD33" s="2" t="s">
        <v>125</v>
      </c>
      <c r="BE33" s="3">
        <v>25</v>
      </c>
      <c r="BF33" s="3">
        <v>0</v>
      </c>
      <c r="BG33" s="3">
        <v>25</v>
      </c>
      <c r="BH33" s="3">
        <v>1000</v>
      </c>
      <c r="BI33" s="3" t="s">
        <v>125</v>
      </c>
      <c r="BJ33" s="3">
        <v>25</v>
      </c>
      <c r="BK33" s="3">
        <v>0</v>
      </c>
      <c r="BL33" s="3">
        <v>25</v>
      </c>
      <c r="BM33" s="3">
        <v>1000</v>
      </c>
      <c r="BN33" s="6">
        <v>535</v>
      </c>
      <c r="BO33" s="6">
        <v>5</v>
      </c>
      <c r="BP33" s="6" t="s">
        <v>146</v>
      </c>
      <c r="BQ33" s="4" t="s">
        <v>125</v>
      </c>
      <c r="BR33" s="5">
        <v>25</v>
      </c>
      <c r="BS33" s="5">
        <v>0</v>
      </c>
      <c r="BT33" s="5">
        <v>25</v>
      </c>
      <c r="BU33" s="5">
        <v>1000</v>
      </c>
      <c r="BV33" s="6">
        <v>200</v>
      </c>
      <c r="BW33" s="6">
        <v>4</v>
      </c>
      <c r="BX33" s="6">
        <v>25</v>
      </c>
      <c r="BY33" s="6">
        <v>100</v>
      </c>
      <c r="BZ33" s="5">
        <v>25</v>
      </c>
      <c r="CA33" s="5">
        <v>1000</v>
      </c>
      <c r="CB33" s="5">
        <v>25</v>
      </c>
      <c r="CC33" s="8">
        <v>1000</v>
      </c>
      <c r="CD33" s="7">
        <v>25</v>
      </c>
      <c r="CF33" s="7">
        <v>39</v>
      </c>
    </row>
    <row r="34" spans="1:85" x14ac:dyDescent="0.3">
      <c r="J34">
        <v>1</v>
      </c>
      <c r="M34" t="s">
        <v>144</v>
      </c>
      <c r="N34">
        <v>4000</v>
      </c>
      <c r="P34">
        <v>0.8</v>
      </c>
      <c r="Q34">
        <v>0.25</v>
      </c>
      <c r="R34" s="7">
        <v>8.5</v>
      </c>
      <c r="S34">
        <v>0.45</v>
      </c>
      <c r="T34">
        <v>0.1</v>
      </c>
      <c r="W34">
        <v>0.2</v>
      </c>
      <c r="X34">
        <v>0.15</v>
      </c>
      <c r="AV34">
        <v>0.02</v>
      </c>
      <c r="BD34" s="2" t="s">
        <v>125</v>
      </c>
      <c r="BE34" s="3">
        <v>25</v>
      </c>
      <c r="BF34" s="3">
        <v>0</v>
      </c>
      <c r="BG34" s="3">
        <v>25</v>
      </c>
      <c r="BH34" s="3">
        <v>1000</v>
      </c>
      <c r="BI34" s="3" t="s">
        <v>125</v>
      </c>
      <c r="BJ34" s="3">
        <v>25</v>
      </c>
      <c r="BK34" s="3">
        <v>0</v>
      </c>
      <c r="BL34" s="3">
        <v>25</v>
      </c>
      <c r="BM34" s="3">
        <v>1000</v>
      </c>
      <c r="BN34" s="6">
        <v>535</v>
      </c>
      <c r="BO34" s="6">
        <v>5</v>
      </c>
      <c r="BP34" s="6" t="s">
        <v>146</v>
      </c>
      <c r="BQ34" s="4" t="s">
        <v>125</v>
      </c>
      <c r="BR34" s="5">
        <v>25</v>
      </c>
      <c r="BS34" s="5">
        <v>0</v>
      </c>
      <c r="BT34" s="5">
        <v>25</v>
      </c>
      <c r="BU34" s="5">
        <v>1000</v>
      </c>
      <c r="BV34" s="6">
        <v>200</v>
      </c>
      <c r="BW34" s="6">
        <v>4</v>
      </c>
      <c r="BX34" s="6">
        <v>150</v>
      </c>
      <c r="BY34" s="6">
        <v>100</v>
      </c>
      <c r="BZ34" s="5">
        <v>25</v>
      </c>
      <c r="CA34" s="5">
        <v>1000</v>
      </c>
      <c r="CB34" s="5">
        <v>25</v>
      </c>
      <c r="CC34" s="8">
        <v>1000</v>
      </c>
      <c r="CD34" s="7">
        <v>150</v>
      </c>
      <c r="CF34" s="7">
        <v>78</v>
      </c>
    </row>
    <row r="35" spans="1:85" x14ac:dyDescent="0.3">
      <c r="J35">
        <v>1</v>
      </c>
      <c r="M35" t="s">
        <v>144</v>
      </c>
      <c r="N35">
        <v>4000</v>
      </c>
      <c r="P35">
        <v>0.8</v>
      </c>
      <c r="Q35">
        <v>0.25</v>
      </c>
      <c r="R35" s="7">
        <v>8.5</v>
      </c>
      <c r="S35">
        <v>0.45</v>
      </c>
      <c r="T35">
        <v>0.1</v>
      </c>
      <c r="W35">
        <v>0.2</v>
      </c>
      <c r="X35">
        <v>0.15</v>
      </c>
      <c r="AV35">
        <v>0.02</v>
      </c>
      <c r="BD35" s="2" t="s">
        <v>125</v>
      </c>
      <c r="BE35" s="3">
        <v>25</v>
      </c>
      <c r="BF35" s="3">
        <v>0</v>
      </c>
      <c r="BG35" s="3">
        <v>25</v>
      </c>
      <c r="BH35" s="3">
        <v>1000</v>
      </c>
      <c r="BI35" s="3" t="s">
        <v>125</v>
      </c>
      <c r="BJ35" s="3">
        <v>25</v>
      </c>
      <c r="BK35" s="3">
        <v>0</v>
      </c>
      <c r="BL35" s="3">
        <v>25</v>
      </c>
      <c r="BM35" s="3">
        <v>1000</v>
      </c>
      <c r="BN35" s="6">
        <v>535</v>
      </c>
      <c r="BO35" s="6">
        <v>5</v>
      </c>
      <c r="BP35" s="6" t="s">
        <v>146</v>
      </c>
      <c r="BQ35" s="4" t="s">
        <v>125</v>
      </c>
      <c r="BR35" s="5">
        <v>25</v>
      </c>
      <c r="BS35" s="5">
        <v>0</v>
      </c>
      <c r="BT35" s="5">
        <v>25</v>
      </c>
      <c r="BU35" s="5">
        <v>1000</v>
      </c>
      <c r="BV35" s="6">
        <v>200</v>
      </c>
      <c r="BW35" s="6">
        <v>4</v>
      </c>
      <c r="BX35" s="6">
        <v>200</v>
      </c>
      <c r="BY35" s="6">
        <v>100</v>
      </c>
      <c r="BZ35" s="5">
        <v>25</v>
      </c>
      <c r="CA35" s="5">
        <v>1000</v>
      </c>
      <c r="CB35" s="5">
        <v>25</v>
      </c>
      <c r="CC35" s="8">
        <v>1000</v>
      </c>
      <c r="CD35" s="7">
        <v>200</v>
      </c>
      <c r="CF35" s="7">
        <v>150</v>
      </c>
    </row>
    <row r="36" spans="1:85" x14ac:dyDescent="0.3">
      <c r="J36">
        <v>1</v>
      </c>
      <c r="M36" t="s">
        <v>144</v>
      </c>
      <c r="N36">
        <v>4000</v>
      </c>
      <c r="P36">
        <v>0.8</v>
      </c>
      <c r="Q36">
        <v>0.25</v>
      </c>
      <c r="R36" s="7">
        <v>8.5</v>
      </c>
      <c r="S36">
        <v>0.45</v>
      </c>
      <c r="T36">
        <v>0.1</v>
      </c>
      <c r="W36">
        <v>0.2</v>
      </c>
      <c r="X36">
        <v>0.15</v>
      </c>
      <c r="AV36">
        <v>0.02</v>
      </c>
      <c r="BD36" s="2" t="s">
        <v>125</v>
      </c>
      <c r="BE36" s="3">
        <v>25</v>
      </c>
      <c r="BF36" s="3">
        <v>0</v>
      </c>
      <c r="BG36" s="3">
        <v>25</v>
      </c>
      <c r="BH36" s="3">
        <v>1000</v>
      </c>
      <c r="BI36" s="3" t="s">
        <v>125</v>
      </c>
      <c r="BJ36" s="3">
        <v>25</v>
      </c>
      <c r="BK36" s="3">
        <v>0</v>
      </c>
      <c r="BL36" s="3">
        <v>25</v>
      </c>
      <c r="BM36" s="3">
        <v>1000</v>
      </c>
      <c r="BN36" s="6">
        <v>535</v>
      </c>
      <c r="BO36" s="6">
        <v>5</v>
      </c>
      <c r="BP36" s="6" t="s">
        <v>146</v>
      </c>
      <c r="BQ36" s="4" t="s">
        <v>125</v>
      </c>
      <c r="BR36" s="5">
        <v>25</v>
      </c>
      <c r="BS36" s="5">
        <v>0</v>
      </c>
      <c r="BT36" s="5">
        <v>25</v>
      </c>
      <c r="BU36" s="5">
        <v>1000</v>
      </c>
      <c r="BV36" s="6">
        <v>200</v>
      </c>
      <c r="BW36" s="6">
        <v>4</v>
      </c>
      <c r="BX36" s="6">
        <v>250</v>
      </c>
      <c r="BY36" s="6">
        <v>100</v>
      </c>
      <c r="BZ36" s="5">
        <v>25</v>
      </c>
      <c r="CA36" s="5">
        <v>1000</v>
      </c>
      <c r="CB36" s="5">
        <v>25</v>
      </c>
      <c r="CC36" s="8">
        <v>1000</v>
      </c>
      <c r="CD36" s="7">
        <v>250</v>
      </c>
      <c r="CF36" s="7">
        <v>180</v>
      </c>
    </row>
    <row r="37" spans="1:85" x14ac:dyDescent="0.3">
      <c r="J37">
        <v>1</v>
      </c>
      <c r="M37" t="s">
        <v>144</v>
      </c>
      <c r="N37">
        <v>4000</v>
      </c>
      <c r="P37">
        <v>0.8</v>
      </c>
      <c r="Q37">
        <v>0.25</v>
      </c>
      <c r="R37" s="7">
        <v>8.5</v>
      </c>
      <c r="S37">
        <v>0.45</v>
      </c>
      <c r="T37">
        <v>0.1</v>
      </c>
      <c r="W37">
        <v>0.2</v>
      </c>
      <c r="X37">
        <v>0.15</v>
      </c>
      <c r="AV37">
        <v>0.02</v>
      </c>
      <c r="BD37" s="2" t="s">
        <v>125</v>
      </c>
      <c r="BE37" s="3">
        <v>25</v>
      </c>
      <c r="BF37" s="3">
        <v>0</v>
      </c>
      <c r="BG37" s="3">
        <v>25</v>
      </c>
      <c r="BH37" s="3">
        <v>1000</v>
      </c>
      <c r="BI37" s="3" t="s">
        <v>125</v>
      </c>
      <c r="BJ37" s="3">
        <v>25</v>
      </c>
      <c r="BK37" s="3">
        <v>0</v>
      </c>
      <c r="BL37" s="3">
        <v>25</v>
      </c>
      <c r="BM37" s="3">
        <v>1000</v>
      </c>
      <c r="BN37" s="6">
        <v>535</v>
      </c>
      <c r="BO37" s="6">
        <v>5</v>
      </c>
      <c r="BP37" s="6" t="s">
        <v>146</v>
      </c>
      <c r="BQ37" s="4" t="s">
        <v>125</v>
      </c>
      <c r="BR37" s="5">
        <v>25</v>
      </c>
      <c r="BS37" s="5">
        <v>0</v>
      </c>
      <c r="BT37" s="5">
        <v>25</v>
      </c>
      <c r="BU37" s="5">
        <v>1000</v>
      </c>
      <c r="BV37" s="6">
        <v>200</v>
      </c>
      <c r="BW37" s="6">
        <v>4</v>
      </c>
      <c r="BX37" s="6">
        <v>300</v>
      </c>
      <c r="BY37" s="6">
        <v>100</v>
      </c>
      <c r="BZ37" s="5">
        <v>25</v>
      </c>
      <c r="CA37" s="5">
        <v>1000</v>
      </c>
      <c r="CB37" s="5">
        <v>25</v>
      </c>
      <c r="CC37" s="8">
        <v>1000</v>
      </c>
      <c r="CD37" s="7">
        <v>300</v>
      </c>
      <c r="CF37" s="7">
        <v>250</v>
      </c>
    </row>
    <row r="38" spans="1:85" x14ac:dyDescent="0.3">
      <c r="R38" s="7"/>
      <c r="BD38" s="2"/>
      <c r="BE38" s="3"/>
      <c r="BF38" s="3"/>
      <c r="BG38" s="3"/>
      <c r="BH38" s="3"/>
      <c r="BI38" s="3"/>
      <c r="BJ38" s="3"/>
      <c r="BK38" s="3"/>
      <c r="BL38" s="3"/>
      <c r="BM38" s="3"/>
      <c r="BN38" s="6"/>
      <c r="BO38" s="6"/>
      <c r="BP38" s="6"/>
      <c r="BQ38" s="4"/>
      <c r="BR38" s="5"/>
      <c r="BS38" s="5"/>
      <c r="BT38" s="5"/>
      <c r="BU38" s="5"/>
      <c r="BV38" s="6"/>
      <c r="BW38" s="6"/>
      <c r="BX38" s="6"/>
      <c r="BY38" s="6"/>
      <c r="BZ38" s="5"/>
      <c r="CA38" s="5"/>
      <c r="CB38" s="5"/>
      <c r="CC38" s="8"/>
    </row>
    <row r="39" spans="1:85" x14ac:dyDescent="0.3">
      <c r="A39" t="s">
        <v>153</v>
      </c>
      <c r="B39" t="s">
        <v>85</v>
      </c>
      <c r="C39">
        <v>2018</v>
      </c>
      <c r="D39" t="s">
        <v>150</v>
      </c>
      <c r="E39" t="s">
        <v>86</v>
      </c>
      <c r="N39">
        <v>2000</v>
      </c>
      <c r="P39">
        <v>4.17</v>
      </c>
      <c r="S39">
        <v>0.38</v>
      </c>
      <c r="Y39">
        <v>0.18</v>
      </c>
      <c r="Z39">
        <v>0.38</v>
      </c>
      <c r="AK39">
        <v>1.0900000000000001</v>
      </c>
      <c r="BB39">
        <v>540</v>
      </c>
      <c r="BC39">
        <v>2</v>
      </c>
      <c r="BD39" t="s">
        <v>148</v>
      </c>
      <c r="BE39" s="10">
        <v>420</v>
      </c>
      <c r="BF39">
        <v>3.8761000000000001</v>
      </c>
      <c r="BG39" s="3">
        <v>25</v>
      </c>
      <c r="BH39" s="3">
        <v>1000</v>
      </c>
      <c r="BI39" s="2" t="s">
        <v>149</v>
      </c>
      <c r="BJ39" s="3">
        <v>25</v>
      </c>
      <c r="BK39" s="3">
        <v>0</v>
      </c>
      <c r="BL39" s="3">
        <v>25</v>
      </c>
      <c r="BM39" s="3">
        <v>1000</v>
      </c>
      <c r="BN39" s="6">
        <v>500</v>
      </c>
      <c r="BO39" s="6">
        <v>1.5</v>
      </c>
      <c r="BP39" s="6" t="s">
        <v>146</v>
      </c>
      <c r="BQ39" s="4" t="s">
        <v>149</v>
      </c>
      <c r="BR39" s="5">
        <v>25</v>
      </c>
      <c r="BS39" s="5">
        <v>0</v>
      </c>
      <c r="BT39" s="5">
        <v>25</v>
      </c>
      <c r="BU39" s="5">
        <v>1000</v>
      </c>
      <c r="BV39" s="6">
        <v>100</v>
      </c>
      <c r="BW39" s="6">
        <v>32</v>
      </c>
      <c r="BX39" s="5">
        <v>25</v>
      </c>
      <c r="BY39" s="5">
        <v>1000</v>
      </c>
      <c r="BZ39" s="5">
        <v>25</v>
      </c>
      <c r="CA39" s="5">
        <v>1000</v>
      </c>
      <c r="CB39" s="5">
        <v>25</v>
      </c>
      <c r="CC39" s="8">
        <v>1000</v>
      </c>
      <c r="CD39" s="8">
        <v>25</v>
      </c>
      <c r="CE39" s="9">
        <v>516</v>
      </c>
      <c r="CF39" s="9">
        <v>363</v>
      </c>
      <c r="CG39" s="9">
        <v>11.3</v>
      </c>
    </row>
    <row r="40" spans="1:85" x14ac:dyDescent="0.3">
      <c r="N40">
        <v>2000</v>
      </c>
      <c r="P40">
        <v>4.17</v>
      </c>
      <c r="S40">
        <v>0.38</v>
      </c>
      <c r="Y40">
        <v>0.18</v>
      </c>
      <c r="Z40">
        <v>0.38</v>
      </c>
      <c r="AK40">
        <v>1.0900000000000001</v>
      </c>
      <c r="BB40">
        <v>540</v>
      </c>
      <c r="BC40">
        <v>2</v>
      </c>
      <c r="BD40" t="s">
        <v>148</v>
      </c>
      <c r="BE40" s="10">
        <v>420</v>
      </c>
      <c r="BF40">
        <v>3.8761000000000001</v>
      </c>
      <c r="BG40" s="3">
        <v>25</v>
      </c>
      <c r="BH40" s="3">
        <v>1000</v>
      </c>
      <c r="BI40" s="3" t="s">
        <v>149</v>
      </c>
      <c r="BJ40" s="3">
        <v>25</v>
      </c>
      <c r="BK40" s="3">
        <v>0</v>
      </c>
      <c r="BL40" s="3">
        <v>25</v>
      </c>
      <c r="BM40" s="3">
        <v>1000</v>
      </c>
      <c r="BN40" s="6">
        <v>500</v>
      </c>
      <c r="BO40" s="6">
        <v>1.5</v>
      </c>
      <c r="BP40" s="6" t="s">
        <v>146</v>
      </c>
      <c r="BQ40" s="5" t="s">
        <v>149</v>
      </c>
      <c r="BR40" s="5">
        <v>25</v>
      </c>
      <c r="BS40" s="5">
        <v>0</v>
      </c>
      <c r="BT40" s="5">
        <v>25</v>
      </c>
      <c r="BU40" s="5">
        <v>1000</v>
      </c>
      <c r="BV40" s="6">
        <v>125</v>
      </c>
      <c r="BW40" s="6">
        <v>32</v>
      </c>
      <c r="BX40" s="5">
        <v>25</v>
      </c>
      <c r="BY40" s="5">
        <v>1000</v>
      </c>
      <c r="BZ40" s="5">
        <v>25</v>
      </c>
      <c r="CA40" s="5">
        <v>1000</v>
      </c>
      <c r="CB40" s="5">
        <v>25</v>
      </c>
      <c r="CC40" s="8">
        <v>1000</v>
      </c>
      <c r="CD40" s="8">
        <v>25</v>
      </c>
      <c r="CE40" s="9">
        <v>559</v>
      </c>
      <c r="CF40" s="9">
        <v>393</v>
      </c>
      <c r="CG40" s="9">
        <v>11</v>
      </c>
    </row>
    <row r="41" spans="1:85" x14ac:dyDescent="0.3">
      <c r="N41">
        <v>2000</v>
      </c>
      <c r="P41">
        <v>4.17</v>
      </c>
      <c r="S41">
        <v>0.38</v>
      </c>
      <c r="Y41">
        <v>0.18</v>
      </c>
      <c r="Z41">
        <v>0.38</v>
      </c>
      <c r="AK41">
        <v>1.0900000000000001</v>
      </c>
      <c r="BB41">
        <v>540</v>
      </c>
      <c r="BC41">
        <v>2</v>
      </c>
      <c r="BD41" t="s">
        <v>148</v>
      </c>
      <c r="BE41" s="10">
        <v>420</v>
      </c>
      <c r="BF41">
        <v>3.8761000000000001</v>
      </c>
      <c r="BG41" s="3">
        <v>25</v>
      </c>
      <c r="BH41" s="3">
        <v>1000</v>
      </c>
      <c r="BI41" s="3" t="s">
        <v>149</v>
      </c>
      <c r="BJ41" s="3">
        <v>25</v>
      </c>
      <c r="BK41" s="3">
        <v>0</v>
      </c>
      <c r="BL41" s="3">
        <v>25</v>
      </c>
      <c r="BM41" s="3">
        <v>1000</v>
      </c>
      <c r="BN41" s="6">
        <v>500</v>
      </c>
      <c r="BO41" s="6">
        <v>1.5</v>
      </c>
      <c r="BP41" s="6" t="s">
        <v>146</v>
      </c>
      <c r="BQ41" s="5" t="s">
        <v>149</v>
      </c>
      <c r="BR41" s="5">
        <v>25</v>
      </c>
      <c r="BS41" s="5">
        <v>0</v>
      </c>
      <c r="BT41" s="5">
        <v>25</v>
      </c>
      <c r="BU41" s="5">
        <v>1000</v>
      </c>
      <c r="BV41" s="6">
        <v>150</v>
      </c>
      <c r="BW41" s="6">
        <v>32</v>
      </c>
      <c r="BX41" s="5">
        <v>25</v>
      </c>
      <c r="BY41" s="5">
        <v>1000</v>
      </c>
      <c r="BZ41" s="5">
        <v>25</v>
      </c>
      <c r="CA41" s="5">
        <v>1000</v>
      </c>
      <c r="CB41" s="5">
        <v>25</v>
      </c>
      <c r="CC41" s="8">
        <v>1000</v>
      </c>
      <c r="CD41" s="8">
        <v>25</v>
      </c>
      <c r="CE41" s="9">
        <v>638</v>
      </c>
      <c r="CF41" s="9">
        <v>510</v>
      </c>
      <c r="CG41" s="9">
        <v>11</v>
      </c>
    </row>
    <row r="42" spans="1:85" x14ac:dyDescent="0.3">
      <c r="N42">
        <v>2000</v>
      </c>
      <c r="P42">
        <v>4.17</v>
      </c>
      <c r="S42">
        <v>0.38</v>
      </c>
      <c r="Y42">
        <v>0.18</v>
      </c>
      <c r="Z42">
        <v>0.38</v>
      </c>
      <c r="AK42">
        <v>1.0900000000000001</v>
      </c>
      <c r="BB42">
        <v>540</v>
      </c>
      <c r="BC42">
        <v>2</v>
      </c>
      <c r="BD42" t="s">
        <v>148</v>
      </c>
      <c r="BE42" s="10">
        <v>420</v>
      </c>
      <c r="BF42">
        <v>3.8761000000000001</v>
      </c>
      <c r="BG42" s="3">
        <v>25</v>
      </c>
      <c r="BH42" s="3">
        <v>1000</v>
      </c>
      <c r="BI42" s="3" t="s">
        <v>149</v>
      </c>
      <c r="BJ42" s="3">
        <v>25</v>
      </c>
      <c r="BK42" s="3">
        <v>0</v>
      </c>
      <c r="BL42" s="3">
        <v>25</v>
      </c>
      <c r="BM42" s="3">
        <v>1000</v>
      </c>
      <c r="BN42" s="6">
        <v>500</v>
      </c>
      <c r="BO42" s="6">
        <v>1.5</v>
      </c>
      <c r="BP42" s="6" t="s">
        <v>146</v>
      </c>
      <c r="BQ42" s="5" t="s">
        <v>149</v>
      </c>
      <c r="BR42" s="5">
        <v>25</v>
      </c>
      <c r="BS42" s="5">
        <v>0</v>
      </c>
      <c r="BT42" s="5">
        <v>25</v>
      </c>
      <c r="BU42" s="5">
        <v>1000</v>
      </c>
      <c r="BV42" s="6">
        <v>175</v>
      </c>
      <c r="BW42" s="6">
        <v>32</v>
      </c>
      <c r="BX42" s="5">
        <v>25</v>
      </c>
      <c r="BY42" s="5">
        <v>1000</v>
      </c>
      <c r="BZ42" s="5">
        <v>25</v>
      </c>
      <c r="CA42" s="5">
        <v>1000</v>
      </c>
      <c r="CB42" s="5">
        <v>25</v>
      </c>
      <c r="CC42" s="8">
        <v>1000</v>
      </c>
      <c r="CD42" s="8">
        <v>25</v>
      </c>
      <c r="CE42" s="9">
        <v>674</v>
      </c>
      <c r="CF42" s="9">
        <v>549</v>
      </c>
      <c r="CG42" s="9">
        <v>7.7</v>
      </c>
    </row>
    <row r="43" spans="1:85" x14ac:dyDescent="0.3">
      <c r="N43">
        <v>2000</v>
      </c>
      <c r="P43">
        <v>4.17</v>
      </c>
      <c r="S43">
        <v>0.38</v>
      </c>
      <c r="Y43">
        <v>0.18</v>
      </c>
      <c r="Z43">
        <v>0.38</v>
      </c>
      <c r="AK43">
        <v>1.0900000000000001</v>
      </c>
      <c r="BB43">
        <v>540</v>
      </c>
      <c r="BC43">
        <v>2</v>
      </c>
      <c r="BD43" t="s">
        <v>148</v>
      </c>
      <c r="BE43" s="10">
        <v>420</v>
      </c>
      <c r="BF43">
        <v>3.8761000000000001</v>
      </c>
      <c r="BG43" s="3">
        <v>25</v>
      </c>
      <c r="BH43" s="3">
        <v>1000</v>
      </c>
      <c r="BI43" s="3" t="s">
        <v>149</v>
      </c>
      <c r="BJ43" s="3">
        <v>25</v>
      </c>
      <c r="BK43" s="3">
        <v>0</v>
      </c>
      <c r="BL43" s="3">
        <v>25</v>
      </c>
      <c r="BM43" s="3">
        <v>1000</v>
      </c>
      <c r="BN43" s="6">
        <v>500</v>
      </c>
      <c r="BO43" s="6">
        <v>1.5</v>
      </c>
      <c r="BP43" s="6" t="s">
        <v>146</v>
      </c>
      <c r="BQ43" s="5" t="s">
        <v>149</v>
      </c>
      <c r="BR43" s="5">
        <v>25</v>
      </c>
      <c r="BS43" s="5">
        <v>0</v>
      </c>
      <c r="BT43" s="5">
        <v>25</v>
      </c>
      <c r="BU43" s="5">
        <v>1000</v>
      </c>
      <c r="BV43" s="6">
        <v>150</v>
      </c>
      <c r="BW43" s="6">
        <v>8</v>
      </c>
      <c r="BX43" s="5">
        <v>25</v>
      </c>
      <c r="BY43" s="5">
        <v>1000</v>
      </c>
      <c r="BZ43" s="5">
        <v>25</v>
      </c>
      <c r="CA43" s="5">
        <v>1000</v>
      </c>
      <c r="CB43" s="5">
        <v>25</v>
      </c>
      <c r="CC43" s="8">
        <v>1000</v>
      </c>
      <c r="CD43" s="8">
        <v>25</v>
      </c>
      <c r="CE43" s="9">
        <v>529</v>
      </c>
      <c r="CF43" s="9">
        <v>339</v>
      </c>
      <c r="CG43" s="9">
        <v>15.2</v>
      </c>
    </row>
    <row r="44" spans="1:85" x14ac:dyDescent="0.3">
      <c r="N44">
        <v>2000</v>
      </c>
      <c r="P44">
        <v>4.17</v>
      </c>
      <c r="S44">
        <v>0.38</v>
      </c>
      <c r="Y44">
        <v>0.18</v>
      </c>
      <c r="Z44">
        <v>0.38</v>
      </c>
      <c r="AK44">
        <v>1.0900000000000001</v>
      </c>
      <c r="BB44">
        <v>540</v>
      </c>
      <c r="BC44">
        <v>2</v>
      </c>
      <c r="BD44" t="s">
        <v>148</v>
      </c>
      <c r="BE44" s="10">
        <v>420</v>
      </c>
      <c r="BF44">
        <v>3.8761000000000001</v>
      </c>
      <c r="BG44" s="3">
        <v>25</v>
      </c>
      <c r="BH44" s="3">
        <v>1000</v>
      </c>
      <c r="BI44" s="3" t="s">
        <v>149</v>
      </c>
      <c r="BJ44" s="3">
        <v>25</v>
      </c>
      <c r="BK44" s="3">
        <v>0</v>
      </c>
      <c r="BL44" s="3">
        <v>25</v>
      </c>
      <c r="BM44" s="3">
        <v>1000</v>
      </c>
      <c r="BN44" s="6">
        <v>500</v>
      </c>
      <c r="BO44" s="6">
        <v>1.5</v>
      </c>
      <c r="BP44" s="6" t="s">
        <v>146</v>
      </c>
      <c r="BQ44" s="5" t="s">
        <v>149</v>
      </c>
      <c r="BR44" s="5">
        <v>25</v>
      </c>
      <c r="BS44" s="5">
        <v>0</v>
      </c>
      <c r="BT44" s="5">
        <v>25</v>
      </c>
      <c r="BU44" s="5">
        <v>1000</v>
      </c>
      <c r="BV44" s="6">
        <v>150</v>
      </c>
      <c r="BW44" s="6">
        <v>16</v>
      </c>
      <c r="BX44" s="5">
        <v>25</v>
      </c>
      <c r="BY44" s="5">
        <v>1000</v>
      </c>
      <c r="BZ44" s="5">
        <v>25</v>
      </c>
      <c r="CA44" s="5">
        <v>1000</v>
      </c>
      <c r="CB44" s="5">
        <v>25</v>
      </c>
      <c r="CC44" s="8">
        <v>1000</v>
      </c>
      <c r="CD44" s="8">
        <v>25</v>
      </c>
      <c r="CE44" s="9">
        <v>576</v>
      </c>
      <c r="CF44" s="9">
        <v>414</v>
      </c>
      <c r="CG44" s="9">
        <v>16</v>
      </c>
    </row>
    <row r="45" spans="1:85" x14ac:dyDescent="0.3">
      <c r="N45">
        <v>2000</v>
      </c>
      <c r="P45">
        <v>4.17</v>
      </c>
      <c r="S45">
        <v>0.38</v>
      </c>
      <c r="Y45">
        <v>0.18</v>
      </c>
      <c r="Z45">
        <v>0.38</v>
      </c>
      <c r="AK45">
        <v>1.0900000000000001</v>
      </c>
      <c r="BB45">
        <v>540</v>
      </c>
      <c r="BC45">
        <v>2</v>
      </c>
      <c r="BD45" t="s">
        <v>148</v>
      </c>
      <c r="BE45" s="10">
        <v>420</v>
      </c>
      <c r="BF45">
        <v>3.8761000000000001</v>
      </c>
      <c r="BG45" s="3">
        <v>25</v>
      </c>
      <c r="BH45" s="3">
        <v>1000</v>
      </c>
      <c r="BI45" s="3" t="s">
        <v>149</v>
      </c>
      <c r="BJ45" s="3">
        <v>25</v>
      </c>
      <c r="BK45" s="3">
        <v>0</v>
      </c>
      <c r="BL45" s="3">
        <v>25</v>
      </c>
      <c r="BM45" s="3">
        <v>1000</v>
      </c>
      <c r="BN45" s="6">
        <v>500</v>
      </c>
      <c r="BO45" s="6">
        <v>1.5</v>
      </c>
      <c r="BP45" s="6" t="s">
        <v>146</v>
      </c>
      <c r="BQ45" s="5" t="s">
        <v>149</v>
      </c>
      <c r="BR45" s="5">
        <v>25</v>
      </c>
      <c r="BS45" s="5">
        <v>0</v>
      </c>
      <c r="BT45" s="5">
        <v>25</v>
      </c>
      <c r="BU45" s="5">
        <v>1000</v>
      </c>
      <c r="BV45" s="6">
        <v>150</v>
      </c>
      <c r="BW45" s="6">
        <v>24</v>
      </c>
      <c r="BX45" s="5">
        <v>25</v>
      </c>
      <c r="BY45" s="5">
        <v>1000</v>
      </c>
      <c r="BZ45" s="5">
        <v>25</v>
      </c>
      <c r="CA45" s="5">
        <v>1000</v>
      </c>
      <c r="CB45" s="5">
        <v>25</v>
      </c>
      <c r="CC45" s="8">
        <v>1000</v>
      </c>
      <c r="CD45" s="8">
        <v>25</v>
      </c>
      <c r="CE45" s="9">
        <v>619</v>
      </c>
      <c r="CF45" s="9">
        <v>479</v>
      </c>
      <c r="CG45" s="9">
        <v>11.7</v>
      </c>
    </row>
    <row r="46" spans="1:85" x14ac:dyDescent="0.3">
      <c r="N46">
        <v>2000</v>
      </c>
      <c r="P46">
        <v>4.17</v>
      </c>
      <c r="S46">
        <v>0.38</v>
      </c>
      <c r="Y46">
        <v>0.18</v>
      </c>
      <c r="Z46">
        <v>0.38</v>
      </c>
      <c r="AK46">
        <v>1.0900000000000001</v>
      </c>
      <c r="BB46">
        <v>540</v>
      </c>
      <c r="BC46">
        <v>2</v>
      </c>
      <c r="BD46" t="s">
        <v>148</v>
      </c>
      <c r="BE46" s="10">
        <v>420</v>
      </c>
      <c r="BF46">
        <v>3.8761000000000001</v>
      </c>
      <c r="BG46" s="3">
        <v>25</v>
      </c>
      <c r="BH46" s="3">
        <v>1000</v>
      </c>
      <c r="BI46" s="3" t="s">
        <v>149</v>
      </c>
      <c r="BJ46" s="3">
        <v>25</v>
      </c>
      <c r="BK46" s="3">
        <v>0</v>
      </c>
      <c r="BL46" s="3">
        <v>25</v>
      </c>
      <c r="BM46" s="3">
        <v>1000</v>
      </c>
      <c r="BN46" s="6">
        <v>500</v>
      </c>
      <c r="BO46" s="6">
        <v>1.5</v>
      </c>
      <c r="BP46" s="6" t="s">
        <v>146</v>
      </c>
      <c r="BQ46" s="5" t="s">
        <v>149</v>
      </c>
      <c r="BR46" s="5">
        <v>25</v>
      </c>
      <c r="BS46" s="5">
        <v>0</v>
      </c>
      <c r="BT46" s="5">
        <v>25</v>
      </c>
      <c r="BU46" s="5">
        <v>1000</v>
      </c>
      <c r="BV46" s="6">
        <v>150</v>
      </c>
      <c r="BW46" s="6">
        <v>32</v>
      </c>
      <c r="BX46" s="5">
        <v>25</v>
      </c>
      <c r="BY46" s="5">
        <v>1000</v>
      </c>
      <c r="BZ46" s="5">
        <v>25</v>
      </c>
      <c r="CA46" s="5">
        <v>1000</v>
      </c>
      <c r="CB46" s="5">
        <v>25</v>
      </c>
      <c r="CC46" s="8">
        <v>1000</v>
      </c>
      <c r="CD46" s="8">
        <v>25</v>
      </c>
      <c r="CE46" s="9">
        <v>637</v>
      </c>
      <c r="CF46" s="9">
        <v>510</v>
      </c>
      <c r="CG46" s="9">
        <v>11.7</v>
      </c>
    </row>
    <row r="47" spans="1:85" x14ac:dyDescent="0.3">
      <c r="N47">
        <v>2000</v>
      </c>
      <c r="P47">
        <v>4.17</v>
      </c>
      <c r="S47">
        <v>0.38</v>
      </c>
      <c r="Y47">
        <v>0.18</v>
      </c>
      <c r="Z47">
        <v>0.38</v>
      </c>
      <c r="AK47">
        <v>1.0900000000000001</v>
      </c>
      <c r="BB47">
        <v>540</v>
      </c>
      <c r="BC47">
        <v>2</v>
      </c>
      <c r="BD47" t="s">
        <v>148</v>
      </c>
      <c r="BE47" s="10">
        <v>420</v>
      </c>
      <c r="BF47">
        <v>3.8761000000000001</v>
      </c>
      <c r="BG47" s="3">
        <v>25</v>
      </c>
      <c r="BH47" s="3">
        <v>1000</v>
      </c>
      <c r="BI47" s="3" t="s">
        <v>149</v>
      </c>
      <c r="BJ47" s="3">
        <v>25</v>
      </c>
      <c r="BK47" s="3">
        <v>0</v>
      </c>
      <c r="BL47" s="3">
        <v>25</v>
      </c>
      <c r="BM47" s="3">
        <v>1000</v>
      </c>
      <c r="BN47" s="6">
        <v>500</v>
      </c>
      <c r="BO47" s="6">
        <v>1.5</v>
      </c>
      <c r="BP47" s="6" t="s">
        <v>146</v>
      </c>
      <c r="BQ47" s="5" t="s">
        <v>149</v>
      </c>
      <c r="BR47" s="5">
        <v>25</v>
      </c>
      <c r="BS47" s="5">
        <v>0</v>
      </c>
      <c r="BT47" s="5">
        <v>25</v>
      </c>
      <c r="BU47" s="5">
        <v>1000</v>
      </c>
      <c r="BV47" s="6">
        <v>150</v>
      </c>
      <c r="BW47" s="6">
        <v>48</v>
      </c>
      <c r="BX47" s="5">
        <v>25</v>
      </c>
      <c r="BY47" s="5">
        <v>1000</v>
      </c>
      <c r="BZ47" s="5">
        <v>25</v>
      </c>
      <c r="CA47" s="5">
        <v>1000</v>
      </c>
      <c r="CB47" s="5">
        <v>25</v>
      </c>
      <c r="CC47" s="8">
        <v>1000</v>
      </c>
      <c r="CD47" s="8">
        <v>25</v>
      </c>
      <c r="CE47" s="9">
        <v>625</v>
      </c>
      <c r="CF47" s="9">
        <v>500</v>
      </c>
      <c r="CG47" s="9">
        <v>12</v>
      </c>
    </row>
    <row r="48" spans="1:85" x14ac:dyDescent="0.3">
      <c r="N48">
        <v>2000</v>
      </c>
      <c r="P48">
        <v>4.17</v>
      </c>
      <c r="S48">
        <v>0.38</v>
      </c>
      <c r="Y48">
        <v>0.18</v>
      </c>
      <c r="Z48">
        <v>0.38</v>
      </c>
      <c r="AK48">
        <v>1.0900000000000001</v>
      </c>
      <c r="BB48">
        <v>540</v>
      </c>
      <c r="BC48">
        <v>2</v>
      </c>
      <c r="BD48" t="s">
        <v>148</v>
      </c>
      <c r="BE48" s="10">
        <v>420</v>
      </c>
      <c r="BF48">
        <v>3.8761000000000001</v>
      </c>
      <c r="BG48" s="3">
        <v>25</v>
      </c>
      <c r="BH48" s="3">
        <v>1000</v>
      </c>
      <c r="BI48" s="3" t="s">
        <v>149</v>
      </c>
      <c r="BJ48" s="3">
        <v>25</v>
      </c>
      <c r="BK48" s="3">
        <v>0</v>
      </c>
      <c r="BL48" s="3">
        <v>25</v>
      </c>
      <c r="BM48" s="3">
        <v>1000</v>
      </c>
      <c r="BN48" s="6">
        <v>500</v>
      </c>
      <c r="BO48" s="6">
        <v>1.5</v>
      </c>
      <c r="BP48" s="6" t="s">
        <v>146</v>
      </c>
      <c r="BQ48" s="5" t="s">
        <v>149</v>
      </c>
      <c r="BR48" s="5">
        <v>25</v>
      </c>
      <c r="BS48" s="5">
        <v>0</v>
      </c>
      <c r="BT48" s="5">
        <v>25</v>
      </c>
      <c r="BU48" s="5">
        <v>1000</v>
      </c>
      <c r="BV48" s="6">
        <v>150</v>
      </c>
      <c r="BW48" s="6">
        <v>64</v>
      </c>
      <c r="BX48" s="5">
        <v>25</v>
      </c>
      <c r="BY48" s="5">
        <v>1000</v>
      </c>
      <c r="BZ48" s="5">
        <v>25</v>
      </c>
      <c r="CA48" s="5">
        <v>1000</v>
      </c>
      <c r="CB48" s="5">
        <v>25</v>
      </c>
      <c r="CC48" s="8">
        <v>1000</v>
      </c>
      <c r="CD48" s="8">
        <v>25</v>
      </c>
      <c r="CE48" s="9">
        <v>663</v>
      </c>
      <c r="CF48" s="9">
        <v>570</v>
      </c>
      <c r="CG48" s="9">
        <v>9.6</v>
      </c>
    </row>
    <row r="49" spans="1:85" x14ac:dyDescent="0.3">
      <c r="L49">
        <v>1</v>
      </c>
      <c r="M49" t="s">
        <v>156</v>
      </c>
      <c r="N49">
        <v>2000</v>
      </c>
      <c r="P49">
        <v>4.17</v>
      </c>
      <c r="S49">
        <v>0.38</v>
      </c>
      <c r="Y49">
        <v>0.18</v>
      </c>
      <c r="Z49">
        <v>0.38</v>
      </c>
      <c r="AK49">
        <v>1.0900000000000001</v>
      </c>
      <c r="BB49">
        <v>540</v>
      </c>
      <c r="BC49">
        <v>2</v>
      </c>
      <c r="BD49" t="s">
        <v>148</v>
      </c>
      <c r="BE49" s="10">
        <v>420</v>
      </c>
      <c r="BF49">
        <v>3.8761000000000001</v>
      </c>
      <c r="BG49" s="3">
        <v>25</v>
      </c>
      <c r="BH49" s="3">
        <v>1000</v>
      </c>
      <c r="BI49" s="2" t="s">
        <v>149</v>
      </c>
      <c r="BJ49" s="3">
        <v>25</v>
      </c>
      <c r="BK49" s="3">
        <v>0</v>
      </c>
      <c r="BL49" s="3">
        <v>25</v>
      </c>
      <c r="BM49" s="3">
        <v>1000</v>
      </c>
      <c r="BN49" s="6">
        <v>500</v>
      </c>
      <c r="BO49" s="6">
        <v>1.5</v>
      </c>
      <c r="BP49" s="6" t="s">
        <v>146</v>
      </c>
      <c r="BQ49" s="4" t="s">
        <v>155</v>
      </c>
      <c r="BR49" s="5">
        <v>25</v>
      </c>
      <c r="BS49" s="5">
        <v>3</v>
      </c>
      <c r="BT49" s="5">
        <v>25</v>
      </c>
      <c r="BU49" s="5">
        <v>1000</v>
      </c>
      <c r="BV49" s="6">
        <v>100</v>
      </c>
      <c r="BW49" s="6">
        <v>32</v>
      </c>
      <c r="BX49" s="5">
        <v>25</v>
      </c>
      <c r="BY49" s="5">
        <v>1000</v>
      </c>
      <c r="BZ49" s="5">
        <v>25</v>
      </c>
      <c r="CA49" s="5">
        <v>1000</v>
      </c>
      <c r="CB49" s="5">
        <v>25</v>
      </c>
      <c r="CC49" s="8">
        <v>1000</v>
      </c>
      <c r="CD49" s="8">
        <v>25</v>
      </c>
      <c r="CE49" s="9">
        <v>578</v>
      </c>
      <c r="CF49" s="9">
        <v>438</v>
      </c>
      <c r="CG49" s="9">
        <v>12.3</v>
      </c>
    </row>
    <row r="50" spans="1:85" x14ac:dyDescent="0.3">
      <c r="L50">
        <v>1</v>
      </c>
      <c r="M50" t="s">
        <v>156</v>
      </c>
      <c r="N50">
        <v>2000</v>
      </c>
      <c r="P50">
        <v>4.17</v>
      </c>
      <c r="S50">
        <v>0.38</v>
      </c>
      <c r="Y50">
        <v>0.18</v>
      </c>
      <c r="Z50">
        <v>0.38</v>
      </c>
      <c r="AK50">
        <v>1.0900000000000001</v>
      </c>
      <c r="BB50">
        <v>540</v>
      </c>
      <c r="BC50">
        <v>2</v>
      </c>
      <c r="BD50" t="s">
        <v>148</v>
      </c>
      <c r="BE50" s="10">
        <v>420</v>
      </c>
      <c r="BF50">
        <v>3.8761000000000001</v>
      </c>
      <c r="BG50" s="3">
        <v>25</v>
      </c>
      <c r="BH50" s="3">
        <v>1000</v>
      </c>
      <c r="BI50" s="3" t="s">
        <v>149</v>
      </c>
      <c r="BJ50" s="3">
        <v>25</v>
      </c>
      <c r="BK50" s="3">
        <v>0</v>
      </c>
      <c r="BL50" s="3">
        <v>25</v>
      </c>
      <c r="BM50" s="3">
        <v>1000</v>
      </c>
      <c r="BN50" s="6">
        <v>500</v>
      </c>
      <c r="BO50" s="6">
        <v>1.5</v>
      </c>
      <c r="BP50" s="6" t="s">
        <v>146</v>
      </c>
      <c r="BQ50" s="4" t="s">
        <v>155</v>
      </c>
      <c r="BR50" s="5">
        <v>25</v>
      </c>
      <c r="BS50" s="5">
        <v>3</v>
      </c>
      <c r="BT50" s="5">
        <v>25</v>
      </c>
      <c r="BU50" s="5">
        <v>1000</v>
      </c>
      <c r="BV50" s="6">
        <v>125</v>
      </c>
      <c r="BW50" s="6">
        <v>32</v>
      </c>
      <c r="BX50" s="5">
        <v>25</v>
      </c>
      <c r="BY50" s="5">
        <v>1000</v>
      </c>
      <c r="BZ50" s="5">
        <v>25</v>
      </c>
      <c r="CA50" s="5">
        <v>1000</v>
      </c>
      <c r="CB50" s="5">
        <v>25</v>
      </c>
      <c r="CC50" s="8">
        <v>1000</v>
      </c>
      <c r="CD50" s="8">
        <v>25</v>
      </c>
      <c r="CE50" s="9">
        <v>607</v>
      </c>
      <c r="CF50" s="9">
        <v>487</v>
      </c>
      <c r="CG50" s="9">
        <v>13.2</v>
      </c>
    </row>
    <row r="51" spans="1:85" x14ac:dyDescent="0.3">
      <c r="L51">
        <v>1</v>
      </c>
      <c r="M51" t="s">
        <v>156</v>
      </c>
      <c r="N51">
        <v>2000</v>
      </c>
      <c r="P51">
        <v>4.17</v>
      </c>
      <c r="S51">
        <v>0.38</v>
      </c>
      <c r="Y51">
        <v>0.18</v>
      </c>
      <c r="Z51">
        <v>0.38</v>
      </c>
      <c r="AK51">
        <v>1.0900000000000001</v>
      </c>
      <c r="BB51">
        <v>540</v>
      </c>
      <c r="BC51">
        <v>2</v>
      </c>
      <c r="BD51" t="s">
        <v>148</v>
      </c>
      <c r="BE51" s="10">
        <v>420</v>
      </c>
      <c r="BF51">
        <v>3.8761000000000001</v>
      </c>
      <c r="BG51" s="3">
        <v>25</v>
      </c>
      <c r="BH51" s="3">
        <v>1000</v>
      </c>
      <c r="BI51" s="3" t="s">
        <v>149</v>
      </c>
      <c r="BJ51" s="3">
        <v>25</v>
      </c>
      <c r="BK51" s="3">
        <v>0</v>
      </c>
      <c r="BL51" s="3">
        <v>25</v>
      </c>
      <c r="BM51" s="3">
        <v>1000</v>
      </c>
      <c r="BN51" s="6">
        <v>500</v>
      </c>
      <c r="BO51" s="6">
        <v>1.5</v>
      </c>
      <c r="BP51" s="6" t="s">
        <v>146</v>
      </c>
      <c r="BQ51" s="4" t="s">
        <v>155</v>
      </c>
      <c r="BR51" s="5">
        <v>25</v>
      </c>
      <c r="BS51" s="5">
        <v>3</v>
      </c>
      <c r="BT51" s="5">
        <v>25</v>
      </c>
      <c r="BU51" s="5">
        <v>1000</v>
      </c>
      <c r="BV51" s="6">
        <v>150</v>
      </c>
      <c r="BW51" s="6">
        <v>32</v>
      </c>
      <c r="BX51" s="5">
        <v>25</v>
      </c>
      <c r="BY51" s="5">
        <v>1000</v>
      </c>
      <c r="BZ51" s="5">
        <v>25</v>
      </c>
      <c r="CA51" s="5">
        <v>1000</v>
      </c>
      <c r="CB51" s="5">
        <v>25</v>
      </c>
      <c r="CC51" s="8">
        <v>1000</v>
      </c>
      <c r="CD51" s="8">
        <v>25</v>
      </c>
      <c r="CE51" s="9">
        <v>683</v>
      </c>
      <c r="CF51" s="9">
        <v>674</v>
      </c>
      <c r="CG51" s="9">
        <v>6.6</v>
      </c>
    </row>
    <row r="52" spans="1:85" x14ac:dyDescent="0.3">
      <c r="L52">
        <v>1</v>
      </c>
      <c r="M52" t="s">
        <v>156</v>
      </c>
      <c r="N52">
        <v>2000</v>
      </c>
      <c r="P52">
        <v>4.17</v>
      </c>
      <c r="S52">
        <v>0.38</v>
      </c>
      <c r="Y52">
        <v>0.18</v>
      </c>
      <c r="Z52">
        <v>0.38</v>
      </c>
      <c r="AK52">
        <v>1.0900000000000001</v>
      </c>
      <c r="BB52">
        <v>540</v>
      </c>
      <c r="BC52">
        <v>2</v>
      </c>
      <c r="BD52" t="s">
        <v>148</v>
      </c>
      <c r="BE52" s="10">
        <v>420</v>
      </c>
      <c r="BF52">
        <v>3.8761000000000001</v>
      </c>
      <c r="BG52" s="3">
        <v>25</v>
      </c>
      <c r="BH52" s="3">
        <v>1000</v>
      </c>
      <c r="BI52" s="3" t="s">
        <v>149</v>
      </c>
      <c r="BJ52" s="3">
        <v>25</v>
      </c>
      <c r="BK52" s="3">
        <v>0</v>
      </c>
      <c r="BL52" s="3">
        <v>25</v>
      </c>
      <c r="BM52" s="3">
        <v>1000</v>
      </c>
      <c r="BN52" s="6">
        <v>500</v>
      </c>
      <c r="BO52" s="6">
        <v>1.5</v>
      </c>
      <c r="BP52" s="6" t="s">
        <v>146</v>
      </c>
      <c r="BQ52" s="4" t="s">
        <v>155</v>
      </c>
      <c r="BR52" s="5">
        <v>25</v>
      </c>
      <c r="BS52" s="5">
        <v>3</v>
      </c>
      <c r="BT52" s="5">
        <v>25</v>
      </c>
      <c r="BU52" s="5">
        <v>1000</v>
      </c>
      <c r="BV52" s="6">
        <v>175</v>
      </c>
      <c r="BW52" s="6">
        <v>32</v>
      </c>
      <c r="BX52" s="5">
        <v>25</v>
      </c>
      <c r="BY52" s="5">
        <v>1000</v>
      </c>
      <c r="BZ52" s="5">
        <v>25</v>
      </c>
      <c r="CA52" s="5">
        <v>1000</v>
      </c>
      <c r="CB52" s="5">
        <v>25</v>
      </c>
      <c r="CC52" s="8">
        <v>1000</v>
      </c>
      <c r="CD52" s="8">
        <v>25</v>
      </c>
      <c r="CE52" s="9">
        <v>635</v>
      </c>
      <c r="CF52" s="9">
        <v>596</v>
      </c>
      <c r="CG52" s="9">
        <v>5.8</v>
      </c>
    </row>
    <row r="53" spans="1:85" x14ac:dyDescent="0.3">
      <c r="L53">
        <v>1</v>
      </c>
      <c r="M53" t="s">
        <v>156</v>
      </c>
      <c r="N53">
        <v>2000</v>
      </c>
      <c r="P53">
        <v>4.17</v>
      </c>
      <c r="S53">
        <v>0.38</v>
      </c>
      <c r="Y53">
        <v>0.18</v>
      </c>
      <c r="Z53">
        <v>0.38</v>
      </c>
      <c r="AK53">
        <v>1.0900000000000001</v>
      </c>
      <c r="BB53">
        <v>540</v>
      </c>
      <c r="BC53">
        <v>2</v>
      </c>
      <c r="BD53" t="s">
        <v>148</v>
      </c>
      <c r="BE53" s="10">
        <v>420</v>
      </c>
      <c r="BF53">
        <v>3.8761000000000001</v>
      </c>
      <c r="BG53" s="3">
        <v>25</v>
      </c>
      <c r="BH53" s="3">
        <v>1000</v>
      </c>
      <c r="BI53" s="3" t="s">
        <v>149</v>
      </c>
      <c r="BJ53" s="3">
        <v>25</v>
      </c>
      <c r="BK53" s="3">
        <v>0</v>
      </c>
      <c r="BL53" s="3">
        <v>25</v>
      </c>
      <c r="BM53" s="3">
        <v>1000</v>
      </c>
      <c r="BN53" s="6">
        <v>500</v>
      </c>
      <c r="BO53" s="6">
        <v>1.5</v>
      </c>
      <c r="BP53" s="6" t="s">
        <v>146</v>
      </c>
      <c r="BQ53" s="4" t="s">
        <v>155</v>
      </c>
      <c r="BR53" s="5">
        <v>25</v>
      </c>
      <c r="BS53" s="5">
        <v>3</v>
      </c>
      <c r="BT53" s="5">
        <v>25</v>
      </c>
      <c r="BU53" s="5">
        <v>1000</v>
      </c>
      <c r="BV53" s="6">
        <v>125</v>
      </c>
      <c r="BW53" s="6">
        <v>4</v>
      </c>
      <c r="BX53" s="5">
        <v>25</v>
      </c>
      <c r="BY53" s="5">
        <v>1000</v>
      </c>
      <c r="BZ53" s="5">
        <v>25</v>
      </c>
      <c r="CA53" s="5">
        <v>1000</v>
      </c>
      <c r="CB53" s="5">
        <v>25</v>
      </c>
      <c r="CC53" s="8">
        <v>1000</v>
      </c>
      <c r="CD53" s="8">
        <v>25</v>
      </c>
      <c r="CE53" s="9">
        <v>342</v>
      </c>
      <c r="CF53" s="9">
        <v>504</v>
      </c>
      <c r="CG53" s="9">
        <v>10.6</v>
      </c>
    </row>
    <row r="54" spans="1:85" x14ac:dyDescent="0.3">
      <c r="L54">
        <v>1</v>
      </c>
      <c r="M54" t="s">
        <v>156</v>
      </c>
      <c r="N54">
        <v>2000</v>
      </c>
      <c r="P54">
        <v>4.17</v>
      </c>
      <c r="S54">
        <v>0.38</v>
      </c>
      <c r="Y54">
        <v>0.18</v>
      </c>
      <c r="Z54">
        <v>0.38</v>
      </c>
      <c r="AK54">
        <v>1.0900000000000001</v>
      </c>
      <c r="BB54">
        <v>540</v>
      </c>
      <c r="BC54">
        <v>2</v>
      </c>
      <c r="BD54" t="s">
        <v>148</v>
      </c>
      <c r="BE54" s="10">
        <v>420</v>
      </c>
      <c r="BF54">
        <v>3.8761000000000001</v>
      </c>
      <c r="BG54" s="3">
        <v>25</v>
      </c>
      <c r="BH54" s="3">
        <v>1000</v>
      </c>
      <c r="BI54" s="3" t="s">
        <v>149</v>
      </c>
      <c r="BJ54" s="3">
        <v>25</v>
      </c>
      <c r="BK54" s="3">
        <v>0</v>
      </c>
      <c r="BL54" s="3">
        <v>25</v>
      </c>
      <c r="BM54" s="3">
        <v>1000</v>
      </c>
      <c r="BN54" s="6">
        <v>500</v>
      </c>
      <c r="BO54" s="6">
        <v>1.5</v>
      </c>
      <c r="BP54" s="6" t="s">
        <v>146</v>
      </c>
      <c r="BQ54" s="4" t="s">
        <v>155</v>
      </c>
      <c r="BR54" s="5">
        <v>25</v>
      </c>
      <c r="BS54" s="5">
        <v>3</v>
      </c>
      <c r="BT54" s="5">
        <v>25</v>
      </c>
      <c r="BU54" s="5">
        <v>1000</v>
      </c>
      <c r="BV54" s="6">
        <v>125</v>
      </c>
      <c r="BW54" s="6">
        <v>8</v>
      </c>
      <c r="BX54" s="5">
        <v>25</v>
      </c>
      <c r="BY54" s="5">
        <v>1000</v>
      </c>
      <c r="BZ54" s="5">
        <v>25</v>
      </c>
      <c r="CA54" s="5">
        <v>1000</v>
      </c>
      <c r="CB54" s="5">
        <v>25</v>
      </c>
      <c r="CC54" s="8">
        <v>1000</v>
      </c>
      <c r="CD54" s="8">
        <v>25</v>
      </c>
      <c r="CE54" s="9">
        <v>420</v>
      </c>
      <c r="CF54" s="9">
        <v>551</v>
      </c>
      <c r="CG54" s="9">
        <v>11.9</v>
      </c>
    </row>
    <row r="55" spans="1:85" x14ac:dyDescent="0.3">
      <c r="L55">
        <v>1</v>
      </c>
      <c r="M55" t="s">
        <v>156</v>
      </c>
      <c r="N55">
        <v>2000</v>
      </c>
      <c r="P55">
        <v>4.17</v>
      </c>
      <c r="S55">
        <v>0.38</v>
      </c>
      <c r="Y55">
        <v>0.18</v>
      </c>
      <c r="Z55">
        <v>0.38</v>
      </c>
      <c r="AK55">
        <v>1.0900000000000001</v>
      </c>
      <c r="BB55">
        <v>540</v>
      </c>
      <c r="BC55">
        <v>2</v>
      </c>
      <c r="BD55" t="s">
        <v>148</v>
      </c>
      <c r="BE55" s="10">
        <v>420</v>
      </c>
      <c r="BF55">
        <v>3.8761000000000001</v>
      </c>
      <c r="BG55" s="3">
        <v>25</v>
      </c>
      <c r="BH55" s="3">
        <v>1000</v>
      </c>
      <c r="BI55" s="3" t="s">
        <v>149</v>
      </c>
      <c r="BJ55" s="3">
        <v>25</v>
      </c>
      <c r="BK55" s="3">
        <v>0</v>
      </c>
      <c r="BL55" s="3">
        <v>25</v>
      </c>
      <c r="BM55" s="3">
        <v>1000</v>
      </c>
      <c r="BN55" s="6">
        <v>500</v>
      </c>
      <c r="BO55" s="6">
        <v>1.5</v>
      </c>
      <c r="BP55" s="6" t="s">
        <v>146</v>
      </c>
      <c r="BQ55" s="4" t="s">
        <v>155</v>
      </c>
      <c r="BR55" s="5">
        <v>25</v>
      </c>
      <c r="BS55" s="5">
        <v>3</v>
      </c>
      <c r="BT55" s="5">
        <v>25</v>
      </c>
      <c r="BU55" s="5">
        <v>1000</v>
      </c>
      <c r="BV55" s="6">
        <v>125</v>
      </c>
      <c r="BW55" s="6">
        <v>16</v>
      </c>
      <c r="BX55" s="5">
        <v>25</v>
      </c>
      <c r="BY55" s="5">
        <v>1000</v>
      </c>
      <c r="BZ55" s="5">
        <v>25</v>
      </c>
      <c r="CA55" s="5">
        <v>1000</v>
      </c>
      <c r="CB55" s="5">
        <v>25</v>
      </c>
      <c r="CC55" s="8">
        <v>1000</v>
      </c>
      <c r="CD55" s="8">
        <v>25</v>
      </c>
      <c r="CE55" s="9">
        <v>447</v>
      </c>
      <c r="CF55" s="9">
        <v>572</v>
      </c>
      <c r="CG55" s="9">
        <v>11.7</v>
      </c>
    </row>
    <row r="56" spans="1:85" x14ac:dyDescent="0.3">
      <c r="L56">
        <v>1</v>
      </c>
      <c r="M56" t="s">
        <v>156</v>
      </c>
      <c r="N56">
        <v>2000</v>
      </c>
      <c r="P56">
        <v>4.17</v>
      </c>
      <c r="S56">
        <v>0.38</v>
      </c>
      <c r="Y56">
        <v>0.18</v>
      </c>
      <c r="Z56">
        <v>0.38</v>
      </c>
      <c r="AK56">
        <v>1.0900000000000001</v>
      </c>
      <c r="BB56">
        <v>540</v>
      </c>
      <c r="BC56">
        <v>2</v>
      </c>
      <c r="BD56" t="s">
        <v>148</v>
      </c>
      <c r="BE56" s="10">
        <v>420</v>
      </c>
      <c r="BF56">
        <v>3.8761000000000001</v>
      </c>
      <c r="BG56" s="3">
        <v>25</v>
      </c>
      <c r="BH56" s="3">
        <v>1000</v>
      </c>
      <c r="BI56" s="3" t="s">
        <v>149</v>
      </c>
      <c r="BJ56" s="3">
        <v>25</v>
      </c>
      <c r="BK56" s="3">
        <v>0</v>
      </c>
      <c r="BL56" s="3">
        <v>25</v>
      </c>
      <c r="BM56" s="3">
        <v>1000</v>
      </c>
      <c r="BN56" s="6">
        <v>500</v>
      </c>
      <c r="BO56" s="6">
        <v>1.5</v>
      </c>
      <c r="BP56" s="6" t="s">
        <v>146</v>
      </c>
      <c r="BQ56" s="4" t="s">
        <v>155</v>
      </c>
      <c r="BR56" s="5">
        <v>25</v>
      </c>
      <c r="BS56" s="5">
        <v>3</v>
      </c>
      <c r="BT56" s="5">
        <v>25</v>
      </c>
      <c r="BU56" s="5">
        <v>1000</v>
      </c>
      <c r="BV56" s="6">
        <v>125</v>
      </c>
      <c r="BW56" s="6">
        <v>24</v>
      </c>
      <c r="BX56" s="5">
        <v>25</v>
      </c>
      <c r="BY56" s="5">
        <v>1000</v>
      </c>
      <c r="BZ56" s="5">
        <v>25</v>
      </c>
      <c r="CA56" s="5">
        <v>1000</v>
      </c>
      <c r="CB56" s="5">
        <v>25</v>
      </c>
      <c r="CC56" s="8">
        <v>1000</v>
      </c>
      <c r="CD56" s="8">
        <v>25</v>
      </c>
      <c r="CE56" s="9">
        <v>463</v>
      </c>
      <c r="CF56" s="9">
        <v>572</v>
      </c>
      <c r="CG56" s="9">
        <v>11.9</v>
      </c>
    </row>
    <row r="57" spans="1:85" x14ac:dyDescent="0.3">
      <c r="L57">
        <v>1</v>
      </c>
      <c r="M57" t="s">
        <v>156</v>
      </c>
      <c r="N57">
        <v>2000</v>
      </c>
      <c r="P57">
        <v>4.17</v>
      </c>
      <c r="S57">
        <v>0.38</v>
      </c>
      <c r="Y57">
        <v>0.18</v>
      </c>
      <c r="Z57">
        <v>0.38</v>
      </c>
      <c r="AK57">
        <v>1.0900000000000001</v>
      </c>
      <c r="BB57">
        <v>540</v>
      </c>
      <c r="BC57">
        <v>2</v>
      </c>
      <c r="BD57" t="s">
        <v>148</v>
      </c>
      <c r="BE57" s="10">
        <v>420</v>
      </c>
      <c r="BF57">
        <v>3.8761000000000001</v>
      </c>
      <c r="BG57" s="3">
        <v>25</v>
      </c>
      <c r="BH57" s="3">
        <v>1000</v>
      </c>
      <c r="BI57" s="3" t="s">
        <v>149</v>
      </c>
      <c r="BJ57" s="3">
        <v>25</v>
      </c>
      <c r="BK57" s="3">
        <v>0</v>
      </c>
      <c r="BL57" s="3">
        <v>25</v>
      </c>
      <c r="BM57" s="3">
        <v>1000</v>
      </c>
      <c r="BN57" s="6">
        <v>500</v>
      </c>
      <c r="BO57" s="6">
        <v>1.5</v>
      </c>
      <c r="BP57" s="6" t="s">
        <v>146</v>
      </c>
      <c r="BQ57" s="4" t="s">
        <v>155</v>
      </c>
      <c r="BR57" s="5">
        <v>25</v>
      </c>
      <c r="BS57" s="5">
        <v>3</v>
      </c>
      <c r="BT57" s="5">
        <v>25</v>
      </c>
      <c r="BU57" s="5">
        <v>1000</v>
      </c>
      <c r="BV57" s="6">
        <v>125</v>
      </c>
      <c r="BW57" s="6">
        <v>32</v>
      </c>
      <c r="BX57" s="5">
        <v>25</v>
      </c>
      <c r="BY57" s="5">
        <v>1000</v>
      </c>
      <c r="BZ57" s="5">
        <v>25</v>
      </c>
      <c r="CA57" s="5">
        <v>1000</v>
      </c>
      <c r="CB57" s="5">
        <v>25</v>
      </c>
      <c r="CC57" s="8">
        <v>1000</v>
      </c>
      <c r="CD57" s="8">
        <v>25</v>
      </c>
      <c r="CE57" s="9">
        <v>532</v>
      </c>
      <c r="CF57" s="9">
        <v>628</v>
      </c>
      <c r="CG57" s="9">
        <v>8</v>
      </c>
    </row>
    <row r="58" spans="1:85" x14ac:dyDescent="0.3">
      <c r="L58">
        <v>1</v>
      </c>
      <c r="M58" t="s">
        <v>156</v>
      </c>
      <c r="N58">
        <v>2000</v>
      </c>
      <c r="P58">
        <v>4.17</v>
      </c>
      <c r="S58">
        <v>0.38</v>
      </c>
      <c r="Y58">
        <v>0.18</v>
      </c>
      <c r="Z58">
        <v>0.38</v>
      </c>
      <c r="AK58">
        <v>1.0900000000000001</v>
      </c>
      <c r="BB58">
        <v>540</v>
      </c>
      <c r="BC58">
        <v>2</v>
      </c>
      <c r="BD58" t="s">
        <v>148</v>
      </c>
      <c r="BE58" s="10">
        <v>420</v>
      </c>
      <c r="BF58">
        <v>3.8761000000000001</v>
      </c>
      <c r="BG58" s="3">
        <v>25</v>
      </c>
      <c r="BH58" s="3">
        <v>1000</v>
      </c>
      <c r="BI58" s="3" t="s">
        <v>149</v>
      </c>
      <c r="BJ58" s="3">
        <v>25</v>
      </c>
      <c r="BK58" s="3">
        <v>0</v>
      </c>
      <c r="BL58" s="3">
        <v>25</v>
      </c>
      <c r="BM58" s="3">
        <v>1000</v>
      </c>
      <c r="BN58" s="6">
        <v>500</v>
      </c>
      <c r="BO58" s="6">
        <v>1.5</v>
      </c>
      <c r="BP58" s="6" t="s">
        <v>146</v>
      </c>
      <c r="BQ58" s="4" t="s">
        <v>155</v>
      </c>
      <c r="BR58" s="5">
        <v>25</v>
      </c>
      <c r="BS58" s="5">
        <v>2</v>
      </c>
      <c r="BT58" s="5">
        <v>25</v>
      </c>
      <c r="BU58" s="5">
        <v>1000</v>
      </c>
      <c r="BV58" s="6">
        <v>125</v>
      </c>
      <c r="BW58" s="6">
        <v>32</v>
      </c>
      <c r="BX58" s="5">
        <v>25</v>
      </c>
      <c r="BY58" s="5">
        <v>1000</v>
      </c>
      <c r="BZ58" s="5">
        <v>25</v>
      </c>
      <c r="CA58" s="5">
        <v>1000</v>
      </c>
      <c r="CB58" s="5">
        <v>25</v>
      </c>
      <c r="CC58" s="8">
        <v>1000</v>
      </c>
      <c r="CD58" s="8">
        <v>25</v>
      </c>
      <c r="CE58" s="9">
        <v>486</v>
      </c>
      <c r="CF58" s="9">
        <v>628</v>
      </c>
      <c r="CG58" s="9">
        <v>10</v>
      </c>
    </row>
    <row r="59" spans="1:85" x14ac:dyDescent="0.3">
      <c r="L59">
        <v>1</v>
      </c>
      <c r="M59" t="s">
        <v>156</v>
      </c>
      <c r="N59">
        <v>2000</v>
      </c>
      <c r="P59">
        <v>4.17</v>
      </c>
      <c r="S59">
        <v>0.38</v>
      </c>
      <c r="Y59">
        <v>0.18</v>
      </c>
      <c r="Z59">
        <v>0.38</v>
      </c>
      <c r="AK59">
        <v>1.0900000000000001</v>
      </c>
      <c r="BB59">
        <v>540</v>
      </c>
      <c r="BC59">
        <v>2</v>
      </c>
      <c r="BD59" t="s">
        <v>148</v>
      </c>
      <c r="BE59" s="10">
        <v>420</v>
      </c>
      <c r="BF59">
        <v>3.8761000000000001</v>
      </c>
      <c r="BG59" s="3">
        <v>25</v>
      </c>
      <c r="BH59" s="3">
        <v>1000</v>
      </c>
      <c r="BI59" s="3" t="s">
        <v>149</v>
      </c>
      <c r="BJ59" s="3">
        <v>25</v>
      </c>
      <c r="BK59" s="3">
        <v>0</v>
      </c>
      <c r="BL59" s="3">
        <v>25</v>
      </c>
      <c r="BM59" s="3">
        <v>1000</v>
      </c>
      <c r="BN59" s="6">
        <v>500</v>
      </c>
      <c r="BO59" s="6">
        <v>1.5</v>
      </c>
      <c r="BP59" s="6" t="s">
        <v>146</v>
      </c>
      <c r="BQ59" s="4" t="s">
        <v>155</v>
      </c>
      <c r="BR59" s="5">
        <v>25</v>
      </c>
      <c r="BS59" s="5">
        <v>3</v>
      </c>
      <c r="BT59" s="5">
        <v>25</v>
      </c>
      <c r="BU59" s="5">
        <v>1000</v>
      </c>
      <c r="BV59" s="6">
        <v>125</v>
      </c>
      <c r="BW59" s="6">
        <v>32</v>
      </c>
      <c r="BX59" s="5">
        <v>25</v>
      </c>
      <c r="BY59" s="5">
        <v>1000</v>
      </c>
      <c r="BZ59" s="5">
        <v>25</v>
      </c>
      <c r="CA59" s="5">
        <v>1000</v>
      </c>
      <c r="CB59" s="5">
        <v>25</v>
      </c>
      <c r="CC59" s="8">
        <v>1000</v>
      </c>
      <c r="CD59" s="8">
        <v>25</v>
      </c>
      <c r="CE59" s="9">
        <v>549</v>
      </c>
      <c r="CF59" s="9">
        <v>634</v>
      </c>
      <c r="CG59" s="9">
        <v>10</v>
      </c>
    </row>
    <row r="60" spans="1:85" x14ac:dyDescent="0.3">
      <c r="L60">
        <v>1</v>
      </c>
      <c r="M60" t="s">
        <v>156</v>
      </c>
      <c r="N60">
        <v>2000</v>
      </c>
      <c r="P60">
        <v>4.17</v>
      </c>
      <c r="S60">
        <v>0.38</v>
      </c>
      <c r="Y60">
        <v>0.18</v>
      </c>
      <c r="Z60">
        <v>0.38</v>
      </c>
      <c r="AK60">
        <v>1.0900000000000001</v>
      </c>
      <c r="BB60">
        <v>540</v>
      </c>
      <c r="BC60">
        <v>2</v>
      </c>
      <c r="BD60" t="s">
        <v>148</v>
      </c>
      <c r="BE60" s="10">
        <v>420</v>
      </c>
      <c r="BF60">
        <v>3.8761000000000001</v>
      </c>
      <c r="BG60" s="3">
        <v>25</v>
      </c>
      <c r="BH60" s="3">
        <v>1000</v>
      </c>
      <c r="BI60" s="3" t="s">
        <v>149</v>
      </c>
      <c r="BJ60" s="3">
        <v>25</v>
      </c>
      <c r="BK60" s="3">
        <v>0</v>
      </c>
      <c r="BL60" s="3">
        <v>25</v>
      </c>
      <c r="BM60" s="3">
        <v>1000</v>
      </c>
      <c r="BN60" s="6">
        <v>500</v>
      </c>
      <c r="BO60" s="6">
        <v>1.5</v>
      </c>
      <c r="BP60" s="6" t="s">
        <v>146</v>
      </c>
      <c r="BQ60" s="4" t="s">
        <v>155</v>
      </c>
      <c r="BR60" s="5">
        <v>25</v>
      </c>
      <c r="BS60" s="5">
        <v>4.5</v>
      </c>
      <c r="BT60" s="5">
        <v>25</v>
      </c>
      <c r="BU60" s="5">
        <v>1000</v>
      </c>
      <c r="BV60" s="6">
        <v>125</v>
      </c>
      <c r="BW60" s="6">
        <v>32</v>
      </c>
      <c r="BX60" s="5">
        <v>25</v>
      </c>
      <c r="BY60" s="5">
        <v>1000</v>
      </c>
      <c r="BZ60" s="5">
        <v>25</v>
      </c>
      <c r="CA60" s="5">
        <v>1000</v>
      </c>
      <c r="CB60" s="5">
        <v>25</v>
      </c>
      <c r="CC60" s="8">
        <v>1000</v>
      </c>
      <c r="CD60" s="8">
        <v>25</v>
      </c>
      <c r="CE60" s="9">
        <v>629</v>
      </c>
      <c r="CF60" s="9">
        <v>663</v>
      </c>
      <c r="CG60" s="9">
        <v>9.1999999999999993</v>
      </c>
    </row>
    <row r="61" spans="1:85" x14ac:dyDescent="0.3">
      <c r="BE61" s="10"/>
      <c r="BG61" s="3"/>
      <c r="BH61" s="3"/>
      <c r="BI61" s="3"/>
      <c r="BJ61" s="3"/>
      <c r="BK61" s="3"/>
      <c r="BL61" s="3"/>
      <c r="BM61" s="3"/>
      <c r="BN61" s="6"/>
      <c r="BO61" s="6"/>
      <c r="BP61" s="6"/>
      <c r="BQ61" s="4"/>
      <c r="BR61" s="5"/>
      <c r="BS61" s="5"/>
      <c r="BT61" s="5"/>
      <c r="BU61" s="5"/>
      <c r="BV61" s="6"/>
      <c r="BW61" s="6"/>
      <c r="BX61" s="5"/>
      <c r="BY61" s="5"/>
      <c r="BZ61" s="5"/>
      <c r="CA61" s="5"/>
      <c r="CB61" s="5"/>
      <c r="CC61" s="8"/>
      <c r="CD61" s="8"/>
      <c r="CE61" s="9"/>
      <c r="CF61" s="9"/>
      <c r="CG61" s="9"/>
    </row>
    <row r="62" spans="1:85" x14ac:dyDescent="0.3">
      <c r="A62" t="s">
        <v>87</v>
      </c>
      <c r="B62" t="s">
        <v>154</v>
      </c>
      <c r="C62">
        <v>2018</v>
      </c>
      <c r="D62" t="s">
        <v>88</v>
      </c>
      <c r="E62" t="s">
        <v>89</v>
      </c>
      <c r="J62">
        <v>1</v>
      </c>
      <c r="M62" t="s">
        <v>151</v>
      </c>
      <c r="N62">
        <v>7000</v>
      </c>
      <c r="P62">
        <v>2.2400000000000002</v>
      </c>
      <c r="S62">
        <v>1.95</v>
      </c>
      <c r="T62">
        <v>7.82</v>
      </c>
      <c r="Y62">
        <v>0.16</v>
      </c>
      <c r="BD62" t="s">
        <v>152</v>
      </c>
      <c r="BE62">
        <v>470</v>
      </c>
      <c r="BF62">
        <v>1.204</v>
      </c>
      <c r="BG62" s="3">
        <v>25</v>
      </c>
      <c r="BH62" s="3">
        <v>1000</v>
      </c>
      <c r="BI62" s="2" t="s">
        <v>149</v>
      </c>
      <c r="BJ62" s="3">
        <v>25</v>
      </c>
      <c r="BK62" s="3">
        <v>0</v>
      </c>
      <c r="BL62" s="3">
        <v>25</v>
      </c>
      <c r="BM62" s="3">
        <v>1000</v>
      </c>
      <c r="BN62" s="6">
        <v>470</v>
      </c>
      <c r="BO62" s="6">
        <v>2</v>
      </c>
      <c r="BP62" s="6" t="s">
        <v>146</v>
      </c>
      <c r="BQ62" s="5" t="s">
        <v>149</v>
      </c>
      <c r="BR62" s="5">
        <v>25</v>
      </c>
      <c r="BS62" s="5">
        <v>0</v>
      </c>
      <c r="BT62" s="5">
        <v>25</v>
      </c>
      <c r="BU62" s="5">
        <v>1000</v>
      </c>
      <c r="BV62" s="6">
        <v>120</v>
      </c>
      <c r="BW62" s="6">
        <v>24</v>
      </c>
      <c r="BX62" s="5">
        <v>25</v>
      </c>
      <c r="BY62" s="5">
        <v>1000</v>
      </c>
      <c r="BZ62" s="5">
        <v>25</v>
      </c>
      <c r="CA62" s="5">
        <v>1000</v>
      </c>
      <c r="CB62" s="5">
        <v>25</v>
      </c>
      <c r="CC62" s="8">
        <v>1000</v>
      </c>
      <c r="CD62" s="8">
        <v>25</v>
      </c>
      <c r="CE62" s="9">
        <v>654</v>
      </c>
      <c r="CF62" s="9">
        <v>577</v>
      </c>
      <c r="CG62" s="9">
        <v>13</v>
      </c>
    </row>
    <row r="63" spans="1:85" x14ac:dyDescent="0.3">
      <c r="J63">
        <v>1</v>
      </c>
      <c r="M63" t="s">
        <v>151</v>
      </c>
      <c r="N63">
        <v>7000</v>
      </c>
      <c r="P63">
        <v>2.2400000000000002</v>
      </c>
      <c r="S63">
        <v>1.95</v>
      </c>
      <c r="T63">
        <v>7.82</v>
      </c>
      <c r="Y63">
        <v>0.16</v>
      </c>
      <c r="BD63" t="s">
        <v>152</v>
      </c>
      <c r="BE63">
        <v>470</v>
      </c>
      <c r="BF63">
        <v>1.204</v>
      </c>
      <c r="BG63" s="3">
        <v>25</v>
      </c>
      <c r="BH63" s="3">
        <v>1000</v>
      </c>
      <c r="BI63" s="2" t="s">
        <v>149</v>
      </c>
      <c r="BJ63" s="3">
        <v>25</v>
      </c>
      <c r="BK63" s="3">
        <v>0</v>
      </c>
      <c r="BL63" s="3">
        <v>25</v>
      </c>
      <c r="BM63" s="3">
        <v>1000</v>
      </c>
      <c r="BN63" s="6">
        <v>470</v>
      </c>
      <c r="BO63" s="6">
        <v>2</v>
      </c>
      <c r="BP63" s="6" t="s">
        <v>146</v>
      </c>
      <c r="BQ63" s="5" t="s">
        <v>149</v>
      </c>
      <c r="BR63" s="5">
        <v>25</v>
      </c>
      <c r="BS63" s="5">
        <v>0</v>
      </c>
      <c r="BT63" s="5">
        <v>25</v>
      </c>
      <c r="BU63" s="5">
        <v>1000</v>
      </c>
      <c r="BV63" s="6">
        <v>150</v>
      </c>
      <c r="BW63" s="6">
        <v>8</v>
      </c>
      <c r="BX63" s="5">
        <v>25</v>
      </c>
      <c r="BY63" s="5">
        <v>1000</v>
      </c>
      <c r="BZ63" s="5">
        <v>25</v>
      </c>
      <c r="CA63" s="5">
        <v>1000</v>
      </c>
      <c r="CB63" s="5">
        <v>25</v>
      </c>
      <c r="CC63" s="8">
        <v>1000</v>
      </c>
      <c r="CD63" s="8">
        <v>25</v>
      </c>
      <c r="CE63" s="9">
        <v>627</v>
      </c>
      <c r="CF63" s="9">
        <v>589</v>
      </c>
      <c r="CG63" s="9">
        <v>8</v>
      </c>
    </row>
    <row r="64" spans="1:85" x14ac:dyDescent="0.3">
      <c r="J64">
        <v>1</v>
      </c>
      <c r="M64" t="s">
        <v>151</v>
      </c>
      <c r="N64">
        <v>7000</v>
      </c>
      <c r="P64">
        <v>2.2400000000000002</v>
      </c>
      <c r="S64">
        <v>1.95</v>
      </c>
      <c r="T64">
        <v>7.82</v>
      </c>
      <c r="Y64">
        <v>0.16</v>
      </c>
      <c r="BD64" t="s">
        <v>152</v>
      </c>
      <c r="BE64">
        <v>470</v>
      </c>
      <c r="BF64">
        <v>1.204</v>
      </c>
      <c r="BG64" s="3">
        <v>25</v>
      </c>
      <c r="BH64" s="3">
        <v>1000</v>
      </c>
      <c r="BI64" s="3" t="s">
        <v>149</v>
      </c>
      <c r="BJ64" s="3">
        <v>25</v>
      </c>
      <c r="BK64" s="3">
        <v>0</v>
      </c>
      <c r="BL64" s="3">
        <v>25</v>
      </c>
      <c r="BM64" s="3">
        <v>1000</v>
      </c>
      <c r="BN64" s="6">
        <v>470</v>
      </c>
      <c r="BO64" s="6">
        <v>2</v>
      </c>
      <c r="BP64" s="6" t="s">
        <v>146</v>
      </c>
      <c r="BQ64" s="5" t="s">
        <v>149</v>
      </c>
      <c r="BR64" s="5">
        <v>25</v>
      </c>
      <c r="BS64" s="5">
        <v>0</v>
      </c>
      <c r="BT64" s="5">
        <v>25</v>
      </c>
      <c r="BU64" s="5">
        <v>1000</v>
      </c>
      <c r="BV64" s="6">
        <v>150</v>
      </c>
      <c r="BW64" s="6">
        <v>30</v>
      </c>
      <c r="BX64" s="5">
        <v>25</v>
      </c>
      <c r="BY64" s="5">
        <v>1000</v>
      </c>
      <c r="BZ64" s="5">
        <v>25</v>
      </c>
      <c r="CA64" s="5">
        <v>1000</v>
      </c>
      <c r="CB64" s="5">
        <v>25</v>
      </c>
      <c r="CC64" s="8">
        <v>1000</v>
      </c>
      <c r="CD64" s="8">
        <v>25</v>
      </c>
      <c r="CE64" s="9">
        <v>648</v>
      </c>
      <c r="CF64" s="9">
        <v>557</v>
      </c>
      <c r="CG64" s="9">
        <v>10</v>
      </c>
    </row>
    <row r="65" spans="1:85" x14ac:dyDescent="0.3">
      <c r="J65">
        <v>1</v>
      </c>
      <c r="M65" t="s">
        <v>151</v>
      </c>
      <c r="N65">
        <v>7000</v>
      </c>
      <c r="P65">
        <v>2.2400000000000002</v>
      </c>
      <c r="S65">
        <v>1.93</v>
      </c>
      <c r="T65">
        <v>7.81</v>
      </c>
      <c r="Y65">
        <v>0.16</v>
      </c>
      <c r="AT65">
        <v>0.25</v>
      </c>
      <c r="BD65" t="s">
        <v>152</v>
      </c>
      <c r="BE65">
        <v>470</v>
      </c>
      <c r="BF65">
        <v>1.204</v>
      </c>
      <c r="BG65" s="3">
        <v>25</v>
      </c>
      <c r="BH65" s="3">
        <v>1000</v>
      </c>
      <c r="BI65" s="3" t="s">
        <v>149</v>
      </c>
      <c r="BJ65" s="3">
        <v>25</v>
      </c>
      <c r="BK65" s="3">
        <v>0</v>
      </c>
      <c r="BL65" s="3">
        <v>25</v>
      </c>
      <c r="BM65" s="3">
        <v>1000</v>
      </c>
      <c r="BN65" s="6">
        <v>470</v>
      </c>
      <c r="BO65" s="6">
        <v>2</v>
      </c>
      <c r="BP65" s="6" t="s">
        <v>146</v>
      </c>
      <c r="BQ65" s="5" t="s">
        <v>149</v>
      </c>
      <c r="BR65" s="5">
        <v>25</v>
      </c>
      <c r="BS65" s="5">
        <v>0</v>
      </c>
      <c r="BT65" s="5">
        <v>25</v>
      </c>
      <c r="BU65" s="5">
        <v>1000</v>
      </c>
      <c r="BV65" s="6">
        <v>120</v>
      </c>
      <c r="BW65" s="6">
        <v>24</v>
      </c>
      <c r="BX65" s="5">
        <v>25</v>
      </c>
      <c r="BY65" s="5">
        <v>1000</v>
      </c>
      <c r="BZ65" s="5">
        <v>25</v>
      </c>
      <c r="CA65" s="5">
        <v>1000</v>
      </c>
      <c r="CB65" s="5">
        <v>25</v>
      </c>
      <c r="CC65" s="8">
        <v>1000</v>
      </c>
      <c r="CD65" s="8">
        <v>25</v>
      </c>
      <c r="CE65" s="11">
        <v>679</v>
      </c>
      <c r="CF65" s="11">
        <v>600</v>
      </c>
      <c r="CG65" s="9">
        <v>14</v>
      </c>
    </row>
    <row r="66" spans="1:85" x14ac:dyDescent="0.3">
      <c r="J66">
        <v>1</v>
      </c>
      <c r="M66" t="s">
        <v>151</v>
      </c>
      <c r="N66">
        <v>7000</v>
      </c>
      <c r="P66">
        <v>2.2400000000000002</v>
      </c>
      <c r="S66">
        <v>1.91</v>
      </c>
      <c r="T66">
        <v>7.8</v>
      </c>
      <c r="AT66">
        <v>0.25</v>
      </c>
      <c r="BD66" t="s">
        <v>152</v>
      </c>
      <c r="BE66">
        <v>470</v>
      </c>
      <c r="BF66">
        <v>1.204</v>
      </c>
      <c r="BG66" s="3">
        <v>25</v>
      </c>
      <c r="BH66" s="3">
        <v>1000</v>
      </c>
      <c r="BI66" s="2" t="s">
        <v>149</v>
      </c>
      <c r="BJ66" s="3">
        <v>25</v>
      </c>
      <c r="BK66" s="3">
        <v>0</v>
      </c>
      <c r="BL66" s="3">
        <v>25</v>
      </c>
      <c r="BM66" s="3">
        <v>1000</v>
      </c>
      <c r="BN66" s="6">
        <v>470</v>
      </c>
      <c r="BO66" s="6">
        <v>2</v>
      </c>
      <c r="BP66" s="6" t="s">
        <v>146</v>
      </c>
      <c r="BQ66" s="5" t="s">
        <v>149</v>
      </c>
      <c r="BR66" s="5">
        <v>25</v>
      </c>
      <c r="BS66" s="5">
        <v>0</v>
      </c>
      <c r="BT66" s="5">
        <v>25</v>
      </c>
      <c r="BU66" s="5">
        <v>1000</v>
      </c>
      <c r="BV66" s="6">
        <v>150</v>
      </c>
      <c r="BW66" s="6">
        <v>8</v>
      </c>
      <c r="BX66" s="5">
        <v>25</v>
      </c>
      <c r="BY66" s="5">
        <v>1000</v>
      </c>
      <c r="BZ66" s="5">
        <v>25</v>
      </c>
      <c r="CA66" s="5">
        <v>1000</v>
      </c>
      <c r="CB66" s="5">
        <v>25</v>
      </c>
      <c r="CC66" s="8">
        <v>1000</v>
      </c>
      <c r="CD66" s="8">
        <v>25</v>
      </c>
      <c r="CE66" s="11">
        <v>648</v>
      </c>
      <c r="CF66" s="11">
        <v>611</v>
      </c>
      <c r="CG66" s="9">
        <v>12</v>
      </c>
    </row>
    <row r="67" spans="1:85" x14ac:dyDescent="0.3">
      <c r="J67">
        <v>1</v>
      </c>
      <c r="M67" t="s">
        <v>151</v>
      </c>
      <c r="N67">
        <v>7000</v>
      </c>
      <c r="P67">
        <v>2.2400000000000002</v>
      </c>
      <c r="S67">
        <v>1.89</v>
      </c>
      <c r="T67">
        <v>7.79</v>
      </c>
      <c r="AT67">
        <v>0.25</v>
      </c>
      <c r="BD67" t="s">
        <v>152</v>
      </c>
      <c r="BE67">
        <v>470</v>
      </c>
      <c r="BF67">
        <v>1.204</v>
      </c>
      <c r="BG67" s="3">
        <v>25</v>
      </c>
      <c r="BH67" s="3">
        <v>1000</v>
      </c>
      <c r="BI67" s="2" t="s">
        <v>149</v>
      </c>
      <c r="BJ67" s="3">
        <v>25</v>
      </c>
      <c r="BK67" s="3">
        <v>0</v>
      </c>
      <c r="BL67" s="3">
        <v>25</v>
      </c>
      <c r="BM67" s="3">
        <v>1000</v>
      </c>
      <c r="BN67" s="6">
        <v>470</v>
      </c>
      <c r="BO67" s="6">
        <v>2</v>
      </c>
      <c r="BP67" s="6" t="s">
        <v>146</v>
      </c>
      <c r="BQ67" s="5" t="s">
        <v>149</v>
      </c>
      <c r="BR67" s="5">
        <v>25</v>
      </c>
      <c r="BS67" s="5">
        <v>0</v>
      </c>
      <c r="BT67" s="5">
        <v>25</v>
      </c>
      <c r="BU67" s="5">
        <v>1000</v>
      </c>
      <c r="BV67" s="6">
        <v>150</v>
      </c>
      <c r="BW67" s="6">
        <v>30</v>
      </c>
      <c r="BX67" s="5">
        <v>25</v>
      </c>
      <c r="BY67" s="5">
        <v>1000</v>
      </c>
      <c r="BZ67" s="5">
        <v>25</v>
      </c>
      <c r="CA67" s="5">
        <v>1000</v>
      </c>
      <c r="CB67" s="5">
        <v>25</v>
      </c>
      <c r="CC67" s="8">
        <v>1000</v>
      </c>
      <c r="CD67" s="8">
        <v>25</v>
      </c>
      <c r="CE67" s="9">
        <v>628</v>
      </c>
      <c r="CF67" s="9">
        <v>602</v>
      </c>
      <c r="CG67" s="9">
        <v>12</v>
      </c>
    </row>
    <row r="69" spans="1:85" x14ac:dyDescent="0.3">
      <c r="A69" t="s">
        <v>90</v>
      </c>
      <c r="B69" t="s">
        <v>91</v>
      </c>
      <c r="C69">
        <v>2018</v>
      </c>
      <c r="D69" t="s">
        <v>92</v>
      </c>
      <c r="E69" t="s">
        <v>93</v>
      </c>
      <c r="M69" t="s">
        <v>158</v>
      </c>
      <c r="BG69" s="10"/>
      <c r="BH69" s="10"/>
      <c r="BI69" s="3"/>
      <c r="BJ69" s="3"/>
      <c r="BK69" s="3"/>
      <c r="BL69" s="3"/>
      <c r="BM69" s="3"/>
      <c r="BN69" s="6"/>
      <c r="BO69" s="6"/>
      <c r="BP69" s="6"/>
      <c r="BQ69" s="5"/>
      <c r="BR69" s="5"/>
      <c r="BS69" s="5"/>
      <c r="BT69" s="5"/>
      <c r="BU69" s="5"/>
      <c r="BV69" s="6"/>
      <c r="BW69" s="6"/>
      <c r="BX69" s="5"/>
      <c r="BY69" s="5"/>
      <c r="BZ69" s="5"/>
      <c r="CA69" s="5"/>
      <c r="CB69" s="5"/>
      <c r="CC69" s="8"/>
      <c r="CD69" s="8"/>
      <c r="CE69" s="11"/>
      <c r="CF69" s="11"/>
      <c r="CG69" s="11"/>
    </row>
    <row r="70" spans="1:85" x14ac:dyDescent="0.3">
      <c r="BG70" s="10"/>
      <c r="BH70" s="10"/>
      <c r="BI70" s="2"/>
      <c r="BJ70" s="3"/>
      <c r="BK70" s="3"/>
      <c r="BL70" s="3"/>
      <c r="BM70" s="3"/>
      <c r="BN70" s="6"/>
      <c r="BO70" s="6"/>
      <c r="BP70" s="6"/>
      <c r="BQ70" s="5"/>
      <c r="BR70" s="5"/>
      <c r="BS70" s="5"/>
      <c r="BT70" s="5"/>
      <c r="BU70" s="5"/>
      <c r="BV70" s="6"/>
      <c r="BW70" s="6"/>
      <c r="BX70" s="5"/>
      <c r="BY70" s="5"/>
      <c r="BZ70" s="5"/>
      <c r="CA70" s="5"/>
      <c r="CB70" s="5"/>
      <c r="CC70" s="8"/>
      <c r="CD70" s="8"/>
      <c r="CE70" s="11"/>
      <c r="CF70" s="11"/>
      <c r="CG70" s="11"/>
    </row>
    <row r="71" spans="1:85" x14ac:dyDescent="0.3">
      <c r="A71" t="s">
        <v>94</v>
      </c>
      <c r="B71" t="s">
        <v>95</v>
      </c>
      <c r="C71">
        <v>2018</v>
      </c>
      <c r="D71" t="s">
        <v>96</v>
      </c>
      <c r="E71" t="s">
        <v>97</v>
      </c>
      <c r="P71">
        <v>4</v>
      </c>
      <c r="Q71">
        <v>0.25</v>
      </c>
      <c r="R71">
        <v>13</v>
      </c>
      <c r="S71">
        <v>1</v>
      </c>
      <c r="X71">
        <v>2</v>
      </c>
      <c r="BN71">
        <v>500</v>
      </c>
      <c r="BO71">
        <v>3</v>
      </c>
      <c r="BP71" t="s">
        <v>146</v>
      </c>
      <c r="BQ71" s="5" t="s">
        <v>149</v>
      </c>
      <c r="BR71" s="5">
        <v>25</v>
      </c>
      <c r="BS71" s="5">
        <v>0</v>
      </c>
      <c r="BT71" s="5">
        <v>25</v>
      </c>
      <c r="BU71" s="5">
        <v>1000</v>
      </c>
      <c r="BV71">
        <v>210</v>
      </c>
      <c r="BW71">
        <v>6</v>
      </c>
      <c r="BX71">
        <v>350</v>
      </c>
      <c r="BY71">
        <v>0</v>
      </c>
      <c r="BZ71" s="5">
        <v>25</v>
      </c>
      <c r="CA71" s="5">
        <v>1000</v>
      </c>
      <c r="CB71" s="5">
        <v>25</v>
      </c>
      <c r="CC71" s="8">
        <v>1000</v>
      </c>
      <c r="CD71" s="13">
        <v>25</v>
      </c>
      <c r="CE71" s="7">
        <v>358.08033</v>
      </c>
    </row>
    <row r="72" spans="1:85" x14ac:dyDescent="0.3">
      <c r="P72">
        <v>4</v>
      </c>
      <c r="Q72">
        <v>0.25</v>
      </c>
      <c r="R72">
        <v>13</v>
      </c>
      <c r="S72">
        <v>1</v>
      </c>
      <c r="X72">
        <v>2</v>
      </c>
      <c r="BN72">
        <v>500</v>
      </c>
      <c r="BO72">
        <v>3</v>
      </c>
      <c r="BP72" t="s">
        <v>146</v>
      </c>
      <c r="BQ72" s="5" t="s">
        <v>149</v>
      </c>
      <c r="BR72" s="5">
        <v>25</v>
      </c>
      <c r="BS72" s="5">
        <v>0</v>
      </c>
      <c r="BT72" s="5">
        <v>25</v>
      </c>
      <c r="BU72" s="5">
        <v>1000</v>
      </c>
      <c r="BV72">
        <v>210</v>
      </c>
      <c r="BW72">
        <v>6</v>
      </c>
      <c r="BX72">
        <v>350</v>
      </c>
      <c r="BY72">
        <v>5</v>
      </c>
      <c r="BZ72" s="5">
        <v>25</v>
      </c>
      <c r="CA72" s="5">
        <v>1000</v>
      </c>
      <c r="CB72" s="5">
        <v>25</v>
      </c>
      <c r="CC72" s="8">
        <v>1000</v>
      </c>
      <c r="CD72" s="13">
        <v>25</v>
      </c>
      <c r="CE72" s="7">
        <v>280.80658</v>
      </c>
    </row>
    <row r="73" spans="1:85" x14ac:dyDescent="0.3">
      <c r="P73">
        <v>4</v>
      </c>
      <c r="Q73">
        <v>0.25</v>
      </c>
      <c r="R73">
        <v>13</v>
      </c>
      <c r="S73">
        <v>1</v>
      </c>
      <c r="X73">
        <v>2</v>
      </c>
      <c r="BN73">
        <v>500</v>
      </c>
      <c r="BO73">
        <v>3</v>
      </c>
      <c r="BP73" t="s">
        <v>146</v>
      </c>
      <c r="BQ73" s="5" t="s">
        <v>149</v>
      </c>
      <c r="BR73" s="5">
        <v>25</v>
      </c>
      <c r="BS73" s="5">
        <v>0</v>
      </c>
      <c r="BT73" s="5">
        <v>25</v>
      </c>
      <c r="BU73" s="5">
        <v>1000</v>
      </c>
      <c r="BV73">
        <v>210</v>
      </c>
      <c r="BW73">
        <v>6</v>
      </c>
      <c r="BX73">
        <v>350</v>
      </c>
      <c r="BY73">
        <v>10</v>
      </c>
      <c r="BZ73" s="5">
        <v>25</v>
      </c>
      <c r="CA73" s="5">
        <v>1000</v>
      </c>
      <c r="CB73" s="5">
        <v>25</v>
      </c>
      <c r="CC73" s="8">
        <v>1000</v>
      </c>
      <c r="CD73" s="13">
        <v>25</v>
      </c>
      <c r="CE73" s="7">
        <v>219.00387000000001</v>
      </c>
    </row>
    <row r="74" spans="1:85" x14ac:dyDescent="0.3">
      <c r="P74">
        <v>4</v>
      </c>
      <c r="Q74">
        <v>0.25</v>
      </c>
      <c r="R74">
        <v>13</v>
      </c>
      <c r="S74">
        <v>1</v>
      </c>
      <c r="X74">
        <v>2</v>
      </c>
      <c r="BN74">
        <v>500</v>
      </c>
      <c r="BO74">
        <v>3</v>
      </c>
      <c r="BP74" t="s">
        <v>146</v>
      </c>
      <c r="BQ74" s="5" t="s">
        <v>149</v>
      </c>
      <c r="BR74" s="5">
        <v>25</v>
      </c>
      <c r="BS74" s="5">
        <v>0</v>
      </c>
      <c r="BT74" s="5">
        <v>25</v>
      </c>
      <c r="BU74" s="5">
        <v>1000</v>
      </c>
      <c r="BV74">
        <v>210</v>
      </c>
      <c r="BW74">
        <v>6</v>
      </c>
      <c r="BX74">
        <v>350</v>
      </c>
      <c r="BY74">
        <v>20</v>
      </c>
      <c r="BZ74" s="5">
        <v>25</v>
      </c>
      <c r="CA74" s="5">
        <v>1000</v>
      </c>
      <c r="CB74" s="5">
        <v>25</v>
      </c>
      <c r="CC74" s="8">
        <v>1000</v>
      </c>
      <c r="CD74" s="13">
        <v>25</v>
      </c>
      <c r="CE74" s="7">
        <v>211.59406000000001</v>
      </c>
    </row>
    <row r="75" spans="1:85" x14ac:dyDescent="0.3">
      <c r="P75">
        <v>4</v>
      </c>
      <c r="Q75">
        <v>0.25</v>
      </c>
      <c r="R75">
        <v>13</v>
      </c>
      <c r="S75">
        <v>1</v>
      </c>
      <c r="X75">
        <v>2</v>
      </c>
      <c r="BN75">
        <v>500</v>
      </c>
      <c r="BO75">
        <v>3</v>
      </c>
      <c r="BP75" t="s">
        <v>146</v>
      </c>
      <c r="BQ75" s="5" t="s">
        <v>149</v>
      </c>
      <c r="BR75" s="5">
        <v>25</v>
      </c>
      <c r="BS75" s="5">
        <v>0</v>
      </c>
      <c r="BT75" s="5">
        <v>25</v>
      </c>
      <c r="BU75" s="5">
        <v>1000</v>
      </c>
      <c r="BV75">
        <v>210</v>
      </c>
      <c r="BW75">
        <v>6</v>
      </c>
      <c r="BX75">
        <v>350</v>
      </c>
      <c r="BY75">
        <v>30</v>
      </c>
      <c r="BZ75" s="5">
        <v>25</v>
      </c>
      <c r="CA75" s="5">
        <v>1000</v>
      </c>
      <c r="CB75" s="5">
        <v>25</v>
      </c>
      <c r="CC75" s="8">
        <v>1000</v>
      </c>
      <c r="CD75" s="13">
        <v>25</v>
      </c>
      <c r="CE75" s="7">
        <v>210.45409000000001</v>
      </c>
    </row>
    <row r="76" spans="1:85" x14ac:dyDescent="0.3">
      <c r="P76">
        <v>4</v>
      </c>
      <c r="Q76">
        <v>0.25</v>
      </c>
      <c r="R76">
        <v>13</v>
      </c>
      <c r="S76">
        <v>1</v>
      </c>
      <c r="X76">
        <v>2</v>
      </c>
      <c r="BN76">
        <v>500</v>
      </c>
      <c r="BO76">
        <v>3</v>
      </c>
      <c r="BP76" t="s">
        <v>146</v>
      </c>
      <c r="BQ76" s="5" t="s">
        <v>149</v>
      </c>
      <c r="BR76" s="5">
        <v>25</v>
      </c>
      <c r="BS76" s="5">
        <v>0</v>
      </c>
      <c r="BT76" s="5">
        <v>25</v>
      </c>
      <c r="BU76" s="5">
        <v>1000</v>
      </c>
      <c r="BV76">
        <v>210</v>
      </c>
      <c r="BW76">
        <v>6</v>
      </c>
      <c r="BX76">
        <v>350</v>
      </c>
      <c r="BY76">
        <v>50</v>
      </c>
      <c r="BZ76" s="5">
        <v>25</v>
      </c>
      <c r="CA76" s="5">
        <v>1000</v>
      </c>
      <c r="CB76" s="5">
        <v>25</v>
      </c>
      <c r="CC76" s="8">
        <v>1000</v>
      </c>
      <c r="CD76" s="13">
        <v>25</v>
      </c>
      <c r="CE76" s="7">
        <v>207.60416000000001</v>
      </c>
    </row>
    <row r="77" spans="1:85" x14ac:dyDescent="0.3">
      <c r="P77">
        <v>4</v>
      </c>
      <c r="Q77">
        <v>0.25</v>
      </c>
      <c r="R77">
        <v>13</v>
      </c>
      <c r="S77">
        <v>1</v>
      </c>
      <c r="X77">
        <v>2</v>
      </c>
      <c r="BN77">
        <v>500</v>
      </c>
      <c r="BO77">
        <v>3</v>
      </c>
      <c r="BP77" t="s">
        <v>146</v>
      </c>
      <c r="BQ77" s="5" t="s">
        <v>149</v>
      </c>
      <c r="BR77" s="5">
        <v>25</v>
      </c>
      <c r="BS77" s="5">
        <v>0</v>
      </c>
      <c r="BT77" s="5">
        <v>25</v>
      </c>
      <c r="BU77" s="5">
        <v>1000</v>
      </c>
      <c r="BV77">
        <v>210</v>
      </c>
      <c r="BW77">
        <v>6</v>
      </c>
      <c r="BX77">
        <v>350</v>
      </c>
      <c r="BY77">
        <v>80</v>
      </c>
      <c r="BZ77" s="5">
        <v>25</v>
      </c>
      <c r="CA77" s="5">
        <v>1000</v>
      </c>
      <c r="CB77" s="5">
        <v>25</v>
      </c>
      <c r="CC77" s="8">
        <v>1000</v>
      </c>
      <c r="CD77" s="13">
        <v>25</v>
      </c>
      <c r="CE77" s="7">
        <v>210.45409000000001</v>
      </c>
    </row>
    <row r="78" spans="1:85" x14ac:dyDescent="0.3">
      <c r="P78">
        <v>4</v>
      </c>
      <c r="Q78">
        <v>0.25</v>
      </c>
      <c r="R78">
        <v>13</v>
      </c>
      <c r="S78">
        <v>1</v>
      </c>
      <c r="X78">
        <v>2</v>
      </c>
      <c r="BN78">
        <v>500</v>
      </c>
      <c r="BO78">
        <v>3</v>
      </c>
      <c r="BP78" t="s">
        <v>146</v>
      </c>
      <c r="BQ78" s="5" t="s">
        <v>149</v>
      </c>
      <c r="BR78" s="5">
        <v>25</v>
      </c>
      <c r="BS78" s="5">
        <v>0</v>
      </c>
      <c r="BT78" s="5">
        <v>25</v>
      </c>
      <c r="BU78" s="5">
        <v>1000</v>
      </c>
      <c r="BV78">
        <v>210</v>
      </c>
      <c r="BW78">
        <v>6</v>
      </c>
      <c r="BX78">
        <v>350</v>
      </c>
      <c r="BY78">
        <v>100</v>
      </c>
      <c r="BZ78" s="5">
        <v>25</v>
      </c>
      <c r="CA78" s="5">
        <v>1000</v>
      </c>
      <c r="CB78" s="5">
        <v>25</v>
      </c>
      <c r="CC78" s="8">
        <v>1000</v>
      </c>
      <c r="CD78" s="13">
        <v>25</v>
      </c>
      <c r="CE78" s="7">
        <v>209.88409999999999</v>
      </c>
    </row>
    <row r="79" spans="1:85" x14ac:dyDescent="0.3">
      <c r="P79">
        <v>4</v>
      </c>
      <c r="Q79">
        <v>0.25</v>
      </c>
      <c r="R79">
        <v>13</v>
      </c>
      <c r="S79">
        <v>1</v>
      </c>
      <c r="X79">
        <v>2</v>
      </c>
      <c r="BN79">
        <v>500</v>
      </c>
      <c r="BO79">
        <v>3</v>
      </c>
      <c r="BP79" t="s">
        <v>146</v>
      </c>
      <c r="BQ79" s="5" t="s">
        <v>149</v>
      </c>
      <c r="BR79" s="5">
        <v>25</v>
      </c>
      <c r="BS79" s="5">
        <v>0</v>
      </c>
      <c r="BT79" s="5">
        <v>25</v>
      </c>
      <c r="BU79" s="5">
        <v>1000</v>
      </c>
      <c r="BV79">
        <v>210</v>
      </c>
      <c r="BW79">
        <v>6</v>
      </c>
      <c r="BX79">
        <v>350</v>
      </c>
      <c r="BY79">
        <v>500</v>
      </c>
      <c r="BZ79" s="5">
        <v>25</v>
      </c>
      <c r="CA79" s="5">
        <v>1000</v>
      </c>
      <c r="CB79" s="5">
        <v>25</v>
      </c>
      <c r="CC79" s="8">
        <v>1000</v>
      </c>
      <c r="CD79" s="13">
        <v>25</v>
      </c>
      <c r="CE79" s="7">
        <v>202.39286999999999</v>
      </c>
    </row>
    <row r="80" spans="1:85" x14ac:dyDescent="0.3">
      <c r="P80">
        <v>4</v>
      </c>
      <c r="Q80">
        <v>0.25</v>
      </c>
      <c r="R80">
        <v>13</v>
      </c>
      <c r="S80">
        <v>1</v>
      </c>
      <c r="X80">
        <v>2</v>
      </c>
      <c r="BN80">
        <v>500</v>
      </c>
      <c r="BO80">
        <v>3</v>
      </c>
      <c r="BP80" t="s">
        <v>146</v>
      </c>
      <c r="BQ80" s="5" t="s">
        <v>149</v>
      </c>
      <c r="BR80" s="5">
        <v>25</v>
      </c>
      <c r="BS80" s="5">
        <v>0</v>
      </c>
      <c r="BT80" s="5">
        <v>25</v>
      </c>
      <c r="BU80" s="5">
        <v>1000</v>
      </c>
      <c r="BV80">
        <v>210</v>
      </c>
      <c r="BW80">
        <v>6</v>
      </c>
      <c r="BX80">
        <v>350</v>
      </c>
      <c r="BY80">
        <v>1000</v>
      </c>
      <c r="BZ80" s="5">
        <v>25</v>
      </c>
      <c r="CA80" s="5">
        <v>1000</v>
      </c>
      <c r="CB80" s="5">
        <v>25</v>
      </c>
      <c r="CC80" s="8">
        <v>1000</v>
      </c>
      <c r="CD80" s="13">
        <v>25</v>
      </c>
      <c r="CE80" s="7">
        <v>201.82288</v>
      </c>
    </row>
    <row r="81" spans="16:83" x14ac:dyDescent="0.3">
      <c r="P81">
        <v>4</v>
      </c>
      <c r="Q81">
        <v>0.25</v>
      </c>
      <c r="R81">
        <v>13</v>
      </c>
      <c r="S81">
        <v>1</v>
      </c>
      <c r="X81">
        <v>2</v>
      </c>
      <c r="BN81">
        <v>500</v>
      </c>
      <c r="BO81">
        <v>3</v>
      </c>
      <c r="BP81" t="s">
        <v>146</v>
      </c>
      <c r="BQ81" s="5" t="s">
        <v>149</v>
      </c>
      <c r="BR81" s="5">
        <v>25</v>
      </c>
      <c r="BS81" s="5">
        <v>0</v>
      </c>
      <c r="BT81" s="5">
        <v>25</v>
      </c>
      <c r="BU81" s="5">
        <v>1000</v>
      </c>
      <c r="BV81">
        <v>210</v>
      </c>
      <c r="BW81">
        <v>6</v>
      </c>
      <c r="BX81">
        <v>420</v>
      </c>
      <c r="BY81">
        <v>0</v>
      </c>
      <c r="BZ81" s="5">
        <v>25</v>
      </c>
      <c r="CA81" s="5">
        <v>1000</v>
      </c>
      <c r="CB81" s="5">
        <v>25</v>
      </c>
      <c r="CC81" s="8">
        <v>1000</v>
      </c>
      <c r="CD81" s="13">
        <v>25</v>
      </c>
      <c r="CE81" s="7">
        <v>357.51033999999999</v>
      </c>
    </row>
    <row r="82" spans="16:83" x14ac:dyDescent="0.3">
      <c r="P82">
        <v>4</v>
      </c>
      <c r="Q82">
        <v>0.25</v>
      </c>
      <c r="R82">
        <v>13</v>
      </c>
      <c r="S82">
        <v>1</v>
      </c>
      <c r="X82">
        <v>2</v>
      </c>
      <c r="BN82">
        <v>500</v>
      </c>
      <c r="BO82">
        <v>3</v>
      </c>
      <c r="BP82" t="s">
        <v>146</v>
      </c>
      <c r="BQ82" s="5" t="s">
        <v>149</v>
      </c>
      <c r="BR82" s="5">
        <v>25</v>
      </c>
      <c r="BS82" s="5">
        <v>0</v>
      </c>
      <c r="BT82" s="5">
        <v>25</v>
      </c>
      <c r="BU82" s="5">
        <v>1000</v>
      </c>
      <c r="BV82">
        <v>210</v>
      </c>
      <c r="BW82">
        <v>6</v>
      </c>
      <c r="BX82">
        <v>420</v>
      </c>
      <c r="BY82">
        <v>5</v>
      </c>
      <c r="BZ82" s="5">
        <v>25</v>
      </c>
      <c r="CA82" s="5">
        <v>1000</v>
      </c>
      <c r="CB82" s="5">
        <v>25</v>
      </c>
      <c r="CC82" s="8">
        <v>1000</v>
      </c>
      <c r="CD82" s="13">
        <v>25</v>
      </c>
      <c r="CE82" s="7">
        <v>293.99768</v>
      </c>
    </row>
    <row r="83" spans="16:83" x14ac:dyDescent="0.3">
      <c r="P83">
        <v>4</v>
      </c>
      <c r="Q83">
        <v>0.25</v>
      </c>
      <c r="R83">
        <v>13</v>
      </c>
      <c r="S83">
        <v>1</v>
      </c>
      <c r="X83">
        <v>2</v>
      </c>
      <c r="BN83">
        <v>500</v>
      </c>
      <c r="BO83">
        <v>3</v>
      </c>
      <c r="BP83" t="s">
        <v>146</v>
      </c>
      <c r="BQ83" s="5" t="s">
        <v>149</v>
      </c>
      <c r="BR83" s="5">
        <v>25</v>
      </c>
      <c r="BS83" s="5">
        <v>0</v>
      </c>
      <c r="BT83" s="5">
        <v>25</v>
      </c>
      <c r="BU83" s="5">
        <v>1000</v>
      </c>
      <c r="BV83">
        <v>210</v>
      </c>
      <c r="BW83">
        <v>6</v>
      </c>
      <c r="BX83">
        <v>420</v>
      </c>
      <c r="BY83">
        <v>10</v>
      </c>
      <c r="BZ83" s="5">
        <v>25</v>
      </c>
      <c r="CA83" s="5">
        <v>1000</v>
      </c>
      <c r="CB83" s="5">
        <v>25</v>
      </c>
      <c r="CC83" s="8">
        <v>1000</v>
      </c>
      <c r="CD83" s="13">
        <v>25</v>
      </c>
      <c r="CE83" s="7">
        <v>238.4648</v>
      </c>
    </row>
    <row r="84" spans="16:83" x14ac:dyDescent="0.3">
      <c r="P84">
        <v>4</v>
      </c>
      <c r="Q84">
        <v>0.25</v>
      </c>
      <c r="R84">
        <v>13</v>
      </c>
      <c r="S84">
        <v>1</v>
      </c>
      <c r="X84">
        <v>2</v>
      </c>
      <c r="BN84">
        <v>500</v>
      </c>
      <c r="BO84">
        <v>3</v>
      </c>
      <c r="BP84" t="s">
        <v>146</v>
      </c>
      <c r="BQ84" s="5" t="s">
        <v>149</v>
      </c>
      <c r="BR84" s="5">
        <v>25</v>
      </c>
      <c r="BS84" s="5">
        <v>0</v>
      </c>
      <c r="BT84" s="5">
        <v>25</v>
      </c>
      <c r="BU84" s="5">
        <v>1000</v>
      </c>
      <c r="BV84">
        <v>210</v>
      </c>
      <c r="BW84">
        <v>6</v>
      </c>
      <c r="BX84">
        <v>420</v>
      </c>
      <c r="BY84">
        <v>20</v>
      </c>
      <c r="BZ84" s="5">
        <v>25</v>
      </c>
      <c r="CA84" s="5">
        <v>1000</v>
      </c>
      <c r="CB84" s="5">
        <v>25</v>
      </c>
      <c r="CC84" s="8">
        <v>1000</v>
      </c>
      <c r="CD84" s="13">
        <v>25</v>
      </c>
      <c r="CE84" s="7">
        <v>232.19496000000001</v>
      </c>
    </row>
    <row r="85" spans="16:83" x14ac:dyDescent="0.3">
      <c r="P85">
        <v>4</v>
      </c>
      <c r="Q85">
        <v>0.25</v>
      </c>
      <c r="R85">
        <v>13</v>
      </c>
      <c r="S85">
        <v>1</v>
      </c>
      <c r="X85">
        <v>2</v>
      </c>
      <c r="BN85">
        <v>500</v>
      </c>
      <c r="BO85">
        <v>3</v>
      </c>
      <c r="BP85" t="s">
        <v>146</v>
      </c>
      <c r="BQ85" s="5" t="s">
        <v>149</v>
      </c>
      <c r="BR85" s="5">
        <v>25</v>
      </c>
      <c r="BS85" s="5">
        <v>0</v>
      </c>
      <c r="BT85" s="5">
        <v>25</v>
      </c>
      <c r="BU85" s="5">
        <v>1000</v>
      </c>
      <c r="BV85">
        <v>210</v>
      </c>
      <c r="BW85">
        <v>6</v>
      </c>
      <c r="BX85">
        <v>420</v>
      </c>
      <c r="BY85">
        <v>30</v>
      </c>
      <c r="BZ85" s="5">
        <v>25</v>
      </c>
      <c r="CA85" s="5">
        <v>1000</v>
      </c>
      <c r="CB85" s="5">
        <v>25</v>
      </c>
      <c r="CC85" s="8">
        <v>1000</v>
      </c>
      <c r="CD85" s="13">
        <v>25</v>
      </c>
      <c r="CE85" s="7">
        <v>229.34504000000001</v>
      </c>
    </row>
    <row r="86" spans="16:83" x14ac:dyDescent="0.3">
      <c r="P86">
        <v>4</v>
      </c>
      <c r="Q86">
        <v>0.25</v>
      </c>
      <c r="R86">
        <v>13</v>
      </c>
      <c r="S86">
        <v>1</v>
      </c>
      <c r="X86">
        <v>2</v>
      </c>
      <c r="BN86">
        <v>500</v>
      </c>
      <c r="BO86">
        <v>3</v>
      </c>
      <c r="BP86" t="s">
        <v>146</v>
      </c>
      <c r="BQ86" s="5" t="s">
        <v>149</v>
      </c>
      <c r="BR86" s="5">
        <v>25</v>
      </c>
      <c r="BS86" s="5">
        <v>0</v>
      </c>
      <c r="BT86" s="5">
        <v>25</v>
      </c>
      <c r="BU86" s="5">
        <v>1000</v>
      </c>
      <c r="BV86">
        <v>210</v>
      </c>
      <c r="BW86">
        <v>6</v>
      </c>
      <c r="BX86">
        <v>420</v>
      </c>
      <c r="BY86">
        <v>50</v>
      </c>
      <c r="BZ86" s="5">
        <v>25</v>
      </c>
      <c r="CA86" s="5">
        <v>1000</v>
      </c>
      <c r="CB86" s="5">
        <v>25</v>
      </c>
      <c r="CC86" s="8">
        <v>1000</v>
      </c>
      <c r="CD86" s="13">
        <v>25</v>
      </c>
      <c r="CE86" s="7">
        <v>231.62497999999999</v>
      </c>
    </row>
    <row r="87" spans="16:83" x14ac:dyDescent="0.3">
      <c r="P87">
        <v>4</v>
      </c>
      <c r="Q87">
        <v>0.25</v>
      </c>
      <c r="R87">
        <v>13</v>
      </c>
      <c r="S87">
        <v>1</v>
      </c>
      <c r="X87">
        <v>2</v>
      </c>
      <c r="BN87">
        <v>500</v>
      </c>
      <c r="BO87">
        <v>3</v>
      </c>
      <c r="BP87" t="s">
        <v>146</v>
      </c>
      <c r="BQ87" s="5" t="s">
        <v>149</v>
      </c>
      <c r="BR87" s="5">
        <v>25</v>
      </c>
      <c r="BS87" s="5">
        <v>0</v>
      </c>
      <c r="BT87" s="5">
        <v>25</v>
      </c>
      <c r="BU87" s="5">
        <v>1000</v>
      </c>
      <c r="BV87">
        <v>210</v>
      </c>
      <c r="BW87">
        <v>6</v>
      </c>
      <c r="BX87">
        <v>420</v>
      </c>
      <c r="BY87">
        <v>80</v>
      </c>
      <c r="BZ87" s="5">
        <v>25</v>
      </c>
      <c r="CA87" s="5">
        <v>1000</v>
      </c>
      <c r="CB87" s="5">
        <v>25</v>
      </c>
      <c r="CC87" s="8">
        <v>1000</v>
      </c>
      <c r="CD87" s="13">
        <v>25</v>
      </c>
      <c r="CE87" s="7">
        <v>228.77504999999999</v>
      </c>
    </row>
    <row r="88" spans="16:83" x14ac:dyDescent="0.3">
      <c r="P88">
        <v>4</v>
      </c>
      <c r="Q88">
        <v>0.25</v>
      </c>
      <c r="R88">
        <v>13</v>
      </c>
      <c r="S88">
        <v>1</v>
      </c>
      <c r="X88">
        <v>2</v>
      </c>
      <c r="BN88">
        <v>500</v>
      </c>
      <c r="BO88">
        <v>3</v>
      </c>
      <c r="BP88" t="s">
        <v>146</v>
      </c>
      <c r="BQ88" s="5" t="s">
        <v>149</v>
      </c>
      <c r="BR88" s="5">
        <v>25</v>
      </c>
      <c r="BS88" s="5">
        <v>0</v>
      </c>
      <c r="BT88" s="5">
        <v>25</v>
      </c>
      <c r="BU88" s="5">
        <v>1000</v>
      </c>
      <c r="BV88">
        <v>210</v>
      </c>
      <c r="BW88">
        <v>6</v>
      </c>
      <c r="BX88">
        <v>420</v>
      </c>
      <c r="BY88">
        <v>100</v>
      </c>
      <c r="BZ88" s="5">
        <v>25</v>
      </c>
      <c r="CA88" s="5">
        <v>1000</v>
      </c>
      <c r="CB88" s="5">
        <v>25</v>
      </c>
      <c r="CC88" s="8">
        <v>1000</v>
      </c>
      <c r="CD88" s="13">
        <v>25</v>
      </c>
      <c r="CE88" s="7">
        <v>231.05499</v>
      </c>
    </row>
    <row r="89" spans="16:83" x14ac:dyDescent="0.3">
      <c r="P89">
        <v>4</v>
      </c>
      <c r="Q89">
        <v>0.25</v>
      </c>
      <c r="R89">
        <v>13</v>
      </c>
      <c r="S89">
        <v>1</v>
      </c>
      <c r="X89">
        <v>2</v>
      </c>
      <c r="BN89">
        <v>500</v>
      </c>
      <c r="BO89">
        <v>3</v>
      </c>
      <c r="BP89" t="s">
        <v>146</v>
      </c>
      <c r="BQ89" s="5" t="s">
        <v>149</v>
      </c>
      <c r="BR89" s="5">
        <v>25</v>
      </c>
      <c r="BS89" s="5">
        <v>0</v>
      </c>
      <c r="BT89" s="5">
        <v>25</v>
      </c>
      <c r="BU89" s="5">
        <v>1000</v>
      </c>
      <c r="BV89">
        <v>210</v>
      </c>
      <c r="BW89">
        <v>6</v>
      </c>
      <c r="BX89">
        <v>420</v>
      </c>
      <c r="BY89">
        <v>500</v>
      </c>
      <c r="BZ89" s="5">
        <v>25</v>
      </c>
      <c r="CA89" s="5">
        <v>1000</v>
      </c>
      <c r="CB89" s="5">
        <v>25</v>
      </c>
      <c r="CC89" s="8">
        <v>1000</v>
      </c>
      <c r="CD89" s="13">
        <v>25</v>
      </c>
      <c r="CE89" s="7">
        <v>229.34504000000001</v>
      </c>
    </row>
    <row r="90" spans="16:83" x14ac:dyDescent="0.3">
      <c r="P90">
        <v>4</v>
      </c>
      <c r="Q90">
        <v>0.25</v>
      </c>
      <c r="R90">
        <v>13</v>
      </c>
      <c r="S90">
        <v>1</v>
      </c>
      <c r="X90">
        <v>2</v>
      </c>
      <c r="BN90">
        <v>500</v>
      </c>
      <c r="BO90">
        <v>3</v>
      </c>
      <c r="BP90" t="s">
        <v>146</v>
      </c>
      <c r="BQ90" s="5" t="s">
        <v>149</v>
      </c>
      <c r="BR90" s="5">
        <v>25</v>
      </c>
      <c r="BS90" s="5">
        <v>0</v>
      </c>
      <c r="BT90" s="5">
        <v>25</v>
      </c>
      <c r="BU90" s="5">
        <v>1000</v>
      </c>
      <c r="BV90">
        <v>210</v>
      </c>
      <c r="BW90">
        <v>6</v>
      </c>
      <c r="BX90">
        <v>420</v>
      </c>
      <c r="BY90">
        <v>1000</v>
      </c>
      <c r="BZ90" s="5">
        <v>25</v>
      </c>
      <c r="CA90" s="5">
        <v>1000</v>
      </c>
      <c r="CB90" s="5">
        <v>25</v>
      </c>
      <c r="CC90" s="8">
        <v>1000</v>
      </c>
      <c r="CD90" s="13">
        <v>25</v>
      </c>
      <c r="CE90" s="7">
        <v>222.99377000000001</v>
      </c>
    </row>
    <row r="91" spans="16:83" x14ac:dyDescent="0.3">
      <c r="P91">
        <v>4</v>
      </c>
      <c r="Q91">
        <v>0.25</v>
      </c>
      <c r="R91">
        <v>13</v>
      </c>
      <c r="S91">
        <v>1</v>
      </c>
      <c r="X91">
        <v>2</v>
      </c>
      <c r="BN91">
        <v>500</v>
      </c>
      <c r="BO91">
        <v>3</v>
      </c>
      <c r="BP91" t="s">
        <v>146</v>
      </c>
      <c r="BQ91" s="5" t="s">
        <v>149</v>
      </c>
      <c r="BR91" s="5">
        <v>25</v>
      </c>
      <c r="BS91" s="5">
        <v>0</v>
      </c>
      <c r="BT91" s="5">
        <v>25</v>
      </c>
      <c r="BU91" s="5">
        <v>1000</v>
      </c>
      <c r="BV91">
        <v>210</v>
      </c>
      <c r="BW91">
        <v>6</v>
      </c>
      <c r="BX91">
        <v>350</v>
      </c>
      <c r="BY91">
        <v>0</v>
      </c>
      <c r="BZ91" s="5">
        <v>25</v>
      </c>
      <c r="CA91" s="5">
        <v>1000</v>
      </c>
      <c r="CB91" s="5">
        <v>25</v>
      </c>
      <c r="CC91" s="8">
        <v>1000</v>
      </c>
      <c r="CD91" s="11">
        <v>350</v>
      </c>
      <c r="CE91" s="7">
        <v>146.37144000000001</v>
      </c>
    </row>
    <row r="92" spans="16:83" x14ac:dyDescent="0.3">
      <c r="P92">
        <v>4</v>
      </c>
      <c r="Q92">
        <v>0.25</v>
      </c>
      <c r="R92">
        <v>13</v>
      </c>
      <c r="S92">
        <v>1</v>
      </c>
      <c r="X92">
        <v>2</v>
      </c>
      <c r="BN92">
        <v>500</v>
      </c>
      <c r="BO92">
        <v>3</v>
      </c>
      <c r="BP92" t="s">
        <v>146</v>
      </c>
      <c r="BQ92" s="5" t="s">
        <v>149</v>
      </c>
      <c r="BR92" s="5">
        <v>25</v>
      </c>
      <c r="BS92" s="5">
        <v>0</v>
      </c>
      <c r="BT92" s="5">
        <v>25</v>
      </c>
      <c r="BU92" s="5">
        <v>1000</v>
      </c>
      <c r="BV92">
        <v>210</v>
      </c>
      <c r="BW92">
        <v>6</v>
      </c>
      <c r="BX92">
        <v>350</v>
      </c>
      <c r="BY92">
        <v>5</v>
      </c>
      <c r="BZ92" s="5">
        <v>25</v>
      </c>
      <c r="CA92" s="5">
        <v>1000</v>
      </c>
      <c r="CB92" s="5">
        <v>25</v>
      </c>
      <c r="CC92" s="8">
        <v>1000</v>
      </c>
      <c r="CD92" s="11">
        <v>350</v>
      </c>
      <c r="CE92" s="7">
        <v>71.947620000000001</v>
      </c>
    </row>
    <row r="93" spans="16:83" x14ac:dyDescent="0.3">
      <c r="P93">
        <v>4</v>
      </c>
      <c r="Q93">
        <v>0.25</v>
      </c>
      <c r="R93">
        <v>13</v>
      </c>
      <c r="S93">
        <v>1</v>
      </c>
      <c r="X93">
        <v>2</v>
      </c>
      <c r="BN93">
        <v>500</v>
      </c>
      <c r="BO93">
        <v>3</v>
      </c>
      <c r="BP93" t="s">
        <v>146</v>
      </c>
      <c r="BQ93" s="5" t="s">
        <v>149</v>
      </c>
      <c r="BR93" s="5">
        <v>25</v>
      </c>
      <c r="BS93" s="5">
        <v>0</v>
      </c>
      <c r="BT93" s="5">
        <v>25</v>
      </c>
      <c r="BU93" s="5">
        <v>1000</v>
      </c>
      <c r="BV93">
        <v>210</v>
      </c>
      <c r="BW93">
        <v>6</v>
      </c>
      <c r="BX93">
        <v>350</v>
      </c>
      <c r="BY93">
        <v>10</v>
      </c>
      <c r="BZ93" s="5">
        <v>25</v>
      </c>
      <c r="CA93" s="5">
        <v>1000</v>
      </c>
      <c r="CB93" s="5">
        <v>25</v>
      </c>
      <c r="CC93" s="8">
        <v>1000</v>
      </c>
      <c r="CD93" s="11">
        <v>350</v>
      </c>
      <c r="CE93" s="7">
        <v>45.646859999999997</v>
      </c>
    </row>
    <row r="94" spans="16:83" x14ac:dyDescent="0.3">
      <c r="P94">
        <v>4</v>
      </c>
      <c r="Q94">
        <v>0.25</v>
      </c>
      <c r="R94">
        <v>13</v>
      </c>
      <c r="S94">
        <v>1</v>
      </c>
      <c r="X94">
        <v>2</v>
      </c>
      <c r="BN94">
        <v>500</v>
      </c>
      <c r="BO94">
        <v>3</v>
      </c>
      <c r="BP94" t="s">
        <v>146</v>
      </c>
      <c r="BQ94" s="5" t="s">
        <v>149</v>
      </c>
      <c r="BR94" s="5">
        <v>25</v>
      </c>
      <c r="BS94" s="5">
        <v>0</v>
      </c>
      <c r="BT94" s="5">
        <v>25</v>
      </c>
      <c r="BU94" s="5">
        <v>1000</v>
      </c>
      <c r="BV94">
        <v>210</v>
      </c>
      <c r="BW94">
        <v>6</v>
      </c>
      <c r="BX94">
        <v>350</v>
      </c>
      <c r="BY94">
        <v>20</v>
      </c>
      <c r="BZ94" s="5">
        <v>25</v>
      </c>
      <c r="CA94" s="5">
        <v>1000</v>
      </c>
      <c r="CB94" s="5">
        <v>25</v>
      </c>
      <c r="CC94" s="8">
        <v>1000</v>
      </c>
      <c r="CD94" s="11">
        <v>350</v>
      </c>
      <c r="CE94" s="7">
        <v>42.796930000000003</v>
      </c>
    </row>
    <row r="95" spans="16:83" x14ac:dyDescent="0.3">
      <c r="P95">
        <v>4</v>
      </c>
      <c r="Q95">
        <v>0.25</v>
      </c>
      <c r="R95">
        <v>13</v>
      </c>
      <c r="S95">
        <v>1</v>
      </c>
      <c r="X95">
        <v>2</v>
      </c>
      <c r="BN95">
        <v>500</v>
      </c>
      <c r="BO95">
        <v>3</v>
      </c>
      <c r="BP95" t="s">
        <v>146</v>
      </c>
      <c r="BQ95" s="5" t="s">
        <v>149</v>
      </c>
      <c r="BR95" s="5">
        <v>25</v>
      </c>
      <c r="BS95" s="5">
        <v>0</v>
      </c>
      <c r="BT95" s="5">
        <v>25</v>
      </c>
      <c r="BU95" s="5">
        <v>1000</v>
      </c>
      <c r="BV95">
        <v>210</v>
      </c>
      <c r="BW95">
        <v>6</v>
      </c>
      <c r="BX95">
        <v>350</v>
      </c>
      <c r="BY95">
        <v>30</v>
      </c>
      <c r="BZ95" s="5">
        <v>25</v>
      </c>
      <c r="CA95" s="5">
        <v>1000</v>
      </c>
      <c r="CB95" s="5">
        <v>25</v>
      </c>
      <c r="CC95" s="8">
        <v>1000</v>
      </c>
      <c r="CD95" s="11">
        <v>350</v>
      </c>
      <c r="CE95" s="7">
        <v>42.796930000000003</v>
      </c>
    </row>
    <row r="96" spans="16:83" x14ac:dyDescent="0.3">
      <c r="P96">
        <v>4</v>
      </c>
      <c r="Q96">
        <v>0.25</v>
      </c>
      <c r="R96">
        <v>13</v>
      </c>
      <c r="S96">
        <v>1</v>
      </c>
      <c r="X96">
        <v>2</v>
      </c>
      <c r="BN96">
        <v>500</v>
      </c>
      <c r="BO96">
        <v>3</v>
      </c>
      <c r="BP96" t="s">
        <v>146</v>
      </c>
      <c r="BQ96" s="5" t="s">
        <v>149</v>
      </c>
      <c r="BR96" s="5">
        <v>25</v>
      </c>
      <c r="BS96" s="5">
        <v>0</v>
      </c>
      <c r="BT96" s="5">
        <v>25</v>
      </c>
      <c r="BU96" s="5">
        <v>1000</v>
      </c>
      <c r="BV96">
        <v>210</v>
      </c>
      <c r="BW96">
        <v>6</v>
      </c>
      <c r="BX96">
        <v>350</v>
      </c>
      <c r="BY96">
        <v>50</v>
      </c>
      <c r="BZ96" s="5">
        <v>25</v>
      </c>
      <c r="CA96" s="5">
        <v>1000</v>
      </c>
      <c r="CB96" s="5">
        <v>25</v>
      </c>
      <c r="CC96" s="8">
        <v>1000</v>
      </c>
      <c r="CD96" s="11">
        <v>350</v>
      </c>
      <c r="CE96" s="7">
        <v>42.226950000000002</v>
      </c>
    </row>
    <row r="97" spans="1:85" x14ac:dyDescent="0.3">
      <c r="P97">
        <v>4</v>
      </c>
      <c r="Q97">
        <v>0.25</v>
      </c>
      <c r="R97">
        <v>13</v>
      </c>
      <c r="S97">
        <v>1</v>
      </c>
      <c r="X97">
        <v>2</v>
      </c>
      <c r="BN97">
        <v>500</v>
      </c>
      <c r="BO97">
        <v>3</v>
      </c>
      <c r="BP97" t="s">
        <v>146</v>
      </c>
      <c r="BQ97" s="5" t="s">
        <v>149</v>
      </c>
      <c r="BR97" s="5">
        <v>25</v>
      </c>
      <c r="BS97" s="5">
        <v>0</v>
      </c>
      <c r="BT97" s="5">
        <v>25</v>
      </c>
      <c r="BU97" s="5">
        <v>1000</v>
      </c>
      <c r="BV97">
        <v>210</v>
      </c>
      <c r="BW97">
        <v>6</v>
      </c>
      <c r="BX97">
        <v>350</v>
      </c>
      <c r="BY97">
        <v>80</v>
      </c>
      <c r="BZ97" s="5">
        <v>25</v>
      </c>
      <c r="CA97" s="5">
        <v>1000</v>
      </c>
      <c r="CB97" s="5">
        <v>25</v>
      </c>
      <c r="CC97" s="8">
        <v>1000</v>
      </c>
      <c r="CD97" s="11">
        <v>350</v>
      </c>
      <c r="CE97" s="7">
        <v>42.796930000000003</v>
      </c>
    </row>
    <row r="98" spans="1:85" x14ac:dyDescent="0.3">
      <c r="P98">
        <v>4</v>
      </c>
      <c r="Q98">
        <v>0.25</v>
      </c>
      <c r="R98">
        <v>13</v>
      </c>
      <c r="S98">
        <v>1</v>
      </c>
      <c r="X98">
        <v>2</v>
      </c>
      <c r="BN98">
        <v>500</v>
      </c>
      <c r="BO98">
        <v>3</v>
      </c>
      <c r="BP98" t="s">
        <v>146</v>
      </c>
      <c r="BQ98" s="5" t="s">
        <v>149</v>
      </c>
      <c r="BR98" s="5">
        <v>25</v>
      </c>
      <c r="BS98" s="5">
        <v>0</v>
      </c>
      <c r="BT98" s="5">
        <v>25</v>
      </c>
      <c r="BU98" s="5">
        <v>1000</v>
      </c>
      <c r="BV98">
        <v>210</v>
      </c>
      <c r="BW98">
        <v>6</v>
      </c>
      <c r="BX98">
        <v>350</v>
      </c>
      <c r="BY98">
        <v>100</v>
      </c>
      <c r="BZ98" s="5">
        <v>25</v>
      </c>
      <c r="CA98" s="5">
        <v>1000</v>
      </c>
      <c r="CB98" s="5">
        <v>25</v>
      </c>
      <c r="CC98" s="8">
        <v>1000</v>
      </c>
      <c r="CD98" s="11">
        <v>350</v>
      </c>
      <c r="CE98" s="7">
        <v>42.796930000000003</v>
      </c>
    </row>
    <row r="99" spans="1:85" x14ac:dyDescent="0.3">
      <c r="P99">
        <v>4</v>
      </c>
      <c r="Q99">
        <v>0.25</v>
      </c>
      <c r="R99">
        <v>13</v>
      </c>
      <c r="S99">
        <v>1</v>
      </c>
      <c r="X99">
        <v>2</v>
      </c>
      <c r="BN99">
        <v>500</v>
      </c>
      <c r="BO99">
        <v>3</v>
      </c>
      <c r="BP99" t="s">
        <v>146</v>
      </c>
      <c r="BQ99" s="5" t="s">
        <v>149</v>
      </c>
      <c r="BR99" s="5">
        <v>25</v>
      </c>
      <c r="BS99" s="5">
        <v>0</v>
      </c>
      <c r="BT99" s="5">
        <v>25</v>
      </c>
      <c r="BU99" s="5">
        <v>1000</v>
      </c>
      <c r="BV99">
        <v>210</v>
      </c>
      <c r="BW99">
        <v>6</v>
      </c>
      <c r="BX99">
        <v>350</v>
      </c>
      <c r="BY99">
        <v>500</v>
      </c>
      <c r="BZ99" s="5">
        <v>25</v>
      </c>
      <c r="CA99" s="5">
        <v>1000</v>
      </c>
      <c r="CB99" s="5">
        <v>25</v>
      </c>
      <c r="CC99" s="8">
        <v>1000</v>
      </c>
      <c r="CD99" s="11">
        <v>350</v>
      </c>
      <c r="CE99" s="7">
        <v>40.51699</v>
      </c>
    </row>
    <row r="100" spans="1:85" x14ac:dyDescent="0.3">
      <c r="P100">
        <v>4</v>
      </c>
      <c r="Q100">
        <v>0.25</v>
      </c>
      <c r="R100">
        <v>13</v>
      </c>
      <c r="S100">
        <v>1</v>
      </c>
      <c r="X100">
        <v>2</v>
      </c>
      <c r="BN100">
        <v>500</v>
      </c>
      <c r="BO100">
        <v>3</v>
      </c>
      <c r="BP100" t="s">
        <v>146</v>
      </c>
      <c r="BQ100" s="5" t="s">
        <v>149</v>
      </c>
      <c r="BR100" s="5">
        <v>25</v>
      </c>
      <c r="BS100" s="5">
        <v>0</v>
      </c>
      <c r="BT100" s="5">
        <v>25</v>
      </c>
      <c r="BU100" s="5">
        <v>1000</v>
      </c>
      <c r="BV100">
        <v>210</v>
      </c>
      <c r="BW100">
        <v>6</v>
      </c>
      <c r="BX100">
        <v>350</v>
      </c>
      <c r="BY100">
        <v>1000</v>
      </c>
      <c r="BZ100" s="5">
        <v>25</v>
      </c>
      <c r="CA100" s="5">
        <v>1000</v>
      </c>
      <c r="CB100" s="5">
        <v>25</v>
      </c>
      <c r="CC100" s="8">
        <v>1000</v>
      </c>
      <c r="CD100" s="11">
        <v>350</v>
      </c>
      <c r="CE100" s="7">
        <v>42.796930000000003</v>
      </c>
    </row>
    <row r="101" spans="1:85" x14ac:dyDescent="0.3">
      <c r="P101">
        <v>4</v>
      </c>
      <c r="Q101">
        <v>0.25</v>
      </c>
      <c r="R101">
        <v>13</v>
      </c>
      <c r="S101">
        <v>1</v>
      </c>
      <c r="X101">
        <v>2</v>
      </c>
      <c r="BN101">
        <v>500</v>
      </c>
      <c r="BO101">
        <v>3</v>
      </c>
      <c r="BP101" t="s">
        <v>146</v>
      </c>
      <c r="BQ101" s="5" t="s">
        <v>149</v>
      </c>
      <c r="BR101" s="5">
        <v>25</v>
      </c>
      <c r="BS101" s="5">
        <v>0</v>
      </c>
      <c r="BT101" s="5">
        <v>25</v>
      </c>
      <c r="BU101" s="5">
        <v>1000</v>
      </c>
      <c r="BV101">
        <v>210</v>
      </c>
      <c r="BW101">
        <v>6</v>
      </c>
      <c r="BX101">
        <v>420</v>
      </c>
      <c r="BY101">
        <v>0</v>
      </c>
      <c r="BZ101" s="5">
        <v>25</v>
      </c>
      <c r="CA101" s="5">
        <v>1000</v>
      </c>
      <c r="CB101" s="5">
        <v>25</v>
      </c>
      <c r="CC101" s="8">
        <v>1000</v>
      </c>
      <c r="CD101" s="11">
        <v>350</v>
      </c>
      <c r="CE101" s="7">
        <v>146.37144000000001</v>
      </c>
    </row>
    <row r="102" spans="1:85" x14ac:dyDescent="0.3">
      <c r="P102">
        <v>4</v>
      </c>
      <c r="Q102">
        <v>0.25</v>
      </c>
      <c r="R102">
        <v>13</v>
      </c>
      <c r="S102">
        <v>1</v>
      </c>
      <c r="X102">
        <v>2</v>
      </c>
      <c r="BN102">
        <v>500</v>
      </c>
      <c r="BO102">
        <v>3</v>
      </c>
      <c r="BP102" t="s">
        <v>146</v>
      </c>
      <c r="BQ102" s="5" t="s">
        <v>149</v>
      </c>
      <c r="BR102" s="5">
        <v>25</v>
      </c>
      <c r="BS102" s="5">
        <v>0</v>
      </c>
      <c r="BT102" s="5">
        <v>25</v>
      </c>
      <c r="BU102" s="5">
        <v>1000</v>
      </c>
      <c r="BV102">
        <v>210</v>
      </c>
      <c r="BW102">
        <v>6</v>
      </c>
      <c r="BX102">
        <v>420</v>
      </c>
      <c r="BY102">
        <v>5</v>
      </c>
      <c r="BZ102" s="5">
        <v>25</v>
      </c>
      <c r="CA102" s="5">
        <v>1000</v>
      </c>
      <c r="CB102" s="5">
        <v>25</v>
      </c>
      <c r="CC102" s="8">
        <v>1000</v>
      </c>
      <c r="CD102" s="11">
        <v>350</v>
      </c>
      <c r="CE102" s="7">
        <v>94.258480000000006</v>
      </c>
    </row>
    <row r="103" spans="1:85" x14ac:dyDescent="0.3">
      <c r="P103">
        <v>4</v>
      </c>
      <c r="Q103">
        <v>0.25</v>
      </c>
      <c r="R103">
        <v>13</v>
      </c>
      <c r="S103">
        <v>1</v>
      </c>
      <c r="X103">
        <v>2</v>
      </c>
      <c r="BN103">
        <v>500</v>
      </c>
      <c r="BO103">
        <v>3</v>
      </c>
      <c r="BP103" t="s">
        <v>146</v>
      </c>
      <c r="BQ103" s="5" t="s">
        <v>149</v>
      </c>
      <c r="BR103" s="5">
        <v>25</v>
      </c>
      <c r="BS103" s="5">
        <v>0</v>
      </c>
      <c r="BT103" s="5">
        <v>25</v>
      </c>
      <c r="BU103" s="5">
        <v>1000</v>
      </c>
      <c r="BV103">
        <v>210</v>
      </c>
      <c r="BW103">
        <v>6</v>
      </c>
      <c r="BX103">
        <v>420</v>
      </c>
      <c r="BY103">
        <v>10</v>
      </c>
      <c r="BZ103" s="5">
        <v>25</v>
      </c>
      <c r="CA103" s="5">
        <v>1000</v>
      </c>
      <c r="CB103" s="5">
        <v>25</v>
      </c>
      <c r="CC103" s="8">
        <v>1000</v>
      </c>
      <c r="CD103" s="11">
        <v>350</v>
      </c>
      <c r="CE103" s="7">
        <v>66.817750000000004</v>
      </c>
    </row>
    <row r="104" spans="1:85" x14ac:dyDescent="0.3">
      <c r="P104">
        <v>4</v>
      </c>
      <c r="Q104">
        <v>0.25</v>
      </c>
      <c r="R104">
        <v>13</v>
      </c>
      <c r="S104">
        <v>1</v>
      </c>
      <c r="X104">
        <v>2</v>
      </c>
      <c r="BN104">
        <v>500</v>
      </c>
      <c r="BO104">
        <v>3</v>
      </c>
      <c r="BP104" t="s">
        <v>146</v>
      </c>
      <c r="BQ104" s="5" t="s">
        <v>149</v>
      </c>
      <c r="BR104" s="5">
        <v>25</v>
      </c>
      <c r="BS104" s="5">
        <v>0</v>
      </c>
      <c r="BT104" s="5">
        <v>25</v>
      </c>
      <c r="BU104" s="5">
        <v>1000</v>
      </c>
      <c r="BV104">
        <v>210</v>
      </c>
      <c r="BW104">
        <v>6</v>
      </c>
      <c r="BX104">
        <v>420</v>
      </c>
      <c r="BY104">
        <v>20</v>
      </c>
      <c r="BZ104" s="5">
        <v>25</v>
      </c>
      <c r="CA104" s="5">
        <v>1000</v>
      </c>
      <c r="CB104" s="5">
        <v>25</v>
      </c>
      <c r="CC104" s="8">
        <v>1000</v>
      </c>
      <c r="CD104" s="11">
        <v>350</v>
      </c>
      <c r="CE104" s="7">
        <v>62.257860000000001</v>
      </c>
    </row>
    <row r="105" spans="1:85" x14ac:dyDescent="0.3">
      <c r="P105">
        <v>4</v>
      </c>
      <c r="Q105">
        <v>0.25</v>
      </c>
      <c r="R105">
        <v>13</v>
      </c>
      <c r="S105">
        <v>1</v>
      </c>
      <c r="X105">
        <v>2</v>
      </c>
      <c r="BN105">
        <v>500</v>
      </c>
      <c r="BO105">
        <v>3</v>
      </c>
      <c r="BP105" t="s">
        <v>146</v>
      </c>
      <c r="BQ105" s="5" t="s">
        <v>149</v>
      </c>
      <c r="BR105" s="5">
        <v>25</v>
      </c>
      <c r="BS105" s="5">
        <v>0</v>
      </c>
      <c r="BT105" s="5">
        <v>25</v>
      </c>
      <c r="BU105" s="5">
        <v>1000</v>
      </c>
      <c r="BV105">
        <v>210</v>
      </c>
      <c r="BW105">
        <v>6</v>
      </c>
      <c r="BX105">
        <v>420</v>
      </c>
      <c r="BY105">
        <v>30</v>
      </c>
      <c r="BZ105" s="5">
        <v>25</v>
      </c>
      <c r="CA105" s="5">
        <v>1000</v>
      </c>
      <c r="CB105" s="5">
        <v>25</v>
      </c>
      <c r="CC105" s="8">
        <v>1000</v>
      </c>
      <c r="CD105" s="11">
        <v>350</v>
      </c>
      <c r="CE105" s="7">
        <v>62.827849999999998</v>
      </c>
    </row>
    <row r="106" spans="1:85" x14ac:dyDescent="0.3">
      <c r="P106">
        <v>4</v>
      </c>
      <c r="Q106">
        <v>0.25</v>
      </c>
      <c r="R106">
        <v>13</v>
      </c>
      <c r="S106">
        <v>1</v>
      </c>
      <c r="X106">
        <v>2</v>
      </c>
      <c r="BN106">
        <v>500</v>
      </c>
      <c r="BO106">
        <v>3</v>
      </c>
      <c r="BP106" t="s">
        <v>146</v>
      </c>
      <c r="BQ106" s="5" t="s">
        <v>149</v>
      </c>
      <c r="BR106" s="5">
        <v>25</v>
      </c>
      <c r="BS106" s="5">
        <v>0</v>
      </c>
      <c r="BT106" s="5">
        <v>25</v>
      </c>
      <c r="BU106" s="5">
        <v>1000</v>
      </c>
      <c r="BV106">
        <v>210</v>
      </c>
      <c r="BW106">
        <v>6</v>
      </c>
      <c r="BX106">
        <v>420</v>
      </c>
      <c r="BY106">
        <v>50</v>
      </c>
      <c r="BZ106" s="5">
        <v>25</v>
      </c>
      <c r="CA106" s="5">
        <v>1000</v>
      </c>
      <c r="CB106" s="5">
        <v>25</v>
      </c>
      <c r="CC106" s="8">
        <v>1000</v>
      </c>
      <c r="CD106" s="11">
        <v>350</v>
      </c>
      <c r="CE106" s="7">
        <v>65.677779999999998</v>
      </c>
    </row>
    <row r="107" spans="1:85" x14ac:dyDescent="0.3">
      <c r="P107">
        <v>4</v>
      </c>
      <c r="Q107">
        <v>0.25</v>
      </c>
      <c r="R107">
        <v>13</v>
      </c>
      <c r="S107">
        <v>1</v>
      </c>
      <c r="X107">
        <v>2</v>
      </c>
      <c r="BN107">
        <v>500</v>
      </c>
      <c r="BO107">
        <v>3</v>
      </c>
      <c r="BP107" t="s">
        <v>146</v>
      </c>
      <c r="BQ107" s="5" t="s">
        <v>149</v>
      </c>
      <c r="BR107" s="5">
        <v>25</v>
      </c>
      <c r="BS107" s="5">
        <v>0</v>
      </c>
      <c r="BT107" s="5">
        <v>25</v>
      </c>
      <c r="BU107" s="5">
        <v>1000</v>
      </c>
      <c r="BV107">
        <v>210</v>
      </c>
      <c r="BW107">
        <v>6</v>
      </c>
      <c r="BX107">
        <v>420</v>
      </c>
      <c r="BY107">
        <v>80</v>
      </c>
      <c r="BZ107" s="5">
        <v>25</v>
      </c>
      <c r="CA107" s="5">
        <v>1000</v>
      </c>
      <c r="CB107" s="5">
        <v>25</v>
      </c>
      <c r="CC107" s="8">
        <v>1000</v>
      </c>
      <c r="CD107" s="11">
        <v>350</v>
      </c>
      <c r="CE107" s="7">
        <v>57.697980000000001</v>
      </c>
    </row>
    <row r="108" spans="1:85" x14ac:dyDescent="0.3">
      <c r="P108">
        <v>4</v>
      </c>
      <c r="Q108">
        <v>0.25</v>
      </c>
      <c r="R108">
        <v>13</v>
      </c>
      <c r="S108">
        <v>1</v>
      </c>
      <c r="X108">
        <v>2</v>
      </c>
      <c r="BN108">
        <v>500</v>
      </c>
      <c r="BO108">
        <v>3</v>
      </c>
      <c r="BP108" t="s">
        <v>146</v>
      </c>
      <c r="BQ108" s="5" t="s">
        <v>149</v>
      </c>
      <c r="BR108" s="5">
        <v>25</v>
      </c>
      <c r="BS108" s="5">
        <v>0</v>
      </c>
      <c r="BT108" s="5">
        <v>25</v>
      </c>
      <c r="BU108" s="5">
        <v>1000</v>
      </c>
      <c r="BV108">
        <v>210</v>
      </c>
      <c r="BW108">
        <v>6</v>
      </c>
      <c r="BX108">
        <v>420</v>
      </c>
      <c r="BY108">
        <v>100</v>
      </c>
      <c r="BZ108" s="5">
        <v>25</v>
      </c>
      <c r="CA108" s="5">
        <v>1000</v>
      </c>
      <c r="CB108" s="5">
        <v>25</v>
      </c>
      <c r="CC108" s="8">
        <v>1000</v>
      </c>
      <c r="CD108" s="11">
        <v>350</v>
      </c>
      <c r="CE108" s="7">
        <v>57.697980000000001</v>
      </c>
    </row>
    <row r="109" spans="1:85" x14ac:dyDescent="0.3">
      <c r="P109">
        <v>4</v>
      </c>
      <c r="Q109">
        <v>0.25</v>
      </c>
      <c r="R109">
        <v>13</v>
      </c>
      <c r="S109">
        <v>1</v>
      </c>
      <c r="X109">
        <v>2</v>
      </c>
      <c r="BN109">
        <v>500</v>
      </c>
      <c r="BO109">
        <v>3</v>
      </c>
      <c r="BP109" t="s">
        <v>146</v>
      </c>
      <c r="BQ109" s="5" t="s">
        <v>149</v>
      </c>
      <c r="BR109" s="5">
        <v>25</v>
      </c>
      <c r="BS109" s="5">
        <v>0</v>
      </c>
      <c r="BT109" s="5">
        <v>25</v>
      </c>
      <c r="BU109" s="5">
        <v>1000</v>
      </c>
      <c r="BV109">
        <v>210</v>
      </c>
      <c r="BW109">
        <v>6</v>
      </c>
      <c r="BX109">
        <v>420</v>
      </c>
      <c r="BY109">
        <v>500</v>
      </c>
      <c r="BZ109" s="5">
        <v>25</v>
      </c>
      <c r="CA109" s="5">
        <v>1000</v>
      </c>
      <c r="CB109" s="5">
        <v>25</v>
      </c>
      <c r="CC109" s="8">
        <v>1000</v>
      </c>
      <c r="CD109" s="11">
        <v>350</v>
      </c>
      <c r="CE109" s="7">
        <v>57.697980000000001</v>
      </c>
    </row>
    <row r="110" spans="1:85" x14ac:dyDescent="0.3">
      <c r="P110">
        <v>4</v>
      </c>
      <c r="Q110">
        <v>0.25</v>
      </c>
      <c r="R110">
        <v>13</v>
      </c>
      <c r="S110">
        <v>1</v>
      </c>
      <c r="X110">
        <v>2</v>
      </c>
      <c r="BN110">
        <v>500</v>
      </c>
      <c r="BO110">
        <v>3</v>
      </c>
      <c r="BP110" t="s">
        <v>146</v>
      </c>
      <c r="BQ110" s="5" t="s">
        <v>149</v>
      </c>
      <c r="BR110" s="5">
        <v>25</v>
      </c>
      <c r="BS110" s="5">
        <v>0</v>
      </c>
      <c r="BT110" s="5">
        <v>25</v>
      </c>
      <c r="BU110" s="5">
        <v>1000</v>
      </c>
      <c r="BV110">
        <v>210</v>
      </c>
      <c r="BW110">
        <v>6</v>
      </c>
      <c r="BX110">
        <v>420</v>
      </c>
      <c r="BY110">
        <v>1000</v>
      </c>
      <c r="BZ110" s="5">
        <v>25</v>
      </c>
      <c r="CA110" s="5">
        <v>1000</v>
      </c>
      <c r="CB110" s="5">
        <v>25</v>
      </c>
      <c r="CC110" s="8">
        <v>1000</v>
      </c>
      <c r="CD110" s="11">
        <v>350</v>
      </c>
      <c r="CE110" s="7">
        <v>54.848050000000001</v>
      </c>
    </row>
    <row r="111" spans="1:85" x14ac:dyDescent="0.3">
      <c r="BZ111" s="5"/>
      <c r="CA111" s="5"/>
      <c r="CB111" s="5"/>
      <c r="CC111" s="8"/>
    </row>
    <row r="112" spans="1:85" x14ac:dyDescent="0.3">
      <c r="A112" t="s">
        <v>98</v>
      </c>
      <c r="B112" t="s">
        <v>99</v>
      </c>
      <c r="C112">
        <v>2018</v>
      </c>
      <c r="D112" t="s">
        <v>100</v>
      </c>
      <c r="E112" t="s">
        <v>101</v>
      </c>
      <c r="R112">
        <v>11.52</v>
      </c>
      <c r="V112">
        <v>0.45</v>
      </c>
      <c r="AV112">
        <v>0.03</v>
      </c>
      <c r="BG112">
        <v>250</v>
      </c>
      <c r="BH112">
        <v>100</v>
      </c>
      <c r="BI112" t="s">
        <v>149</v>
      </c>
      <c r="BJ112" s="3">
        <v>25</v>
      </c>
      <c r="BK112" s="3">
        <v>0</v>
      </c>
      <c r="BL112" s="3">
        <v>25</v>
      </c>
      <c r="BM112" s="3">
        <v>1000</v>
      </c>
      <c r="BP112" t="s">
        <v>146</v>
      </c>
      <c r="BQ112" t="s">
        <v>149</v>
      </c>
      <c r="BR112" s="5">
        <v>25</v>
      </c>
      <c r="BS112" s="5">
        <v>0</v>
      </c>
      <c r="BT112" s="5">
        <v>25</v>
      </c>
      <c r="BU112" s="5">
        <v>1000</v>
      </c>
      <c r="BV112" s="5">
        <v>25</v>
      </c>
      <c r="BW112" s="5">
        <v>1000</v>
      </c>
      <c r="BX112" s="5">
        <v>25</v>
      </c>
      <c r="BY112" s="5">
        <v>1000</v>
      </c>
      <c r="BZ112" s="5">
        <v>25</v>
      </c>
      <c r="CA112" s="5">
        <v>1000</v>
      </c>
      <c r="CB112" s="5">
        <v>25</v>
      </c>
      <c r="CC112" s="8">
        <v>1000</v>
      </c>
      <c r="CD112" s="7">
        <v>25</v>
      </c>
      <c r="CE112" s="9">
        <v>173</v>
      </c>
      <c r="CF112" s="9"/>
      <c r="CG112" s="9">
        <v>1.1000000000000001</v>
      </c>
    </row>
    <row r="113" spans="1:85" x14ac:dyDescent="0.3">
      <c r="R113">
        <v>11.59</v>
      </c>
      <c r="V113">
        <v>0.43</v>
      </c>
      <c r="AT113">
        <v>0.1</v>
      </c>
      <c r="AV113">
        <v>0.03</v>
      </c>
      <c r="BG113">
        <v>250</v>
      </c>
      <c r="BH113">
        <v>100</v>
      </c>
      <c r="BI113" t="s">
        <v>149</v>
      </c>
      <c r="BJ113" s="3">
        <v>25</v>
      </c>
      <c r="BK113" s="3">
        <v>0</v>
      </c>
      <c r="BL113" s="3">
        <v>25</v>
      </c>
      <c r="BM113" s="3">
        <v>1000</v>
      </c>
      <c r="BP113" t="s">
        <v>146</v>
      </c>
      <c r="BQ113" t="s">
        <v>149</v>
      </c>
      <c r="BR113" s="5">
        <v>25</v>
      </c>
      <c r="BS113" s="5">
        <v>0</v>
      </c>
      <c r="BT113" s="5">
        <v>25</v>
      </c>
      <c r="BU113" s="5">
        <v>1000</v>
      </c>
      <c r="BV113" s="5">
        <v>25</v>
      </c>
      <c r="BW113" s="5">
        <v>1000</v>
      </c>
      <c r="BX113" s="5">
        <v>25</v>
      </c>
      <c r="BY113" s="5">
        <v>1000</v>
      </c>
      <c r="BZ113" s="5">
        <v>25</v>
      </c>
      <c r="CA113" s="5">
        <v>1000</v>
      </c>
      <c r="CB113" s="5">
        <v>25</v>
      </c>
      <c r="CC113" s="8">
        <v>1000</v>
      </c>
      <c r="CD113" s="7">
        <v>25</v>
      </c>
      <c r="CE113" s="9">
        <v>204</v>
      </c>
      <c r="CF113" s="9"/>
      <c r="CG113" s="9">
        <v>5.0999999999999996</v>
      </c>
    </row>
    <row r="114" spans="1:85" x14ac:dyDescent="0.3">
      <c r="BJ114" s="3"/>
      <c r="BK114" s="3"/>
      <c r="BL114" s="3"/>
      <c r="BM114" s="3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8"/>
      <c r="CE114" s="9"/>
      <c r="CF114" s="9"/>
      <c r="CG114" s="9"/>
    </row>
    <row r="115" spans="1:85" x14ac:dyDescent="0.3">
      <c r="A115" t="s">
        <v>102</v>
      </c>
      <c r="B115" t="s">
        <v>103</v>
      </c>
      <c r="C115">
        <v>2018</v>
      </c>
      <c r="D115" t="s">
        <v>104</v>
      </c>
      <c r="E115" t="s">
        <v>105</v>
      </c>
      <c r="K115">
        <v>1</v>
      </c>
      <c r="M115" t="s">
        <v>159</v>
      </c>
      <c r="N115">
        <v>7000</v>
      </c>
      <c r="P115">
        <v>2.16</v>
      </c>
      <c r="S115">
        <v>2.19</v>
      </c>
      <c r="T115">
        <v>6.25</v>
      </c>
      <c r="BN115">
        <v>470</v>
      </c>
      <c r="BO115">
        <v>1</v>
      </c>
      <c r="BP115" t="s">
        <v>157</v>
      </c>
      <c r="BQ115" t="s">
        <v>149</v>
      </c>
      <c r="BR115" s="5">
        <v>25</v>
      </c>
      <c r="BS115" s="5">
        <v>0</v>
      </c>
      <c r="BV115" s="6">
        <v>150</v>
      </c>
      <c r="BW115" s="6">
        <v>9</v>
      </c>
      <c r="BX115" s="5">
        <v>25</v>
      </c>
      <c r="BY115" s="5">
        <v>1000</v>
      </c>
      <c r="BZ115" s="5">
        <v>25</v>
      </c>
      <c r="CA115" s="5">
        <v>1000</v>
      </c>
      <c r="CB115" s="5">
        <v>25</v>
      </c>
      <c r="CC115" s="8">
        <v>1000</v>
      </c>
      <c r="CD115" s="12">
        <v>25</v>
      </c>
      <c r="CE115" s="9">
        <v>390</v>
      </c>
      <c r="CF115" s="11">
        <v>250</v>
      </c>
      <c r="CG115" s="11">
        <v>28</v>
      </c>
    </row>
    <row r="116" spans="1:85" x14ac:dyDescent="0.3">
      <c r="K116">
        <v>1</v>
      </c>
      <c r="N116">
        <v>7000</v>
      </c>
      <c r="P116">
        <v>2.16</v>
      </c>
      <c r="S116">
        <v>2.19</v>
      </c>
      <c r="T116">
        <v>6.25</v>
      </c>
      <c r="BN116">
        <v>470</v>
      </c>
      <c r="BO116">
        <v>1</v>
      </c>
      <c r="BP116" t="s">
        <v>157</v>
      </c>
      <c r="BQ116" t="s">
        <v>149</v>
      </c>
      <c r="BR116" s="5">
        <v>25</v>
      </c>
      <c r="BS116" s="5">
        <v>0</v>
      </c>
      <c r="BT116">
        <v>420</v>
      </c>
      <c r="BU116">
        <v>0.25</v>
      </c>
      <c r="BV116" s="6">
        <v>150</v>
      </c>
      <c r="BW116" s="6">
        <v>9</v>
      </c>
      <c r="BX116" s="5">
        <v>25</v>
      </c>
      <c r="BY116" s="5">
        <v>1000</v>
      </c>
      <c r="BZ116" s="5">
        <v>25</v>
      </c>
      <c r="CA116" s="5">
        <v>1000</v>
      </c>
      <c r="CB116" s="5">
        <v>25</v>
      </c>
      <c r="CC116" s="8">
        <v>1000</v>
      </c>
      <c r="CD116" s="12">
        <v>25</v>
      </c>
      <c r="CE116" s="9">
        <v>370</v>
      </c>
      <c r="CF116" s="11">
        <v>245</v>
      </c>
      <c r="CG116" s="11">
        <v>24</v>
      </c>
    </row>
    <row r="117" spans="1:85" x14ac:dyDescent="0.3">
      <c r="K117">
        <v>1</v>
      </c>
      <c r="N117">
        <v>6000</v>
      </c>
      <c r="P117">
        <v>0.2</v>
      </c>
      <c r="R117">
        <v>0.6</v>
      </c>
      <c r="S117">
        <v>1</v>
      </c>
      <c r="BN117">
        <v>540</v>
      </c>
      <c r="BO117">
        <v>1</v>
      </c>
      <c r="BP117" t="s">
        <v>157</v>
      </c>
      <c r="BQ117" t="s">
        <v>149</v>
      </c>
      <c r="BR117" s="5">
        <v>25</v>
      </c>
      <c r="BS117" s="5">
        <v>0</v>
      </c>
      <c r="BV117" s="6">
        <v>190</v>
      </c>
      <c r="BW117" s="6">
        <v>9</v>
      </c>
      <c r="BX117" s="5">
        <v>25</v>
      </c>
      <c r="BY117" s="5">
        <v>1000</v>
      </c>
      <c r="BZ117" s="5">
        <v>25</v>
      </c>
      <c r="CA117" s="5">
        <v>1000</v>
      </c>
      <c r="CB117" s="5">
        <v>25</v>
      </c>
      <c r="CC117" s="8">
        <v>1000</v>
      </c>
      <c r="CD117" s="12">
        <v>25</v>
      </c>
      <c r="CE117" s="9">
        <v>240</v>
      </c>
      <c r="CF117" s="11">
        <v>180</v>
      </c>
      <c r="CG117" s="11">
        <v>25</v>
      </c>
    </row>
    <row r="118" spans="1:85" x14ac:dyDescent="0.3">
      <c r="K118">
        <v>1</v>
      </c>
      <c r="N118">
        <v>6000</v>
      </c>
      <c r="P118">
        <v>0.2</v>
      </c>
      <c r="R118">
        <v>0.6</v>
      </c>
      <c r="S118">
        <v>1</v>
      </c>
      <c r="BN118">
        <v>540</v>
      </c>
      <c r="BO118">
        <v>1</v>
      </c>
      <c r="BP118" t="s">
        <v>157</v>
      </c>
      <c r="BQ118" t="s">
        <v>149</v>
      </c>
      <c r="BR118" s="5">
        <v>25</v>
      </c>
      <c r="BS118" s="5">
        <v>0</v>
      </c>
      <c r="BT118">
        <v>420</v>
      </c>
      <c r="BU118">
        <v>0.25</v>
      </c>
      <c r="BV118" s="6">
        <v>190</v>
      </c>
      <c r="BW118" s="6">
        <v>9</v>
      </c>
      <c r="BX118" s="5">
        <v>25</v>
      </c>
      <c r="BY118" s="5">
        <v>1000</v>
      </c>
      <c r="BZ118" s="5">
        <v>25</v>
      </c>
      <c r="CA118" s="5">
        <v>1000</v>
      </c>
      <c r="CB118" s="5">
        <v>25</v>
      </c>
      <c r="CC118" s="8">
        <v>1000</v>
      </c>
      <c r="CD118" s="12">
        <v>25</v>
      </c>
      <c r="CE118" s="9">
        <v>213</v>
      </c>
      <c r="CF118" s="11">
        <v>170</v>
      </c>
      <c r="CG118" s="11">
        <v>28</v>
      </c>
    </row>
    <row r="120" spans="1:85" x14ac:dyDescent="0.3">
      <c r="A120" t="s">
        <v>106</v>
      </c>
      <c r="B120" t="s">
        <v>107</v>
      </c>
      <c r="C120">
        <v>2018</v>
      </c>
      <c r="D120" t="s">
        <v>108</v>
      </c>
      <c r="E120" t="s">
        <v>109</v>
      </c>
      <c r="H120">
        <v>1</v>
      </c>
      <c r="I120">
        <v>1</v>
      </c>
      <c r="M120" t="s">
        <v>160</v>
      </c>
      <c r="N120">
        <v>6000</v>
      </c>
      <c r="P120">
        <v>0.19</v>
      </c>
      <c r="Q120">
        <v>0.13</v>
      </c>
      <c r="R120">
        <v>0.71</v>
      </c>
      <c r="S120">
        <v>0.6</v>
      </c>
      <c r="T120">
        <v>0.02</v>
      </c>
      <c r="U120">
        <v>0.19</v>
      </c>
      <c r="V120">
        <v>0.22</v>
      </c>
      <c r="W120">
        <v>0.05</v>
      </c>
      <c r="BA120">
        <v>0.04</v>
      </c>
      <c r="BD120" t="s">
        <v>152</v>
      </c>
      <c r="BI120" t="s">
        <v>149</v>
      </c>
      <c r="BJ120" s="2">
        <v>25</v>
      </c>
      <c r="BK120" s="2">
        <v>0</v>
      </c>
      <c r="BL120" s="2">
        <v>25</v>
      </c>
      <c r="BM120" s="2">
        <v>1000</v>
      </c>
      <c r="BN120">
        <v>570</v>
      </c>
      <c r="BP120" t="s">
        <v>146</v>
      </c>
      <c r="BQ120" t="s">
        <v>149</v>
      </c>
      <c r="BR120" s="5">
        <v>25</v>
      </c>
      <c r="BS120" s="5">
        <v>0</v>
      </c>
      <c r="BT120" s="4">
        <v>25</v>
      </c>
      <c r="BU120" s="4">
        <v>1000</v>
      </c>
      <c r="BX120" s="5">
        <v>25</v>
      </c>
      <c r="BY120" s="5">
        <v>1000</v>
      </c>
      <c r="BZ120" s="5">
        <v>25</v>
      </c>
      <c r="CA120" s="5">
        <v>1000</v>
      </c>
      <c r="CB120" s="5">
        <v>25</v>
      </c>
      <c r="CC120" s="8">
        <v>1000</v>
      </c>
      <c r="CD120" s="12">
        <v>25</v>
      </c>
      <c r="CE120" s="11">
        <v>190.9</v>
      </c>
      <c r="CF120" s="11">
        <v>91.2</v>
      </c>
      <c r="CG120" s="11">
        <v>25.6</v>
      </c>
    </row>
    <row r="121" spans="1:85" x14ac:dyDescent="0.3">
      <c r="BT121" s="4"/>
      <c r="BU121" s="4"/>
    </row>
    <row r="122" spans="1:85" x14ac:dyDescent="0.3">
      <c r="A122" t="s">
        <v>110</v>
      </c>
      <c r="B122" t="s">
        <v>111</v>
      </c>
      <c r="C122">
        <v>2018</v>
      </c>
      <c r="D122" t="s">
        <v>112</v>
      </c>
      <c r="E122" t="s">
        <v>113</v>
      </c>
      <c r="P122">
        <v>2.42</v>
      </c>
      <c r="R122">
        <v>8.2000000000000003E-2</v>
      </c>
      <c r="S122">
        <v>1.98</v>
      </c>
      <c r="T122">
        <v>7.91</v>
      </c>
      <c r="V122">
        <v>9.6000000000000002E-2</v>
      </c>
      <c r="Y122">
        <v>0.12</v>
      </c>
      <c r="BD122" t="s">
        <v>148</v>
      </c>
      <c r="BE122">
        <v>420</v>
      </c>
      <c r="BF122">
        <v>2.6836613132394898</v>
      </c>
      <c r="BI122" t="s">
        <v>149</v>
      </c>
      <c r="BJ122" s="2">
        <v>25</v>
      </c>
      <c r="BK122" s="2">
        <v>0</v>
      </c>
      <c r="BL122" s="2">
        <v>25</v>
      </c>
      <c r="BM122" s="2">
        <v>1000</v>
      </c>
      <c r="BP122" t="s">
        <v>146</v>
      </c>
      <c r="BQ122" t="s">
        <v>149</v>
      </c>
      <c r="BR122" s="5">
        <v>25</v>
      </c>
      <c r="BS122" s="5">
        <v>0</v>
      </c>
      <c r="BT122" s="4">
        <v>25</v>
      </c>
      <c r="BU122" s="4">
        <v>1000</v>
      </c>
      <c r="BV122" s="5">
        <v>25</v>
      </c>
      <c r="BW122" s="5">
        <v>1000</v>
      </c>
      <c r="BX122" s="5">
        <v>25</v>
      </c>
      <c r="BY122" s="5">
        <v>1000</v>
      </c>
      <c r="BZ122" s="5">
        <v>25</v>
      </c>
      <c r="CA122" s="5">
        <v>1000</v>
      </c>
      <c r="CB122" s="6">
        <v>25</v>
      </c>
      <c r="CC122" s="9">
        <v>1000</v>
      </c>
      <c r="CD122" s="8">
        <v>25</v>
      </c>
      <c r="CE122" s="9">
        <v>232</v>
      </c>
      <c r="CF122" s="9">
        <v>184</v>
      </c>
      <c r="CG122" s="9">
        <v>2.7</v>
      </c>
    </row>
    <row r="123" spans="1:85" x14ac:dyDescent="0.3">
      <c r="P123">
        <v>2.42</v>
      </c>
      <c r="R123">
        <v>8.2000000000000003E-2</v>
      </c>
      <c r="S123">
        <v>1.98</v>
      </c>
      <c r="T123">
        <v>7.91</v>
      </c>
      <c r="V123">
        <v>9.6000000000000002E-2</v>
      </c>
      <c r="Y123">
        <v>0.12</v>
      </c>
      <c r="BD123" t="s">
        <v>148</v>
      </c>
      <c r="BE123">
        <v>420</v>
      </c>
      <c r="BF123">
        <v>2.6836613132394898</v>
      </c>
      <c r="BI123" t="s">
        <v>148</v>
      </c>
      <c r="BJ123">
        <v>420</v>
      </c>
      <c r="BK123">
        <v>3.8205830493213027</v>
      </c>
      <c r="BL123" s="2">
        <v>25</v>
      </c>
      <c r="BM123" s="2">
        <v>1000</v>
      </c>
      <c r="BP123" t="s">
        <v>146</v>
      </c>
      <c r="BQ123" t="s">
        <v>149</v>
      </c>
      <c r="BR123" s="5">
        <v>25</v>
      </c>
      <c r="BS123" s="5">
        <v>0</v>
      </c>
      <c r="BT123" s="4">
        <v>25</v>
      </c>
      <c r="BU123" s="4">
        <v>1000</v>
      </c>
      <c r="BV123" s="5">
        <v>25</v>
      </c>
      <c r="BW123" s="5">
        <v>1000</v>
      </c>
      <c r="BX123" s="5">
        <v>25</v>
      </c>
      <c r="BY123" s="5">
        <v>1000</v>
      </c>
      <c r="BZ123" s="5">
        <v>25</v>
      </c>
      <c r="CA123" s="5">
        <v>1000</v>
      </c>
      <c r="CB123" s="6">
        <v>25</v>
      </c>
      <c r="CC123" s="9">
        <v>1000</v>
      </c>
      <c r="CD123" s="8">
        <v>25</v>
      </c>
      <c r="CE123" s="9">
        <v>347</v>
      </c>
      <c r="CF123" s="9">
        <v>341</v>
      </c>
      <c r="CG123" s="9">
        <v>13.3</v>
      </c>
    </row>
    <row r="124" spans="1:85" x14ac:dyDescent="0.3">
      <c r="P124">
        <v>2.42</v>
      </c>
      <c r="R124">
        <v>8.2000000000000003E-2</v>
      </c>
      <c r="S124">
        <v>1.98</v>
      </c>
      <c r="T124">
        <v>7.91</v>
      </c>
      <c r="V124">
        <v>9.6000000000000002E-2</v>
      </c>
      <c r="Y124">
        <v>0.12</v>
      </c>
      <c r="BD124" t="s">
        <v>148</v>
      </c>
      <c r="BE124">
        <v>420</v>
      </c>
      <c r="BF124">
        <v>2.6836613132394902</v>
      </c>
      <c r="BI124" t="s">
        <v>148</v>
      </c>
      <c r="BJ124">
        <v>420</v>
      </c>
      <c r="BK124">
        <v>3.8205830493213027</v>
      </c>
      <c r="BL124" s="2">
        <v>25</v>
      </c>
      <c r="BM124" s="2">
        <v>1000</v>
      </c>
      <c r="BN124">
        <v>475</v>
      </c>
      <c r="BO124">
        <v>1</v>
      </c>
      <c r="BP124" t="s">
        <v>146</v>
      </c>
      <c r="BQ124" t="s">
        <v>149</v>
      </c>
      <c r="BR124" s="5">
        <v>25</v>
      </c>
      <c r="BS124" s="5">
        <v>0</v>
      </c>
      <c r="BT124" s="4">
        <v>25</v>
      </c>
      <c r="BU124" s="4">
        <v>1000</v>
      </c>
      <c r="BV124" s="5">
        <v>25</v>
      </c>
      <c r="BW124" s="5">
        <v>1000</v>
      </c>
      <c r="BX124" s="5">
        <v>25</v>
      </c>
      <c r="BY124" s="5">
        <v>1000</v>
      </c>
      <c r="BZ124" s="5">
        <v>25</v>
      </c>
      <c r="CA124" s="5">
        <v>1000</v>
      </c>
      <c r="CB124" s="6">
        <v>25</v>
      </c>
      <c r="CC124" s="9">
        <v>1000</v>
      </c>
      <c r="CD124" s="8">
        <v>25</v>
      </c>
      <c r="CE124" s="9">
        <v>572</v>
      </c>
      <c r="CF124" s="9">
        <v>465</v>
      </c>
      <c r="CG124" s="9">
        <v>11.7</v>
      </c>
    </row>
    <row r="125" spans="1:85" x14ac:dyDescent="0.3">
      <c r="P125">
        <v>2.42</v>
      </c>
      <c r="R125">
        <v>8.2000000000000003E-2</v>
      </c>
      <c r="S125">
        <v>1.98</v>
      </c>
      <c r="T125">
        <v>7.91</v>
      </c>
      <c r="V125">
        <v>9.6000000000000002E-2</v>
      </c>
      <c r="Y125">
        <v>0.12</v>
      </c>
      <c r="BD125" t="s">
        <v>148</v>
      </c>
      <c r="BE125">
        <v>420</v>
      </c>
      <c r="BF125">
        <v>2.6836613132394902</v>
      </c>
      <c r="BI125" t="s">
        <v>148</v>
      </c>
      <c r="BJ125">
        <v>420</v>
      </c>
      <c r="BK125">
        <v>3.8205830493213027</v>
      </c>
      <c r="BL125" s="2">
        <v>25</v>
      </c>
      <c r="BM125" s="2">
        <v>1000</v>
      </c>
      <c r="BN125">
        <v>475</v>
      </c>
      <c r="BO125">
        <v>1</v>
      </c>
      <c r="BP125" t="s">
        <v>146</v>
      </c>
      <c r="BQ125" t="s">
        <v>149</v>
      </c>
      <c r="BR125" s="5">
        <v>25</v>
      </c>
      <c r="BS125" s="5">
        <v>0</v>
      </c>
      <c r="BT125" s="4">
        <v>25</v>
      </c>
      <c r="BU125" s="4">
        <v>1000</v>
      </c>
      <c r="BV125" s="6">
        <v>120</v>
      </c>
      <c r="BW125" s="6">
        <v>24</v>
      </c>
      <c r="BX125" s="6">
        <v>25</v>
      </c>
      <c r="BY125" s="6">
        <v>1000</v>
      </c>
      <c r="BZ125" s="6">
        <v>25</v>
      </c>
      <c r="CA125" s="6">
        <v>1000</v>
      </c>
      <c r="CB125" s="6">
        <v>25</v>
      </c>
      <c r="CC125" s="9">
        <v>1000</v>
      </c>
      <c r="CD125" s="8">
        <v>25</v>
      </c>
      <c r="CE125" s="9">
        <v>704</v>
      </c>
      <c r="CF125" s="9">
        <v>660</v>
      </c>
      <c r="CG125" s="9">
        <v>9.6999999999999993</v>
      </c>
    </row>
    <row r="126" spans="1:85" x14ac:dyDescent="0.3">
      <c r="P126">
        <v>2.42</v>
      </c>
      <c r="R126">
        <v>8.2000000000000003E-2</v>
      </c>
      <c r="S126">
        <v>1.98</v>
      </c>
      <c r="T126">
        <v>7.91</v>
      </c>
      <c r="V126">
        <v>9.6000000000000002E-2</v>
      </c>
      <c r="Y126">
        <v>0.12</v>
      </c>
      <c r="BD126" t="s">
        <v>148</v>
      </c>
      <c r="BE126">
        <v>420</v>
      </c>
      <c r="BF126">
        <v>2.6836613132394902</v>
      </c>
      <c r="BI126" t="s">
        <v>148</v>
      </c>
      <c r="BJ126">
        <v>420</v>
      </c>
      <c r="BK126">
        <v>3.8205830493213027</v>
      </c>
      <c r="BL126" s="2">
        <v>25</v>
      </c>
      <c r="BM126" s="2">
        <v>1000</v>
      </c>
      <c r="BN126">
        <v>475</v>
      </c>
      <c r="BO126">
        <v>1</v>
      </c>
      <c r="BP126" t="s">
        <v>146</v>
      </c>
      <c r="BQ126" t="s">
        <v>149</v>
      </c>
      <c r="BR126" s="5">
        <v>25</v>
      </c>
      <c r="BS126" s="5">
        <v>0</v>
      </c>
      <c r="BT126" s="4">
        <v>25</v>
      </c>
      <c r="BU126" s="4">
        <v>1000</v>
      </c>
      <c r="BV126" s="6">
        <v>120</v>
      </c>
      <c r="BW126" s="6">
        <v>8</v>
      </c>
      <c r="BX126" s="6">
        <v>150</v>
      </c>
      <c r="BY126" s="6">
        <v>16</v>
      </c>
      <c r="BZ126" s="6">
        <v>25</v>
      </c>
      <c r="CA126" s="6">
        <v>1000</v>
      </c>
      <c r="CB126" s="6">
        <v>25</v>
      </c>
      <c r="CC126" s="9">
        <v>1000</v>
      </c>
      <c r="CD126" s="8">
        <v>25</v>
      </c>
      <c r="CE126" s="9">
        <v>625</v>
      </c>
      <c r="CF126" s="9">
        <v>602</v>
      </c>
      <c r="CG126" s="9">
        <v>8.1999999999999993</v>
      </c>
    </row>
    <row r="127" spans="1:85" x14ac:dyDescent="0.3">
      <c r="P127">
        <v>2.42</v>
      </c>
      <c r="R127">
        <v>8.2000000000000003E-2</v>
      </c>
      <c r="S127">
        <v>1.98</v>
      </c>
      <c r="T127">
        <v>7.91</v>
      </c>
      <c r="V127">
        <v>9.6000000000000002E-2</v>
      </c>
      <c r="Y127">
        <v>0.12</v>
      </c>
      <c r="BD127" t="s">
        <v>148</v>
      </c>
      <c r="BE127">
        <v>420</v>
      </c>
      <c r="BF127">
        <v>2.6836613132394902</v>
      </c>
      <c r="BI127" t="s">
        <v>148</v>
      </c>
      <c r="BJ127">
        <v>420</v>
      </c>
      <c r="BK127">
        <v>3.8205830493213027</v>
      </c>
      <c r="BL127" s="2">
        <v>25</v>
      </c>
      <c r="BM127" s="2">
        <v>1000</v>
      </c>
      <c r="BN127">
        <v>475</v>
      </c>
      <c r="BO127">
        <v>1</v>
      </c>
      <c r="BP127" t="s">
        <v>146</v>
      </c>
      <c r="BQ127" t="s">
        <v>149</v>
      </c>
      <c r="BR127" s="5">
        <v>25</v>
      </c>
      <c r="BS127" s="5">
        <v>0</v>
      </c>
      <c r="BT127" s="4">
        <v>25</v>
      </c>
      <c r="BU127" s="4">
        <v>1000</v>
      </c>
      <c r="BV127" s="6">
        <v>120</v>
      </c>
      <c r="BW127" s="6">
        <v>24</v>
      </c>
      <c r="BX127" s="6">
        <v>160</v>
      </c>
      <c r="BY127" s="6">
        <v>0.5</v>
      </c>
      <c r="BZ127" s="6">
        <v>120</v>
      </c>
      <c r="CA127" s="6">
        <v>24</v>
      </c>
      <c r="CB127" s="6">
        <v>25</v>
      </c>
      <c r="CC127" s="9">
        <v>1000</v>
      </c>
      <c r="CD127" s="8">
        <v>25</v>
      </c>
      <c r="CE127" s="9">
        <v>732</v>
      </c>
      <c r="CF127" s="9">
        <v>720</v>
      </c>
      <c r="CG127" s="9">
        <v>7.2</v>
      </c>
    </row>
    <row r="128" spans="1:85" x14ac:dyDescent="0.3">
      <c r="BT128" s="4"/>
      <c r="BU128" s="4"/>
    </row>
    <row r="129" spans="1:85" x14ac:dyDescent="0.3">
      <c r="A129" t="s">
        <v>114</v>
      </c>
      <c r="B129" t="s">
        <v>115</v>
      </c>
      <c r="C129">
        <v>2018</v>
      </c>
      <c r="D129" t="s">
        <v>116</v>
      </c>
      <c r="E129" t="s">
        <v>117</v>
      </c>
      <c r="I129">
        <v>1</v>
      </c>
      <c r="M129" t="s">
        <v>161</v>
      </c>
      <c r="N129">
        <v>2000</v>
      </c>
      <c r="P129">
        <v>3.72</v>
      </c>
      <c r="Q129">
        <v>0.23</v>
      </c>
      <c r="R129">
        <v>0.09</v>
      </c>
      <c r="S129">
        <v>0.44</v>
      </c>
      <c r="V129">
        <v>0.13</v>
      </c>
      <c r="Y129">
        <v>0.12</v>
      </c>
      <c r="Z129">
        <v>0.31</v>
      </c>
      <c r="AK129">
        <v>1.06</v>
      </c>
      <c r="BJ129" s="2"/>
      <c r="BK129" s="2"/>
      <c r="BL129" s="2"/>
      <c r="BM129" s="2"/>
      <c r="BN129" s="16"/>
      <c r="BO129" s="16"/>
      <c r="BR129" s="5"/>
      <c r="BS129" s="5"/>
      <c r="BT129" s="4"/>
      <c r="BU129" s="4"/>
      <c r="CD129" s="8">
        <v>25</v>
      </c>
      <c r="CE129" s="9">
        <v>247</v>
      </c>
      <c r="CF129" s="9">
        <v>157</v>
      </c>
      <c r="CG129" s="9">
        <v>4.2</v>
      </c>
    </row>
    <row r="130" spans="1:85" x14ac:dyDescent="0.3">
      <c r="M130" t="s">
        <v>161</v>
      </c>
      <c r="N130">
        <v>2000</v>
      </c>
      <c r="P130">
        <v>3.72</v>
      </c>
      <c r="Q130">
        <v>0.23</v>
      </c>
      <c r="R130">
        <v>0.09</v>
      </c>
      <c r="S130">
        <v>0.44</v>
      </c>
      <c r="V130">
        <v>0.13</v>
      </c>
      <c r="Y130">
        <v>0.12</v>
      </c>
      <c r="Z130">
        <v>0.31</v>
      </c>
      <c r="AK130">
        <v>1.06</v>
      </c>
      <c r="BB130">
        <v>470</v>
      </c>
      <c r="BC130">
        <v>8</v>
      </c>
      <c r="BD130" t="s">
        <v>148</v>
      </c>
      <c r="BE130">
        <v>470</v>
      </c>
      <c r="BG130" s="3">
        <v>25</v>
      </c>
      <c r="BH130" s="3">
        <v>1000</v>
      </c>
      <c r="BI130" s="3" t="s">
        <v>149</v>
      </c>
      <c r="BJ130" s="2">
        <v>25</v>
      </c>
      <c r="BK130" s="2">
        <v>0</v>
      </c>
      <c r="BL130" s="2">
        <v>25</v>
      </c>
      <c r="BM130" s="2">
        <v>1000</v>
      </c>
      <c r="BN130" s="16"/>
      <c r="BO130" s="16"/>
      <c r="BP130" t="s">
        <v>146</v>
      </c>
      <c r="BQ130" t="s">
        <v>149</v>
      </c>
      <c r="BR130" s="5">
        <v>25</v>
      </c>
      <c r="BS130" s="5">
        <v>0</v>
      </c>
      <c r="BT130" s="4">
        <v>25</v>
      </c>
      <c r="BU130" s="4">
        <v>1000</v>
      </c>
      <c r="BV130" s="6">
        <v>25</v>
      </c>
      <c r="BW130" s="6">
        <v>1000</v>
      </c>
      <c r="BX130" s="5">
        <v>25</v>
      </c>
      <c r="BY130" s="5">
        <v>1000</v>
      </c>
      <c r="BZ130" s="5">
        <v>25</v>
      </c>
      <c r="CA130" s="5">
        <v>1000</v>
      </c>
      <c r="CB130" s="5">
        <v>25</v>
      </c>
      <c r="CC130" s="5">
        <v>1000</v>
      </c>
      <c r="CD130" s="8">
        <v>25</v>
      </c>
      <c r="CE130" s="9">
        <v>250</v>
      </c>
      <c r="CF130" s="9">
        <v>160</v>
      </c>
      <c r="CG130" s="9">
        <v>16</v>
      </c>
    </row>
    <row r="131" spans="1:85" x14ac:dyDescent="0.3">
      <c r="M131" t="s">
        <v>161</v>
      </c>
      <c r="N131">
        <v>2000</v>
      </c>
      <c r="P131">
        <v>3.72</v>
      </c>
      <c r="Q131">
        <v>0.23</v>
      </c>
      <c r="R131">
        <v>0.09</v>
      </c>
      <c r="S131">
        <v>0.44</v>
      </c>
      <c r="V131">
        <v>0.13</v>
      </c>
      <c r="Y131">
        <v>0.12</v>
      </c>
      <c r="Z131">
        <v>0.31</v>
      </c>
      <c r="AK131">
        <v>1.06</v>
      </c>
      <c r="BB131">
        <v>470</v>
      </c>
      <c r="BC131">
        <v>8</v>
      </c>
      <c r="BD131" t="s">
        <v>148</v>
      </c>
      <c r="BE131">
        <v>470</v>
      </c>
      <c r="BG131" s="3">
        <v>25</v>
      </c>
      <c r="BH131" s="3">
        <v>1000</v>
      </c>
      <c r="BI131" s="3" t="s">
        <v>149</v>
      </c>
      <c r="BJ131" s="2">
        <v>25</v>
      </c>
      <c r="BK131" s="2">
        <v>0</v>
      </c>
      <c r="BL131" s="2">
        <v>25</v>
      </c>
      <c r="BM131" s="2">
        <v>1000</v>
      </c>
      <c r="BN131" s="16">
        <v>520</v>
      </c>
      <c r="BO131" s="16">
        <v>1</v>
      </c>
      <c r="BP131" t="s">
        <v>146</v>
      </c>
      <c r="BQ131" t="s">
        <v>149</v>
      </c>
      <c r="BR131" s="5">
        <v>25</v>
      </c>
      <c r="BS131" s="5">
        <v>0</v>
      </c>
      <c r="BT131" s="4">
        <v>25</v>
      </c>
      <c r="BU131" s="4">
        <v>1000</v>
      </c>
      <c r="BV131" s="6">
        <v>170</v>
      </c>
      <c r="BW131" s="6">
        <v>4</v>
      </c>
      <c r="BX131" s="5">
        <v>25</v>
      </c>
      <c r="BY131" s="5">
        <v>1000</v>
      </c>
      <c r="BZ131" s="5">
        <v>25</v>
      </c>
      <c r="CA131" s="5">
        <v>1000</v>
      </c>
      <c r="CB131" s="5">
        <v>25</v>
      </c>
      <c r="CC131" s="5">
        <v>1000</v>
      </c>
      <c r="CD131" s="8">
        <v>25</v>
      </c>
      <c r="CE131" s="9">
        <v>561</v>
      </c>
      <c r="CF131" s="9">
        <v>480</v>
      </c>
      <c r="CG131" s="9">
        <v>11.6</v>
      </c>
    </row>
    <row r="132" spans="1:85" x14ac:dyDescent="0.3">
      <c r="M132" t="s">
        <v>161</v>
      </c>
      <c r="N132">
        <v>2000</v>
      </c>
      <c r="P132">
        <v>3.72</v>
      </c>
      <c r="Q132">
        <v>0.23</v>
      </c>
      <c r="R132">
        <v>0.09</v>
      </c>
      <c r="S132">
        <v>0.44</v>
      </c>
      <c r="V132">
        <v>0.13</v>
      </c>
      <c r="Y132">
        <v>0.12</v>
      </c>
      <c r="Z132">
        <v>0.31</v>
      </c>
      <c r="AK132">
        <v>1.06</v>
      </c>
      <c r="BB132">
        <v>470</v>
      </c>
      <c r="BC132">
        <v>8</v>
      </c>
      <c r="BD132" t="s">
        <v>148</v>
      </c>
      <c r="BE132">
        <v>470</v>
      </c>
      <c r="BG132" s="3">
        <v>25</v>
      </c>
      <c r="BH132" s="3">
        <v>1000</v>
      </c>
      <c r="BI132" s="3" t="s">
        <v>149</v>
      </c>
      <c r="BJ132" s="2">
        <v>25</v>
      </c>
      <c r="BK132" s="2">
        <v>0</v>
      </c>
      <c r="BL132" s="2">
        <v>25</v>
      </c>
      <c r="BM132" s="2">
        <v>1000</v>
      </c>
      <c r="BN132" s="16">
        <v>520</v>
      </c>
      <c r="BO132" s="16">
        <v>1</v>
      </c>
      <c r="BP132" t="s">
        <v>146</v>
      </c>
      <c r="BQ132" t="s">
        <v>149</v>
      </c>
      <c r="BR132" s="5">
        <v>25</v>
      </c>
      <c r="BS132" s="5">
        <v>0</v>
      </c>
      <c r="BT132" s="4">
        <v>25</v>
      </c>
      <c r="BU132" s="4">
        <v>1000</v>
      </c>
      <c r="BV132" s="6">
        <v>170</v>
      </c>
      <c r="BW132" s="6">
        <v>24</v>
      </c>
      <c r="BX132" s="5">
        <v>25</v>
      </c>
      <c r="BY132" s="5">
        <v>1000</v>
      </c>
      <c r="BZ132" s="5">
        <v>25</v>
      </c>
      <c r="CA132" s="5">
        <v>1000</v>
      </c>
      <c r="CB132" s="5">
        <v>25</v>
      </c>
      <c r="CC132" s="5">
        <v>1000</v>
      </c>
      <c r="CD132" s="8">
        <v>25</v>
      </c>
      <c r="CE132" s="9">
        <v>612</v>
      </c>
      <c r="CF132" s="9">
        <v>556</v>
      </c>
      <c r="CG132" s="9">
        <v>8</v>
      </c>
    </row>
    <row r="133" spans="1:85" x14ac:dyDescent="0.3">
      <c r="M133" t="s">
        <v>161</v>
      </c>
      <c r="N133">
        <v>2000</v>
      </c>
      <c r="P133">
        <v>3.72</v>
      </c>
      <c r="Q133">
        <v>0.23</v>
      </c>
      <c r="R133">
        <v>0.09</v>
      </c>
      <c r="S133">
        <v>0.44</v>
      </c>
      <c r="V133">
        <v>0.13</v>
      </c>
      <c r="Y133">
        <v>0.12</v>
      </c>
      <c r="Z133">
        <v>0.31</v>
      </c>
      <c r="AK133">
        <v>1.06</v>
      </c>
      <c r="BB133">
        <v>470</v>
      </c>
      <c r="BC133">
        <v>8</v>
      </c>
      <c r="BD133" t="s">
        <v>148</v>
      </c>
      <c r="BE133">
        <v>470</v>
      </c>
      <c r="BG133" s="3">
        <v>25</v>
      </c>
      <c r="BH133" s="3">
        <v>1000</v>
      </c>
      <c r="BI133" s="3" t="s">
        <v>149</v>
      </c>
      <c r="BJ133" s="2">
        <v>25</v>
      </c>
      <c r="BK133" s="2">
        <v>0</v>
      </c>
      <c r="BL133" s="2">
        <v>25</v>
      </c>
      <c r="BM133" s="2">
        <v>1000</v>
      </c>
      <c r="BN133" s="16">
        <v>520</v>
      </c>
      <c r="BO133" s="16">
        <v>1</v>
      </c>
      <c r="BP133" t="s">
        <v>146</v>
      </c>
      <c r="BQ133" t="s">
        <v>149</v>
      </c>
      <c r="BR133" s="5">
        <v>25</v>
      </c>
      <c r="BS133" s="5">
        <v>0</v>
      </c>
      <c r="BT133" s="4">
        <v>25</v>
      </c>
      <c r="BU133" s="4">
        <v>1000</v>
      </c>
      <c r="BV133" s="6">
        <v>170</v>
      </c>
      <c r="BW133" s="6">
        <v>72</v>
      </c>
      <c r="BX133" s="5">
        <v>25</v>
      </c>
      <c r="BY133" s="5">
        <v>1000</v>
      </c>
      <c r="BZ133" s="5">
        <v>25</v>
      </c>
      <c r="CA133" s="5">
        <v>1000</v>
      </c>
      <c r="CB133" s="5">
        <v>25</v>
      </c>
      <c r="CC133" s="5">
        <v>1000</v>
      </c>
      <c r="CD133" s="8">
        <v>25</v>
      </c>
      <c r="CE133" s="9">
        <v>585</v>
      </c>
      <c r="CF133" s="9">
        <v>522</v>
      </c>
      <c r="CG133" s="9">
        <v>9.3000000000000007</v>
      </c>
    </row>
    <row r="134" spans="1:85" x14ac:dyDescent="0.3">
      <c r="M134" t="s">
        <v>162</v>
      </c>
      <c r="N134">
        <v>2000</v>
      </c>
      <c r="P134">
        <v>3.72</v>
      </c>
      <c r="Q134">
        <v>0.23</v>
      </c>
      <c r="R134">
        <v>0.09</v>
      </c>
      <c r="S134">
        <v>0.44</v>
      </c>
      <c r="V134">
        <v>0.13</v>
      </c>
      <c r="Y134">
        <v>0.12</v>
      </c>
      <c r="Z134">
        <v>0.31</v>
      </c>
      <c r="AK134">
        <v>1.06</v>
      </c>
      <c r="BB134">
        <v>470</v>
      </c>
      <c r="BC134">
        <v>8</v>
      </c>
      <c r="BD134" t="s">
        <v>148</v>
      </c>
      <c r="BE134">
        <v>470</v>
      </c>
      <c r="BG134" s="3">
        <v>25</v>
      </c>
      <c r="BH134" s="3">
        <v>1000</v>
      </c>
      <c r="BI134" s="3" t="s">
        <v>149</v>
      </c>
      <c r="BJ134" s="2">
        <v>25</v>
      </c>
      <c r="BK134" s="2">
        <v>0</v>
      </c>
      <c r="BL134" s="2">
        <v>25</v>
      </c>
      <c r="BM134" s="2">
        <v>1000</v>
      </c>
      <c r="BN134" s="16">
        <v>520</v>
      </c>
      <c r="BO134" s="16">
        <v>1</v>
      </c>
      <c r="BP134" t="s">
        <v>146</v>
      </c>
      <c r="BQ134" t="s">
        <v>155</v>
      </c>
      <c r="BR134" s="6">
        <v>170</v>
      </c>
      <c r="BS134" s="6">
        <v>3</v>
      </c>
      <c r="BT134" s="4">
        <v>25</v>
      </c>
      <c r="BU134" s="4">
        <v>1000</v>
      </c>
      <c r="BV134" s="6">
        <v>170</v>
      </c>
      <c r="BW134" s="6">
        <v>24</v>
      </c>
      <c r="BX134" s="5">
        <v>25</v>
      </c>
      <c r="BY134" s="5">
        <v>1000</v>
      </c>
      <c r="BZ134" s="5">
        <v>25</v>
      </c>
      <c r="CA134" s="5">
        <v>1000</v>
      </c>
      <c r="CB134" s="5">
        <v>25</v>
      </c>
      <c r="CC134" s="5">
        <v>1000</v>
      </c>
      <c r="CD134" s="8">
        <v>25</v>
      </c>
      <c r="CE134" s="9">
        <v>632</v>
      </c>
      <c r="CF134" s="9">
        <v>600</v>
      </c>
      <c r="CG134" s="9">
        <v>10</v>
      </c>
    </row>
    <row r="135" spans="1:85" x14ac:dyDescent="0.3">
      <c r="BV135" s="4"/>
    </row>
    <row r="136" spans="1:85" x14ac:dyDescent="0.3">
      <c r="A136" t="s">
        <v>118</v>
      </c>
      <c r="B136" t="s">
        <v>119</v>
      </c>
      <c r="C136">
        <v>2018</v>
      </c>
      <c r="D136" t="s">
        <v>120</v>
      </c>
      <c r="E136" t="s">
        <v>121</v>
      </c>
      <c r="P136">
        <v>4.4000000000000004</v>
      </c>
      <c r="S136">
        <v>0.5</v>
      </c>
      <c r="T136">
        <v>3.4</v>
      </c>
      <c r="V136">
        <v>0.01</v>
      </c>
      <c r="W136">
        <v>0.09</v>
      </c>
      <c r="BB136">
        <v>395</v>
      </c>
      <c r="BC136">
        <v>36</v>
      </c>
      <c r="BD136" s="3" t="s">
        <v>149</v>
      </c>
      <c r="BE136" s="3">
        <v>25</v>
      </c>
      <c r="BF136" s="3">
        <v>0</v>
      </c>
      <c r="BG136" s="3">
        <v>25</v>
      </c>
      <c r="BH136" s="3">
        <v>1000</v>
      </c>
      <c r="BI136" s="2" t="s">
        <v>149</v>
      </c>
      <c r="BJ136" s="2">
        <v>25</v>
      </c>
      <c r="BK136" s="2">
        <v>0</v>
      </c>
      <c r="BL136" s="2">
        <v>25</v>
      </c>
      <c r="BM136" s="2">
        <v>1000</v>
      </c>
      <c r="BN136" s="16">
        <v>515</v>
      </c>
      <c r="BO136" s="16">
        <v>5</v>
      </c>
      <c r="BP136" t="s">
        <v>146</v>
      </c>
      <c r="BQ136" t="s">
        <v>149</v>
      </c>
      <c r="BR136" s="5">
        <v>25</v>
      </c>
      <c r="BS136" s="5">
        <v>0</v>
      </c>
      <c r="BT136" s="4">
        <v>25</v>
      </c>
      <c r="BU136" s="4">
        <v>1000</v>
      </c>
      <c r="BV136" s="5">
        <v>25</v>
      </c>
      <c r="BW136" s="5">
        <v>1000</v>
      </c>
      <c r="BX136" s="5">
        <v>25</v>
      </c>
      <c r="BY136" s="5">
        <v>1000</v>
      </c>
      <c r="BZ136" s="5">
        <v>25</v>
      </c>
      <c r="CA136" s="5">
        <v>1000</v>
      </c>
      <c r="CB136" s="5">
        <v>25</v>
      </c>
      <c r="CC136" s="5">
        <v>1000</v>
      </c>
      <c r="CD136" s="9">
        <v>25</v>
      </c>
      <c r="CE136" s="9">
        <v>285</v>
      </c>
      <c r="CF136" s="9">
        <v>285</v>
      </c>
      <c r="CG136" s="9">
        <v>3.2</v>
      </c>
    </row>
    <row r="137" spans="1:85" x14ac:dyDescent="0.3">
      <c r="P137">
        <v>4.4000000000000004</v>
      </c>
      <c r="S137">
        <v>0.5</v>
      </c>
      <c r="T137">
        <v>3.4</v>
      </c>
      <c r="V137">
        <v>0.01</v>
      </c>
      <c r="W137">
        <v>0.09</v>
      </c>
      <c r="BB137">
        <v>395</v>
      </c>
      <c r="BC137">
        <v>36</v>
      </c>
      <c r="BD137" s="3" t="s">
        <v>149</v>
      </c>
      <c r="BE137" s="3">
        <v>25</v>
      </c>
      <c r="BF137" s="3">
        <v>0</v>
      </c>
      <c r="BG137" s="3">
        <v>25</v>
      </c>
      <c r="BH137" s="3">
        <v>1000</v>
      </c>
      <c r="BI137" s="2" t="s">
        <v>149</v>
      </c>
      <c r="BJ137" s="2">
        <v>25</v>
      </c>
      <c r="BK137" s="2">
        <v>0</v>
      </c>
      <c r="BL137" s="2">
        <v>25</v>
      </c>
      <c r="BM137" s="2">
        <v>1000</v>
      </c>
      <c r="BN137" s="16">
        <v>515</v>
      </c>
      <c r="BO137" s="16">
        <v>5</v>
      </c>
      <c r="BP137" t="s">
        <v>146</v>
      </c>
      <c r="BQ137" t="s">
        <v>149</v>
      </c>
      <c r="BR137" s="5">
        <v>25</v>
      </c>
      <c r="BS137" s="5">
        <v>0</v>
      </c>
      <c r="BT137" s="16">
        <v>130</v>
      </c>
      <c r="BU137" s="16">
        <v>0.35</v>
      </c>
      <c r="BV137" s="5">
        <v>25</v>
      </c>
      <c r="BW137" s="5">
        <v>1000</v>
      </c>
      <c r="BX137" s="5">
        <v>25</v>
      </c>
      <c r="BY137" s="5">
        <v>1000</v>
      </c>
      <c r="BZ137" s="5">
        <v>25</v>
      </c>
      <c r="CA137" s="5">
        <v>1000</v>
      </c>
      <c r="CB137" s="5">
        <v>25</v>
      </c>
      <c r="CC137" s="5">
        <v>1000</v>
      </c>
      <c r="CD137" s="9">
        <v>25</v>
      </c>
      <c r="CE137" s="9">
        <v>298</v>
      </c>
      <c r="CF137" s="9">
        <v>298</v>
      </c>
      <c r="CG137" s="9">
        <v>3.8</v>
      </c>
    </row>
    <row r="138" spans="1:85" x14ac:dyDescent="0.3">
      <c r="P138">
        <v>4.4000000000000004</v>
      </c>
      <c r="S138">
        <v>0.5</v>
      </c>
      <c r="T138">
        <v>3.4</v>
      </c>
      <c r="V138">
        <v>0.01</v>
      </c>
      <c r="W138">
        <v>0.09</v>
      </c>
      <c r="BB138">
        <v>395</v>
      </c>
      <c r="BC138">
        <v>36</v>
      </c>
      <c r="BD138" s="3" t="s">
        <v>149</v>
      </c>
      <c r="BE138" s="3">
        <v>25</v>
      </c>
      <c r="BF138" s="3">
        <v>0</v>
      </c>
      <c r="BG138" s="3">
        <v>25</v>
      </c>
      <c r="BH138" s="3">
        <v>1000</v>
      </c>
      <c r="BI138" s="2" t="s">
        <v>149</v>
      </c>
      <c r="BJ138" s="2">
        <v>25</v>
      </c>
      <c r="BK138" s="2">
        <v>0</v>
      </c>
      <c r="BL138" s="2">
        <v>25</v>
      </c>
      <c r="BM138" s="2">
        <v>1000</v>
      </c>
      <c r="BN138" s="16">
        <v>515</v>
      </c>
      <c r="BO138" s="16">
        <v>5</v>
      </c>
      <c r="BP138" t="s">
        <v>146</v>
      </c>
      <c r="BQ138" t="s">
        <v>149</v>
      </c>
      <c r="BR138" s="5">
        <v>25</v>
      </c>
      <c r="BS138" s="5">
        <v>0</v>
      </c>
      <c r="BT138" s="16">
        <v>250</v>
      </c>
      <c r="BU138" s="16">
        <v>0.75</v>
      </c>
      <c r="BV138" s="5">
        <v>25</v>
      </c>
      <c r="BW138" s="5">
        <v>1000</v>
      </c>
      <c r="BX138" s="5">
        <v>25</v>
      </c>
      <c r="BY138" s="5">
        <v>1000</v>
      </c>
      <c r="BZ138" s="5">
        <v>25</v>
      </c>
      <c r="CA138" s="5">
        <v>1000</v>
      </c>
      <c r="CB138" s="5">
        <v>25</v>
      </c>
      <c r="CC138" s="5">
        <v>1000</v>
      </c>
      <c r="CD138" s="9">
        <v>25</v>
      </c>
      <c r="CE138" s="9">
        <v>372</v>
      </c>
      <c r="CF138" s="9">
        <v>331</v>
      </c>
      <c r="CG138" s="9">
        <v>5.7</v>
      </c>
    </row>
    <row r="139" spans="1:85" x14ac:dyDescent="0.3">
      <c r="P139">
        <v>4.4000000000000004</v>
      </c>
      <c r="S139">
        <v>0.5</v>
      </c>
      <c r="T139">
        <v>3.4</v>
      </c>
      <c r="V139">
        <v>0.01</v>
      </c>
      <c r="W139">
        <v>0.09</v>
      </c>
      <c r="BB139">
        <v>395</v>
      </c>
      <c r="BC139">
        <v>36</v>
      </c>
      <c r="BD139" s="3" t="s">
        <v>149</v>
      </c>
      <c r="BE139" s="3">
        <v>25</v>
      </c>
      <c r="BF139" s="3">
        <v>0</v>
      </c>
      <c r="BG139" s="3">
        <v>25</v>
      </c>
      <c r="BH139" s="3">
        <v>1000</v>
      </c>
      <c r="BI139" s="2" t="s">
        <v>149</v>
      </c>
      <c r="BJ139" s="2">
        <v>25</v>
      </c>
      <c r="BK139" s="2">
        <v>0</v>
      </c>
      <c r="BL139" s="2">
        <v>25</v>
      </c>
      <c r="BM139" s="2">
        <v>1000</v>
      </c>
      <c r="BN139" s="16">
        <v>515</v>
      </c>
      <c r="BO139" s="16">
        <v>5</v>
      </c>
      <c r="BP139" t="s">
        <v>146</v>
      </c>
      <c r="BQ139" t="s">
        <v>149</v>
      </c>
      <c r="BR139" s="5">
        <v>25</v>
      </c>
      <c r="BS139" s="5">
        <v>0</v>
      </c>
      <c r="BT139" s="16">
        <v>280</v>
      </c>
      <c r="BU139" s="16">
        <v>0.85</v>
      </c>
      <c r="BV139" s="5">
        <v>25</v>
      </c>
      <c r="BW139" s="5">
        <v>1000</v>
      </c>
      <c r="BX139" s="5">
        <v>25</v>
      </c>
      <c r="BY139" s="5">
        <v>1000</v>
      </c>
      <c r="BZ139" s="5">
        <v>25</v>
      </c>
      <c r="CA139" s="5">
        <v>1000</v>
      </c>
      <c r="CB139" s="5">
        <v>25</v>
      </c>
      <c r="CC139" s="5">
        <v>1000</v>
      </c>
      <c r="CD139" s="9">
        <v>25</v>
      </c>
      <c r="CE139" s="9">
        <v>403</v>
      </c>
      <c r="CF139" s="9">
        <v>398</v>
      </c>
      <c r="CG139" s="9">
        <v>9.1999999999999993</v>
      </c>
    </row>
    <row r="140" spans="1:85" x14ac:dyDescent="0.3">
      <c r="BT140" s="4"/>
    </row>
    <row r="141" spans="1:85" x14ac:dyDescent="0.3">
      <c r="BT141" s="4"/>
    </row>
    <row r="142" spans="1:85" x14ac:dyDescent="0.3">
      <c r="BT142" s="4"/>
    </row>
    <row r="143" spans="1:85" x14ac:dyDescent="0.3">
      <c r="BT143" s="4"/>
    </row>
  </sheetData>
  <mergeCells count="4">
    <mergeCell ref="G1:L1"/>
    <mergeCell ref="O1:BA1"/>
    <mergeCell ref="B1:F1"/>
    <mergeCell ref="CE1:CG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3D8A6C-0C2B-46B8-B6D0-69F9EDBE348E}">
          <x14:formula1>
            <xm:f>Menu!$A$2:$A$3</xm:f>
          </x14:formula1>
          <xm:sqref>J27:L27 G3:L26 H40:M40 G28:L39 G41:L1048576</xm:sqref>
        </x14:dataValidation>
        <x14:dataValidation type="list" allowBlank="1" showInputMessage="1" showErrorMessage="1" xr:uid="{88221818-86C3-4B47-84A1-93BE4D54BEC7}">
          <x14:formula1>
            <xm:f>Menu!$B$2:$B$9</xm:f>
          </x14:formula1>
          <xm:sqref>N3:N1048576</xm:sqref>
        </x14:dataValidation>
        <x14:dataValidation type="list" allowBlank="1" showInputMessage="1" showErrorMessage="1" xr:uid="{CA893992-2F69-484C-9F41-BACEB2CC7359}">
          <x14:formula1>
            <xm:f>Menu!$C$2:$C$36</xm:f>
          </x14:formula1>
          <xm:sqref>BQ3:BQ1048576 BI3:BI1048576 BD3:BD1048576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8BE-752C-4477-944B-75D9F4CE8B53}">
  <dimension ref="B2:J26"/>
  <sheetViews>
    <sheetView workbookViewId="0">
      <selection activeCell="I22" sqref="I22"/>
    </sheetView>
  </sheetViews>
  <sheetFormatPr defaultRowHeight="16.5" x14ac:dyDescent="0.3"/>
  <sheetData>
    <row r="2" spans="2:10" x14ac:dyDescent="0.3">
      <c r="B2" t="s">
        <v>126</v>
      </c>
      <c r="F2" t="s">
        <v>127</v>
      </c>
    </row>
    <row r="3" spans="2:10" x14ac:dyDescent="0.3">
      <c r="B3" t="s">
        <v>129</v>
      </c>
      <c r="C3" t="s">
        <v>130</v>
      </c>
      <c r="D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</row>
    <row r="4" spans="2:10" x14ac:dyDescent="0.3">
      <c r="B4">
        <v>90</v>
      </c>
      <c r="C4">
        <f>LN(100/(100-B4))</f>
        <v>2.3025850929940459</v>
      </c>
      <c r="F4">
        <v>9</v>
      </c>
      <c r="G4">
        <v>20</v>
      </c>
      <c r="H4">
        <v>0.5</v>
      </c>
      <c r="I4">
        <f>0.8+1.4*LN(F4)</f>
        <v>3.8761144082707073</v>
      </c>
      <c r="J4">
        <f>6*H4*LN(F4)*TAN(RADIANS(80))/G4</f>
        <v>1.8691619698596154</v>
      </c>
    </row>
    <row r="5" spans="2:10" x14ac:dyDescent="0.3">
      <c r="B5">
        <v>70</v>
      </c>
      <c r="C5">
        <f t="shared" ref="C5:C6" si="0">LN(100/(100-B5))</f>
        <v>1.2039728043259361</v>
      </c>
      <c r="F5">
        <v>25</v>
      </c>
      <c r="G5">
        <v>50</v>
      </c>
      <c r="H5">
        <v>0.8</v>
      </c>
      <c r="I5">
        <f>0.8+1.4*LN(F5)</f>
        <v>5.3064261548154805</v>
      </c>
    </row>
    <row r="6" spans="2:10" x14ac:dyDescent="0.3">
      <c r="B6">
        <v>63.6</v>
      </c>
      <c r="C6">
        <f t="shared" si="0"/>
        <v>1.0106014113453965</v>
      </c>
      <c r="F6">
        <v>14.73</v>
      </c>
      <c r="G6">
        <v>150</v>
      </c>
      <c r="H6">
        <v>1</v>
      </c>
      <c r="I6">
        <f>0.8+1.4*LN(F6)</f>
        <v>4.5658407226643547</v>
      </c>
    </row>
    <row r="7" spans="2:10" x14ac:dyDescent="0.3">
      <c r="B7">
        <v>81</v>
      </c>
      <c r="C7">
        <f t="shared" ref="C7:C26" si="1">LN(100/(100-B7))</f>
        <v>1.6607312068216509</v>
      </c>
      <c r="F7">
        <v>12.8</v>
      </c>
      <c r="I7">
        <f t="shared" ref="I7:I22" si="2">0.8+1.4*LN(F7)</f>
        <v>4.3692232392957999</v>
      </c>
    </row>
    <row r="8" spans="2:10" ht="18" customHeight="1" x14ac:dyDescent="0.3">
      <c r="B8">
        <v>51</v>
      </c>
      <c r="C8">
        <f t="shared" si="1"/>
        <v>0.71334988787746478</v>
      </c>
      <c r="F8">
        <v>22</v>
      </c>
      <c r="I8">
        <f t="shared" si="2"/>
        <v>5.1274594347016418</v>
      </c>
    </row>
    <row r="9" spans="2:10" x14ac:dyDescent="0.3">
      <c r="B9">
        <v>99</v>
      </c>
      <c r="C9">
        <f t="shared" si="1"/>
        <v>4.6051701859880918</v>
      </c>
      <c r="F9">
        <v>23</v>
      </c>
      <c r="I9">
        <f t="shared" si="2"/>
        <v>5.189691902300809</v>
      </c>
    </row>
    <row r="10" spans="2:10" x14ac:dyDescent="0.3">
      <c r="B10">
        <v>2</v>
      </c>
      <c r="C10">
        <f t="shared" si="1"/>
        <v>2.0202707317519469E-2</v>
      </c>
      <c r="F10">
        <v>3.84</v>
      </c>
      <c r="I10">
        <f t="shared" si="2"/>
        <v>2.6836613132394898</v>
      </c>
    </row>
    <row r="11" spans="2:10" x14ac:dyDescent="0.3">
      <c r="B11">
        <v>60</v>
      </c>
      <c r="C11">
        <f t="shared" si="1"/>
        <v>0.91629073187415511</v>
      </c>
      <c r="F11">
        <v>18.5</v>
      </c>
      <c r="I11">
        <f t="shared" si="2"/>
        <v>4.8848790249179901</v>
      </c>
    </row>
    <row r="12" spans="2:10" x14ac:dyDescent="0.3">
      <c r="B12">
        <v>50</v>
      </c>
      <c r="C12">
        <f t="shared" si="1"/>
        <v>0.69314718055994529</v>
      </c>
      <c r="F12">
        <v>24</v>
      </c>
      <c r="I12">
        <f t="shared" si="2"/>
        <v>5.2492753624871238</v>
      </c>
    </row>
    <row r="13" spans="2:10" x14ac:dyDescent="0.3">
      <c r="B13">
        <v>80</v>
      </c>
      <c r="C13">
        <f t="shared" si="1"/>
        <v>1.6094379124341003</v>
      </c>
      <c r="F13">
        <v>9</v>
      </c>
      <c r="I13">
        <f t="shared" si="2"/>
        <v>3.8761144082707073</v>
      </c>
    </row>
    <row r="14" spans="2:10" x14ac:dyDescent="0.3">
      <c r="B14">
        <v>5</v>
      </c>
      <c r="C14">
        <f t="shared" si="1"/>
        <v>5.1293294387550481E-2</v>
      </c>
      <c r="F14">
        <v>23</v>
      </c>
      <c r="I14">
        <f t="shared" si="2"/>
        <v>5.189691902300809</v>
      </c>
    </row>
    <row r="15" spans="2:10" x14ac:dyDescent="0.3">
      <c r="B15">
        <v>70</v>
      </c>
      <c r="C15">
        <f t="shared" si="1"/>
        <v>1.2039728043259361</v>
      </c>
      <c r="F15">
        <v>8.65</v>
      </c>
      <c r="I15">
        <f t="shared" si="2"/>
        <v>3.8205830493213027</v>
      </c>
    </row>
    <row r="16" spans="2:10" x14ac:dyDescent="0.3">
      <c r="B16">
        <v>64</v>
      </c>
      <c r="C16">
        <f t="shared" si="1"/>
        <v>1.0216512475319812</v>
      </c>
      <c r="F16">
        <v>10.4</v>
      </c>
      <c r="I16">
        <f t="shared" si="2"/>
        <v>4.0785281286062576</v>
      </c>
    </row>
    <row r="17" spans="2:9" x14ac:dyDescent="0.3">
      <c r="B17">
        <v>71</v>
      </c>
      <c r="C17">
        <f t="shared" si="1"/>
        <v>1.2378743560016172</v>
      </c>
      <c r="F17">
        <v>22</v>
      </c>
      <c r="I17">
        <f t="shared" si="2"/>
        <v>5.1274594347016418</v>
      </c>
    </row>
    <row r="18" spans="2:9" x14ac:dyDescent="0.3">
      <c r="B18">
        <v>99.9</v>
      </c>
      <c r="C18">
        <f t="shared" si="1"/>
        <v>6.9077552789821937</v>
      </c>
      <c r="F18">
        <v>12.2</v>
      </c>
      <c r="I18">
        <f t="shared" si="2"/>
        <v>4.3020103324348948</v>
      </c>
    </row>
    <row r="19" spans="2:9" x14ac:dyDescent="0.3">
      <c r="B19">
        <v>71</v>
      </c>
      <c r="C19">
        <f t="shared" si="1"/>
        <v>1.2378743560016172</v>
      </c>
      <c r="F19">
        <v>20</v>
      </c>
      <c r="I19">
        <f t="shared" si="2"/>
        <v>4.9940251829755864</v>
      </c>
    </row>
    <row r="20" spans="2:9" x14ac:dyDescent="0.3">
      <c r="B20">
        <v>93</v>
      </c>
      <c r="C20">
        <f t="shared" si="1"/>
        <v>2.6592600369327779</v>
      </c>
      <c r="F20">
        <v>72</v>
      </c>
      <c r="I20">
        <f t="shared" si="2"/>
        <v>6.7873325666224771</v>
      </c>
    </row>
    <row r="21" spans="2:9" x14ac:dyDescent="0.3">
      <c r="B21">
        <v>95</v>
      </c>
      <c r="C21">
        <f t="shared" si="1"/>
        <v>2.9957322735539909</v>
      </c>
      <c r="F21">
        <v>11.8</v>
      </c>
      <c r="I21">
        <f t="shared" si="2"/>
        <v>4.2553393440602667</v>
      </c>
    </row>
    <row r="22" spans="2:9" x14ac:dyDescent="0.3">
      <c r="B22">
        <v>70</v>
      </c>
      <c r="C22">
        <f t="shared" si="1"/>
        <v>1.2039728043259361</v>
      </c>
      <c r="F22">
        <v>8.65</v>
      </c>
      <c r="I22">
        <f t="shared" si="2"/>
        <v>3.8205830493213027</v>
      </c>
    </row>
    <row r="23" spans="2:9" x14ac:dyDescent="0.3">
      <c r="B23">
        <v>33</v>
      </c>
      <c r="C23">
        <f t="shared" si="1"/>
        <v>0.40047756659712536</v>
      </c>
    </row>
    <row r="24" spans="2:9" x14ac:dyDescent="0.3">
      <c r="B24">
        <v>80</v>
      </c>
      <c r="C24">
        <f t="shared" si="1"/>
        <v>1.6094379124341003</v>
      </c>
    </row>
    <row r="25" spans="2:9" x14ac:dyDescent="0.3">
      <c r="B25">
        <v>60</v>
      </c>
      <c r="C25">
        <f t="shared" si="1"/>
        <v>0.91629073187415511</v>
      </c>
    </row>
    <row r="26" spans="2:9" x14ac:dyDescent="0.3">
      <c r="B26">
        <v>50</v>
      </c>
      <c r="C26">
        <f t="shared" si="1"/>
        <v>0.69314718055994529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C72-EBD5-4709-B0DD-0B3D4BC99E1D}">
  <dimension ref="A1:D9"/>
  <sheetViews>
    <sheetView workbookViewId="0">
      <selection activeCell="C8" sqref="C8"/>
    </sheetView>
  </sheetViews>
  <sheetFormatPr defaultRowHeight="16.5" x14ac:dyDescent="0.3"/>
  <cols>
    <col min="1" max="1" width="10.625" customWidth="1"/>
    <col min="2" max="2" width="14.875" customWidth="1"/>
    <col min="3" max="3" width="16.125" customWidth="1"/>
  </cols>
  <sheetData>
    <row r="1" spans="1:4" x14ac:dyDescent="0.3">
      <c r="A1" t="s">
        <v>122</v>
      </c>
      <c r="B1" t="s">
        <v>139</v>
      </c>
      <c r="C1" t="s">
        <v>140</v>
      </c>
      <c r="D1" t="s">
        <v>145</v>
      </c>
    </row>
    <row r="2" spans="1:4" x14ac:dyDescent="0.3">
      <c r="A2">
        <v>1</v>
      </c>
      <c r="B2">
        <v>1000</v>
      </c>
      <c r="C2" t="s">
        <v>126</v>
      </c>
      <c r="D2" t="s">
        <v>146</v>
      </c>
    </row>
    <row r="3" spans="1:4" x14ac:dyDescent="0.3">
      <c r="B3">
        <v>2000</v>
      </c>
      <c r="C3" t="s">
        <v>127</v>
      </c>
    </row>
    <row r="4" spans="1:4" x14ac:dyDescent="0.3">
      <c r="B4">
        <v>3000</v>
      </c>
      <c r="C4" t="s">
        <v>141</v>
      </c>
    </row>
    <row r="5" spans="1:4" x14ac:dyDescent="0.3">
      <c r="B5">
        <v>4000</v>
      </c>
      <c r="C5" t="s">
        <v>142</v>
      </c>
    </row>
    <row r="6" spans="1:4" x14ac:dyDescent="0.3">
      <c r="B6">
        <v>5000</v>
      </c>
      <c r="C6" t="s">
        <v>128</v>
      </c>
    </row>
    <row r="7" spans="1:4" x14ac:dyDescent="0.3">
      <c r="B7">
        <v>6000</v>
      </c>
      <c r="C7" t="s">
        <v>125</v>
      </c>
    </row>
    <row r="8" spans="1:4" x14ac:dyDescent="0.3">
      <c r="B8">
        <v>7000</v>
      </c>
      <c r="C8" t="s">
        <v>143</v>
      </c>
    </row>
    <row r="9" spans="1:4" x14ac:dyDescent="0.3">
      <c r="B9">
        <v>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 Sheet</vt:lpstr>
      <vt:lpstr>Strain Calculation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세영</cp:lastModifiedBy>
  <dcterms:created xsi:type="dcterms:W3CDTF">2022-07-04T07:04:06Z</dcterms:created>
  <dcterms:modified xsi:type="dcterms:W3CDTF">2022-07-13T04:07:47Z</dcterms:modified>
</cp:coreProperties>
</file>