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0718_0720_천세영_10\"/>
    </mc:Choice>
  </mc:AlternateContent>
  <xr:revisionPtr revIDLastSave="0" documentId="13_ncr:1_{5441F0C4-8506-480B-914B-F12AAC95AABB}" xr6:coauthVersionLast="47" xr6:coauthVersionMax="47" xr10:uidLastSave="{00000000-0000-0000-0000-000000000000}"/>
  <bookViews>
    <workbookView xWindow="-120" yWindow="-120" windowWidth="29040" windowHeight="15840" xr2:uid="{CFF730FD-16FE-44D6-A5FD-458C9C50399F}"/>
  </bookViews>
  <sheets>
    <sheet name="Data Sheet" sheetId="1" r:id="rId1"/>
    <sheet name="Strain Calculation" sheetId="2" r:id="rId2"/>
    <sheet name="Men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<sst xmlns="http://schemas.openxmlformats.org/spreadsheetml/2006/main" count="477" uniqueCount="151">
  <si>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</si>
  <si>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</si>
  <si>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</si>
  <si>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</si>
  <si>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</si>
  <si>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</si>
  <si>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</si>
  <si>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</si>
  <si>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</si>
  <si>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</si>
  <si>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</si>
  <si>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</si>
  <si>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</si>
  <si>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</si>
  <si>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</si>
  <si>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</si>
  <si>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</si>
  <si>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</si>
  <si>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</si>
  <si>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</si>
  <si>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</si>
  <si>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</si>
  <si>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</si>
  <si>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</si>
  <si>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</si>
  <si>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</si>
  <si>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</si>
  <si>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</si>
  <si>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</si>
  <si>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</si>
  <si>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</si>
  <si>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</si>
  <si>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</si>
  <si>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</si>
  <si>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</si>
  <si>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V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</si>
  <si>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</si>
  <si>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</si>
  <si>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</si>
  <si>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</si>
  <si>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</si>
  <si>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</si>
  <si>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</si>
  <si>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</si>
  <si>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</si>
  <si>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</si>
  <si>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</si>
  <si>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</si>
  <si>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</si>
  <si>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</si>
  <si>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</si>
  <si>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</si>
  <si>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</si>
  <si>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</si>
  <si>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</si>
  <si>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</si>
  <si>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</si>
  <si>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</si>
  <si>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</si>
  <si>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</si>
  <si>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</si>
  <si>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</si>
  <si>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</si>
  <si>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</si>
  <si>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</si>
  <si>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</si>
  <si>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</si>
  <si>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</si>
  <si>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</si>
  <si>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</si>
  <si>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</si>
  <si>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</si>
  <si>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</si>
  <si>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</si>
  <si>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</si>
  <si>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</si>
  <si>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</si>
  <si>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</si>
  <si>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</si>
  <si>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</si>
  <si>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</si>
  <si>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</si>
  <si>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</si>
  <si>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</si>
  <si>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</si>
  <si>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</si>
  <si>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</si>
  <si>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</si>
  <si>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</si>
  <si>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</si>
  <si>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</si>
  <si>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</si>
  <si>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</si>
  <si>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</si>
  <si>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</si>
  <si>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</si>
  <si>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</si>
  <si>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</si>
  <si>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</si>
  <si>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</si>
  <si>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</si>
  <si>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Al_MP_1920_1003</t>
  </si>
  <si>
    <t>10.1016/j.msea.2019.138697</t>
  </si>
  <si>
    <t xml:space="preserve"> Impact of microstructural stability on the creep behavior of cast Al–Cu alloys</t>
  </si>
  <si>
    <t>Materials Science and Engineering: A, 138697</t>
  </si>
  <si>
    <t>Al_MP_1920_1012</t>
  </si>
  <si>
    <t>10.1016/j.msea.2020.138934</t>
  </si>
  <si>
    <t xml:space="preserve"> Influences of thermal exposure on the microstructural evolution and subsequent mechanical properties of a near-α high temperature titanium alloy</t>
  </si>
  <si>
    <t>Materials Science and Engineering: A, 774, 138934</t>
  </si>
  <si>
    <t>Al_MP_1920_1069</t>
  </si>
  <si>
    <t>10.1016/j.jallcom.2020.153943</t>
  </si>
  <si>
    <t xml:space="preserve"> Effects of solution treatment on the microstructure and mechanical properties of naturally aged EN AW 2024 Al alloy sheet</t>
  </si>
  <si>
    <t>Journal of Alloys and Compounds, 824, 153943</t>
  </si>
  <si>
    <t>Al_MP_1920_1087</t>
  </si>
  <si>
    <t>10.1016/j.msea.2020.139253</t>
  </si>
  <si>
    <t xml:space="preserve"> Quantitative analysis of the influences of pre-treatments on the microstructure evolution and mechanical properties during artificial ageing of an Al–Cu–Li–Mg–Ag alloy</t>
  </si>
  <si>
    <t>Materials Science and Engineering: A, 139253</t>
  </si>
  <si>
    <t>Al_MP_1920_1100</t>
  </si>
  <si>
    <t>10.1016/j.msea.2020.139991</t>
  </si>
  <si>
    <t xml:space="preserve"> Zn/Cu regulated critical strain and serrated flow behavior in Al–Mg alloys</t>
  </si>
  <si>
    <t>Materials Science and Engineering: A, 139991</t>
  </si>
  <si>
    <t>Al_MP_1920_1121</t>
  </si>
  <si>
    <t>10.1016/j.jallcom.2020.156515</t>
  </si>
  <si>
    <t xml:space="preserve"> The mechanical response and microstructural evolution of 2195 Al–Li alloy during hot tensile deformation</t>
  </si>
  <si>
    <t>Journal of Alloys and Compounds, 156515</t>
  </si>
  <si>
    <t>Al_MP_1920_1149</t>
  </si>
  <si>
    <t>10.1016/j.matchar.2020.110536</t>
  </si>
  <si>
    <t xml:space="preserve"> Effect of Mn/Fe ratio on the microstructure and properties of 6061 sheets obtained by twin-roll cast</t>
  </si>
  <si>
    <t>Materials Characterization, 110536</t>
  </si>
  <si>
    <t>Al_MP_1920_1171</t>
  </si>
  <si>
    <t>10.1016/j.jallcom.2020.154185</t>
  </si>
  <si>
    <t xml:space="preserve"> Improved strengthening in supersaturated Al-Sc-Zr alloy via melt-spinning and extrusion</t>
  </si>
  <si>
    <t>Journal of Alloys and Compounds, 826, 154185</t>
  </si>
  <si>
    <t>Al_MP_1920_1173</t>
  </si>
  <si>
    <t>10.1016/j.msea.2020.139448</t>
  </si>
  <si>
    <t xml:space="preserve"> Evolution of microstructure, texture, and mechanical properties in a twin-roll cast AA6016 sheet after asymmetric rolling with various velocity ratios between top and bottom rolls</t>
  </si>
  <si>
    <t>Materials Science and Engineering: A, 139448</t>
  </si>
  <si>
    <t>Al_MP_1920_1183</t>
  </si>
  <si>
    <t>10.1016/j.msea.2019.138819</t>
  </si>
  <si>
    <t xml:space="preserve"> Contributions to high temperature strengthening from three types of heat-resistant phases formed during solidification, solution treatment and ageing treatment of Al-Cu-Mn-Ni alloys respectively</t>
  </si>
  <si>
    <t>Materials Science and Engineering: A, 772, 138819</t>
  </si>
  <si>
    <t>W</t>
    <phoneticPr fontId="1" type="noConversion"/>
  </si>
  <si>
    <t>N</t>
  </si>
  <si>
    <t>D1 Strain X</t>
    <phoneticPr fontId="1" type="noConversion"/>
  </si>
  <si>
    <t>Ti alloy임</t>
    <phoneticPr fontId="1" type="noConversion"/>
  </si>
  <si>
    <t>1070Al이 표면에 코팅됨</t>
    <phoneticPr fontId="1" type="noConversion"/>
  </si>
  <si>
    <t>Rolling</t>
  </si>
  <si>
    <t>etc.</t>
  </si>
  <si>
    <t>D3 stretching 함</t>
    <phoneticPr fontId="1" type="noConversion"/>
  </si>
  <si>
    <t>D1 Rolling 온도 Strain X</t>
    <phoneticPr fontId="1" type="noConversion"/>
  </si>
  <si>
    <t>조성이 at%로 나와있음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</si>
</sst>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G299"/>
  <sheetViews>
    <sheetView tabSelected="1" zoomScaleNormal="10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A73" sqref="A73"/>
    </sheetView>
  </sheetViews>
  <sheetFormatPr defaultRowHeight="16.5"/>
  <cols>
    <col min="1" max="1" width="23.875" customWidth="1"/>
    <col min="2" max="2" width="24.625" customWidth="1"/>
    <col min="3" max="3" width="10.25" customWidth="1"/>
    <col min="4" max="4" width="11" customWidth="1"/>
    <col min="5" max="5" width="48.25" customWidth="1"/>
    <col min="6" max="6" width="7.625" customWidth="1"/>
    <col min="7" max="10" width="7.125" customWidth="1"/>
    <col min="11" max="11" width="7.75" customWidth="1"/>
    <col min="12" max="12" width="27.75" customWidth="1"/>
    <col min="13" max="55" width="9" customWidth="1"/>
    <col min="56" max="56" width="25.25" customWidth="1"/>
    <col min="57" max="57" width="17.75" customWidth="1"/>
    <col min="58" max="60" width="9" customWidth="1"/>
    <col min="61" max="61" width="21.875" customWidth="1"/>
    <col min="62" max="65" width="9" customWidth="1"/>
    <col min="81" max="81" width="9" customWidth="1"/>
  </cols>
  <sheetData>
    <row r="1" spans="1:85">
      <c r="A1" t="s">
        <v>56</v>
      </c>
      <c r="B1" s="3" t="s">
        <v>92</v>
      </c>
      <c r="C1" s="3"/>
      <c r="D1" s="3"/>
      <c r="E1" s="3"/>
      <c r="F1" s="3" t="s">
        <v>78</v>
      </c>
      <c r="G1" s="3"/>
      <c r="H1" s="3"/>
      <c r="I1" s="3"/>
      <c r="J1" s="3"/>
      <c r="K1" s="3"/>
      <c r="L1" t="s">
        <v>60</v>
      </c>
      <c r="M1" t="s">
        <v>61</v>
      </c>
      <c r="N1" s="3" t="s">
        <v>79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CE1" s="3" t="s">
        <v>100</v>
      </c>
      <c r="CF1" s="3"/>
      <c r="CG1" s="3"/>
    </row>
    <row r="2" spans="1:85">
      <c r="A2" t="s">
        <v>56</v>
      </c>
      <c r="B2" t="s">
        <v>0</v>
      </c>
      <c r="C2" t="s">
        <v>57</v>
      </c>
      <c r="D2" t="s">
        <v>58</v>
      </c>
      <c r="E2" t="s">
        <v>59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t="s">
        <v>60</v>
      </c>
      <c r="M2" t="s">
        <v>61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62</v>
      </c>
      <c r="AA2" t="s">
        <v>13</v>
      </c>
      <c r="AB2" t="s">
        <v>63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22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34</v>
      </c>
      <c r="AX2" t="s">
        <v>141</v>
      </c>
      <c r="AY2" t="s">
        <v>35</v>
      </c>
      <c r="AZ2" t="s">
        <v>36</v>
      </c>
      <c r="BA2" t="s">
        <v>37</v>
      </c>
      <c r="BB2" t="s">
        <v>38</v>
      </c>
      <c r="BC2" t="s">
        <v>64</v>
      </c>
      <c r="BD2" t="s">
        <v>39</v>
      </c>
      <c r="BE2" t="s">
        <v>40</v>
      </c>
      <c r="BF2" t="s">
        <v>41</v>
      </c>
      <c r="BG2" t="s">
        <v>65</v>
      </c>
      <c r="BH2" t="s">
        <v>66</v>
      </c>
      <c r="BI2" t="s">
        <v>42</v>
      </c>
      <c r="BJ2" t="s">
        <v>43</v>
      </c>
      <c r="BK2" t="s">
        <v>44</v>
      </c>
      <c r="BL2" t="s">
        <v>67</v>
      </c>
      <c r="BM2" t="s">
        <v>68</v>
      </c>
      <c r="BN2" t="s">
        <v>45</v>
      </c>
      <c r="BO2" t="s">
        <v>69</v>
      </c>
      <c r="BP2" t="s">
        <v>98</v>
      </c>
      <c r="BQ2" t="s">
        <v>46</v>
      </c>
      <c r="BR2" t="s">
        <v>47</v>
      </c>
      <c r="BS2" t="s">
        <v>48</v>
      </c>
      <c r="BT2" t="s">
        <v>70</v>
      </c>
      <c r="BU2" t="s">
        <v>71</v>
      </c>
      <c r="BV2" t="s">
        <v>49</v>
      </c>
      <c r="BW2" t="s">
        <v>72</v>
      </c>
      <c r="BX2" t="s">
        <v>50</v>
      </c>
      <c r="BY2" t="s">
        <v>73</v>
      </c>
      <c r="BZ2" t="s">
        <v>51</v>
      </c>
      <c r="CA2" t="s">
        <v>74</v>
      </c>
      <c r="CB2" t="s">
        <v>52</v>
      </c>
      <c r="CC2" t="s">
        <v>75</v>
      </c>
      <c r="CD2" t="s">
        <v>76</v>
      </c>
      <c r="CE2" t="s">
        <v>53</v>
      </c>
      <c r="CF2" t="s">
        <v>54</v>
      </c>
      <c r="CG2" t="s">
        <v>55</v>
      </c>
    </row>
    <row r="3" spans="1:85" s="2" customFormat="1">
      <c r="A3" s="2" t="s">
        <v>101</v>
      </c>
      <c r="B3" s="2" t="s">
        <v>102</v>
      </c>
      <c r="C3" s="2">
        <v>2019</v>
      </c>
      <c r="D3" s="2" t="s">
        <v>103</v>
      </c>
      <c r="E3" s="2" t="s">
        <v>104</v>
      </c>
      <c r="O3" s="2">
        <v>4.5</v>
      </c>
      <c r="P3" s="2">
        <v>0.23</v>
      </c>
      <c r="Q3" s="2">
        <v>0.12</v>
      </c>
      <c r="R3" s="2">
        <v>0.3</v>
      </c>
      <c r="U3" s="2">
        <v>0.14000000000000001</v>
      </c>
      <c r="V3" s="2">
        <v>0.02</v>
      </c>
      <c r="BB3" s="4">
        <v>25</v>
      </c>
      <c r="BC3" s="4">
        <v>1000</v>
      </c>
      <c r="BD3" s="4" t="s">
        <v>80</v>
      </c>
      <c r="BE3" s="5">
        <v>25</v>
      </c>
      <c r="BF3" s="5">
        <v>0</v>
      </c>
      <c r="BG3" s="4">
        <v>25</v>
      </c>
      <c r="BH3" s="4">
        <v>1000</v>
      </c>
      <c r="BI3" s="4" t="s">
        <v>80</v>
      </c>
      <c r="BJ3" s="5">
        <v>25</v>
      </c>
      <c r="BK3" s="5">
        <v>0</v>
      </c>
      <c r="BL3" s="5">
        <v>25</v>
      </c>
      <c r="BM3" s="5">
        <v>1000</v>
      </c>
      <c r="BN3" s="2">
        <v>530</v>
      </c>
      <c r="BO3" s="2">
        <v>5</v>
      </c>
      <c r="BP3" s="4" t="s">
        <v>99</v>
      </c>
      <c r="BQ3" s="5" t="s">
        <v>80</v>
      </c>
      <c r="BR3" s="5">
        <v>25</v>
      </c>
      <c r="BS3" s="5">
        <v>0</v>
      </c>
      <c r="BT3" s="5">
        <v>25</v>
      </c>
      <c r="BU3" s="5">
        <v>1000</v>
      </c>
      <c r="BV3" s="2">
        <v>190</v>
      </c>
      <c r="BW3" s="2">
        <v>5</v>
      </c>
      <c r="BX3" s="4">
        <v>25</v>
      </c>
      <c r="BY3" s="4">
        <v>1000</v>
      </c>
      <c r="BZ3" s="4">
        <v>25</v>
      </c>
      <c r="CA3" s="4">
        <v>1000</v>
      </c>
      <c r="CB3" s="4">
        <v>25</v>
      </c>
      <c r="CC3" s="4">
        <v>1000</v>
      </c>
      <c r="CD3" s="2">
        <v>25</v>
      </c>
      <c r="CE3" s="2">
        <v>436</v>
      </c>
      <c r="CF3" s="2">
        <v>380</v>
      </c>
      <c r="CG3" s="2">
        <v>8.6</v>
      </c>
    </row>
    <row r="4" spans="1:85" s="2" customFormat="1">
      <c r="O4" s="2">
        <v>4.5</v>
      </c>
      <c r="P4" s="2">
        <v>0.23</v>
      </c>
      <c r="Q4" s="2">
        <v>0.12</v>
      </c>
      <c r="R4" s="2">
        <v>0.3</v>
      </c>
      <c r="U4" s="2">
        <v>0.14000000000000001</v>
      </c>
      <c r="V4" s="2">
        <v>0.02</v>
      </c>
      <c r="BB4" s="4">
        <v>25</v>
      </c>
      <c r="BC4" s="5">
        <v>1000</v>
      </c>
      <c r="BD4" s="5" t="s">
        <v>80</v>
      </c>
      <c r="BE4" s="5">
        <v>25</v>
      </c>
      <c r="BF4" s="5">
        <v>0</v>
      </c>
      <c r="BG4" s="5">
        <v>25</v>
      </c>
      <c r="BH4" s="5">
        <v>1000</v>
      </c>
      <c r="BI4" s="5" t="s">
        <v>80</v>
      </c>
      <c r="BJ4" s="5">
        <v>25</v>
      </c>
      <c r="BK4" s="5">
        <v>0</v>
      </c>
      <c r="BL4" s="5">
        <v>25</v>
      </c>
      <c r="BM4" s="5">
        <v>1000</v>
      </c>
      <c r="BN4" s="2">
        <v>530</v>
      </c>
      <c r="BO4" s="2">
        <v>5</v>
      </c>
      <c r="BP4" s="5" t="s">
        <v>99</v>
      </c>
      <c r="BQ4" s="5" t="s">
        <v>80</v>
      </c>
      <c r="BR4" s="5">
        <v>25</v>
      </c>
      <c r="BS4" s="5">
        <v>0</v>
      </c>
      <c r="BT4" s="5">
        <v>25</v>
      </c>
      <c r="BU4" s="5">
        <v>1000</v>
      </c>
      <c r="BV4" s="2">
        <v>190</v>
      </c>
      <c r="BW4" s="2">
        <v>5</v>
      </c>
      <c r="BX4" s="2">
        <v>300</v>
      </c>
      <c r="BY4" s="2">
        <v>200</v>
      </c>
      <c r="BZ4" s="4">
        <v>25</v>
      </c>
      <c r="CA4" s="4">
        <v>1000</v>
      </c>
      <c r="CB4" s="4">
        <v>25</v>
      </c>
      <c r="CC4" s="4">
        <v>1000</v>
      </c>
      <c r="CD4" s="2">
        <v>300</v>
      </c>
      <c r="CE4" s="6">
        <v>59</v>
      </c>
      <c r="CF4" s="6">
        <v>56</v>
      </c>
      <c r="CG4" s="6">
        <v>39.799999999999997</v>
      </c>
    </row>
    <row r="5" spans="1:85" s="2" customFormat="1">
      <c r="O5" s="2">
        <v>6.4</v>
      </c>
      <c r="P5" s="2">
        <v>0.19</v>
      </c>
      <c r="Q5" s="2">
        <v>0.05</v>
      </c>
      <c r="S5" s="2">
        <v>0.04</v>
      </c>
      <c r="U5" s="2">
        <v>0.1</v>
      </c>
      <c r="V5" s="2">
        <v>0.09</v>
      </c>
      <c r="X5" s="2">
        <v>0.13</v>
      </c>
      <c r="BB5" s="4">
        <v>25</v>
      </c>
      <c r="BC5" s="4">
        <v>1000</v>
      </c>
      <c r="BD5" s="4" t="s">
        <v>80</v>
      </c>
      <c r="BE5" s="5">
        <v>25</v>
      </c>
      <c r="BF5" s="5">
        <v>0</v>
      </c>
      <c r="BG5" s="4">
        <v>25</v>
      </c>
      <c r="BH5" s="4">
        <v>1000</v>
      </c>
      <c r="BI5" s="4" t="s">
        <v>80</v>
      </c>
      <c r="BJ5" s="5">
        <v>25</v>
      </c>
      <c r="BK5" s="5">
        <v>0</v>
      </c>
      <c r="BL5" s="5">
        <v>25</v>
      </c>
      <c r="BM5" s="5">
        <v>1000</v>
      </c>
      <c r="BN5" s="2">
        <v>530</v>
      </c>
      <c r="BO5" s="2">
        <v>5</v>
      </c>
      <c r="BP5" s="4" t="s">
        <v>99</v>
      </c>
      <c r="BQ5" s="5" t="s">
        <v>80</v>
      </c>
      <c r="BR5" s="5">
        <v>25</v>
      </c>
      <c r="BS5" s="5">
        <v>0</v>
      </c>
      <c r="BT5" s="5">
        <v>25</v>
      </c>
      <c r="BU5" s="5">
        <v>1000</v>
      </c>
      <c r="BV5" s="2">
        <v>190</v>
      </c>
      <c r="BW5" s="2">
        <v>5</v>
      </c>
      <c r="BX5" s="4">
        <v>25</v>
      </c>
      <c r="BY5" s="4">
        <v>1000</v>
      </c>
      <c r="BZ5" s="4">
        <v>25</v>
      </c>
      <c r="CA5" s="4">
        <v>1000</v>
      </c>
      <c r="CB5" s="4">
        <v>25</v>
      </c>
      <c r="CC5" s="4">
        <v>1000</v>
      </c>
      <c r="CD5" s="2">
        <v>25</v>
      </c>
      <c r="CE5" s="6">
        <v>356</v>
      </c>
      <c r="CF5" s="6">
        <v>200</v>
      </c>
      <c r="CG5" s="6">
        <v>8.6999999999999993</v>
      </c>
    </row>
    <row r="6" spans="1:85" s="2" customFormat="1">
      <c r="O6" s="2">
        <v>6.4</v>
      </c>
      <c r="P6" s="2">
        <v>0.19</v>
      </c>
      <c r="Q6" s="2">
        <v>0.05</v>
      </c>
      <c r="S6" s="2">
        <v>0.04</v>
      </c>
      <c r="U6" s="2">
        <v>0.1</v>
      </c>
      <c r="V6" s="2">
        <v>0.09</v>
      </c>
      <c r="X6" s="2">
        <v>0.13</v>
      </c>
      <c r="BB6" s="4">
        <v>25</v>
      </c>
      <c r="BC6" s="5">
        <v>1000</v>
      </c>
      <c r="BD6" s="5" t="s">
        <v>80</v>
      </c>
      <c r="BE6" s="5">
        <v>25</v>
      </c>
      <c r="BF6" s="5">
        <v>0</v>
      </c>
      <c r="BG6" s="5">
        <v>25</v>
      </c>
      <c r="BH6" s="5">
        <v>1000</v>
      </c>
      <c r="BI6" s="5" t="s">
        <v>80</v>
      </c>
      <c r="BJ6" s="5">
        <v>25</v>
      </c>
      <c r="BK6" s="5">
        <v>0</v>
      </c>
      <c r="BL6" s="5">
        <v>25</v>
      </c>
      <c r="BM6" s="5">
        <v>1000</v>
      </c>
      <c r="BN6" s="2">
        <v>530</v>
      </c>
      <c r="BO6" s="2">
        <v>5</v>
      </c>
      <c r="BP6" s="5" t="s">
        <v>99</v>
      </c>
      <c r="BQ6" s="5" t="s">
        <v>80</v>
      </c>
      <c r="BR6" s="5">
        <v>25</v>
      </c>
      <c r="BS6" s="5">
        <v>0</v>
      </c>
      <c r="BT6" s="5">
        <v>25</v>
      </c>
      <c r="BU6" s="5">
        <v>1000</v>
      </c>
      <c r="BV6" s="2">
        <v>190</v>
      </c>
      <c r="BW6" s="2">
        <v>5</v>
      </c>
      <c r="BX6" s="2">
        <v>300</v>
      </c>
      <c r="BY6" s="2">
        <v>200</v>
      </c>
      <c r="BZ6" s="4">
        <v>25</v>
      </c>
      <c r="CA6" s="4">
        <v>1000</v>
      </c>
      <c r="CB6" s="4">
        <v>25</v>
      </c>
      <c r="CC6" s="4">
        <v>1000</v>
      </c>
      <c r="CD6" s="2">
        <v>300</v>
      </c>
      <c r="CE6" s="6">
        <v>137</v>
      </c>
      <c r="CF6" s="6">
        <v>105</v>
      </c>
      <c r="CG6" s="6">
        <v>11.6</v>
      </c>
    </row>
    <row r="7" spans="1:85" s="2" customFormat="1">
      <c r="O7" s="2">
        <v>4.8</v>
      </c>
      <c r="P7" s="2">
        <v>0.19</v>
      </c>
      <c r="Q7" s="2">
        <v>0.05</v>
      </c>
      <c r="S7" s="2">
        <v>0.01</v>
      </c>
      <c r="U7" s="2">
        <v>0.09</v>
      </c>
      <c r="V7" s="2">
        <v>0.21</v>
      </c>
      <c r="W7" s="2">
        <v>1.2</v>
      </c>
      <c r="X7" s="2">
        <v>0.17</v>
      </c>
      <c r="AG7" s="2">
        <v>0.26</v>
      </c>
      <c r="BB7" s="4">
        <v>25</v>
      </c>
      <c r="BC7" s="4">
        <v>1000</v>
      </c>
      <c r="BD7" s="4" t="s">
        <v>80</v>
      </c>
      <c r="BE7" s="5">
        <v>25</v>
      </c>
      <c r="BF7" s="5">
        <v>0</v>
      </c>
      <c r="BG7" s="4">
        <v>25</v>
      </c>
      <c r="BH7" s="4">
        <v>1000</v>
      </c>
      <c r="BI7" s="4" t="s">
        <v>80</v>
      </c>
      <c r="BJ7" s="5">
        <v>25</v>
      </c>
      <c r="BK7" s="5">
        <v>0</v>
      </c>
      <c r="BL7" s="5">
        <v>25</v>
      </c>
      <c r="BM7" s="5">
        <v>1000</v>
      </c>
      <c r="BN7" s="2">
        <v>530</v>
      </c>
      <c r="BO7" s="2">
        <v>5</v>
      </c>
      <c r="BP7" s="4" t="s">
        <v>99</v>
      </c>
      <c r="BQ7" s="5" t="s">
        <v>80</v>
      </c>
      <c r="BR7" s="5">
        <v>25</v>
      </c>
      <c r="BS7" s="5">
        <v>0</v>
      </c>
      <c r="BT7" s="5">
        <v>25</v>
      </c>
      <c r="BU7" s="5">
        <v>1000</v>
      </c>
      <c r="BV7" s="2">
        <v>190</v>
      </c>
      <c r="BW7" s="2">
        <v>5</v>
      </c>
      <c r="BX7" s="4">
        <v>25</v>
      </c>
      <c r="BY7" s="4">
        <v>1000</v>
      </c>
      <c r="BZ7" s="4">
        <v>25</v>
      </c>
      <c r="CA7" s="4">
        <v>1000</v>
      </c>
      <c r="CB7" s="4">
        <v>25</v>
      </c>
      <c r="CC7" s="4">
        <v>1000</v>
      </c>
      <c r="CD7" s="2">
        <v>25</v>
      </c>
      <c r="CE7" s="6">
        <v>287</v>
      </c>
      <c r="CF7" s="6">
        <v>171</v>
      </c>
      <c r="CG7" s="6">
        <v>5.4</v>
      </c>
    </row>
    <row r="8" spans="1:85" s="2" customFormat="1">
      <c r="O8" s="2">
        <v>4.8</v>
      </c>
      <c r="P8" s="2">
        <v>0.19</v>
      </c>
      <c r="Q8" s="2">
        <v>0.05</v>
      </c>
      <c r="S8" s="2">
        <v>0.01</v>
      </c>
      <c r="U8" s="2">
        <v>0.09</v>
      </c>
      <c r="V8" s="2">
        <v>0.21</v>
      </c>
      <c r="W8" s="2">
        <v>1.2</v>
      </c>
      <c r="X8" s="2">
        <v>0.17</v>
      </c>
      <c r="AG8" s="2">
        <v>0.26</v>
      </c>
      <c r="BB8" s="4">
        <v>25</v>
      </c>
      <c r="BC8" s="5">
        <v>1000</v>
      </c>
      <c r="BD8" s="5" t="s">
        <v>80</v>
      </c>
      <c r="BE8" s="5">
        <v>25</v>
      </c>
      <c r="BF8" s="5">
        <v>0</v>
      </c>
      <c r="BG8" s="5">
        <v>25</v>
      </c>
      <c r="BH8" s="5">
        <v>1000</v>
      </c>
      <c r="BI8" s="5" t="s">
        <v>80</v>
      </c>
      <c r="BJ8" s="5">
        <v>25</v>
      </c>
      <c r="BK8" s="5">
        <v>0</v>
      </c>
      <c r="BL8" s="5">
        <v>25</v>
      </c>
      <c r="BM8" s="5">
        <v>1000</v>
      </c>
      <c r="BN8" s="2">
        <v>530</v>
      </c>
      <c r="BO8" s="2">
        <v>5</v>
      </c>
      <c r="BP8" s="5" t="s">
        <v>99</v>
      </c>
      <c r="BQ8" s="5" t="s">
        <v>80</v>
      </c>
      <c r="BR8" s="5">
        <v>25</v>
      </c>
      <c r="BS8" s="5">
        <v>0</v>
      </c>
      <c r="BT8" s="5">
        <v>25</v>
      </c>
      <c r="BU8" s="5">
        <v>1000</v>
      </c>
      <c r="BV8" s="2">
        <v>190</v>
      </c>
      <c r="BW8" s="2">
        <v>5</v>
      </c>
      <c r="BX8" s="2">
        <v>300</v>
      </c>
      <c r="BY8" s="2">
        <v>200</v>
      </c>
      <c r="BZ8" s="4">
        <v>25</v>
      </c>
      <c r="CA8" s="4">
        <v>1000</v>
      </c>
      <c r="CB8" s="4">
        <v>25</v>
      </c>
      <c r="CC8" s="4">
        <v>1000</v>
      </c>
      <c r="CD8" s="2">
        <v>300</v>
      </c>
      <c r="CE8" s="6">
        <v>124</v>
      </c>
      <c r="CF8" s="6">
        <v>96</v>
      </c>
      <c r="CG8" s="6">
        <v>14</v>
      </c>
    </row>
    <row r="9" spans="1:85" s="2" customFormat="1"/>
    <row r="10" spans="1:85" s="2" customFormat="1">
      <c r="A10" s="2" t="s">
        <v>105</v>
      </c>
      <c r="B10" s="2" t="s">
        <v>106</v>
      </c>
      <c r="C10" s="2">
        <v>2020</v>
      </c>
      <c r="D10" s="2" t="s">
        <v>107</v>
      </c>
      <c r="E10" s="2" t="s">
        <v>108</v>
      </c>
      <c r="L10" s="2" t="s">
        <v>144</v>
      </c>
      <c r="BB10" s="4"/>
      <c r="BC10" s="5"/>
      <c r="BE10" s="8"/>
      <c r="BI10" s="5"/>
      <c r="BJ10" s="5"/>
      <c r="BK10" s="5"/>
      <c r="BL10" s="5"/>
      <c r="BM10" s="5"/>
      <c r="BP10" s="5"/>
      <c r="BX10" s="4"/>
      <c r="BY10" s="4"/>
      <c r="BZ10" s="4"/>
      <c r="CA10" s="4"/>
      <c r="CB10" s="4"/>
      <c r="CC10" s="4"/>
      <c r="CD10" s="7"/>
    </row>
    <row r="11" spans="1:85" s="2" customFormat="1">
      <c r="A11" s="2" t="s">
        <v>109</v>
      </c>
      <c r="B11" s="2" t="s">
        <v>110</v>
      </c>
      <c r="C11" s="2">
        <v>2020</v>
      </c>
      <c r="D11" s="2" t="s">
        <v>111</v>
      </c>
      <c r="E11" s="2" t="s">
        <v>112</v>
      </c>
      <c r="K11" s="2">
        <v>1</v>
      </c>
      <c r="L11" s="2" t="s">
        <v>145</v>
      </c>
      <c r="M11" s="2">
        <v>2000</v>
      </c>
      <c r="O11" s="2">
        <v>4.0999999999999996</v>
      </c>
      <c r="P11" s="2">
        <v>0.5</v>
      </c>
      <c r="Q11" s="2">
        <v>0.09</v>
      </c>
      <c r="R11" s="2">
        <v>1.48</v>
      </c>
      <c r="S11" s="2">
        <v>0.03</v>
      </c>
      <c r="U11" s="2">
        <v>0.1</v>
      </c>
      <c r="V11" s="2">
        <v>0.04</v>
      </c>
      <c r="BB11" s="4">
        <v>25</v>
      </c>
      <c r="BC11" s="4">
        <v>1000</v>
      </c>
      <c r="BD11" s="2" t="s">
        <v>146</v>
      </c>
      <c r="BE11" s="2">
        <v>450</v>
      </c>
      <c r="BF11" s="2">
        <v>1.6094379124341003</v>
      </c>
      <c r="BG11" s="4">
        <v>25</v>
      </c>
      <c r="BH11" s="4">
        <v>1000</v>
      </c>
      <c r="BI11" s="2" t="s">
        <v>146</v>
      </c>
      <c r="BJ11" s="2">
        <v>25</v>
      </c>
      <c r="BK11" s="2">
        <v>0.98082925301172619</v>
      </c>
      <c r="BL11" s="5">
        <v>25</v>
      </c>
      <c r="BM11" s="5">
        <v>1000</v>
      </c>
      <c r="BN11" s="2">
        <v>460</v>
      </c>
      <c r="BO11" s="2">
        <v>0.16700000000000001</v>
      </c>
      <c r="BP11" s="4" t="s">
        <v>99</v>
      </c>
      <c r="BQ11" s="5" t="s">
        <v>80</v>
      </c>
      <c r="BR11" s="5">
        <v>25</v>
      </c>
      <c r="BS11" s="5">
        <v>0</v>
      </c>
      <c r="BT11" s="5">
        <v>25</v>
      </c>
      <c r="BU11" s="5">
        <v>1000</v>
      </c>
      <c r="BV11" s="5">
        <v>25</v>
      </c>
      <c r="BW11" s="5">
        <v>1000</v>
      </c>
      <c r="BX11" s="5">
        <v>25</v>
      </c>
      <c r="BY11" s="5">
        <v>1000</v>
      </c>
      <c r="BZ11" s="5">
        <v>25</v>
      </c>
      <c r="CA11" s="5">
        <v>1000</v>
      </c>
      <c r="CB11" s="5">
        <v>25</v>
      </c>
      <c r="CC11" s="5">
        <v>1000</v>
      </c>
      <c r="CD11" s="5">
        <v>25</v>
      </c>
      <c r="CE11" s="8">
        <v>393</v>
      </c>
      <c r="CF11" s="8">
        <v>232</v>
      </c>
      <c r="CG11" s="8">
        <v>19.2</v>
      </c>
    </row>
    <row r="12" spans="1:85" s="2" customFormat="1">
      <c r="K12" s="2">
        <v>1</v>
      </c>
      <c r="L12" s="2" t="s">
        <v>145</v>
      </c>
      <c r="M12" s="2">
        <v>2000</v>
      </c>
      <c r="O12" s="2">
        <v>4.0999999999999996</v>
      </c>
      <c r="P12" s="2">
        <v>0.5</v>
      </c>
      <c r="Q12" s="2">
        <v>0.09</v>
      </c>
      <c r="R12" s="2">
        <v>1.48</v>
      </c>
      <c r="S12" s="2">
        <v>0.03</v>
      </c>
      <c r="U12" s="2">
        <v>0.1</v>
      </c>
      <c r="V12" s="2">
        <v>0.04</v>
      </c>
      <c r="BB12" s="4">
        <v>25</v>
      </c>
      <c r="BC12" s="4">
        <v>1000</v>
      </c>
      <c r="BD12" s="2" t="s">
        <v>146</v>
      </c>
      <c r="BE12" s="2">
        <v>450</v>
      </c>
      <c r="BF12" s="2">
        <v>1.6094379124341003</v>
      </c>
      <c r="BG12" s="4">
        <v>25</v>
      </c>
      <c r="BH12" s="4">
        <v>1000</v>
      </c>
      <c r="BI12" s="2" t="s">
        <v>146</v>
      </c>
      <c r="BJ12" s="2">
        <v>25</v>
      </c>
      <c r="BK12" s="2">
        <v>0.98082925301172619</v>
      </c>
      <c r="BL12" s="5">
        <v>25</v>
      </c>
      <c r="BM12" s="5">
        <v>1000</v>
      </c>
      <c r="BN12" s="2">
        <v>480</v>
      </c>
      <c r="BO12" s="2">
        <v>0.16700000000000001</v>
      </c>
      <c r="BP12" s="4" t="s">
        <v>99</v>
      </c>
      <c r="BQ12" s="5" t="s">
        <v>80</v>
      </c>
      <c r="BR12" s="5">
        <v>25</v>
      </c>
      <c r="BS12" s="5">
        <v>0</v>
      </c>
      <c r="BT12" s="5">
        <v>25</v>
      </c>
      <c r="BU12" s="5">
        <v>1000</v>
      </c>
      <c r="BV12" s="5">
        <v>25</v>
      </c>
      <c r="BW12" s="5">
        <v>1000</v>
      </c>
      <c r="BX12" s="5">
        <v>25</v>
      </c>
      <c r="BY12" s="5">
        <v>1000</v>
      </c>
      <c r="BZ12" s="5">
        <v>25</v>
      </c>
      <c r="CA12" s="5">
        <v>1000</v>
      </c>
      <c r="CB12" s="5">
        <v>25</v>
      </c>
      <c r="CC12" s="5">
        <v>1000</v>
      </c>
      <c r="CD12" s="5">
        <v>25</v>
      </c>
      <c r="CE12" s="8">
        <v>422</v>
      </c>
      <c r="CF12" s="8">
        <v>225</v>
      </c>
      <c r="CG12" s="8">
        <v>19.399999999999999</v>
      </c>
    </row>
    <row r="13" spans="1:85" s="2" customFormat="1">
      <c r="K13" s="2">
        <v>1</v>
      </c>
      <c r="L13" s="2" t="s">
        <v>145</v>
      </c>
      <c r="M13" s="2">
        <v>2000</v>
      </c>
      <c r="O13" s="2">
        <v>4.0999999999999996</v>
      </c>
      <c r="P13" s="2">
        <v>0.5</v>
      </c>
      <c r="Q13" s="2">
        <v>0.09</v>
      </c>
      <c r="R13" s="2">
        <v>1.48</v>
      </c>
      <c r="S13" s="2">
        <v>0.03</v>
      </c>
      <c r="U13" s="2">
        <v>0.1</v>
      </c>
      <c r="V13" s="2">
        <v>0.04</v>
      </c>
      <c r="BB13" s="4">
        <v>25</v>
      </c>
      <c r="BC13" s="4">
        <v>1000</v>
      </c>
      <c r="BD13" s="2" t="s">
        <v>146</v>
      </c>
      <c r="BE13" s="2">
        <v>450</v>
      </c>
      <c r="BF13" s="2">
        <v>1.6094379124341003</v>
      </c>
      <c r="BG13" s="4">
        <v>25</v>
      </c>
      <c r="BH13" s="4">
        <v>1000</v>
      </c>
      <c r="BI13" s="2" t="s">
        <v>146</v>
      </c>
      <c r="BJ13" s="2">
        <v>25</v>
      </c>
      <c r="BK13" s="2">
        <v>0.98082925301172619</v>
      </c>
      <c r="BL13" s="5">
        <v>25</v>
      </c>
      <c r="BM13" s="5">
        <v>1000</v>
      </c>
      <c r="BN13" s="2">
        <v>495</v>
      </c>
      <c r="BO13" s="2">
        <v>0.16700000000000001</v>
      </c>
      <c r="BP13" s="4" t="s">
        <v>99</v>
      </c>
      <c r="BQ13" s="5" t="s">
        <v>80</v>
      </c>
      <c r="BR13" s="5">
        <v>25</v>
      </c>
      <c r="BS13" s="5">
        <v>0</v>
      </c>
      <c r="BT13" s="5">
        <v>25</v>
      </c>
      <c r="BU13" s="5">
        <v>1000</v>
      </c>
      <c r="BV13" s="5">
        <v>25</v>
      </c>
      <c r="BW13" s="5">
        <v>1000</v>
      </c>
      <c r="BX13" s="5">
        <v>25</v>
      </c>
      <c r="BY13" s="5">
        <v>1000</v>
      </c>
      <c r="BZ13" s="5">
        <v>25</v>
      </c>
      <c r="CA13" s="5">
        <v>1000</v>
      </c>
      <c r="CB13" s="5">
        <v>25</v>
      </c>
      <c r="CC13" s="5">
        <v>1000</v>
      </c>
      <c r="CD13" s="5">
        <v>25</v>
      </c>
      <c r="CE13" s="8">
        <v>400</v>
      </c>
      <c r="CF13" s="8">
        <v>271</v>
      </c>
      <c r="CG13" s="8">
        <v>20.3</v>
      </c>
    </row>
    <row r="14" spans="1:85" s="2" customFormat="1">
      <c r="K14" s="2">
        <v>1</v>
      </c>
      <c r="L14" s="2" t="s">
        <v>145</v>
      </c>
      <c r="M14" s="2">
        <v>2000</v>
      </c>
      <c r="O14" s="2">
        <v>4.0999999999999996</v>
      </c>
      <c r="P14" s="2">
        <v>0.5</v>
      </c>
      <c r="Q14" s="2">
        <v>0.09</v>
      </c>
      <c r="R14" s="2">
        <v>1.48</v>
      </c>
      <c r="S14" s="2">
        <v>0.03</v>
      </c>
      <c r="U14" s="2">
        <v>0.1</v>
      </c>
      <c r="V14" s="2">
        <v>0.04</v>
      </c>
      <c r="BB14" s="4">
        <v>25</v>
      </c>
      <c r="BC14" s="4">
        <v>1000</v>
      </c>
      <c r="BD14" s="2" t="s">
        <v>146</v>
      </c>
      <c r="BE14" s="2">
        <v>450</v>
      </c>
      <c r="BF14" s="2">
        <v>1.6094379124341003</v>
      </c>
      <c r="BG14" s="4">
        <v>25</v>
      </c>
      <c r="BH14" s="4">
        <v>1000</v>
      </c>
      <c r="BI14" s="2" t="s">
        <v>146</v>
      </c>
      <c r="BJ14" s="2">
        <v>25</v>
      </c>
      <c r="BK14" s="2">
        <v>0.98082925301172619</v>
      </c>
      <c r="BL14" s="5">
        <v>25</v>
      </c>
      <c r="BM14" s="5">
        <v>1000</v>
      </c>
      <c r="BN14" s="2">
        <v>510</v>
      </c>
      <c r="BO14" s="2">
        <v>0.16700000000000001</v>
      </c>
      <c r="BP14" s="4" t="s">
        <v>99</v>
      </c>
      <c r="BQ14" s="5" t="s">
        <v>80</v>
      </c>
      <c r="BR14" s="5">
        <v>25</v>
      </c>
      <c r="BS14" s="5">
        <v>0</v>
      </c>
      <c r="BT14" s="5">
        <v>25</v>
      </c>
      <c r="BU14" s="5">
        <v>1000</v>
      </c>
      <c r="BV14" s="5">
        <v>25</v>
      </c>
      <c r="BW14" s="5">
        <v>1000</v>
      </c>
      <c r="BX14" s="5">
        <v>25</v>
      </c>
      <c r="BY14" s="5">
        <v>1000</v>
      </c>
      <c r="BZ14" s="5">
        <v>25</v>
      </c>
      <c r="CA14" s="5">
        <v>1000</v>
      </c>
      <c r="CB14" s="5">
        <v>25</v>
      </c>
      <c r="CC14" s="5">
        <v>1000</v>
      </c>
      <c r="CD14" s="5">
        <v>25</v>
      </c>
      <c r="CE14" s="8">
        <v>465</v>
      </c>
      <c r="CF14" s="8">
        <v>289</v>
      </c>
      <c r="CG14" s="8">
        <v>22.3</v>
      </c>
    </row>
    <row r="15" spans="1:85" s="2" customFormat="1">
      <c r="K15" s="2">
        <v>1</v>
      </c>
      <c r="L15" s="2" t="s">
        <v>145</v>
      </c>
      <c r="M15" s="2">
        <v>2000</v>
      </c>
      <c r="O15" s="2">
        <v>4.0999999999999996</v>
      </c>
      <c r="P15" s="2">
        <v>0.5</v>
      </c>
      <c r="Q15" s="2">
        <v>0.09</v>
      </c>
      <c r="R15" s="2">
        <v>1.48</v>
      </c>
      <c r="S15" s="2">
        <v>0.03</v>
      </c>
      <c r="U15" s="2">
        <v>0.1</v>
      </c>
      <c r="V15" s="2">
        <v>0.04</v>
      </c>
      <c r="BB15" s="4">
        <v>25</v>
      </c>
      <c r="BC15" s="4">
        <v>1000</v>
      </c>
      <c r="BD15" s="2" t="s">
        <v>146</v>
      </c>
      <c r="BE15" s="2">
        <v>450</v>
      </c>
      <c r="BF15" s="2">
        <v>1.6094379124341003</v>
      </c>
      <c r="BG15" s="4">
        <v>25</v>
      </c>
      <c r="BH15" s="4">
        <v>1000</v>
      </c>
      <c r="BI15" s="2" t="s">
        <v>146</v>
      </c>
      <c r="BJ15" s="2">
        <v>25</v>
      </c>
      <c r="BK15" s="2">
        <v>0.98082925301172619</v>
      </c>
      <c r="BL15" s="5">
        <v>25</v>
      </c>
      <c r="BM15" s="5">
        <v>1000</v>
      </c>
      <c r="BN15" s="2">
        <v>530</v>
      </c>
      <c r="BO15" s="2">
        <v>0.16700000000000001</v>
      </c>
      <c r="BP15" s="4" t="s">
        <v>99</v>
      </c>
      <c r="BQ15" s="5" t="s">
        <v>80</v>
      </c>
      <c r="BR15" s="5">
        <v>25</v>
      </c>
      <c r="BS15" s="5">
        <v>0</v>
      </c>
      <c r="BT15" s="5">
        <v>25</v>
      </c>
      <c r="BU15" s="5">
        <v>1000</v>
      </c>
      <c r="BV15" s="5">
        <v>25</v>
      </c>
      <c r="BW15" s="5">
        <v>1000</v>
      </c>
      <c r="BX15" s="5">
        <v>25</v>
      </c>
      <c r="BY15" s="5">
        <v>1000</v>
      </c>
      <c r="BZ15" s="5">
        <v>25</v>
      </c>
      <c r="CA15" s="5">
        <v>1000</v>
      </c>
      <c r="CB15" s="5">
        <v>25</v>
      </c>
      <c r="CC15" s="5">
        <v>1000</v>
      </c>
      <c r="CD15" s="5">
        <v>25</v>
      </c>
      <c r="CE15" s="8">
        <v>444</v>
      </c>
      <c r="CF15" s="8">
        <v>287</v>
      </c>
      <c r="CG15" s="8">
        <v>12.5</v>
      </c>
    </row>
    <row r="16" spans="1:85" s="2" customFormat="1">
      <c r="K16" s="2">
        <v>1</v>
      </c>
      <c r="L16" s="2" t="s">
        <v>145</v>
      </c>
      <c r="M16" s="2">
        <v>2000</v>
      </c>
      <c r="O16" s="2">
        <v>4.0999999999999996</v>
      </c>
      <c r="P16" s="2">
        <v>0.5</v>
      </c>
      <c r="Q16" s="2">
        <v>0.09</v>
      </c>
      <c r="R16" s="2">
        <v>1.48</v>
      </c>
      <c r="S16" s="2">
        <v>0.03</v>
      </c>
      <c r="U16" s="2">
        <v>0.1</v>
      </c>
      <c r="V16" s="2">
        <v>0.04</v>
      </c>
      <c r="BB16" s="4">
        <v>25</v>
      </c>
      <c r="BC16" s="4">
        <v>1000</v>
      </c>
      <c r="BD16" s="2" t="s">
        <v>146</v>
      </c>
      <c r="BE16" s="2">
        <v>450</v>
      </c>
      <c r="BF16" s="2">
        <v>1.6094379124341001</v>
      </c>
      <c r="BG16" s="4">
        <v>25</v>
      </c>
      <c r="BH16" s="4">
        <v>1000</v>
      </c>
      <c r="BI16" s="2" t="s">
        <v>146</v>
      </c>
      <c r="BJ16" s="2">
        <v>25</v>
      </c>
      <c r="BK16" s="2">
        <v>0.98082925301172597</v>
      </c>
      <c r="BL16" s="5">
        <v>25</v>
      </c>
      <c r="BM16" s="5">
        <v>1000</v>
      </c>
      <c r="BN16" s="2">
        <v>460</v>
      </c>
      <c r="BO16" s="2">
        <v>1</v>
      </c>
      <c r="BP16" s="4" t="s">
        <v>99</v>
      </c>
      <c r="BQ16" s="5" t="s">
        <v>80</v>
      </c>
      <c r="BR16" s="5">
        <v>25</v>
      </c>
      <c r="BS16" s="5">
        <v>0</v>
      </c>
      <c r="BT16" s="5">
        <v>25</v>
      </c>
      <c r="BU16" s="5">
        <v>1000</v>
      </c>
      <c r="BV16" s="5">
        <v>25</v>
      </c>
      <c r="BW16" s="5">
        <v>1000</v>
      </c>
      <c r="BX16" s="5">
        <v>25</v>
      </c>
      <c r="BY16" s="5">
        <v>1000</v>
      </c>
      <c r="BZ16" s="5">
        <v>25</v>
      </c>
      <c r="CA16" s="5">
        <v>1000</v>
      </c>
      <c r="CB16" s="5">
        <v>25</v>
      </c>
      <c r="CC16" s="5">
        <v>1000</v>
      </c>
      <c r="CD16" s="5">
        <v>25</v>
      </c>
      <c r="CE16" s="8">
        <v>408</v>
      </c>
      <c r="CF16" s="8">
        <v>244</v>
      </c>
      <c r="CG16" s="8">
        <v>20.3</v>
      </c>
    </row>
    <row r="17" spans="1:85" s="2" customFormat="1">
      <c r="K17" s="2">
        <v>1</v>
      </c>
      <c r="L17" s="2" t="s">
        <v>145</v>
      </c>
      <c r="M17" s="2">
        <v>2000</v>
      </c>
      <c r="O17" s="2">
        <v>4.0999999999999996</v>
      </c>
      <c r="P17" s="2">
        <v>0.5</v>
      </c>
      <c r="Q17" s="2">
        <v>0.09</v>
      </c>
      <c r="R17" s="2">
        <v>1.48</v>
      </c>
      <c r="S17" s="2">
        <v>0.03</v>
      </c>
      <c r="U17" s="2">
        <v>0.1</v>
      </c>
      <c r="V17" s="2">
        <v>0.04</v>
      </c>
      <c r="BB17" s="4">
        <v>25</v>
      </c>
      <c r="BC17" s="4">
        <v>1000</v>
      </c>
      <c r="BD17" s="2" t="s">
        <v>146</v>
      </c>
      <c r="BE17" s="2">
        <v>450</v>
      </c>
      <c r="BF17" s="2">
        <v>1.6094379124341001</v>
      </c>
      <c r="BG17" s="4">
        <v>25</v>
      </c>
      <c r="BH17" s="4">
        <v>1000</v>
      </c>
      <c r="BI17" s="2" t="s">
        <v>146</v>
      </c>
      <c r="BJ17" s="2">
        <v>25</v>
      </c>
      <c r="BK17" s="2">
        <v>0.98082925301172597</v>
      </c>
      <c r="BL17" s="5">
        <v>25</v>
      </c>
      <c r="BM17" s="5">
        <v>1000</v>
      </c>
      <c r="BN17" s="2">
        <v>480</v>
      </c>
      <c r="BO17" s="2">
        <v>1</v>
      </c>
      <c r="BP17" s="4" t="s">
        <v>99</v>
      </c>
      <c r="BQ17" s="5" t="s">
        <v>80</v>
      </c>
      <c r="BR17" s="5">
        <v>25</v>
      </c>
      <c r="BS17" s="5">
        <v>0</v>
      </c>
      <c r="BT17" s="5">
        <v>25</v>
      </c>
      <c r="BU17" s="5">
        <v>1000</v>
      </c>
      <c r="BV17" s="5">
        <v>25</v>
      </c>
      <c r="BW17" s="5">
        <v>1000</v>
      </c>
      <c r="BX17" s="5">
        <v>25</v>
      </c>
      <c r="BY17" s="5">
        <v>1000</v>
      </c>
      <c r="BZ17" s="5">
        <v>25</v>
      </c>
      <c r="CA17" s="5">
        <v>1000</v>
      </c>
      <c r="CB17" s="5">
        <v>25</v>
      </c>
      <c r="CC17" s="5">
        <v>1000</v>
      </c>
      <c r="CD17" s="5">
        <v>25</v>
      </c>
      <c r="CE17" s="8">
        <v>438</v>
      </c>
      <c r="CF17" s="8">
        <v>268</v>
      </c>
      <c r="CG17" s="8">
        <v>21.5</v>
      </c>
    </row>
    <row r="18" spans="1:85" s="2" customFormat="1">
      <c r="K18" s="2">
        <v>1</v>
      </c>
      <c r="L18" s="2" t="s">
        <v>145</v>
      </c>
      <c r="M18" s="2">
        <v>2000</v>
      </c>
      <c r="O18" s="2">
        <v>4.0999999999999996</v>
      </c>
      <c r="P18" s="2">
        <v>0.5</v>
      </c>
      <c r="Q18" s="2">
        <v>0.09</v>
      </c>
      <c r="R18" s="2">
        <v>1.48</v>
      </c>
      <c r="S18" s="2">
        <v>0.03</v>
      </c>
      <c r="U18" s="2">
        <v>0.1</v>
      </c>
      <c r="V18" s="2">
        <v>0.04</v>
      </c>
      <c r="BB18" s="4">
        <v>25</v>
      </c>
      <c r="BC18" s="4">
        <v>1000</v>
      </c>
      <c r="BD18" s="2" t="s">
        <v>146</v>
      </c>
      <c r="BE18" s="2">
        <v>450</v>
      </c>
      <c r="BF18" s="2">
        <v>1.6094379124341001</v>
      </c>
      <c r="BG18" s="4">
        <v>25</v>
      </c>
      <c r="BH18" s="4">
        <v>1000</v>
      </c>
      <c r="BI18" s="2" t="s">
        <v>146</v>
      </c>
      <c r="BJ18" s="2">
        <v>25</v>
      </c>
      <c r="BK18" s="2">
        <v>0.98082925301172597</v>
      </c>
      <c r="BL18" s="5">
        <v>25</v>
      </c>
      <c r="BM18" s="5">
        <v>1000</v>
      </c>
      <c r="BN18" s="2">
        <v>495</v>
      </c>
      <c r="BO18" s="2">
        <v>1</v>
      </c>
      <c r="BP18" s="4" t="s">
        <v>99</v>
      </c>
      <c r="BQ18" s="5" t="s">
        <v>80</v>
      </c>
      <c r="BR18" s="5">
        <v>25</v>
      </c>
      <c r="BS18" s="5">
        <v>0</v>
      </c>
      <c r="BT18" s="5">
        <v>25</v>
      </c>
      <c r="BU18" s="5">
        <v>1000</v>
      </c>
      <c r="BV18" s="5">
        <v>25</v>
      </c>
      <c r="BW18" s="5">
        <v>1000</v>
      </c>
      <c r="BX18" s="5">
        <v>25</v>
      </c>
      <c r="BY18" s="5">
        <v>1000</v>
      </c>
      <c r="BZ18" s="5">
        <v>25</v>
      </c>
      <c r="CA18" s="5">
        <v>1000</v>
      </c>
      <c r="CB18" s="5">
        <v>25</v>
      </c>
      <c r="CC18" s="5">
        <v>1000</v>
      </c>
      <c r="CD18" s="5">
        <v>25</v>
      </c>
      <c r="CE18" s="8">
        <v>460</v>
      </c>
      <c r="CF18" s="8">
        <v>285</v>
      </c>
      <c r="CG18" s="8">
        <v>22.9</v>
      </c>
    </row>
    <row r="19" spans="1:85" s="2" customFormat="1">
      <c r="K19" s="2">
        <v>1</v>
      </c>
      <c r="L19" s="2" t="s">
        <v>145</v>
      </c>
      <c r="M19" s="2">
        <v>2000</v>
      </c>
      <c r="O19" s="2">
        <v>4.0999999999999996</v>
      </c>
      <c r="P19" s="2">
        <v>0.5</v>
      </c>
      <c r="Q19" s="2">
        <v>0.09</v>
      </c>
      <c r="R19" s="2">
        <v>1.48</v>
      </c>
      <c r="S19" s="2">
        <v>0.03</v>
      </c>
      <c r="U19" s="2">
        <v>0.1</v>
      </c>
      <c r="V19" s="2">
        <v>0.04</v>
      </c>
      <c r="BB19" s="4">
        <v>25</v>
      </c>
      <c r="BC19" s="4">
        <v>1000</v>
      </c>
      <c r="BD19" s="2" t="s">
        <v>146</v>
      </c>
      <c r="BE19" s="2">
        <v>450</v>
      </c>
      <c r="BF19" s="2">
        <v>1.6094379124341001</v>
      </c>
      <c r="BG19" s="4">
        <v>25</v>
      </c>
      <c r="BH19" s="4">
        <v>1000</v>
      </c>
      <c r="BI19" s="2" t="s">
        <v>146</v>
      </c>
      <c r="BJ19" s="2">
        <v>25</v>
      </c>
      <c r="BK19" s="2">
        <v>0.98082925301172597</v>
      </c>
      <c r="BL19" s="5">
        <v>25</v>
      </c>
      <c r="BM19" s="5">
        <v>1000</v>
      </c>
      <c r="BN19" s="2">
        <v>510</v>
      </c>
      <c r="BO19" s="2">
        <v>1</v>
      </c>
      <c r="BP19" s="4" t="s">
        <v>99</v>
      </c>
      <c r="BQ19" s="5" t="s">
        <v>80</v>
      </c>
      <c r="BR19" s="5">
        <v>25</v>
      </c>
      <c r="BS19" s="5">
        <v>0</v>
      </c>
      <c r="BT19" s="5">
        <v>25</v>
      </c>
      <c r="BU19" s="5">
        <v>1000</v>
      </c>
      <c r="BV19" s="5">
        <v>25</v>
      </c>
      <c r="BW19" s="5">
        <v>1000</v>
      </c>
      <c r="BX19" s="5">
        <v>25</v>
      </c>
      <c r="BY19" s="5">
        <v>1000</v>
      </c>
      <c r="BZ19" s="5">
        <v>25</v>
      </c>
      <c r="CA19" s="5">
        <v>1000</v>
      </c>
      <c r="CB19" s="5">
        <v>25</v>
      </c>
      <c r="CC19" s="5">
        <v>1000</v>
      </c>
      <c r="CD19" s="5">
        <v>25</v>
      </c>
      <c r="CE19" s="8">
        <v>471</v>
      </c>
      <c r="CF19" s="8">
        <v>294</v>
      </c>
      <c r="CG19" s="8">
        <v>22.4</v>
      </c>
    </row>
    <row r="20" spans="1:85" s="2" customFormat="1">
      <c r="K20" s="2">
        <v>1</v>
      </c>
      <c r="L20" s="2" t="s">
        <v>145</v>
      </c>
      <c r="M20" s="2">
        <v>2000</v>
      </c>
      <c r="O20" s="2">
        <v>4.0999999999999996</v>
      </c>
      <c r="P20" s="2">
        <v>0.5</v>
      </c>
      <c r="Q20" s="2">
        <v>0.09</v>
      </c>
      <c r="R20" s="2">
        <v>1.48</v>
      </c>
      <c r="S20" s="2">
        <v>0.03</v>
      </c>
      <c r="U20" s="2">
        <v>0.1</v>
      </c>
      <c r="V20" s="2">
        <v>0.04</v>
      </c>
      <c r="BB20" s="4">
        <v>25</v>
      </c>
      <c r="BC20" s="4">
        <v>1000</v>
      </c>
      <c r="BD20" s="2" t="s">
        <v>146</v>
      </c>
      <c r="BE20" s="2">
        <v>450</v>
      </c>
      <c r="BF20" s="2">
        <v>1.6094379124341001</v>
      </c>
      <c r="BG20" s="4">
        <v>25</v>
      </c>
      <c r="BH20" s="4">
        <v>1000</v>
      </c>
      <c r="BI20" s="2" t="s">
        <v>146</v>
      </c>
      <c r="BJ20" s="2">
        <v>25</v>
      </c>
      <c r="BK20" s="2">
        <v>0.98082925301172597</v>
      </c>
      <c r="BL20" s="5">
        <v>25</v>
      </c>
      <c r="BM20" s="5">
        <v>1000</v>
      </c>
      <c r="BN20" s="2">
        <v>530</v>
      </c>
      <c r="BO20" s="2">
        <v>1</v>
      </c>
      <c r="BP20" s="4" t="s">
        <v>99</v>
      </c>
      <c r="BQ20" s="5" t="s">
        <v>80</v>
      </c>
      <c r="BR20" s="5">
        <v>25</v>
      </c>
      <c r="BS20" s="5">
        <v>0</v>
      </c>
      <c r="BT20" s="5">
        <v>25</v>
      </c>
      <c r="BU20" s="5">
        <v>1000</v>
      </c>
      <c r="BV20" s="5">
        <v>25</v>
      </c>
      <c r="BW20" s="5">
        <v>1000</v>
      </c>
      <c r="BX20" s="5">
        <v>25</v>
      </c>
      <c r="BY20" s="5">
        <v>1000</v>
      </c>
      <c r="BZ20" s="5">
        <v>25</v>
      </c>
      <c r="CA20" s="5">
        <v>1000</v>
      </c>
      <c r="CB20" s="5">
        <v>25</v>
      </c>
      <c r="CC20" s="5">
        <v>1000</v>
      </c>
      <c r="CD20" s="5">
        <v>25</v>
      </c>
      <c r="CE20" s="8">
        <v>460</v>
      </c>
      <c r="CF20" s="8">
        <v>282</v>
      </c>
      <c r="CG20" s="8">
        <v>18.2</v>
      </c>
    </row>
    <row r="21" spans="1:85" s="2" customFormat="1">
      <c r="K21" s="2">
        <v>1</v>
      </c>
      <c r="L21" s="2" t="s">
        <v>145</v>
      </c>
      <c r="M21" s="2">
        <v>2000</v>
      </c>
      <c r="O21" s="2">
        <v>4.0999999999999996</v>
      </c>
      <c r="P21" s="2">
        <v>0.5</v>
      </c>
      <c r="Q21" s="2">
        <v>0.09</v>
      </c>
      <c r="R21" s="2">
        <v>1.48</v>
      </c>
      <c r="S21" s="2">
        <v>0.03</v>
      </c>
      <c r="U21" s="2">
        <v>0.1</v>
      </c>
      <c r="V21" s="2">
        <v>0.04</v>
      </c>
      <c r="BB21" s="4">
        <v>25</v>
      </c>
      <c r="BC21" s="4">
        <v>1000</v>
      </c>
      <c r="BD21" s="2" t="s">
        <v>146</v>
      </c>
      <c r="BE21" s="2">
        <v>450</v>
      </c>
      <c r="BF21" s="2">
        <v>1.6094379124341001</v>
      </c>
      <c r="BG21" s="4">
        <v>25</v>
      </c>
      <c r="BH21" s="4">
        <v>1000</v>
      </c>
      <c r="BI21" s="2" t="s">
        <v>146</v>
      </c>
      <c r="BJ21" s="2">
        <v>25</v>
      </c>
      <c r="BK21" s="2">
        <v>0.98082925301172597</v>
      </c>
      <c r="BL21" s="5">
        <v>25</v>
      </c>
      <c r="BM21" s="5">
        <v>1000</v>
      </c>
      <c r="BN21" s="2">
        <v>460</v>
      </c>
      <c r="BO21" s="2">
        <v>2</v>
      </c>
      <c r="BP21" s="4" t="s">
        <v>99</v>
      </c>
      <c r="BQ21" s="5" t="s">
        <v>80</v>
      </c>
      <c r="BR21" s="5">
        <v>25</v>
      </c>
      <c r="BS21" s="5">
        <v>0</v>
      </c>
      <c r="BT21" s="5">
        <v>25</v>
      </c>
      <c r="BU21" s="5">
        <v>1000</v>
      </c>
      <c r="BV21" s="5">
        <v>25</v>
      </c>
      <c r="BW21" s="5">
        <v>1000</v>
      </c>
      <c r="BX21" s="5">
        <v>25</v>
      </c>
      <c r="BY21" s="5">
        <v>1000</v>
      </c>
      <c r="BZ21" s="5">
        <v>25</v>
      </c>
      <c r="CA21" s="5">
        <v>1000</v>
      </c>
      <c r="CB21" s="5">
        <v>25</v>
      </c>
      <c r="CC21" s="5">
        <v>1000</v>
      </c>
      <c r="CD21" s="5">
        <v>25</v>
      </c>
      <c r="CE21" s="8">
        <v>403</v>
      </c>
      <c r="CF21" s="8">
        <v>237</v>
      </c>
      <c r="CG21" s="8">
        <v>21.1</v>
      </c>
    </row>
    <row r="22" spans="1:85" s="2" customFormat="1">
      <c r="K22" s="2">
        <v>1</v>
      </c>
      <c r="L22" s="2" t="s">
        <v>145</v>
      </c>
      <c r="M22" s="2">
        <v>2000</v>
      </c>
      <c r="O22" s="2">
        <v>4.0999999999999996</v>
      </c>
      <c r="P22" s="2">
        <v>0.5</v>
      </c>
      <c r="Q22" s="2">
        <v>0.09</v>
      </c>
      <c r="R22" s="2">
        <v>1.48</v>
      </c>
      <c r="S22" s="2">
        <v>0.03</v>
      </c>
      <c r="U22" s="2">
        <v>0.1</v>
      </c>
      <c r="V22" s="2">
        <v>0.04</v>
      </c>
      <c r="BB22" s="4">
        <v>25</v>
      </c>
      <c r="BC22" s="4">
        <v>1000</v>
      </c>
      <c r="BD22" s="2" t="s">
        <v>146</v>
      </c>
      <c r="BE22" s="2">
        <v>450</v>
      </c>
      <c r="BF22" s="2">
        <v>1.6094379124341001</v>
      </c>
      <c r="BG22" s="4">
        <v>25</v>
      </c>
      <c r="BH22" s="4">
        <v>1000</v>
      </c>
      <c r="BI22" s="2" t="s">
        <v>146</v>
      </c>
      <c r="BJ22" s="2">
        <v>25</v>
      </c>
      <c r="BK22" s="2">
        <v>0.98082925301172597</v>
      </c>
      <c r="BL22" s="5">
        <v>25</v>
      </c>
      <c r="BM22" s="5">
        <v>1000</v>
      </c>
      <c r="BN22" s="2">
        <v>480</v>
      </c>
      <c r="BO22" s="2">
        <v>2</v>
      </c>
      <c r="BP22" s="4" t="s">
        <v>99</v>
      </c>
      <c r="BQ22" s="5" t="s">
        <v>80</v>
      </c>
      <c r="BR22" s="5">
        <v>25</v>
      </c>
      <c r="BS22" s="5">
        <v>0</v>
      </c>
      <c r="BT22" s="5">
        <v>25</v>
      </c>
      <c r="BU22" s="5">
        <v>1000</v>
      </c>
      <c r="BV22" s="5">
        <v>25</v>
      </c>
      <c r="BW22" s="5">
        <v>1000</v>
      </c>
      <c r="BX22" s="5">
        <v>25</v>
      </c>
      <c r="BY22" s="5">
        <v>1000</v>
      </c>
      <c r="BZ22" s="5">
        <v>25</v>
      </c>
      <c r="CA22" s="5">
        <v>1000</v>
      </c>
      <c r="CB22" s="5">
        <v>25</v>
      </c>
      <c r="CC22" s="5">
        <v>1000</v>
      </c>
      <c r="CD22" s="5">
        <v>25</v>
      </c>
      <c r="CE22" s="8">
        <v>431</v>
      </c>
      <c r="CF22" s="8">
        <v>262</v>
      </c>
      <c r="CG22" s="8">
        <v>20.8</v>
      </c>
    </row>
    <row r="23" spans="1:85" s="2" customFormat="1">
      <c r="K23" s="2">
        <v>1</v>
      </c>
      <c r="L23" s="2" t="s">
        <v>145</v>
      </c>
      <c r="M23" s="2">
        <v>2000</v>
      </c>
      <c r="O23" s="2">
        <v>4.0999999999999996</v>
      </c>
      <c r="P23" s="2">
        <v>0.5</v>
      </c>
      <c r="Q23" s="2">
        <v>0.09</v>
      </c>
      <c r="R23" s="2">
        <v>1.48</v>
      </c>
      <c r="S23" s="2">
        <v>0.03</v>
      </c>
      <c r="U23" s="2">
        <v>0.1</v>
      </c>
      <c r="V23" s="2">
        <v>0.04</v>
      </c>
      <c r="BB23" s="4">
        <v>25</v>
      </c>
      <c r="BC23" s="4">
        <v>1000</v>
      </c>
      <c r="BD23" s="2" t="s">
        <v>146</v>
      </c>
      <c r="BE23" s="2">
        <v>450</v>
      </c>
      <c r="BF23" s="2">
        <v>1.6094379124341001</v>
      </c>
      <c r="BG23" s="4">
        <v>25</v>
      </c>
      <c r="BH23" s="4">
        <v>1000</v>
      </c>
      <c r="BI23" s="2" t="s">
        <v>146</v>
      </c>
      <c r="BJ23" s="2">
        <v>25</v>
      </c>
      <c r="BK23" s="2">
        <v>0.98082925301172597</v>
      </c>
      <c r="BL23" s="5">
        <v>25</v>
      </c>
      <c r="BM23" s="5">
        <v>1000</v>
      </c>
      <c r="BN23" s="2">
        <v>495</v>
      </c>
      <c r="BO23" s="2">
        <v>2</v>
      </c>
      <c r="BP23" s="4" t="s">
        <v>99</v>
      </c>
      <c r="BQ23" s="5" t="s">
        <v>80</v>
      </c>
      <c r="BR23" s="5">
        <v>25</v>
      </c>
      <c r="BS23" s="5">
        <v>0</v>
      </c>
      <c r="BT23" s="5">
        <v>25</v>
      </c>
      <c r="BU23" s="5">
        <v>1000</v>
      </c>
      <c r="BV23" s="5">
        <v>25</v>
      </c>
      <c r="BW23" s="5">
        <v>1000</v>
      </c>
      <c r="BX23" s="5">
        <v>25</v>
      </c>
      <c r="BY23" s="5">
        <v>1000</v>
      </c>
      <c r="BZ23" s="5">
        <v>25</v>
      </c>
      <c r="CA23" s="5">
        <v>1000</v>
      </c>
      <c r="CB23" s="5">
        <v>25</v>
      </c>
      <c r="CC23" s="5">
        <v>1000</v>
      </c>
      <c r="CD23" s="5">
        <v>25</v>
      </c>
      <c r="CE23" s="8">
        <v>451</v>
      </c>
      <c r="CF23" s="8">
        <v>278</v>
      </c>
      <c r="CG23" s="8">
        <v>21.1</v>
      </c>
    </row>
    <row r="24" spans="1:85" s="2" customFormat="1">
      <c r="K24" s="2">
        <v>1</v>
      </c>
      <c r="L24" s="2" t="s">
        <v>145</v>
      </c>
      <c r="M24" s="2">
        <v>2000</v>
      </c>
      <c r="O24" s="2">
        <v>4.0999999999999996</v>
      </c>
      <c r="P24" s="2">
        <v>0.5</v>
      </c>
      <c r="Q24" s="2">
        <v>0.09</v>
      </c>
      <c r="R24" s="2">
        <v>1.48</v>
      </c>
      <c r="S24" s="2">
        <v>0.03</v>
      </c>
      <c r="U24" s="2">
        <v>0.1</v>
      </c>
      <c r="V24" s="2">
        <v>0.04</v>
      </c>
      <c r="BB24" s="4">
        <v>25</v>
      </c>
      <c r="BC24" s="4">
        <v>1000</v>
      </c>
      <c r="BD24" s="2" t="s">
        <v>146</v>
      </c>
      <c r="BE24" s="2">
        <v>450</v>
      </c>
      <c r="BF24" s="2">
        <v>1.6094379124341001</v>
      </c>
      <c r="BG24" s="4">
        <v>25</v>
      </c>
      <c r="BH24" s="4">
        <v>1000</v>
      </c>
      <c r="BI24" s="2" t="s">
        <v>146</v>
      </c>
      <c r="BJ24" s="2">
        <v>25</v>
      </c>
      <c r="BK24" s="2">
        <v>0.98082925301172597</v>
      </c>
      <c r="BL24" s="5">
        <v>25</v>
      </c>
      <c r="BM24" s="5">
        <v>1000</v>
      </c>
      <c r="BN24" s="2">
        <v>510</v>
      </c>
      <c r="BO24" s="2">
        <v>2</v>
      </c>
      <c r="BP24" s="4" t="s">
        <v>99</v>
      </c>
      <c r="BQ24" s="5" t="s">
        <v>80</v>
      </c>
      <c r="BR24" s="5">
        <v>25</v>
      </c>
      <c r="BS24" s="5">
        <v>0</v>
      </c>
      <c r="BT24" s="5">
        <v>25</v>
      </c>
      <c r="BU24" s="5">
        <v>1000</v>
      </c>
      <c r="BV24" s="5">
        <v>25</v>
      </c>
      <c r="BW24" s="5">
        <v>1000</v>
      </c>
      <c r="BX24" s="5">
        <v>25</v>
      </c>
      <c r="BY24" s="5">
        <v>1000</v>
      </c>
      <c r="BZ24" s="5">
        <v>25</v>
      </c>
      <c r="CA24" s="5">
        <v>1000</v>
      </c>
      <c r="CB24" s="5">
        <v>25</v>
      </c>
      <c r="CC24" s="5">
        <v>1000</v>
      </c>
      <c r="CD24" s="5">
        <v>25</v>
      </c>
      <c r="CE24" s="8">
        <v>469</v>
      </c>
      <c r="CF24" s="8">
        <v>291</v>
      </c>
      <c r="CG24" s="8">
        <v>22.8</v>
      </c>
    </row>
    <row r="25" spans="1:85" s="2" customFormat="1">
      <c r="K25" s="2">
        <v>1</v>
      </c>
      <c r="L25" s="2" t="s">
        <v>145</v>
      </c>
      <c r="M25" s="2">
        <v>2000</v>
      </c>
      <c r="O25" s="2">
        <v>4.0999999999999996</v>
      </c>
      <c r="P25" s="2">
        <v>0.5</v>
      </c>
      <c r="Q25" s="2">
        <v>0.09</v>
      </c>
      <c r="R25" s="2">
        <v>1.48</v>
      </c>
      <c r="S25" s="2">
        <v>0.03</v>
      </c>
      <c r="U25" s="2">
        <v>0.1</v>
      </c>
      <c r="V25" s="2">
        <v>0.04</v>
      </c>
      <c r="BB25" s="4">
        <v>25</v>
      </c>
      <c r="BC25" s="4">
        <v>1000</v>
      </c>
      <c r="BD25" s="2" t="s">
        <v>146</v>
      </c>
      <c r="BE25" s="2">
        <v>450</v>
      </c>
      <c r="BF25" s="2">
        <v>1.6094379124341001</v>
      </c>
      <c r="BG25" s="4">
        <v>25</v>
      </c>
      <c r="BH25" s="4">
        <v>1000</v>
      </c>
      <c r="BI25" s="2" t="s">
        <v>146</v>
      </c>
      <c r="BJ25" s="2">
        <v>25</v>
      </c>
      <c r="BK25" s="2">
        <v>0.98082925301172597</v>
      </c>
      <c r="BL25" s="5">
        <v>25</v>
      </c>
      <c r="BM25" s="5">
        <v>1000</v>
      </c>
      <c r="BN25" s="2">
        <v>530</v>
      </c>
      <c r="BO25" s="2">
        <v>2</v>
      </c>
      <c r="BP25" s="4" t="s">
        <v>99</v>
      </c>
      <c r="BQ25" s="5" t="s">
        <v>80</v>
      </c>
      <c r="BR25" s="5">
        <v>25</v>
      </c>
      <c r="BS25" s="5">
        <v>0</v>
      </c>
      <c r="BT25" s="5">
        <v>25</v>
      </c>
      <c r="BU25" s="5">
        <v>1000</v>
      </c>
      <c r="BV25" s="5">
        <v>25</v>
      </c>
      <c r="BW25" s="5">
        <v>1000</v>
      </c>
      <c r="BX25" s="5">
        <v>25</v>
      </c>
      <c r="BY25" s="5">
        <v>1000</v>
      </c>
      <c r="BZ25" s="5">
        <v>25</v>
      </c>
      <c r="CA25" s="5">
        <v>1000</v>
      </c>
      <c r="CB25" s="5">
        <v>25</v>
      </c>
      <c r="CC25" s="5">
        <v>1000</v>
      </c>
      <c r="CD25" s="5">
        <v>25</v>
      </c>
      <c r="CE25" s="8">
        <v>463</v>
      </c>
      <c r="CF25" s="8">
        <v>281</v>
      </c>
      <c r="CG25" s="8">
        <v>18.5</v>
      </c>
    </row>
    <row r="26" spans="1:85" s="2" customFormat="1">
      <c r="A26" s="2" t="s">
        <v>113</v>
      </c>
      <c r="B26" s="2" t="s">
        <v>114</v>
      </c>
      <c r="C26" s="2">
        <v>2020</v>
      </c>
      <c r="D26" s="2" t="s">
        <v>115</v>
      </c>
      <c r="E26" s="2" t="s">
        <v>116</v>
      </c>
      <c r="O26" s="2">
        <v>3.51</v>
      </c>
      <c r="P26" s="2">
        <v>0.36</v>
      </c>
      <c r="R26" s="2">
        <v>0.42</v>
      </c>
      <c r="S26" s="2">
        <v>2E-3</v>
      </c>
      <c r="X26" s="2">
        <v>9.9000000000000005E-2</v>
      </c>
      <c r="Y26" s="2">
        <v>0.38</v>
      </c>
      <c r="AJ26" s="2">
        <v>0.85</v>
      </c>
      <c r="BB26" s="4">
        <v>25</v>
      </c>
      <c r="BC26" s="4">
        <v>1000</v>
      </c>
      <c r="BD26" s="2" t="s">
        <v>80</v>
      </c>
      <c r="BE26" s="2">
        <v>25</v>
      </c>
      <c r="BF26" s="2">
        <v>0</v>
      </c>
      <c r="BG26" s="4">
        <v>25</v>
      </c>
      <c r="BH26" s="4">
        <v>1000</v>
      </c>
      <c r="BI26" s="2" t="s">
        <v>80</v>
      </c>
      <c r="BJ26" s="2">
        <v>25</v>
      </c>
      <c r="BK26" s="2">
        <v>0</v>
      </c>
      <c r="BL26" s="5">
        <v>25</v>
      </c>
      <c r="BM26" s="5">
        <v>1000</v>
      </c>
      <c r="BN26" s="2">
        <v>515</v>
      </c>
      <c r="BO26" s="2">
        <v>0.5</v>
      </c>
      <c r="BP26" s="4" t="s">
        <v>99</v>
      </c>
      <c r="BQ26" s="5" t="s">
        <v>80</v>
      </c>
      <c r="BR26" s="5">
        <v>25</v>
      </c>
      <c r="BS26" s="5">
        <v>0</v>
      </c>
      <c r="BT26" s="5">
        <v>25</v>
      </c>
      <c r="BU26" s="5">
        <v>1000</v>
      </c>
      <c r="BV26" s="8">
        <v>25</v>
      </c>
      <c r="BW26" s="8">
        <v>1000</v>
      </c>
      <c r="BX26" s="5">
        <v>25</v>
      </c>
      <c r="BY26" s="5">
        <v>1000</v>
      </c>
      <c r="BZ26" s="5">
        <v>25</v>
      </c>
      <c r="CA26" s="5">
        <v>1000</v>
      </c>
      <c r="CB26" s="5">
        <v>25</v>
      </c>
      <c r="CC26" s="5">
        <v>1000</v>
      </c>
      <c r="CD26" s="5">
        <v>25</v>
      </c>
      <c r="CE26" s="2">
        <v>340.40859</v>
      </c>
      <c r="CF26" s="2">
        <v>148.52304000000001</v>
      </c>
      <c r="CG26" s="2">
        <v>18.016169999999999</v>
      </c>
    </row>
    <row r="27" spans="1:85" s="2" customFormat="1">
      <c r="O27" s="2">
        <v>3.51</v>
      </c>
      <c r="P27" s="2">
        <v>0.36</v>
      </c>
      <c r="R27" s="2">
        <v>0.42</v>
      </c>
      <c r="S27" s="2">
        <v>2E-3</v>
      </c>
      <c r="X27" s="2">
        <v>9.9000000000000005E-2</v>
      </c>
      <c r="Y27" s="2">
        <v>0.38</v>
      </c>
      <c r="AJ27" s="2">
        <v>0.85</v>
      </c>
      <c r="BB27" s="4">
        <v>25</v>
      </c>
      <c r="BC27" s="4">
        <v>1000</v>
      </c>
      <c r="BD27" s="2" t="s">
        <v>80</v>
      </c>
      <c r="BE27" s="2">
        <v>25</v>
      </c>
      <c r="BF27" s="2">
        <v>0</v>
      </c>
      <c r="BG27" s="4">
        <v>25</v>
      </c>
      <c r="BH27" s="4">
        <v>1000</v>
      </c>
      <c r="BI27" s="2" t="s">
        <v>80</v>
      </c>
      <c r="BJ27" s="2">
        <v>25</v>
      </c>
      <c r="BK27" s="2">
        <v>0</v>
      </c>
      <c r="BL27" s="5">
        <v>25</v>
      </c>
      <c r="BM27" s="5">
        <v>1000</v>
      </c>
      <c r="BN27" s="2">
        <v>515</v>
      </c>
      <c r="BO27" s="2">
        <v>0.5</v>
      </c>
      <c r="BP27" s="4" t="s">
        <v>99</v>
      </c>
      <c r="BQ27" s="5" t="s">
        <v>80</v>
      </c>
      <c r="BR27" s="5">
        <v>25</v>
      </c>
      <c r="BS27" s="5">
        <v>0</v>
      </c>
      <c r="BT27" s="5">
        <v>25</v>
      </c>
      <c r="BU27" s="5">
        <v>1000</v>
      </c>
      <c r="BV27" s="8">
        <v>155</v>
      </c>
      <c r="BW27" s="8">
        <v>2</v>
      </c>
      <c r="BX27" s="5">
        <v>25</v>
      </c>
      <c r="BY27" s="5">
        <v>1000</v>
      </c>
      <c r="BZ27" s="5">
        <v>25</v>
      </c>
      <c r="CA27" s="5">
        <v>1000</v>
      </c>
      <c r="CB27" s="5">
        <v>25</v>
      </c>
      <c r="CC27" s="5">
        <v>1000</v>
      </c>
      <c r="CD27" s="5">
        <v>25</v>
      </c>
      <c r="CE27" s="2">
        <v>418.88666000000001</v>
      </c>
      <c r="CF27" s="2">
        <v>228.67627999999999</v>
      </c>
      <c r="CG27" s="2">
        <v>17.752040000000001</v>
      </c>
    </row>
    <row r="28" spans="1:85" s="2" customFormat="1">
      <c r="O28" s="2">
        <v>3.51</v>
      </c>
      <c r="P28" s="2">
        <v>0.36</v>
      </c>
      <c r="R28" s="2">
        <v>0.42</v>
      </c>
      <c r="S28" s="2">
        <v>2E-3</v>
      </c>
      <c r="X28" s="2">
        <v>9.9000000000000005E-2</v>
      </c>
      <c r="Y28" s="2">
        <v>0.38</v>
      </c>
      <c r="AJ28" s="2">
        <v>0.85</v>
      </c>
      <c r="BB28" s="4">
        <v>25</v>
      </c>
      <c r="BC28" s="4">
        <v>1000</v>
      </c>
      <c r="BD28" s="2" t="s">
        <v>80</v>
      </c>
      <c r="BE28" s="2">
        <v>25</v>
      </c>
      <c r="BF28" s="2">
        <v>0</v>
      </c>
      <c r="BG28" s="4">
        <v>25</v>
      </c>
      <c r="BH28" s="4">
        <v>1000</v>
      </c>
      <c r="BI28" s="2" t="s">
        <v>80</v>
      </c>
      <c r="BJ28" s="2">
        <v>25</v>
      </c>
      <c r="BK28" s="2">
        <v>0</v>
      </c>
      <c r="BL28" s="5">
        <v>25</v>
      </c>
      <c r="BM28" s="5">
        <v>1000</v>
      </c>
      <c r="BN28" s="2">
        <v>515</v>
      </c>
      <c r="BO28" s="2">
        <v>0.5</v>
      </c>
      <c r="BP28" s="4" t="s">
        <v>99</v>
      </c>
      <c r="BQ28" s="5" t="s">
        <v>80</v>
      </c>
      <c r="BR28" s="5">
        <v>25</v>
      </c>
      <c r="BS28" s="5">
        <v>0</v>
      </c>
      <c r="BT28" s="5">
        <v>25</v>
      </c>
      <c r="BU28" s="5">
        <v>1000</v>
      </c>
      <c r="BV28" s="8">
        <v>155</v>
      </c>
      <c r="BW28" s="8">
        <v>8</v>
      </c>
      <c r="BX28" s="5">
        <v>25</v>
      </c>
      <c r="BY28" s="5">
        <v>1000</v>
      </c>
      <c r="BZ28" s="5">
        <v>25</v>
      </c>
      <c r="CA28" s="5">
        <v>1000</v>
      </c>
      <c r="CB28" s="5">
        <v>25</v>
      </c>
      <c r="CC28" s="5">
        <v>1000</v>
      </c>
      <c r="CD28" s="5">
        <v>25</v>
      </c>
      <c r="CE28" s="2">
        <v>465.45756</v>
      </c>
      <c r="CF28" s="2">
        <v>305.98144000000002</v>
      </c>
      <c r="CG28" s="2">
        <v>16.648910000000001</v>
      </c>
    </row>
    <row r="29" spans="1:85" s="2" customFormat="1">
      <c r="O29" s="2">
        <v>3.51</v>
      </c>
      <c r="P29" s="2">
        <v>0.36</v>
      </c>
      <c r="R29" s="2">
        <v>0.42</v>
      </c>
      <c r="S29" s="2">
        <v>2E-3</v>
      </c>
      <c r="X29" s="2">
        <v>9.9000000000000005E-2</v>
      </c>
      <c r="Y29" s="2">
        <v>0.38</v>
      </c>
      <c r="AJ29" s="2">
        <v>0.85</v>
      </c>
      <c r="BB29" s="4">
        <v>25</v>
      </c>
      <c r="BC29" s="4">
        <v>1000</v>
      </c>
      <c r="BD29" s="2" t="s">
        <v>80</v>
      </c>
      <c r="BE29" s="2">
        <v>25</v>
      </c>
      <c r="BF29" s="2">
        <v>0</v>
      </c>
      <c r="BG29" s="4">
        <v>25</v>
      </c>
      <c r="BH29" s="4">
        <v>1000</v>
      </c>
      <c r="BI29" s="2" t="s">
        <v>80</v>
      </c>
      <c r="BJ29" s="2">
        <v>25</v>
      </c>
      <c r="BK29" s="2">
        <v>0</v>
      </c>
      <c r="BL29" s="5">
        <v>25</v>
      </c>
      <c r="BM29" s="5">
        <v>1000</v>
      </c>
      <c r="BN29" s="2">
        <v>515</v>
      </c>
      <c r="BO29" s="2">
        <v>0.5</v>
      </c>
      <c r="BP29" s="4" t="s">
        <v>99</v>
      </c>
      <c r="BQ29" s="5" t="s">
        <v>80</v>
      </c>
      <c r="BR29" s="5">
        <v>25</v>
      </c>
      <c r="BS29" s="5">
        <v>0</v>
      </c>
      <c r="BT29" s="5">
        <v>25</v>
      </c>
      <c r="BU29" s="5">
        <v>1000</v>
      </c>
      <c r="BV29" s="8">
        <v>155</v>
      </c>
      <c r="BW29" s="8">
        <v>24</v>
      </c>
      <c r="BX29" s="5">
        <v>25</v>
      </c>
      <c r="BY29" s="5">
        <v>1000</v>
      </c>
      <c r="BZ29" s="5">
        <v>25</v>
      </c>
      <c r="CA29" s="5">
        <v>1000</v>
      </c>
      <c r="CB29" s="5">
        <v>25</v>
      </c>
      <c r="CC29" s="5">
        <v>1000</v>
      </c>
      <c r="CD29" s="5">
        <v>25</v>
      </c>
      <c r="CE29" s="2">
        <v>563.21569999999997</v>
      </c>
      <c r="CF29" s="2">
        <v>497.88808999999998</v>
      </c>
      <c r="CG29" s="2">
        <v>8.8803800000000006</v>
      </c>
    </row>
    <row r="30" spans="1:85" s="2" customFormat="1">
      <c r="O30" s="2">
        <v>3.51</v>
      </c>
      <c r="P30" s="2">
        <v>0.36</v>
      </c>
      <c r="R30" s="2">
        <v>0.42</v>
      </c>
      <c r="S30" s="2">
        <v>2E-3</v>
      </c>
      <c r="X30" s="2">
        <v>9.9000000000000005E-2</v>
      </c>
      <c r="Y30" s="2">
        <v>0.38</v>
      </c>
      <c r="AJ30" s="2">
        <v>0.85</v>
      </c>
      <c r="BB30" s="4">
        <v>25</v>
      </c>
      <c r="BC30" s="4">
        <v>1000</v>
      </c>
      <c r="BD30" s="2" t="s">
        <v>80</v>
      </c>
      <c r="BE30" s="2">
        <v>25</v>
      </c>
      <c r="BF30" s="2">
        <v>0</v>
      </c>
      <c r="BG30" s="4">
        <v>25</v>
      </c>
      <c r="BH30" s="4">
        <v>1000</v>
      </c>
      <c r="BI30" s="2" t="s">
        <v>80</v>
      </c>
      <c r="BJ30" s="2">
        <v>25</v>
      </c>
      <c r="BK30" s="2">
        <v>0</v>
      </c>
      <c r="BL30" s="5">
        <v>25</v>
      </c>
      <c r="BM30" s="5">
        <v>1000</v>
      </c>
      <c r="BN30" s="2">
        <v>515</v>
      </c>
      <c r="BO30" s="2">
        <v>0.5</v>
      </c>
      <c r="BP30" s="4" t="s">
        <v>99</v>
      </c>
      <c r="BQ30" s="5" t="s">
        <v>80</v>
      </c>
      <c r="BR30" s="5">
        <v>25</v>
      </c>
      <c r="BS30" s="5">
        <v>0</v>
      </c>
      <c r="BT30" s="5">
        <v>25</v>
      </c>
      <c r="BU30" s="5">
        <v>1000</v>
      </c>
      <c r="BV30" s="8">
        <v>155</v>
      </c>
      <c r="BW30" s="8">
        <v>48</v>
      </c>
      <c r="BX30" s="5">
        <v>25</v>
      </c>
      <c r="BY30" s="5">
        <v>1000</v>
      </c>
      <c r="BZ30" s="5">
        <v>25</v>
      </c>
      <c r="CA30" s="5">
        <v>1000</v>
      </c>
      <c r="CB30" s="5">
        <v>25</v>
      </c>
      <c r="CC30" s="5">
        <v>1000</v>
      </c>
      <c r="CD30" s="5">
        <v>25</v>
      </c>
      <c r="CE30" s="2">
        <v>598.38148000000001</v>
      </c>
      <c r="CF30" s="2">
        <v>546.44114999999999</v>
      </c>
      <c r="CG30" s="2">
        <v>8.9619499999999999</v>
      </c>
    </row>
    <row r="31" spans="1:85" s="2" customFormat="1">
      <c r="O31" s="2">
        <v>3.51</v>
      </c>
      <c r="P31" s="2">
        <v>0.36</v>
      </c>
      <c r="R31" s="2">
        <v>0.42</v>
      </c>
      <c r="S31" s="2">
        <v>2E-3</v>
      </c>
      <c r="X31" s="2">
        <v>9.9000000000000005E-2</v>
      </c>
      <c r="Y31" s="2">
        <v>0.38</v>
      </c>
      <c r="AJ31" s="2">
        <v>0.85</v>
      </c>
      <c r="BB31" s="4">
        <v>25</v>
      </c>
      <c r="BC31" s="4">
        <v>1000</v>
      </c>
      <c r="BD31" s="2" t="s">
        <v>80</v>
      </c>
      <c r="BE31" s="2">
        <v>25</v>
      </c>
      <c r="BF31" s="2">
        <v>0</v>
      </c>
      <c r="BG31" s="4">
        <v>25</v>
      </c>
      <c r="BH31" s="4">
        <v>1000</v>
      </c>
      <c r="BI31" s="2" t="s">
        <v>80</v>
      </c>
      <c r="BJ31" s="2">
        <v>25</v>
      </c>
      <c r="BK31" s="2">
        <v>0</v>
      </c>
      <c r="BL31" s="5">
        <v>25</v>
      </c>
      <c r="BM31" s="5">
        <v>1000</v>
      </c>
      <c r="BN31" s="2">
        <v>515</v>
      </c>
      <c r="BO31" s="2">
        <v>0.5</v>
      </c>
      <c r="BP31" s="4" t="s">
        <v>99</v>
      </c>
      <c r="BQ31" s="5" t="s">
        <v>80</v>
      </c>
      <c r="BR31" s="5">
        <v>25</v>
      </c>
      <c r="BS31" s="5">
        <v>0</v>
      </c>
      <c r="BT31" s="5">
        <v>25</v>
      </c>
      <c r="BU31" s="5">
        <v>1000</v>
      </c>
      <c r="BV31" s="8">
        <v>155</v>
      </c>
      <c r="BW31" s="8">
        <v>120</v>
      </c>
      <c r="BX31" s="5">
        <v>25</v>
      </c>
      <c r="BY31" s="5">
        <v>1000</v>
      </c>
      <c r="BZ31" s="5">
        <v>25</v>
      </c>
      <c r="CA31" s="5">
        <v>1000</v>
      </c>
      <c r="CB31" s="5">
        <v>25</v>
      </c>
      <c r="CC31" s="5">
        <v>1000</v>
      </c>
      <c r="CD31" s="5">
        <v>25</v>
      </c>
      <c r="CE31" s="2">
        <v>596.6164</v>
      </c>
      <c r="CF31" s="2">
        <v>555.66351999999995</v>
      </c>
      <c r="CG31" s="2">
        <v>6.0642899999999997</v>
      </c>
    </row>
    <row r="32" spans="1:85" s="2" customFormat="1">
      <c r="K32" s="2">
        <v>1</v>
      </c>
      <c r="L32" s="2" t="s">
        <v>148</v>
      </c>
      <c r="O32" s="2">
        <v>3.51</v>
      </c>
      <c r="P32" s="2">
        <v>0.36</v>
      </c>
      <c r="R32" s="2">
        <v>0.42</v>
      </c>
      <c r="S32" s="2">
        <v>2E-3</v>
      </c>
      <c r="X32" s="2">
        <v>9.9000000000000005E-2</v>
      </c>
      <c r="Y32" s="2">
        <v>0.38</v>
      </c>
      <c r="AJ32" s="2">
        <v>0.85</v>
      </c>
      <c r="BB32" s="4">
        <v>25</v>
      </c>
      <c r="BC32" s="4">
        <v>1000</v>
      </c>
      <c r="BD32" s="2" t="s">
        <v>80</v>
      </c>
      <c r="BE32" s="2">
        <v>25</v>
      </c>
      <c r="BF32" s="2">
        <v>0</v>
      </c>
      <c r="BG32" s="4">
        <v>25</v>
      </c>
      <c r="BH32" s="4">
        <v>1000</v>
      </c>
      <c r="BI32" s="2" t="s">
        <v>80</v>
      </c>
      <c r="BJ32" s="2">
        <v>25</v>
      </c>
      <c r="BK32" s="2">
        <v>0</v>
      </c>
      <c r="BL32" s="5">
        <v>25</v>
      </c>
      <c r="BM32" s="5">
        <v>1000</v>
      </c>
      <c r="BN32" s="2">
        <v>515</v>
      </c>
      <c r="BO32" s="2">
        <v>0.5</v>
      </c>
      <c r="BP32" s="4" t="s">
        <v>99</v>
      </c>
      <c r="BQ32" s="2" t="s">
        <v>147</v>
      </c>
      <c r="BR32" s="4">
        <v>25</v>
      </c>
      <c r="BS32" s="2">
        <v>3</v>
      </c>
      <c r="BT32" s="4">
        <v>25</v>
      </c>
      <c r="BU32" s="4">
        <v>1000</v>
      </c>
      <c r="BV32" s="8">
        <v>25</v>
      </c>
      <c r="BW32" s="8">
        <v>1000</v>
      </c>
      <c r="BX32" s="5">
        <v>25</v>
      </c>
      <c r="BY32" s="5">
        <v>1000</v>
      </c>
      <c r="BZ32" s="5">
        <v>25</v>
      </c>
      <c r="CA32" s="5">
        <v>1000</v>
      </c>
      <c r="CB32" s="5">
        <v>25</v>
      </c>
      <c r="CC32" s="5">
        <v>1000</v>
      </c>
      <c r="CD32" s="5">
        <v>25</v>
      </c>
      <c r="CE32" s="2">
        <v>364.16924999999998</v>
      </c>
      <c r="CF32" s="2">
        <v>243.59482</v>
      </c>
      <c r="CG32" s="2">
        <v>13.541499999999999</v>
      </c>
    </row>
    <row r="33" spans="1:85" s="2" customFormat="1">
      <c r="K33" s="2">
        <v>1</v>
      </c>
      <c r="L33" s="2" t="s">
        <v>148</v>
      </c>
      <c r="O33" s="2">
        <v>3.51</v>
      </c>
      <c r="P33" s="2">
        <v>0.36</v>
      </c>
      <c r="R33" s="2">
        <v>0.42</v>
      </c>
      <c r="S33" s="2">
        <v>2E-3</v>
      </c>
      <c r="X33" s="2">
        <v>9.9000000000000005E-2</v>
      </c>
      <c r="Y33" s="2">
        <v>0.38</v>
      </c>
      <c r="AJ33" s="2">
        <v>0.85</v>
      </c>
      <c r="BB33" s="4">
        <v>25</v>
      </c>
      <c r="BC33" s="4">
        <v>1000</v>
      </c>
      <c r="BD33" s="2" t="s">
        <v>80</v>
      </c>
      <c r="BE33" s="2">
        <v>25</v>
      </c>
      <c r="BF33" s="2">
        <v>0</v>
      </c>
      <c r="BG33" s="4">
        <v>25</v>
      </c>
      <c r="BH33" s="4">
        <v>1000</v>
      </c>
      <c r="BI33" s="2" t="s">
        <v>80</v>
      </c>
      <c r="BJ33" s="2">
        <v>25</v>
      </c>
      <c r="BK33" s="2">
        <v>0</v>
      </c>
      <c r="BL33" s="5">
        <v>25</v>
      </c>
      <c r="BM33" s="5">
        <v>1000</v>
      </c>
      <c r="BN33" s="2">
        <v>515</v>
      </c>
      <c r="BO33" s="2">
        <v>0.5</v>
      </c>
      <c r="BP33" s="4" t="s">
        <v>99</v>
      </c>
      <c r="BQ33" s="2" t="s">
        <v>147</v>
      </c>
      <c r="BR33" s="4">
        <v>25</v>
      </c>
      <c r="BS33" s="2">
        <v>3</v>
      </c>
      <c r="BT33" s="4">
        <v>25</v>
      </c>
      <c r="BU33" s="4">
        <v>1000</v>
      </c>
      <c r="BV33" s="8">
        <v>155</v>
      </c>
      <c r="BW33" s="8">
        <v>2</v>
      </c>
      <c r="BX33" s="5">
        <v>25</v>
      </c>
      <c r="BY33" s="5">
        <v>1000</v>
      </c>
      <c r="BZ33" s="5">
        <v>25</v>
      </c>
      <c r="CA33" s="5">
        <v>1000</v>
      </c>
      <c r="CB33" s="5">
        <v>25</v>
      </c>
      <c r="CC33" s="5">
        <v>1000</v>
      </c>
      <c r="CD33" s="5">
        <v>25</v>
      </c>
      <c r="CE33" s="2">
        <v>432.87151</v>
      </c>
      <c r="CF33" s="2">
        <v>291.06290000000001</v>
      </c>
      <c r="CG33" s="2">
        <v>16.62172</v>
      </c>
    </row>
    <row r="34" spans="1:85" s="2" customFormat="1">
      <c r="K34" s="2">
        <v>1</v>
      </c>
      <c r="L34" s="2" t="s">
        <v>148</v>
      </c>
      <c r="O34" s="2">
        <v>3.51</v>
      </c>
      <c r="P34" s="2">
        <v>0.36</v>
      </c>
      <c r="R34" s="2">
        <v>0.42</v>
      </c>
      <c r="S34" s="2">
        <v>2E-3</v>
      </c>
      <c r="X34" s="2">
        <v>9.9000000000000005E-2</v>
      </c>
      <c r="Y34" s="2">
        <v>0.38</v>
      </c>
      <c r="AJ34" s="2">
        <v>0.85</v>
      </c>
      <c r="BB34" s="4">
        <v>25</v>
      </c>
      <c r="BC34" s="4">
        <v>1000</v>
      </c>
      <c r="BD34" s="2" t="s">
        <v>80</v>
      </c>
      <c r="BE34" s="2">
        <v>25</v>
      </c>
      <c r="BF34" s="2">
        <v>0</v>
      </c>
      <c r="BG34" s="4">
        <v>25</v>
      </c>
      <c r="BH34" s="4">
        <v>1000</v>
      </c>
      <c r="BI34" s="2" t="s">
        <v>80</v>
      </c>
      <c r="BJ34" s="2">
        <v>25</v>
      </c>
      <c r="BK34" s="2">
        <v>0</v>
      </c>
      <c r="BL34" s="5">
        <v>25</v>
      </c>
      <c r="BM34" s="5">
        <v>1000</v>
      </c>
      <c r="BN34" s="2">
        <v>515</v>
      </c>
      <c r="BO34" s="2">
        <v>0.5</v>
      </c>
      <c r="BP34" s="4" t="s">
        <v>99</v>
      </c>
      <c r="BQ34" s="2" t="s">
        <v>147</v>
      </c>
      <c r="BR34" s="4">
        <v>25</v>
      </c>
      <c r="BS34" s="2">
        <v>3</v>
      </c>
      <c r="BT34" s="4">
        <v>25</v>
      </c>
      <c r="BU34" s="4">
        <v>1000</v>
      </c>
      <c r="BV34" s="8">
        <v>155</v>
      </c>
      <c r="BW34" s="8">
        <v>8</v>
      </c>
      <c r="BX34" s="5">
        <v>25</v>
      </c>
      <c r="BY34" s="5">
        <v>1000</v>
      </c>
      <c r="BZ34" s="5">
        <v>25</v>
      </c>
      <c r="CA34" s="5">
        <v>1000</v>
      </c>
      <c r="CB34" s="5">
        <v>25</v>
      </c>
      <c r="CC34" s="5">
        <v>1000</v>
      </c>
      <c r="CD34" s="5">
        <v>25</v>
      </c>
      <c r="CE34" s="2">
        <v>498.99403000000001</v>
      </c>
      <c r="CF34" s="2">
        <v>436.45084000000003</v>
      </c>
      <c r="CG34" s="2">
        <v>14.53975</v>
      </c>
    </row>
    <row r="35" spans="1:85" s="2" customFormat="1">
      <c r="K35" s="2">
        <v>1</v>
      </c>
      <c r="L35" s="2" t="s">
        <v>148</v>
      </c>
      <c r="O35" s="2">
        <v>3.51</v>
      </c>
      <c r="P35" s="2">
        <v>0.36</v>
      </c>
      <c r="R35" s="2">
        <v>0.42</v>
      </c>
      <c r="S35" s="2">
        <v>2E-3</v>
      </c>
      <c r="X35" s="2">
        <v>9.9000000000000005E-2</v>
      </c>
      <c r="Y35" s="2">
        <v>0.38</v>
      </c>
      <c r="AJ35" s="2">
        <v>0.85</v>
      </c>
      <c r="BB35" s="4">
        <v>25</v>
      </c>
      <c r="BC35" s="4">
        <v>1000</v>
      </c>
      <c r="BD35" s="2" t="s">
        <v>80</v>
      </c>
      <c r="BE35" s="2">
        <v>25</v>
      </c>
      <c r="BF35" s="2">
        <v>0</v>
      </c>
      <c r="BG35" s="4">
        <v>25</v>
      </c>
      <c r="BH35" s="4">
        <v>1000</v>
      </c>
      <c r="BI35" s="2" t="s">
        <v>80</v>
      </c>
      <c r="BJ35" s="2">
        <v>25</v>
      </c>
      <c r="BK35" s="2">
        <v>0</v>
      </c>
      <c r="BL35" s="5">
        <v>25</v>
      </c>
      <c r="BM35" s="5">
        <v>1000</v>
      </c>
      <c r="BN35" s="2">
        <v>515</v>
      </c>
      <c r="BO35" s="2">
        <v>0.5</v>
      </c>
      <c r="BP35" s="4" t="s">
        <v>99</v>
      </c>
      <c r="BQ35" s="2" t="s">
        <v>147</v>
      </c>
      <c r="BR35" s="4">
        <v>25</v>
      </c>
      <c r="BS35" s="2">
        <v>3</v>
      </c>
      <c r="BT35" s="4">
        <v>25</v>
      </c>
      <c r="BU35" s="4">
        <v>1000</v>
      </c>
      <c r="BV35" s="8">
        <v>155</v>
      </c>
      <c r="BW35" s="8">
        <v>24</v>
      </c>
      <c r="BX35" s="5">
        <v>25</v>
      </c>
      <c r="BY35" s="5">
        <v>1000</v>
      </c>
      <c r="BZ35" s="5">
        <v>25</v>
      </c>
      <c r="CA35" s="5">
        <v>1000</v>
      </c>
      <c r="CB35" s="5">
        <v>25</v>
      </c>
      <c r="CC35" s="5">
        <v>1000</v>
      </c>
      <c r="CD35" s="5">
        <v>25</v>
      </c>
      <c r="CE35" s="2">
        <v>592.27160000000003</v>
      </c>
      <c r="CF35" s="2">
        <v>555.66351999999995</v>
      </c>
      <c r="CG35" s="2">
        <v>11.19928</v>
      </c>
    </row>
    <row r="36" spans="1:85" s="2" customFormat="1">
      <c r="K36" s="2">
        <v>1</v>
      </c>
      <c r="L36" s="2" t="s">
        <v>148</v>
      </c>
      <c r="O36" s="2">
        <v>3.51</v>
      </c>
      <c r="P36" s="2">
        <v>0.36</v>
      </c>
      <c r="R36" s="2">
        <v>0.42</v>
      </c>
      <c r="S36" s="2">
        <v>2E-3</v>
      </c>
      <c r="X36" s="2">
        <v>9.9000000000000005E-2</v>
      </c>
      <c r="Y36" s="2">
        <v>0.38</v>
      </c>
      <c r="AJ36" s="2">
        <v>0.85</v>
      </c>
      <c r="BB36" s="4">
        <v>25</v>
      </c>
      <c r="BC36" s="4">
        <v>1000</v>
      </c>
      <c r="BD36" s="2" t="s">
        <v>80</v>
      </c>
      <c r="BE36" s="2">
        <v>25</v>
      </c>
      <c r="BF36" s="2">
        <v>0</v>
      </c>
      <c r="BG36" s="4">
        <v>25</v>
      </c>
      <c r="BH36" s="4">
        <v>1000</v>
      </c>
      <c r="BI36" s="2" t="s">
        <v>80</v>
      </c>
      <c r="BJ36" s="2">
        <v>25</v>
      </c>
      <c r="BK36" s="2">
        <v>0</v>
      </c>
      <c r="BL36" s="5">
        <v>25</v>
      </c>
      <c r="BM36" s="5">
        <v>1000</v>
      </c>
      <c r="BN36" s="2">
        <v>515</v>
      </c>
      <c r="BO36" s="2">
        <v>0.5</v>
      </c>
      <c r="BP36" s="4" t="s">
        <v>99</v>
      </c>
      <c r="BQ36" s="2" t="s">
        <v>147</v>
      </c>
      <c r="BR36" s="4">
        <v>25</v>
      </c>
      <c r="BS36" s="2">
        <v>3</v>
      </c>
      <c r="BT36" s="4">
        <v>25</v>
      </c>
      <c r="BU36" s="4">
        <v>1000</v>
      </c>
      <c r="BV36" s="8">
        <v>155</v>
      </c>
      <c r="BW36" s="8">
        <v>48</v>
      </c>
      <c r="BX36" s="5">
        <v>25</v>
      </c>
      <c r="BY36" s="5">
        <v>1000</v>
      </c>
      <c r="BZ36" s="5">
        <v>25</v>
      </c>
      <c r="CA36" s="5">
        <v>1000</v>
      </c>
      <c r="CB36" s="5">
        <v>25</v>
      </c>
      <c r="CC36" s="5">
        <v>1000</v>
      </c>
      <c r="CD36" s="5">
        <v>25</v>
      </c>
      <c r="CE36" s="2">
        <v>597.56682999999998</v>
      </c>
      <c r="CF36" s="2">
        <v>560.41033000000004</v>
      </c>
      <c r="CG36" s="2">
        <v>10.75259</v>
      </c>
    </row>
    <row r="37" spans="1:85" s="2" customFormat="1">
      <c r="K37" s="2">
        <v>1</v>
      </c>
      <c r="L37" s="2" t="s">
        <v>148</v>
      </c>
      <c r="O37" s="2">
        <v>3.51</v>
      </c>
      <c r="P37" s="2">
        <v>0.36</v>
      </c>
      <c r="R37" s="2">
        <v>0.42</v>
      </c>
      <c r="S37" s="2">
        <v>2E-3</v>
      </c>
      <c r="X37" s="2">
        <v>9.9000000000000005E-2</v>
      </c>
      <c r="Y37" s="2">
        <v>0.38</v>
      </c>
      <c r="AJ37" s="2">
        <v>0.85</v>
      </c>
      <c r="BB37" s="4">
        <v>25</v>
      </c>
      <c r="BC37" s="4">
        <v>1000</v>
      </c>
      <c r="BD37" s="2" t="s">
        <v>80</v>
      </c>
      <c r="BE37" s="2">
        <v>25</v>
      </c>
      <c r="BF37" s="2">
        <v>0</v>
      </c>
      <c r="BG37" s="4">
        <v>25</v>
      </c>
      <c r="BH37" s="4">
        <v>1000</v>
      </c>
      <c r="BI37" s="2" t="s">
        <v>80</v>
      </c>
      <c r="BJ37" s="2">
        <v>25</v>
      </c>
      <c r="BK37" s="2">
        <v>0</v>
      </c>
      <c r="BL37" s="5">
        <v>25</v>
      </c>
      <c r="BM37" s="5">
        <v>1000</v>
      </c>
      <c r="BN37" s="2">
        <v>515</v>
      </c>
      <c r="BO37" s="2">
        <v>0.5</v>
      </c>
      <c r="BP37" s="4" t="s">
        <v>99</v>
      </c>
      <c r="BQ37" s="2" t="s">
        <v>147</v>
      </c>
      <c r="BR37" s="4">
        <v>25</v>
      </c>
      <c r="BS37" s="2">
        <v>3</v>
      </c>
      <c r="BT37" s="4">
        <v>25</v>
      </c>
      <c r="BU37" s="4">
        <v>1000</v>
      </c>
      <c r="BV37" s="8">
        <v>155</v>
      </c>
      <c r="BW37" s="8">
        <v>120</v>
      </c>
      <c r="BX37" s="5">
        <v>25</v>
      </c>
      <c r="BY37" s="5">
        <v>1000</v>
      </c>
      <c r="BZ37" s="5">
        <v>25</v>
      </c>
      <c r="CA37" s="5">
        <v>1000</v>
      </c>
      <c r="CB37" s="5">
        <v>25</v>
      </c>
      <c r="CC37" s="5">
        <v>1000</v>
      </c>
      <c r="CD37" s="5">
        <v>25</v>
      </c>
      <c r="CE37" s="2">
        <v>601.91164000000003</v>
      </c>
      <c r="CF37" s="2">
        <v>564.07214999999997</v>
      </c>
      <c r="CG37" s="2">
        <v>9.5135100000000001</v>
      </c>
    </row>
    <row r="38" spans="1:85" s="2" customFormat="1">
      <c r="K38" s="2">
        <v>1</v>
      </c>
      <c r="L38" s="2" t="s">
        <v>148</v>
      </c>
      <c r="O38" s="2">
        <v>3.51</v>
      </c>
      <c r="P38" s="2">
        <v>0.36</v>
      </c>
      <c r="R38" s="2">
        <v>0.42</v>
      </c>
      <c r="S38" s="2">
        <v>2E-3</v>
      </c>
      <c r="X38" s="2">
        <v>9.9000000000000005E-2</v>
      </c>
      <c r="Y38" s="2">
        <v>0.38</v>
      </c>
      <c r="AJ38" s="2">
        <v>0.85</v>
      </c>
      <c r="BB38" s="4">
        <v>25</v>
      </c>
      <c r="BC38" s="4">
        <v>1000</v>
      </c>
      <c r="BD38" s="2" t="s">
        <v>80</v>
      </c>
      <c r="BE38" s="2">
        <v>25</v>
      </c>
      <c r="BF38" s="2">
        <v>0</v>
      </c>
      <c r="BG38" s="4">
        <v>25</v>
      </c>
      <c r="BH38" s="4">
        <v>1000</v>
      </c>
      <c r="BI38" s="2" t="s">
        <v>80</v>
      </c>
      <c r="BJ38" s="2">
        <v>25</v>
      </c>
      <c r="BK38" s="2">
        <v>0</v>
      </c>
      <c r="BL38" s="5">
        <v>25</v>
      </c>
      <c r="BM38" s="5">
        <v>1000</v>
      </c>
      <c r="BN38" s="2">
        <v>515</v>
      </c>
      <c r="BO38" s="2">
        <v>0.5</v>
      </c>
      <c r="BP38" s="4" t="s">
        <v>99</v>
      </c>
      <c r="BQ38" s="2" t="s">
        <v>147</v>
      </c>
      <c r="BR38" s="4">
        <v>25</v>
      </c>
      <c r="BS38" s="2">
        <v>3</v>
      </c>
      <c r="BT38" s="4">
        <v>25</v>
      </c>
      <c r="BU38" s="4">
        <v>1000</v>
      </c>
      <c r="BV38" s="8">
        <v>25</v>
      </c>
      <c r="BW38" s="8">
        <v>120</v>
      </c>
      <c r="BX38" s="8">
        <v>25</v>
      </c>
      <c r="BY38" s="8">
        <v>1000</v>
      </c>
      <c r="BZ38" s="5">
        <v>25</v>
      </c>
      <c r="CA38" s="5">
        <v>1000</v>
      </c>
      <c r="CB38" s="5">
        <v>25</v>
      </c>
      <c r="CC38" s="5">
        <v>1000</v>
      </c>
      <c r="CD38" s="5">
        <v>25</v>
      </c>
      <c r="CE38" s="2">
        <v>438.16674</v>
      </c>
      <c r="CF38" s="2">
        <v>316.15316999999999</v>
      </c>
      <c r="CG38" s="2">
        <v>12.383990000000001</v>
      </c>
    </row>
    <row r="39" spans="1:85" s="2" customFormat="1">
      <c r="K39" s="2">
        <v>1</v>
      </c>
      <c r="L39" s="2" t="s">
        <v>148</v>
      </c>
      <c r="O39" s="2">
        <v>3.51</v>
      </c>
      <c r="P39" s="2">
        <v>0.36</v>
      </c>
      <c r="R39" s="2">
        <v>0.42</v>
      </c>
      <c r="S39" s="2">
        <v>2E-3</v>
      </c>
      <c r="X39" s="2">
        <v>9.9000000000000005E-2</v>
      </c>
      <c r="Y39" s="2">
        <v>0.38</v>
      </c>
      <c r="AJ39" s="2">
        <v>0.85</v>
      </c>
      <c r="BB39" s="4">
        <v>25</v>
      </c>
      <c r="BC39" s="4">
        <v>1000</v>
      </c>
      <c r="BD39" s="2" t="s">
        <v>80</v>
      </c>
      <c r="BE39" s="2">
        <v>25</v>
      </c>
      <c r="BF39" s="2">
        <v>0</v>
      </c>
      <c r="BG39" s="4">
        <v>25</v>
      </c>
      <c r="BH39" s="4">
        <v>1000</v>
      </c>
      <c r="BI39" s="2" t="s">
        <v>80</v>
      </c>
      <c r="BJ39" s="2">
        <v>25</v>
      </c>
      <c r="BK39" s="2">
        <v>0</v>
      </c>
      <c r="BL39" s="5">
        <v>25</v>
      </c>
      <c r="BM39" s="5">
        <v>1000</v>
      </c>
      <c r="BN39" s="2">
        <v>515</v>
      </c>
      <c r="BO39" s="2">
        <v>0.5</v>
      </c>
      <c r="BP39" s="4" t="s">
        <v>99</v>
      </c>
      <c r="BQ39" s="2" t="s">
        <v>147</v>
      </c>
      <c r="BR39" s="4">
        <v>25</v>
      </c>
      <c r="BS39" s="2">
        <v>3</v>
      </c>
      <c r="BT39" s="4">
        <v>25</v>
      </c>
      <c r="BU39" s="4">
        <v>1000</v>
      </c>
      <c r="BV39" s="8">
        <v>25</v>
      </c>
      <c r="BW39" s="8">
        <v>120</v>
      </c>
      <c r="BX39" s="8">
        <v>155</v>
      </c>
      <c r="BY39" s="8">
        <v>2</v>
      </c>
      <c r="BZ39" s="5">
        <v>25</v>
      </c>
      <c r="CA39" s="5">
        <v>1000</v>
      </c>
      <c r="CB39" s="5">
        <v>25</v>
      </c>
      <c r="CC39" s="5">
        <v>1000</v>
      </c>
      <c r="CD39" s="5">
        <v>25</v>
      </c>
      <c r="CE39" s="2">
        <v>436.40165999999999</v>
      </c>
      <c r="CF39" s="2">
        <v>287.26544999999999</v>
      </c>
      <c r="CG39" s="2">
        <v>14.04257</v>
      </c>
    </row>
    <row r="40" spans="1:85" s="2" customFormat="1">
      <c r="K40" s="2">
        <v>1</v>
      </c>
      <c r="L40" s="2" t="s">
        <v>148</v>
      </c>
      <c r="O40" s="2">
        <v>3.51</v>
      </c>
      <c r="P40" s="2">
        <v>0.36</v>
      </c>
      <c r="R40" s="2">
        <v>0.42</v>
      </c>
      <c r="S40" s="2">
        <v>2E-3</v>
      </c>
      <c r="X40" s="2">
        <v>9.9000000000000005E-2</v>
      </c>
      <c r="Y40" s="2">
        <v>0.38</v>
      </c>
      <c r="AJ40" s="2">
        <v>0.85</v>
      </c>
      <c r="BB40" s="4">
        <v>25</v>
      </c>
      <c r="BC40" s="4">
        <v>1000</v>
      </c>
      <c r="BD40" s="2" t="s">
        <v>80</v>
      </c>
      <c r="BE40" s="2">
        <v>25</v>
      </c>
      <c r="BF40" s="2">
        <v>0</v>
      </c>
      <c r="BG40" s="4">
        <v>25</v>
      </c>
      <c r="BH40" s="4">
        <v>1000</v>
      </c>
      <c r="BI40" s="2" t="s">
        <v>80</v>
      </c>
      <c r="BJ40" s="2">
        <v>25</v>
      </c>
      <c r="BK40" s="2">
        <v>0</v>
      </c>
      <c r="BL40" s="5">
        <v>25</v>
      </c>
      <c r="BM40" s="5">
        <v>1000</v>
      </c>
      <c r="BN40" s="2">
        <v>515</v>
      </c>
      <c r="BO40" s="2">
        <v>0.5</v>
      </c>
      <c r="BP40" s="4" t="s">
        <v>99</v>
      </c>
      <c r="BQ40" s="2" t="s">
        <v>147</v>
      </c>
      <c r="BR40" s="4">
        <v>25</v>
      </c>
      <c r="BS40" s="2">
        <v>3</v>
      </c>
      <c r="BT40" s="4">
        <v>25</v>
      </c>
      <c r="BU40" s="4">
        <v>1000</v>
      </c>
      <c r="BV40" s="8">
        <v>25</v>
      </c>
      <c r="BW40" s="8">
        <v>120</v>
      </c>
      <c r="BX40" s="8">
        <v>155</v>
      </c>
      <c r="BY40" s="8">
        <v>8</v>
      </c>
      <c r="BZ40" s="5">
        <v>25</v>
      </c>
      <c r="CA40" s="5">
        <v>1000</v>
      </c>
      <c r="CB40" s="5">
        <v>25</v>
      </c>
      <c r="CC40" s="5">
        <v>1000</v>
      </c>
      <c r="CD40" s="5">
        <v>25</v>
      </c>
      <c r="CE40" s="2">
        <v>544.75027</v>
      </c>
      <c r="CF40" s="2">
        <v>491.37817999999999</v>
      </c>
      <c r="CG40" s="2">
        <v>13.56869</v>
      </c>
    </row>
    <row r="41" spans="1:85" s="2" customFormat="1">
      <c r="K41" s="2">
        <v>1</v>
      </c>
      <c r="L41" s="2" t="s">
        <v>148</v>
      </c>
      <c r="O41" s="2">
        <v>3.51</v>
      </c>
      <c r="P41" s="2">
        <v>0.36</v>
      </c>
      <c r="R41" s="2">
        <v>0.42</v>
      </c>
      <c r="S41" s="2">
        <v>2E-3</v>
      </c>
      <c r="X41" s="2">
        <v>9.9000000000000005E-2</v>
      </c>
      <c r="Y41" s="2">
        <v>0.38</v>
      </c>
      <c r="AJ41" s="2">
        <v>0.85</v>
      </c>
      <c r="BB41" s="4">
        <v>25</v>
      </c>
      <c r="BC41" s="4">
        <v>1000</v>
      </c>
      <c r="BD41" s="2" t="s">
        <v>80</v>
      </c>
      <c r="BE41" s="2">
        <v>25</v>
      </c>
      <c r="BF41" s="2">
        <v>0</v>
      </c>
      <c r="BG41" s="4">
        <v>25</v>
      </c>
      <c r="BH41" s="4">
        <v>1000</v>
      </c>
      <c r="BI41" s="2" t="s">
        <v>80</v>
      </c>
      <c r="BJ41" s="2">
        <v>25</v>
      </c>
      <c r="BK41" s="2">
        <v>0</v>
      </c>
      <c r="BL41" s="5">
        <v>25</v>
      </c>
      <c r="BM41" s="5">
        <v>1000</v>
      </c>
      <c r="BN41" s="2">
        <v>515</v>
      </c>
      <c r="BO41" s="2">
        <v>0.5</v>
      </c>
      <c r="BP41" s="4" t="s">
        <v>99</v>
      </c>
      <c r="BQ41" s="2" t="s">
        <v>147</v>
      </c>
      <c r="BR41" s="4">
        <v>25</v>
      </c>
      <c r="BS41" s="2">
        <v>3</v>
      </c>
      <c r="BT41" s="4">
        <v>25</v>
      </c>
      <c r="BU41" s="4">
        <v>1000</v>
      </c>
      <c r="BV41" s="8">
        <v>25</v>
      </c>
      <c r="BW41" s="8">
        <v>120</v>
      </c>
      <c r="BX41" s="8">
        <v>155</v>
      </c>
      <c r="BY41" s="8">
        <v>24</v>
      </c>
      <c r="BZ41" s="5">
        <v>25</v>
      </c>
      <c r="CA41" s="5">
        <v>1000</v>
      </c>
      <c r="CB41" s="5">
        <v>25</v>
      </c>
      <c r="CC41" s="5">
        <v>1000</v>
      </c>
      <c r="CD41" s="5">
        <v>25</v>
      </c>
      <c r="CE41" s="2">
        <v>614.26718000000005</v>
      </c>
      <c r="CF41" s="2">
        <v>580.88941999999997</v>
      </c>
      <c r="CG41" s="2">
        <v>12.69861</v>
      </c>
    </row>
    <row r="42" spans="1:85" s="2" customFormat="1">
      <c r="K42" s="2">
        <v>1</v>
      </c>
      <c r="L42" s="2" t="s">
        <v>148</v>
      </c>
      <c r="O42" s="2">
        <v>3.51</v>
      </c>
      <c r="P42" s="2">
        <v>0.36</v>
      </c>
      <c r="R42" s="2">
        <v>0.42</v>
      </c>
      <c r="S42" s="2">
        <v>2E-3</v>
      </c>
      <c r="X42" s="2">
        <v>9.9000000000000005E-2</v>
      </c>
      <c r="Y42" s="2">
        <v>0.38</v>
      </c>
      <c r="AJ42" s="2">
        <v>0.85</v>
      </c>
      <c r="BB42" s="4">
        <v>25</v>
      </c>
      <c r="BC42" s="4">
        <v>1000</v>
      </c>
      <c r="BD42" s="2" t="s">
        <v>80</v>
      </c>
      <c r="BE42" s="2">
        <v>25</v>
      </c>
      <c r="BF42" s="2">
        <v>0</v>
      </c>
      <c r="BG42" s="4">
        <v>25</v>
      </c>
      <c r="BH42" s="4">
        <v>1000</v>
      </c>
      <c r="BI42" s="2" t="s">
        <v>80</v>
      </c>
      <c r="BJ42" s="2">
        <v>25</v>
      </c>
      <c r="BK42" s="2">
        <v>0</v>
      </c>
      <c r="BL42" s="5">
        <v>25</v>
      </c>
      <c r="BM42" s="5">
        <v>1000</v>
      </c>
      <c r="BN42" s="2">
        <v>515</v>
      </c>
      <c r="BO42" s="2">
        <v>0.5</v>
      </c>
      <c r="BP42" s="4" t="s">
        <v>99</v>
      </c>
      <c r="BQ42" s="2" t="s">
        <v>147</v>
      </c>
      <c r="BR42" s="4">
        <v>25</v>
      </c>
      <c r="BS42" s="2">
        <v>3</v>
      </c>
      <c r="BT42" s="4">
        <v>25</v>
      </c>
      <c r="BU42" s="4">
        <v>1000</v>
      </c>
      <c r="BV42" s="8">
        <v>25</v>
      </c>
      <c r="BW42" s="8">
        <v>120</v>
      </c>
      <c r="BX42" s="8">
        <v>155</v>
      </c>
      <c r="BY42" s="8">
        <v>48</v>
      </c>
      <c r="BZ42" s="5">
        <v>25</v>
      </c>
      <c r="CA42" s="5">
        <v>1000</v>
      </c>
      <c r="CB42" s="5">
        <v>25</v>
      </c>
      <c r="CC42" s="5">
        <v>1000</v>
      </c>
      <c r="CD42" s="5">
        <v>25</v>
      </c>
      <c r="CE42" s="2">
        <v>610.73702000000003</v>
      </c>
      <c r="CF42" s="2">
        <v>578.99068999999997</v>
      </c>
      <c r="CG42" s="2">
        <v>11.93341</v>
      </c>
    </row>
    <row r="43" spans="1:85" s="2" customFormat="1">
      <c r="K43" s="2">
        <v>1</v>
      </c>
      <c r="L43" s="2" t="s">
        <v>148</v>
      </c>
      <c r="O43" s="2">
        <v>3.51</v>
      </c>
      <c r="P43" s="2">
        <v>0.36</v>
      </c>
      <c r="R43" s="2">
        <v>0.42</v>
      </c>
      <c r="S43" s="2">
        <v>2E-3</v>
      </c>
      <c r="X43" s="2">
        <v>9.9000000000000005E-2</v>
      </c>
      <c r="Y43" s="2">
        <v>0.38</v>
      </c>
      <c r="AJ43" s="2">
        <v>0.85</v>
      </c>
      <c r="BB43" s="4">
        <v>25</v>
      </c>
      <c r="BC43" s="4">
        <v>1000</v>
      </c>
      <c r="BD43" s="2" t="s">
        <v>80</v>
      </c>
      <c r="BE43" s="2">
        <v>25</v>
      </c>
      <c r="BF43" s="2">
        <v>0</v>
      </c>
      <c r="BG43" s="4">
        <v>25</v>
      </c>
      <c r="BH43" s="4">
        <v>1000</v>
      </c>
      <c r="BI43" s="2" t="s">
        <v>80</v>
      </c>
      <c r="BJ43" s="2">
        <v>25</v>
      </c>
      <c r="BK43" s="2">
        <v>0</v>
      </c>
      <c r="BL43" s="5">
        <v>25</v>
      </c>
      <c r="BM43" s="5">
        <v>1000</v>
      </c>
      <c r="BN43" s="2">
        <v>515</v>
      </c>
      <c r="BO43" s="2">
        <v>0.5</v>
      </c>
      <c r="BP43" s="4" t="s">
        <v>99</v>
      </c>
      <c r="BQ43" s="2" t="s">
        <v>147</v>
      </c>
      <c r="BR43" s="4">
        <v>25</v>
      </c>
      <c r="BS43" s="2">
        <v>3</v>
      </c>
      <c r="BT43" s="4">
        <v>25</v>
      </c>
      <c r="BU43" s="4">
        <v>1000</v>
      </c>
      <c r="BV43" s="8">
        <v>25</v>
      </c>
      <c r="BW43" s="8">
        <v>120</v>
      </c>
      <c r="BX43" s="8">
        <v>155</v>
      </c>
      <c r="BY43" s="8">
        <v>120</v>
      </c>
      <c r="BZ43" s="5">
        <v>25</v>
      </c>
      <c r="CA43" s="5">
        <v>1000</v>
      </c>
      <c r="CB43" s="5">
        <v>25</v>
      </c>
      <c r="CC43" s="5">
        <v>1000</v>
      </c>
      <c r="CD43" s="5">
        <v>25</v>
      </c>
      <c r="CE43" s="2">
        <v>609.92237</v>
      </c>
      <c r="CF43" s="2">
        <v>579.94005000000004</v>
      </c>
      <c r="CG43" s="2">
        <v>11.30416</v>
      </c>
    </row>
    <row r="44" spans="1:85" s="2" customFormat="1">
      <c r="A44" s="2" t="s">
        <v>117</v>
      </c>
      <c r="B44" s="2" t="s">
        <v>118</v>
      </c>
      <c r="C44" s="2">
        <v>2020</v>
      </c>
      <c r="D44" s="2" t="s">
        <v>119</v>
      </c>
      <c r="E44" s="2" t="s">
        <v>120</v>
      </c>
      <c r="H44" s="2">
        <v>1</v>
      </c>
      <c r="L44" s="2" t="s">
        <v>149</v>
      </c>
      <c r="O44" s="2">
        <v>0.45</v>
      </c>
      <c r="R44" s="2">
        <v>3.7</v>
      </c>
      <c r="S44" s="2">
        <v>2</v>
      </c>
      <c r="BB44" s="4">
        <v>25</v>
      </c>
      <c r="BC44" s="4">
        <v>1000</v>
      </c>
      <c r="BD44" s="2" t="s">
        <v>146</v>
      </c>
      <c r="BE44" s="7"/>
      <c r="BG44" s="4">
        <v>25</v>
      </c>
      <c r="BH44" s="4">
        <v>1000</v>
      </c>
      <c r="BI44" s="2" t="s">
        <v>80</v>
      </c>
      <c r="BJ44" s="2">
        <v>25</v>
      </c>
      <c r="BK44" s="2">
        <v>0</v>
      </c>
      <c r="BL44" s="5">
        <v>25</v>
      </c>
      <c r="BM44" s="5">
        <v>1000</v>
      </c>
      <c r="BN44" s="2">
        <v>425</v>
      </c>
      <c r="BO44" s="2">
        <v>0.16700000000000001</v>
      </c>
      <c r="BP44" s="4" t="s">
        <v>99</v>
      </c>
      <c r="BQ44" s="5" t="s">
        <v>80</v>
      </c>
      <c r="BR44" s="5">
        <v>25</v>
      </c>
      <c r="BS44" s="5">
        <v>0</v>
      </c>
      <c r="BT44" s="5">
        <v>25</v>
      </c>
      <c r="BU44" s="5">
        <v>1000</v>
      </c>
      <c r="BV44" s="8">
        <v>80</v>
      </c>
      <c r="BW44" s="8">
        <v>12</v>
      </c>
      <c r="BX44" s="2">
        <v>180</v>
      </c>
      <c r="BY44" s="2">
        <v>0.5</v>
      </c>
      <c r="BZ44" s="5">
        <v>25</v>
      </c>
      <c r="CA44" s="5">
        <v>1000</v>
      </c>
      <c r="CB44" s="5">
        <v>25</v>
      </c>
      <c r="CC44" s="5">
        <v>1000</v>
      </c>
      <c r="CD44" s="5">
        <v>25</v>
      </c>
      <c r="CE44" s="2">
        <v>295.79340000000002</v>
      </c>
      <c r="CF44" s="2">
        <v>138.10539</v>
      </c>
      <c r="CG44" s="2">
        <v>23.11571</v>
      </c>
    </row>
    <row r="45" spans="1:85" s="2" customFormat="1">
      <c r="H45" s="2">
        <v>1</v>
      </c>
      <c r="L45" s="2" t="s">
        <v>149</v>
      </c>
      <c r="O45" s="2">
        <v>0.45</v>
      </c>
      <c r="R45" s="2">
        <v>4.2</v>
      </c>
      <c r="S45" s="2">
        <v>2</v>
      </c>
      <c r="BB45" s="4">
        <v>25</v>
      </c>
      <c r="BC45" s="4">
        <v>1000</v>
      </c>
      <c r="BD45" s="2" t="s">
        <v>146</v>
      </c>
      <c r="BG45" s="4">
        <v>25</v>
      </c>
      <c r="BH45" s="4">
        <v>1000</v>
      </c>
      <c r="BI45" s="2" t="s">
        <v>80</v>
      </c>
      <c r="BJ45" s="2">
        <v>25</v>
      </c>
      <c r="BK45" s="2">
        <v>0</v>
      </c>
      <c r="BL45" s="5">
        <v>25</v>
      </c>
      <c r="BM45" s="5">
        <v>1000</v>
      </c>
      <c r="BN45" s="2">
        <v>425</v>
      </c>
      <c r="BO45" s="2">
        <v>0.16700000000000001</v>
      </c>
      <c r="BP45" s="4" t="s">
        <v>99</v>
      </c>
      <c r="BQ45" s="5" t="s">
        <v>80</v>
      </c>
      <c r="BR45" s="5">
        <v>25</v>
      </c>
      <c r="BS45" s="5">
        <v>0</v>
      </c>
      <c r="BT45" s="5">
        <v>25</v>
      </c>
      <c r="BU45" s="5">
        <v>1000</v>
      </c>
      <c r="BV45" s="8">
        <v>80</v>
      </c>
      <c r="BW45" s="8">
        <v>12</v>
      </c>
      <c r="BX45" s="2">
        <v>180</v>
      </c>
      <c r="BY45" s="2">
        <v>0.5</v>
      </c>
      <c r="BZ45" s="5">
        <v>25</v>
      </c>
      <c r="CA45" s="5">
        <v>1000</v>
      </c>
      <c r="CB45" s="5">
        <v>25</v>
      </c>
      <c r="CC45" s="5">
        <v>1000</v>
      </c>
      <c r="CD45" s="5">
        <v>25</v>
      </c>
      <c r="CE45" s="2">
        <v>357.50900000000001</v>
      </c>
      <c r="CF45" s="2">
        <v>175.69459000000001</v>
      </c>
      <c r="CG45" s="2">
        <v>24.79522</v>
      </c>
    </row>
    <row r="46" spans="1:85" s="2" customFormat="1">
      <c r="H46" s="2">
        <v>1</v>
      </c>
      <c r="L46" s="2" t="s">
        <v>149</v>
      </c>
      <c r="O46" s="2">
        <v>0.45</v>
      </c>
      <c r="R46" s="2">
        <v>4.5999999999999996</v>
      </c>
      <c r="S46" s="2">
        <v>2</v>
      </c>
      <c r="BB46" s="4">
        <v>25</v>
      </c>
      <c r="BC46" s="4">
        <v>1000</v>
      </c>
      <c r="BD46" s="2" t="s">
        <v>146</v>
      </c>
      <c r="BG46" s="4">
        <v>25</v>
      </c>
      <c r="BH46" s="4">
        <v>1000</v>
      </c>
      <c r="BI46" s="2" t="s">
        <v>80</v>
      </c>
      <c r="BJ46" s="2">
        <v>25</v>
      </c>
      <c r="BK46" s="2">
        <v>0</v>
      </c>
      <c r="BL46" s="5">
        <v>25</v>
      </c>
      <c r="BM46" s="5">
        <v>1000</v>
      </c>
      <c r="BN46" s="2">
        <v>425</v>
      </c>
      <c r="BO46" s="2">
        <v>0.16700000000000001</v>
      </c>
      <c r="BP46" s="4" t="s">
        <v>99</v>
      </c>
      <c r="BQ46" s="5" t="s">
        <v>80</v>
      </c>
      <c r="BR46" s="5">
        <v>25</v>
      </c>
      <c r="BS46" s="5">
        <v>0</v>
      </c>
      <c r="BT46" s="5">
        <v>25</v>
      </c>
      <c r="BU46" s="5">
        <v>1000</v>
      </c>
      <c r="BV46" s="8">
        <v>80</v>
      </c>
      <c r="BW46" s="8">
        <v>12</v>
      </c>
      <c r="BX46" s="2">
        <v>180</v>
      </c>
      <c r="BY46" s="2">
        <v>0.5</v>
      </c>
      <c r="BZ46" s="5">
        <v>25</v>
      </c>
      <c r="CA46" s="5">
        <v>1000</v>
      </c>
      <c r="CB46" s="5">
        <v>25</v>
      </c>
      <c r="CC46" s="5">
        <v>1000</v>
      </c>
      <c r="CD46" s="5">
        <v>25</v>
      </c>
      <c r="CE46" s="2">
        <v>350.84424000000001</v>
      </c>
      <c r="CF46" s="2">
        <v>188.22432000000001</v>
      </c>
      <c r="CG46" s="2">
        <v>25.115130000000001</v>
      </c>
    </row>
    <row r="47" spans="1:85" s="2" customFormat="1">
      <c r="H47" s="2">
        <v>1</v>
      </c>
      <c r="L47" s="2" t="s">
        <v>149</v>
      </c>
      <c r="O47" s="2">
        <v>0.45</v>
      </c>
      <c r="R47" s="2">
        <v>5.2</v>
      </c>
      <c r="S47" s="2">
        <v>2</v>
      </c>
      <c r="BB47" s="4">
        <v>25</v>
      </c>
      <c r="BC47" s="4">
        <v>1000</v>
      </c>
      <c r="BD47" s="2" t="s">
        <v>146</v>
      </c>
      <c r="BG47" s="4">
        <v>25</v>
      </c>
      <c r="BH47" s="4">
        <v>1000</v>
      </c>
      <c r="BI47" s="2" t="s">
        <v>80</v>
      </c>
      <c r="BJ47" s="2">
        <v>25</v>
      </c>
      <c r="BK47" s="2">
        <v>0</v>
      </c>
      <c r="BL47" s="5">
        <v>25</v>
      </c>
      <c r="BM47" s="5">
        <v>1000</v>
      </c>
      <c r="BN47" s="2">
        <v>425</v>
      </c>
      <c r="BO47" s="2">
        <v>0.16700000000000001</v>
      </c>
      <c r="BP47" s="4" t="s">
        <v>99</v>
      </c>
      <c r="BQ47" s="5" t="s">
        <v>80</v>
      </c>
      <c r="BR47" s="5">
        <v>25</v>
      </c>
      <c r="BS47" s="5">
        <v>0</v>
      </c>
      <c r="BT47" s="5">
        <v>25</v>
      </c>
      <c r="BU47" s="5">
        <v>1000</v>
      </c>
      <c r="BV47" s="8">
        <v>80</v>
      </c>
      <c r="BW47" s="8">
        <v>12</v>
      </c>
      <c r="BX47" s="2">
        <v>180</v>
      </c>
      <c r="BY47" s="2">
        <v>0.5</v>
      </c>
      <c r="BZ47" s="5">
        <v>25</v>
      </c>
      <c r="CA47" s="5">
        <v>1000</v>
      </c>
      <c r="CB47" s="5">
        <v>25</v>
      </c>
      <c r="CC47" s="5">
        <v>1000</v>
      </c>
      <c r="CD47" s="5">
        <v>25</v>
      </c>
      <c r="CE47" s="2">
        <v>365.77328999999997</v>
      </c>
      <c r="CF47" s="2">
        <v>201.55382</v>
      </c>
      <c r="CG47" s="2">
        <v>22.635840000000002</v>
      </c>
    </row>
    <row r="48" spans="1:85" s="2" customFormat="1">
      <c r="H48" s="2">
        <v>1</v>
      </c>
      <c r="L48" s="2" t="s">
        <v>149</v>
      </c>
      <c r="O48" s="2">
        <v>0.5</v>
      </c>
      <c r="R48" s="2">
        <v>5.2</v>
      </c>
      <c r="S48" s="2">
        <v>3.2</v>
      </c>
      <c r="BB48" s="4">
        <v>25</v>
      </c>
      <c r="BC48" s="4">
        <v>1000</v>
      </c>
      <c r="BD48" s="2" t="s">
        <v>146</v>
      </c>
      <c r="BG48" s="4">
        <v>25</v>
      </c>
      <c r="BH48" s="4">
        <v>1000</v>
      </c>
      <c r="BI48" s="2" t="s">
        <v>80</v>
      </c>
      <c r="BJ48" s="2">
        <v>25</v>
      </c>
      <c r="BK48" s="2">
        <v>0</v>
      </c>
      <c r="BL48" s="5">
        <v>25</v>
      </c>
      <c r="BM48" s="5">
        <v>1000</v>
      </c>
      <c r="BN48" s="2">
        <v>425</v>
      </c>
      <c r="BO48" s="2">
        <v>0.16700000000000001</v>
      </c>
      <c r="BP48" s="4" t="s">
        <v>99</v>
      </c>
      <c r="BQ48" s="5" t="s">
        <v>80</v>
      </c>
      <c r="BR48" s="5">
        <v>25</v>
      </c>
      <c r="BS48" s="5">
        <v>0</v>
      </c>
      <c r="BT48" s="5">
        <v>25</v>
      </c>
      <c r="BU48" s="5">
        <v>1000</v>
      </c>
      <c r="BV48" s="8">
        <v>80</v>
      </c>
      <c r="BW48" s="8">
        <v>12</v>
      </c>
      <c r="BX48" s="2">
        <v>180</v>
      </c>
      <c r="BY48" s="2">
        <v>0.5</v>
      </c>
      <c r="BZ48" s="5">
        <v>25</v>
      </c>
      <c r="CA48" s="5">
        <v>1000</v>
      </c>
      <c r="CB48" s="5">
        <v>25</v>
      </c>
      <c r="CC48" s="5">
        <v>1000</v>
      </c>
      <c r="CD48" s="5">
        <v>25</v>
      </c>
      <c r="CE48" s="2">
        <v>386.70060999999998</v>
      </c>
      <c r="CF48" s="2">
        <v>214.08355</v>
      </c>
      <c r="CG48" s="2">
        <v>26.474740000000001</v>
      </c>
    </row>
    <row r="49" spans="1:85" s="2" customFormat="1">
      <c r="H49" s="2">
        <v>1</v>
      </c>
      <c r="L49" s="2" t="s">
        <v>149</v>
      </c>
      <c r="O49" s="2">
        <v>0.5</v>
      </c>
      <c r="R49" s="2">
        <v>0.54</v>
      </c>
      <c r="S49" s="2">
        <v>4</v>
      </c>
      <c r="BB49" s="4">
        <v>25</v>
      </c>
      <c r="BC49" s="4">
        <v>1000</v>
      </c>
      <c r="BD49" s="2" t="s">
        <v>146</v>
      </c>
      <c r="BG49" s="4">
        <v>25</v>
      </c>
      <c r="BH49" s="4">
        <v>1000</v>
      </c>
      <c r="BI49" s="2" t="s">
        <v>80</v>
      </c>
      <c r="BJ49" s="2">
        <v>25</v>
      </c>
      <c r="BK49" s="2">
        <v>0</v>
      </c>
      <c r="BL49" s="5">
        <v>25</v>
      </c>
      <c r="BM49" s="5">
        <v>1000</v>
      </c>
      <c r="BN49" s="2">
        <v>425</v>
      </c>
      <c r="BO49" s="2">
        <v>0.16700000000000001</v>
      </c>
      <c r="BP49" s="4" t="s">
        <v>99</v>
      </c>
      <c r="BQ49" s="5" t="s">
        <v>80</v>
      </c>
      <c r="BR49" s="5">
        <v>25</v>
      </c>
      <c r="BS49" s="5">
        <v>0</v>
      </c>
      <c r="BT49" s="5">
        <v>25</v>
      </c>
      <c r="BU49" s="5">
        <v>1000</v>
      </c>
      <c r="BV49" s="8">
        <v>80</v>
      </c>
      <c r="BW49" s="8">
        <v>12</v>
      </c>
      <c r="BX49" s="2">
        <v>180</v>
      </c>
      <c r="BY49" s="2">
        <v>0.5</v>
      </c>
      <c r="BZ49" s="5">
        <v>25</v>
      </c>
      <c r="CA49" s="5">
        <v>1000</v>
      </c>
      <c r="CB49" s="5">
        <v>25</v>
      </c>
      <c r="CC49" s="5">
        <v>1000</v>
      </c>
      <c r="CD49" s="5">
        <v>25</v>
      </c>
      <c r="CE49" s="2">
        <v>376.70348000000001</v>
      </c>
      <c r="CF49" s="2">
        <v>209.01833999999999</v>
      </c>
      <c r="CG49" s="2">
        <v>23.968789999999998</v>
      </c>
    </row>
    <row r="50" spans="1:85" s="2" customFormat="1">
      <c r="H50" s="2">
        <v>1</v>
      </c>
      <c r="L50" s="2" t="s">
        <v>149</v>
      </c>
      <c r="O50" s="2">
        <v>0.17</v>
      </c>
      <c r="R50" s="2">
        <v>4.5999999999999996</v>
      </c>
      <c r="BB50" s="4">
        <v>25</v>
      </c>
      <c r="BC50" s="4">
        <v>1000</v>
      </c>
      <c r="BD50" s="2" t="s">
        <v>146</v>
      </c>
      <c r="BG50" s="7">
        <v>450</v>
      </c>
      <c r="BH50" s="7">
        <v>1</v>
      </c>
      <c r="BI50" s="2" t="s">
        <v>80</v>
      </c>
      <c r="BJ50" s="2">
        <v>25</v>
      </c>
      <c r="BK50" s="2">
        <v>0</v>
      </c>
      <c r="BL50" s="5">
        <v>25</v>
      </c>
      <c r="BM50" s="5">
        <v>1000</v>
      </c>
      <c r="BN50" s="4">
        <v>25</v>
      </c>
      <c r="BO50" s="4">
        <v>1000</v>
      </c>
      <c r="BP50" s="4" t="s">
        <v>99</v>
      </c>
      <c r="BQ50" s="5" t="s">
        <v>80</v>
      </c>
      <c r="BR50" s="5">
        <v>25</v>
      </c>
      <c r="BS50" s="5">
        <v>0</v>
      </c>
      <c r="BT50" s="5">
        <v>25</v>
      </c>
      <c r="BU50" s="5">
        <v>1000</v>
      </c>
      <c r="BV50" s="5">
        <v>25</v>
      </c>
      <c r="BW50" s="5">
        <v>1000</v>
      </c>
      <c r="BX50" s="5">
        <v>25</v>
      </c>
      <c r="BY50" s="5">
        <v>1000</v>
      </c>
      <c r="BZ50" s="5">
        <v>25</v>
      </c>
      <c r="CA50" s="5">
        <v>1000</v>
      </c>
      <c r="CB50" s="5">
        <v>25</v>
      </c>
      <c r="CC50" s="5">
        <v>1000</v>
      </c>
      <c r="CD50" s="5">
        <v>25</v>
      </c>
      <c r="CE50" s="2">
        <v>436.68624</v>
      </c>
      <c r="CF50" s="2">
        <v>270.73394000000002</v>
      </c>
      <c r="CG50" s="2">
        <v>21.11628</v>
      </c>
    </row>
    <row r="51" spans="1:85" s="2" customFormat="1">
      <c r="H51" s="2">
        <v>1</v>
      </c>
      <c r="L51" s="2" t="s">
        <v>149</v>
      </c>
      <c r="O51" s="2">
        <v>0.15</v>
      </c>
      <c r="R51" s="2">
        <v>6.9</v>
      </c>
      <c r="BB51" s="4">
        <v>25</v>
      </c>
      <c r="BC51" s="4">
        <v>1000</v>
      </c>
      <c r="BD51" s="2" t="s">
        <v>146</v>
      </c>
      <c r="BG51" s="7">
        <v>450</v>
      </c>
      <c r="BH51" s="7">
        <v>1</v>
      </c>
      <c r="BI51" s="2" t="s">
        <v>80</v>
      </c>
      <c r="BJ51" s="2">
        <v>25</v>
      </c>
      <c r="BK51" s="2">
        <v>0</v>
      </c>
      <c r="BL51" s="5">
        <v>25</v>
      </c>
      <c r="BM51" s="5">
        <v>1000</v>
      </c>
      <c r="BN51" s="4">
        <v>25</v>
      </c>
      <c r="BO51" s="4">
        <v>1000</v>
      </c>
      <c r="BP51" s="4" t="s">
        <v>99</v>
      </c>
      <c r="BQ51" s="5" t="s">
        <v>80</v>
      </c>
      <c r="BR51" s="5">
        <v>25</v>
      </c>
      <c r="BS51" s="5">
        <v>0</v>
      </c>
      <c r="BT51" s="5">
        <v>25</v>
      </c>
      <c r="BU51" s="5">
        <v>1000</v>
      </c>
      <c r="BV51" s="5">
        <v>25</v>
      </c>
      <c r="BW51" s="5">
        <v>1000</v>
      </c>
      <c r="BX51" s="5">
        <v>25</v>
      </c>
      <c r="BY51" s="5">
        <v>1000</v>
      </c>
      <c r="BZ51" s="5">
        <v>25</v>
      </c>
      <c r="CA51" s="5">
        <v>1000</v>
      </c>
      <c r="CB51" s="5">
        <v>25</v>
      </c>
      <c r="CC51" s="5">
        <v>1000</v>
      </c>
      <c r="CD51" s="5">
        <v>25</v>
      </c>
      <c r="CE51" s="2">
        <v>473.34237000000002</v>
      </c>
      <c r="CF51" s="2">
        <v>294.86034000000001</v>
      </c>
      <c r="CG51" s="2">
        <v>22.955749999999998</v>
      </c>
    </row>
    <row r="52" spans="1:85" s="2" customFormat="1">
      <c r="A52" s="2" t="s">
        <v>121</v>
      </c>
      <c r="B52" s="2" t="s">
        <v>122</v>
      </c>
      <c r="C52" s="2">
        <v>2020</v>
      </c>
      <c r="D52" s="2" t="s">
        <v>123</v>
      </c>
      <c r="E52" s="2" t="s">
        <v>124</v>
      </c>
      <c r="M52" s="2">
        <v>2000</v>
      </c>
      <c r="O52" s="2">
        <v>4.0999999999999996</v>
      </c>
      <c r="R52" s="2">
        <v>0.43</v>
      </c>
      <c r="U52" s="2">
        <v>0.05</v>
      </c>
      <c r="X52" s="2">
        <v>0.11</v>
      </c>
      <c r="Y52" s="2">
        <v>0.4</v>
      </c>
      <c r="AJ52" s="2">
        <v>1.01</v>
      </c>
      <c r="BB52" s="4">
        <v>25</v>
      </c>
      <c r="BC52" s="4">
        <v>1000</v>
      </c>
      <c r="BD52" s="5" t="s">
        <v>142</v>
      </c>
      <c r="BE52" s="5">
        <v>25</v>
      </c>
      <c r="BF52" s="5">
        <v>0</v>
      </c>
      <c r="BG52" s="5">
        <v>25</v>
      </c>
      <c r="BH52" s="5">
        <v>1000</v>
      </c>
      <c r="BI52" s="5" t="s">
        <v>80</v>
      </c>
      <c r="BJ52" s="5">
        <v>25</v>
      </c>
      <c r="BK52" s="5">
        <v>0</v>
      </c>
      <c r="BL52" s="5">
        <v>25</v>
      </c>
      <c r="BM52" s="5">
        <v>1000</v>
      </c>
      <c r="BN52" s="5">
        <v>25</v>
      </c>
      <c r="BO52" s="5">
        <v>1000</v>
      </c>
      <c r="BP52" s="5" t="s">
        <v>99</v>
      </c>
      <c r="BQ52" s="5" t="s">
        <v>80</v>
      </c>
      <c r="BR52" s="5">
        <v>25</v>
      </c>
      <c r="BS52" s="5">
        <v>0</v>
      </c>
      <c r="BT52" s="5">
        <v>25</v>
      </c>
      <c r="BU52" s="5">
        <v>1000</v>
      </c>
      <c r="BV52" s="5">
        <v>25</v>
      </c>
      <c r="BW52" s="5">
        <v>1000</v>
      </c>
      <c r="BX52" s="5">
        <v>25</v>
      </c>
      <c r="BY52" s="5">
        <v>1000</v>
      </c>
      <c r="BZ52" s="5">
        <v>25</v>
      </c>
      <c r="CA52" s="5">
        <v>1000</v>
      </c>
      <c r="CB52" s="5">
        <v>25</v>
      </c>
      <c r="CC52" s="5">
        <v>1000</v>
      </c>
      <c r="CD52" s="8">
        <v>420</v>
      </c>
      <c r="CE52" s="2">
        <v>110.72225</v>
      </c>
      <c r="CF52" s="2">
        <v>95.349260000000001</v>
      </c>
      <c r="CG52" s="2">
        <v>77.807689999999994</v>
      </c>
    </row>
    <row r="53" spans="1:85" s="2" customFormat="1">
      <c r="M53" s="2">
        <v>2000</v>
      </c>
      <c r="O53" s="2">
        <v>4.0999999999999996</v>
      </c>
      <c r="R53" s="2">
        <v>0.43</v>
      </c>
      <c r="U53" s="2">
        <v>0.05</v>
      </c>
      <c r="X53" s="2">
        <v>0.11</v>
      </c>
      <c r="Y53" s="2">
        <v>0.4</v>
      </c>
      <c r="AJ53" s="2">
        <v>1.01</v>
      </c>
      <c r="BB53" s="4">
        <v>25</v>
      </c>
      <c r="BC53" s="4">
        <v>1000</v>
      </c>
      <c r="BD53" s="5" t="s">
        <v>142</v>
      </c>
      <c r="BE53" s="5">
        <v>25</v>
      </c>
      <c r="BF53" s="5">
        <v>0</v>
      </c>
      <c r="BG53" s="5">
        <v>25</v>
      </c>
      <c r="BH53" s="5">
        <v>1000</v>
      </c>
      <c r="BI53" s="5" t="s">
        <v>80</v>
      </c>
      <c r="BJ53" s="5">
        <v>25</v>
      </c>
      <c r="BK53" s="5">
        <v>0</v>
      </c>
      <c r="BL53" s="5">
        <v>25</v>
      </c>
      <c r="BM53" s="5">
        <v>1000</v>
      </c>
      <c r="BN53" s="5">
        <v>25</v>
      </c>
      <c r="BO53" s="5">
        <v>1000</v>
      </c>
      <c r="BP53" s="5" t="s">
        <v>99</v>
      </c>
      <c r="BQ53" s="5" t="s">
        <v>80</v>
      </c>
      <c r="BR53" s="5">
        <v>25</v>
      </c>
      <c r="BS53" s="5">
        <v>0</v>
      </c>
      <c r="BT53" s="5">
        <v>25</v>
      </c>
      <c r="BU53" s="5">
        <v>1000</v>
      </c>
      <c r="BV53" s="5">
        <v>25</v>
      </c>
      <c r="BW53" s="5">
        <v>1000</v>
      </c>
      <c r="BX53" s="5">
        <v>25</v>
      </c>
      <c r="BY53" s="5">
        <v>1000</v>
      </c>
      <c r="BZ53" s="5">
        <v>25</v>
      </c>
      <c r="CA53" s="5">
        <v>1000</v>
      </c>
      <c r="CB53" s="5">
        <v>25</v>
      </c>
      <c r="CC53" s="5">
        <v>1000</v>
      </c>
      <c r="CD53" s="8">
        <v>440</v>
      </c>
      <c r="CE53" s="2">
        <v>94.388440000000003</v>
      </c>
      <c r="CF53" s="2">
        <v>82.288210000000007</v>
      </c>
      <c r="CG53" s="2">
        <v>84.998769999999993</v>
      </c>
    </row>
    <row r="54" spans="1:85" s="2" customFormat="1">
      <c r="M54" s="2">
        <v>2000</v>
      </c>
      <c r="O54" s="2">
        <v>4.0999999999999996</v>
      </c>
      <c r="R54" s="2">
        <v>0.43</v>
      </c>
      <c r="U54" s="2">
        <v>0.05</v>
      </c>
      <c r="X54" s="2">
        <v>0.11</v>
      </c>
      <c r="Y54" s="2">
        <v>0.4</v>
      </c>
      <c r="AJ54" s="2">
        <v>1.01</v>
      </c>
      <c r="BB54" s="4">
        <v>25</v>
      </c>
      <c r="BC54" s="4">
        <v>1000</v>
      </c>
      <c r="BD54" s="5" t="s">
        <v>142</v>
      </c>
      <c r="BE54" s="5">
        <v>25</v>
      </c>
      <c r="BF54" s="5">
        <v>0</v>
      </c>
      <c r="BG54" s="5">
        <v>25</v>
      </c>
      <c r="BH54" s="5">
        <v>1000</v>
      </c>
      <c r="BI54" s="5" t="s">
        <v>80</v>
      </c>
      <c r="BJ54" s="5">
        <v>25</v>
      </c>
      <c r="BK54" s="5">
        <v>0</v>
      </c>
      <c r="BL54" s="5">
        <v>25</v>
      </c>
      <c r="BM54" s="5">
        <v>1000</v>
      </c>
      <c r="BN54" s="5">
        <v>25</v>
      </c>
      <c r="BO54" s="5">
        <v>1000</v>
      </c>
      <c r="BP54" s="5" t="s">
        <v>99</v>
      </c>
      <c r="BQ54" s="5" t="s">
        <v>80</v>
      </c>
      <c r="BR54" s="5">
        <v>25</v>
      </c>
      <c r="BS54" s="5">
        <v>0</v>
      </c>
      <c r="BT54" s="5">
        <v>25</v>
      </c>
      <c r="BU54" s="5">
        <v>1000</v>
      </c>
      <c r="BV54" s="5">
        <v>25</v>
      </c>
      <c r="BW54" s="5">
        <v>1000</v>
      </c>
      <c r="BX54" s="5">
        <v>25</v>
      </c>
      <c r="BY54" s="5">
        <v>1000</v>
      </c>
      <c r="BZ54" s="5">
        <v>25</v>
      </c>
      <c r="CA54" s="5">
        <v>1000</v>
      </c>
      <c r="CB54" s="5">
        <v>25</v>
      </c>
      <c r="CC54" s="5">
        <v>1000</v>
      </c>
      <c r="CD54" s="8">
        <v>460</v>
      </c>
      <c r="CE54" s="2">
        <v>84.20984</v>
      </c>
      <c r="CF54" s="2">
        <v>69.437349999999995</v>
      </c>
      <c r="CG54" s="2">
        <v>77.807689999999994</v>
      </c>
    </row>
    <row r="55" spans="1:85" s="2" customFormat="1">
      <c r="M55" s="2">
        <v>2000</v>
      </c>
      <c r="O55" s="2">
        <v>4.0999999999999996</v>
      </c>
      <c r="R55" s="2">
        <v>0.43</v>
      </c>
      <c r="U55" s="2">
        <v>0.05</v>
      </c>
      <c r="X55" s="2">
        <v>0.11</v>
      </c>
      <c r="Y55" s="2">
        <v>0.4</v>
      </c>
      <c r="AJ55" s="2">
        <v>1.01</v>
      </c>
      <c r="BB55" s="4">
        <v>25</v>
      </c>
      <c r="BC55" s="4">
        <v>1000</v>
      </c>
      <c r="BD55" s="5" t="s">
        <v>142</v>
      </c>
      <c r="BE55" s="5">
        <v>25</v>
      </c>
      <c r="BF55" s="5">
        <v>0</v>
      </c>
      <c r="BG55" s="5">
        <v>25</v>
      </c>
      <c r="BH55" s="5">
        <v>1000</v>
      </c>
      <c r="BI55" s="5" t="s">
        <v>80</v>
      </c>
      <c r="BJ55" s="5">
        <v>25</v>
      </c>
      <c r="BK55" s="5">
        <v>0</v>
      </c>
      <c r="BL55" s="5">
        <v>25</v>
      </c>
      <c r="BM55" s="5">
        <v>1000</v>
      </c>
      <c r="BN55" s="5">
        <v>25</v>
      </c>
      <c r="BO55" s="5">
        <v>1000</v>
      </c>
      <c r="BP55" s="5" t="s">
        <v>99</v>
      </c>
      <c r="BQ55" s="5" t="s">
        <v>80</v>
      </c>
      <c r="BR55" s="5">
        <v>25</v>
      </c>
      <c r="BS55" s="5">
        <v>0</v>
      </c>
      <c r="BT55" s="5">
        <v>25</v>
      </c>
      <c r="BU55" s="5">
        <v>1000</v>
      </c>
      <c r="BV55" s="5">
        <v>25</v>
      </c>
      <c r="BW55" s="5">
        <v>1000</v>
      </c>
      <c r="BX55" s="5">
        <v>25</v>
      </c>
      <c r="BY55" s="5">
        <v>1000</v>
      </c>
      <c r="BZ55" s="5">
        <v>25</v>
      </c>
      <c r="CA55" s="5">
        <v>1000</v>
      </c>
      <c r="CB55" s="5">
        <v>25</v>
      </c>
      <c r="CC55" s="5">
        <v>1000</v>
      </c>
      <c r="CD55" s="8">
        <v>480</v>
      </c>
      <c r="CE55" s="2">
        <v>79.615960000000001</v>
      </c>
      <c r="CF55" s="2">
        <v>63.101999999999997</v>
      </c>
      <c r="CG55" s="2">
        <v>64.308189999999996</v>
      </c>
    </row>
    <row r="56" spans="1:85" s="2" customFormat="1">
      <c r="M56" s="2">
        <v>2000</v>
      </c>
      <c r="O56" s="2">
        <v>4.0999999999999996</v>
      </c>
      <c r="R56" s="2">
        <v>0.43</v>
      </c>
      <c r="U56" s="2">
        <v>0.05</v>
      </c>
      <c r="X56" s="2">
        <v>0.11</v>
      </c>
      <c r="Y56" s="2">
        <v>0.4</v>
      </c>
      <c r="AJ56" s="2">
        <v>1.01</v>
      </c>
      <c r="BB56" s="4">
        <v>25</v>
      </c>
      <c r="BC56" s="4">
        <v>1000</v>
      </c>
      <c r="BD56" s="5" t="s">
        <v>142</v>
      </c>
      <c r="BE56" s="5">
        <v>25</v>
      </c>
      <c r="BF56" s="5">
        <v>0</v>
      </c>
      <c r="BG56" s="5">
        <v>25</v>
      </c>
      <c r="BH56" s="5">
        <v>1000</v>
      </c>
      <c r="BI56" s="5" t="s">
        <v>80</v>
      </c>
      <c r="BJ56" s="5">
        <v>25</v>
      </c>
      <c r="BK56" s="5">
        <v>0</v>
      </c>
      <c r="BL56" s="5">
        <v>25</v>
      </c>
      <c r="BM56" s="5">
        <v>1000</v>
      </c>
      <c r="BN56" s="5">
        <v>25</v>
      </c>
      <c r="BO56" s="5">
        <v>1000</v>
      </c>
      <c r="BP56" s="5" t="s">
        <v>99</v>
      </c>
      <c r="BQ56" s="5" t="s">
        <v>80</v>
      </c>
      <c r="BR56" s="5">
        <v>25</v>
      </c>
      <c r="BS56" s="5">
        <v>0</v>
      </c>
      <c r="BT56" s="5">
        <v>25</v>
      </c>
      <c r="BU56" s="5">
        <v>1000</v>
      </c>
      <c r="BV56" s="5">
        <v>25</v>
      </c>
      <c r="BW56" s="5">
        <v>1000</v>
      </c>
      <c r="BX56" s="5">
        <v>25</v>
      </c>
      <c r="BY56" s="5">
        <v>1000</v>
      </c>
      <c r="BZ56" s="5">
        <v>25</v>
      </c>
      <c r="CA56" s="5">
        <v>1000</v>
      </c>
      <c r="CB56" s="5">
        <v>25</v>
      </c>
      <c r="CC56" s="5">
        <v>1000</v>
      </c>
      <c r="CD56" s="8">
        <v>500</v>
      </c>
      <c r="CE56" s="2">
        <v>68.296390000000002</v>
      </c>
      <c r="CF56" s="2">
        <v>53.133569999999999</v>
      </c>
      <c r="CG56" s="2">
        <v>56.961350000000003</v>
      </c>
    </row>
    <row r="57" spans="1:85" s="2" customFormat="1">
      <c r="M57" s="2">
        <v>2000</v>
      </c>
      <c r="O57" s="2">
        <v>4.0999999999999996</v>
      </c>
      <c r="R57" s="2">
        <v>0.43</v>
      </c>
      <c r="U57" s="2">
        <v>0.05</v>
      </c>
      <c r="X57" s="2">
        <v>0.11</v>
      </c>
      <c r="Y57" s="2">
        <v>0.4</v>
      </c>
      <c r="AJ57" s="2">
        <v>1.01</v>
      </c>
      <c r="BB57" s="4">
        <v>25</v>
      </c>
      <c r="BC57" s="4">
        <v>1000</v>
      </c>
      <c r="BD57" s="5" t="s">
        <v>142</v>
      </c>
      <c r="BE57" s="5">
        <v>25</v>
      </c>
      <c r="BF57" s="5">
        <v>0</v>
      </c>
      <c r="BG57" s="5">
        <v>25</v>
      </c>
      <c r="BH57" s="5">
        <v>1000</v>
      </c>
      <c r="BI57" s="5" t="s">
        <v>80</v>
      </c>
      <c r="BJ57" s="5">
        <v>25</v>
      </c>
      <c r="BK57" s="5">
        <v>0</v>
      </c>
      <c r="BL57" s="5">
        <v>25</v>
      </c>
      <c r="BM57" s="5">
        <v>1000</v>
      </c>
      <c r="BN57" s="5">
        <v>25</v>
      </c>
      <c r="BO57" s="5">
        <v>1000</v>
      </c>
      <c r="BP57" s="5" t="s">
        <v>99</v>
      </c>
      <c r="BQ57" s="5" t="s">
        <v>80</v>
      </c>
      <c r="BR57" s="5">
        <v>25</v>
      </c>
      <c r="BS57" s="5">
        <v>0</v>
      </c>
      <c r="BT57" s="5">
        <v>25</v>
      </c>
      <c r="BU57" s="5">
        <v>1000</v>
      </c>
      <c r="BV57" s="5">
        <v>25</v>
      </c>
      <c r="BW57" s="5">
        <v>1000</v>
      </c>
      <c r="BX57" s="5">
        <v>25</v>
      </c>
      <c r="BY57" s="5">
        <v>1000</v>
      </c>
      <c r="BZ57" s="5">
        <v>25</v>
      </c>
      <c r="CA57" s="5">
        <v>1000</v>
      </c>
      <c r="CB57" s="5">
        <v>25</v>
      </c>
      <c r="CC57" s="5">
        <v>1000</v>
      </c>
      <c r="CD57" s="8">
        <v>520</v>
      </c>
      <c r="CE57" s="2">
        <v>54.274529999999999</v>
      </c>
      <c r="CF57" s="2">
        <v>40.823160000000001</v>
      </c>
      <c r="CG57" s="2">
        <v>45.019480000000001</v>
      </c>
    </row>
    <row r="58" spans="1:85" s="2" customFormat="1">
      <c r="A58" s="2" t="s">
        <v>125</v>
      </c>
      <c r="B58" s="2" t="s">
        <v>126</v>
      </c>
      <c r="C58" s="2">
        <v>2020</v>
      </c>
      <c r="D58" s="2" t="s">
        <v>127</v>
      </c>
      <c r="E58" s="2" t="s">
        <v>128</v>
      </c>
      <c r="K58" s="2">
        <v>1</v>
      </c>
      <c r="L58" s="2" t="s">
        <v>143</v>
      </c>
      <c r="M58" s="2">
        <v>6000</v>
      </c>
      <c r="O58" s="2">
        <v>0.3</v>
      </c>
      <c r="P58" s="2">
        <v>0.04</v>
      </c>
      <c r="Q58" s="2">
        <v>0.77</v>
      </c>
      <c r="R58" s="2">
        <v>1.05</v>
      </c>
      <c r="S58" s="2">
        <v>0.02</v>
      </c>
      <c r="T58" s="2">
        <v>0.12</v>
      </c>
      <c r="U58" s="2">
        <v>0.23</v>
      </c>
      <c r="V58" s="2">
        <v>0.01</v>
      </c>
      <c r="BB58" s="4">
        <v>25</v>
      </c>
      <c r="BC58" s="4">
        <v>1000</v>
      </c>
      <c r="BD58" s="2" t="s">
        <v>146</v>
      </c>
      <c r="BE58" s="8">
        <v>700</v>
      </c>
      <c r="BG58" s="5">
        <v>25</v>
      </c>
      <c r="BH58" s="5">
        <v>1000</v>
      </c>
      <c r="BI58" s="5" t="s">
        <v>80</v>
      </c>
      <c r="BJ58" s="5">
        <v>25</v>
      </c>
      <c r="BK58" s="5">
        <v>0</v>
      </c>
      <c r="BL58" s="5">
        <v>25</v>
      </c>
      <c r="BM58" s="5">
        <v>1000</v>
      </c>
      <c r="BN58" s="5">
        <v>25</v>
      </c>
      <c r="BO58" s="5">
        <v>1000</v>
      </c>
      <c r="BP58" s="5" t="s">
        <v>99</v>
      </c>
      <c r="BQ58" s="5" t="s">
        <v>80</v>
      </c>
      <c r="BR58" s="5">
        <v>25</v>
      </c>
      <c r="BS58" s="5">
        <v>0</v>
      </c>
      <c r="BT58" s="5">
        <v>25</v>
      </c>
      <c r="BU58" s="5">
        <v>1000</v>
      </c>
      <c r="BV58" s="5">
        <v>25</v>
      </c>
      <c r="BW58" s="5">
        <v>1000</v>
      </c>
      <c r="BX58" s="5">
        <v>25</v>
      </c>
      <c r="BY58" s="5">
        <v>1000</v>
      </c>
      <c r="BZ58" s="5">
        <v>25</v>
      </c>
      <c r="CA58" s="5">
        <v>1000</v>
      </c>
      <c r="CB58" s="5">
        <v>25</v>
      </c>
      <c r="CC58" s="5">
        <v>1000</v>
      </c>
      <c r="CD58" s="8">
        <v>25</v>
      </c>
      <c r="CE58" s="2">
        <v>169.00656000000001</v>
      </c>
      <c r="CF58" s="2">
        <v>148.24888000000001</v>
      </c>
      <c r="CG58" s="2">
        <v>15.560309999999999</v>
      </c>
    </row>
    <row r="59" spans="1:85" s="2" customFormat="1">
      <c r="K59" s="2">
        <v>1</v>
      </c>
      <c r="L59" s="2" t="s">
        <v>143</v>
      </c>
      <c r="M59" s="2">
        <v>6000</v>
      </c>
      <c r="O59" s="2">
        <v>0.32</v>
      </c>
      <c r="P59" s="2">
        <v>0.23</v>
      </c>
      <c r="Q59" s="2">
        <v>0.78</v>
      </c>
      <c r="R59" s="2">
        <v>1.03</v>
      </c>
      <c r="S59" s="2">
        <v>0.03</v>
      </c>
      <c r="T59" s="2">
        <v>0.14000000000000001</v>
      </c>
      <c r="U59" s="2">
        <v>0.23</v>
      </c>
      <c r="V59" s="2">
        <v>0.02</v>
      </c>
      <c r="BB59" s="4">
        <v>25</v>
      </c>
      <c r="BC59" s="4">
        <v>1000</v>
      </c>
      <c r="BD59" s="2" t="s">
        <v>146</v>
      </c>
      <c r="BE59" s="8">
        <v>700</v>
      </c>
      <c r="BG59" s="5">
        <v>25</v>
      </c>
      <c r="BH59" s="5">
        <v>1000</v>
      </c>
      <c r="BI59" s="5" t="s">
        <v>80</v>
      </c>
      <c r="BJ59" s="5">
        <v>25</v>
      </c>
      <c r="BK59" s="5">
        <v>0</v>
      </c>
      <c r="BL59" s="5">
        <v>25</v>
      </c>
      <c r="BM59" s="5">
        <v>1000</v>
      </c>
      <c r="BN59" s="5">
        <v>25</v>
      </c>
      <c r="BO59" s="5">
        <v>1000</v>
      </c>
      <c r="BP59" s="5" t="s">
        <v>99</v>
      </c>
      <c r="BQ59" s="5" t="s">
        <v>80</v>
      </c>
      <c r="BR59" s="5">
        <v>25</v>
      </c>
      <c r="BS59" s="5">
        <v>0</v>
      </c>
      <c r="BT59" s="5">
        <v>25</v>
      </c>
      <c r="BU59" s="5">
        <v>1000</v>
      </c>
      <c r="BV59" s="5">
        <v>25</v>
      </c>
      <c r="BW59" s="5">
        <v>1000</v>
      </c>
      <c r="BX59" s="5">
        <v>25</v>
      </c>
      <c r="BY59" s="5">
        <v>1000</v>
      </c>
      <c r="BZ59" s="5">
        <v>25</v>
      </c>
      <c r="CA59" s="5">
        <v>1000</v>
      </c>
      <c r="CB59" s="5">
        <v>25</v>
      </c>
      <c r="CC59" s="5">
        <v>1000</v>
      </c>
      <c r="CD59" s="8">
        <v>25</v>
      </c>
      <c r="CE59" s="2">
        <v>180.74538999999999</v>
      </c>
      <c r="CF59" s="2">
        <v>154.83407</v>
      </c>
      <c r="CG59" s="2">
        <v>15.560309999999999</v>
      </c>
    </row>
    <row r="60" spans="1:85" s="2" customFormat="1">
      <c r="K60" s="2">
        <v>1</v>
      </c>
      <c r="L60" s="2" t="s">
        <v>143</v>
      </c>
      <c r="M60" s="2">
        <v>6000</v>
      </c>
      <c r="O60" s="2">
        <v>0.36</v>
      </c>
      <c r="P60" s="2">
        <v>0.46</v>
      </c>
      <c r="Q60" s="2">
        <v>0.76</v>
      </c>
      <c r="R60" s="2">
        <v>1.05</v>
      </c>
      <c r="S60" s="2">
        <v>0.01</v>
      </c>
      <c r="T60" s="2">
        <v>0.12</v>
      </c>
      <c r="U60" s="2">
        <v>0.23</v>
      </c>
      <c r="V60" s="2">
        <v>0.01</v>
      </c>
      <c r="BB60" s="4">
        <v>25</v>
      </c>
      <c r="BC60" s="4">
        <v>1000</v>
      </c>
      <c r="BD60" s="2" t="s">
        <v>146</v>
      </c>
      <c r="BE60" s="8">
        <v>700</v>
      </c>
      <c r="BG60" s="5">
        <v>25</v>
      </c>
      <c r="BH60" s="5">
        <v>1000</v>
      </c>
      <c r="BI60" s="5" t="s">
        <v>80</v>
      </c>
      <c r="BJ60" s="5">
        <v>25</v>
      </c>
      <c r="BK60" s="5">
        <v>0</v>
      </c>
      <c r="BL60" s="5">
        <v>25</v>
      </c>
      <c r="BM60" s="5">
        <v>1000</v>
      </c>
      <c r="BN60" s="5">
        <v>25</v>
      </c>
      <c r="BO60" s="5">
        <v>1000</v>
      </c>
      <c r="BP60" s="5" t="s">
        <v>99</v>
      </c>
      <c r="BQ60" s="5" t="s">
        <v>80</v>
      </c>
      <c r="BR60" s="5">
        <v>25</v>
      </c>
      <c r="BS60" s="5">
        <v>0</v>
      </c>
      <c r="BT60" s="5">
        <v>25</v>
      </c>
      <c r="BU60" s="5">
        <v>1000</v>
      </c>
      <c r="BV60" s="5">
        <v>25</v>
      </c>
      <c r="BW60" s="5">
        <v>1000</v>
      </c>
      <c r="BX60" s="5">
        <v>25</v>
      </c>
      <c r="BY60" s="5">
        <v>1000</v>
      </c>
      <c r="BZ60" s="5">
        <v>25</v>
      </c>
      <c r="CA60" s="5">
        <v>1000</v>
      </c>
      <c r="CB60" s="5">
        <v>25</v>
      </c>
      <c r="CC60" s="5">
        <v>1000</v>
      </c>
      <c r="CD60" s="8">
        <v>25</v>
      </c>
      <c r="CE60" s="2">
        <v>204.72408999999999</v>
      </c>
      <c r="CF60" s="2">
        <v>179.81487000000001</v>
      </c>
      <c r="CG60" s="2">
        <v>17.817679999999999</v>
      </c>
    </row>
    <row r="61" spans="1:85" s="2" customFormat="1">
      <c r="K61" s="2">
        <v>1</v>
      </c>
      <c r="L61" s="2" t="s">
        <v>143</v>
      </c>
      <c r="M61" s="2">
        <v>6000</v>
      </c>
      <c r="O61" s="2">
        <v>0.34</v>
      </c>
      <c r="P61" s="2">
        <v>0.69</v>
      </c>
      <c r="Q61" s="2">
        <v>0.77</v>
      </c>
      <c r="R61" s="2">
        <v>1.04</v>
      </c>
      <c r="S61" s="2">
        <v>0.02</v>
      </c>
      <c r="T61" s="2">
        <v>0.15</v>
      </c>
      <c r="U61" s="2">
        <v>0.23</v>
      </c>
      <c r="V61" s="2">
        <v>0.02</v>
      </c>
      <c r="BB61" s="4">
        <v>25</v>
      </c>
      <c r="BC61" s="4">
        <v>1000</v>
      </c>
      <c r="BD61" s="2" t="s">
        <v>146</v>
      </c>
      <c r="BE61" s="8">
        <v>700</v>
      </c>
      <c r="BG61" s="5">
        <v>25</v>
      </c>
      <c r="BH61" s="5">
        <v>1000</v>
      </c>
      <c r="BI61" s="5" t="s">
        <v>80</v>
      </c>
      <c r="BJ61" s="5">
        <v>25</v>
      </c>
      <c r="BK61" s="5">
        <v>0</v>
      </c>
      <c r="BL61" s="5">
        <v>25</v>
      </c>
      <c r="BM61" s="5">
        <v>1000</v>
      </c>
      <c r="BN61" s="5">
        <v>25</v>
      </c>
      <c r="BO61" s="5">
        <v>1000</v>
      </c>
      <c r="BP61" s="5" t="s">
        <v>99</v>
      </c>
      <c r="BQ61" s="5" t="s">
        <v>80</v>
      </c>
      <c r="BR61" s="5">
        <v>25</v>
      </c>
      <c r="BS61" s="5">
        <v>0</v>
      </c>
      <c r="BT61" s="5">
        <v>25</v>
      </c>
      <c r="BU61" s="5">
        <v>1000</v>
      </c>
      <c r="BV61" s="5">
        <v>25</v>
      </c>
      <c r="BW61" s="5">
        <v>1000</v>
      </c>
      <c r="BX61" s="5">
        <v>25</v>
      </c>
      <c r="BY61" s="5">
        <v>1000</v>
      </c>
      <c r="BZ61" s="5">
        <v>25</v>
      </c>
      <c r="CA61" s="5">
        <v>1000</v>
      </c>
      <c r="CB61" s="5">
        <v>25</v>
      </c>
      <c r="CC61" s="5">
        <v>1000</v>
      </c>
      <c r="CD61" s="8">
        <v>25</v>
      </c>
      <c r="CE61" s="2">
        <v>187.33058</v>
      </c>
      <c r="CF61" s="2">
        <v>167.07395</v>
      </c>
      <c r="CG61" s="2">
        <v>16.555230000000002</v>
      </c>
    </row>
    <row r="62" spans="1:85" s="2" customFormat="1">
      <c r="A62" s="2" t="s">
        <v>129</v>
      </c>
      <c r="B62" s="2" t="s">
        <v>130</v>
      </c>
      <c r="C62" s="2">
        <v>2020</v>
      </c>
      <c r="D62" s="2" t="s">
        <v>131</v>
      </c>
      <c r="E62" s="2" t="s">
        <v>132</v>
      </c>
      <c r="L62" s="2" t="s">
        <v>150</v>
      </c>
    </row>
    <row r="63" spans="1:85" s="2" customFormat="1">
      <c r="A63" s="2" t="s">
        <v>133</v>
      </c>
      <c r="B63" s="2" t="s">
        <v>134</v>
      </c>
      <c r="C63" s="2">
        <v>2020</v>
      </c>
      <c r="D63" s="2" t="s">
        <v>135</v>
      </c>
      <c r="E63" s="2" t="s">
        <v>136</v>
      </c>
      <c r="M63" s="2">
        <v>6000</v>
      </c>
      <c r="P63" s="2">
        <v>0.16</v>
      </c>
      <c r="Q63" s="2">
        <v>1.04</v>
      </c>
      <c r="R63" s="2">
        <v>0.5</v>
      </c>
      <c r="U63" s="2">
        <v>0.4</v>
      </c>
      <c r="BB63" s="4">
        <v>25</v>
      </c>
      <c r="BC63" s="4">
        <v>1000</v>
      </c>
      <c r="BD63" s="2" t="s">
        <v>146</v>
      </c>
      <c r="BE63" s="2">
        <v>25</v>
      </c>
      <c r="BF63" s="2">
        <v>1.8971199848858813</v>
      </c>
      <c r="BG63" s="2">
        <v>330</v>
      </c>
      <c r="BH63" s="2">
        <v>20</v>
      </c>
      <c r="BI63" s="5" t="s">
        <v>80</v>
      </c>
      <c r="BJ63" s="5">
        <v>25</v>
      </c>
      <c r="BK63" s="5">
        <v>0</v>
      </c>
      <c r="BL63" s="5">
        <v>25</v>
      </c>
      <c r="BM63" s="5">
        <v>1000</v>
      </c>
      <c r="BN63" s="5">
        <v>25</v>
      </c>
      <c r="BO63" s="5">
        <v>1000</v>
      </c>
      <c r="BP63" s="5" t="s">
        <v>99</v>
      </c>
      <c r="BQ63" s="5" t="s">
        <v>80</v>
      </c>
      <c r="BR63" s="5">
        <v>25</v>
      </c>
      <c r="BS63" s="5">
        <v>0</v>
      </c>
      <c r="BT63" s="5">
        <v>25</v>
      </c>
      <c r="BU63" s="5">
        <v>1000</v>
      </c>
      <c r="BV63" s="5">
        <v>25</v>
      </c>
      <c r="BW63" s="5">
        <v>1000</v>
      </c>
      <c r="BX63" s="5">
        <v>25</v>
      </c>
      <c r="BY63" s="5">
        <v>1000</v>
      </c>
      <c r="BZ63" s="5">
        <v>25</v>
      </c>
      <c r="CA63" s="5">
        <v>1000</v>
      </c>
      <c r="CB63" s="5">
        <v>25</v>
      </c>
      <c r="CC63" s="5">
        <v>1000</v>
      </c>
      <c r="CD63" s="5">
        <v>25</v>
      </c>
      <c r="CE63" s="2">
        <v>110.56556</v>
      </c>
      <c r="CF63" s="2">
        <v>88.190449999999998</v>
      </c>
      <c r="CG63" s="2">
        <v>7.40829</v>
      </c>
    </row>
    <row r="64" spans="1:85" s="2" customFormat="1">
      <c r="M64" s="2">
        <v>6000</v>
      </c>
      <c r="P64" s="2">
        <v>0.16</v>
      </c>
      <c r="Q64" s="2">
        <v>1.04</v>
      </c>
      <c r="R64" s="2">
        <v>0.5</v>
      </c>
      <c r="U64" s="2">
        <v>0.4</v>
      </c>
      <c r="BB64" s="4">
        <v>25</v>
      </c>
      <c r="BC64" s="4">
        <v>1000</v>
      </c>
      <c r="BD64" s="2" t="s">
        <v>146</v>
      </c>
      <c r="BE64" s="2">
        <v>25</v>
      </c>
      <c r="BF64" s="2">
        <v>1.8971199848858813</v>
      </c>
      <c r="BG64" s="2">
        <v>330</v>
      </c>
      <c r="BH64" s="2">
        <v>10</v>
      </c>
      <c r="BI64" s="5" t="s">
        <v>80</v>
      </c>
      <c r="BJ64" s="5">
        <v>25</v>
      </c>
      <c r="BK64" s="5">
        <v>0</v>
      </c>
      <c r="BL64" s="5">
        <v>25</v>
      </c>
      <c r="BM64" s="5">
        <v>1000</v>
      </c>
      <c r="BN64" s="5">
        <v>25</v>
      </c>
      <c r="BO64" s="5">
        <v>1000</v>
      </c>
      <c r="BP64" s="5" t="s">
        <v>99</v>
      </c>
      <c r="BQ64" s="5" t="s">
        <v>80</v>
      </c>
      <c r="BR64" s="5">
        <v>25</v>
      </c>
      <c r="BS64" s="5">
        <v>0</v>
      </c>
      <c r="BT64" s="5">
        <v>25</v>
      </c>
      <c r="BU64" s="5">
        <v>1000</v>
      </c>
      <c r="BV64" s="5">
        <v>25</v>
      </c>
      <c r="BW64" s="5">
        <v>1000</v>
      </c>
      <c r="BX64" s="5">
        <v>25</v>
      </c>
      <c r="BY64" s="5">
        <v>1000</v>
      </c>
      <c r="BZ64" s="5">
        <v>25</v>
      </c>
      <c r="CA64" s="5">
        <v>1000</v>
      </c>
      <c r="CB64" s="5">
        <v>25</v>
      </c>
      <c r="CC64" s="5">
        <v>1000</v>
      </c>
      <c r="CD64" s="5">
        <v>25</v>
      </c>
      <c r="CE64" s="2">
        <v>110.81596</v>
      </c>
      <c r="CF64" s="2">
        <v>91.916420000000002</v>
      </c>
      <c r="CG64" s="2">
        <v>11.334860000000001</v>
      </c>
    </row>
    <row r="65" spans="1:85" s="2" customFormat="1">
      <c r="M65" s="2">
        <v>6000</v>
      </c>
      <c r="P65" s="2">
        <v>0.16</v>
      </c>
      <c r="Q65" s="2">
        <v>1.04</v>
      </c>
      <c r="R65" s="2">
        <v>0.5</v>
      </c>
      <c r="U65" s="2">
        <v>0.4</v>
      </c>
      <c r="BB65" s="4">
        <v>25</v>
      </c>
      <c r="BC65" s="4">
        <v>1000</v>
      </c>
      <c r="BD65" s="2" t="s">
        <v>146</v>
      </c>
      <c r="BE65" s="2">
        <v>25</v>
      </c>
      <c r="BF65" s="2">
        <v>1.8971199848858813</v>
      </c>
      <c r="BG65" s="2">
        <v>330</v>
      </c>
      <c r="BH65" s="2">
        <v>15</v>
      </c>
      <c r="BI65" s="5" t="s">
        <v>80</v>
      </c>
      <c r="BJ65" s="5">
        <v>25</v>
      </c>
      <c r="BK65" s="5">
        <v>0</v>
      </c>
      <c r="BL65" s="5">
        <v>25</v>
      </c>
      <c r="BM65" s="5">
        <v>1000</v>
      </c>
      <c r="BN65" s="5">
        <v>25</v>
      </c>
      <c r="BO65" s="5">
        <v>1000</v>
      </c>
      <c r="BP65" s="5" t="s">
        <v>99</v>
      </c>
      <c r="BQ65" s="5" t="s">
        <v>80</v>
      </c>
      <c r="BR65" s="5">
        <v>25</v>
      </c>
      <c r="BS65" s="5">
        <v>0</v>
      </c>
      <c r="BT65" s="5">
        <v>25</v>
      </c>
      <c r="BU65" s="5">
        <v>1000</v>
      </c>
      <c r="BV65" s="5">
        <v>25</v>
      </c>
      <c r="BW65" s="5">
        <v>1000</v>
      </c>
      <c r="BX65" s="5">
        <v>25</v>
      </c>
      <c r="BY65" s="5">
        <v>1000</v>
      </c>
      <c r="BZ65" s="5">
        <v>25</v>
      </c>
      <c r="CA65" s="5">
        <v>1000</v>
      </c>
      <c r="CB65" s="5">
        <v>25</v>
      </c>
      <c r="CC65" s="5">
        <v>1000</v>
      </c>
      <c r="CD65" s="5">
        <v>25</v>
      </c>
      <c r="CE65" s="2">
        <v>117.98523</v>
      </c>
      <c r="CF65" s="2">
        <v>107.97093</v>
      </c>
      <c r="CG65" s="2">
        <v>12.396369999999999</v>
      </c>
    </row>
    <row r="66" spans="1:85" s="2" customFormat="1">
      <c r="A66" s="2" t="s">
        <v>137</v>
      </c>
      <c r="B66" s="2" t="s">
        <v>138</v>
      </c>
      <c r="C66" s="2">
        <v>2020</v>
      </c>
      <c r="D66" s="2" t="s">
        <v>139</v>
      </c>
      <c r="E66" s="2" t="s">
        <v>140</v>
      </c>
      <c r="O66" s="2">
        <v>4.9000000000000004</v>
      </c>
      <c r="P66" s="2">
        <v>1.04</v>
      </c>
      <c r="R66" s="2">
        <v>5.9999999999999995E-4</v>
      </c>
      <c r="U66" s="2">
        <v>9.8000000000000004E-2</v>
      </c>
      <c r="BB66" s="4">
        <v>25</v>
      </c>
      <c r="BC66" s="4">
        <v>1000</v>
      </c>
      <c r="BD66" s="5" t="s">
        <v>142</v>
      </c>
      <c r="BE66" s="5">
        <v>25</v>
      </c>
      <c r="BF66" s="5">
        <v>0</v>
      </c>
      <c r="BG66" s="5">
        <v>25</v>
      </c>
      <c r="BH66" s="5">
        <v>1000</v>
      </c>
      <c r="BI66" s="5" t="s">
        <v>80</v>
      </c>
      <c r="BJ66" s="5">
        <v>25</v>
      </c>
      <c r="BK66" s="5">
        <v>0</v>
      </c>
      <c r="BL66" s="5">
        <v>25</v>
      </c>
      <c r="BM66" s="5">
        <v>1000</v>
      </c>
      <c r="BN66" s="5">
        <v>25</v>
      </c>
      <c r="BO66" s="5">
        <v>1000</v>
      </c>
      <c r="BP66" s="8" t="s">
        <v>99</v>
      </c>
      <c r="BQ66" s="5" t="s">
        <v>80</v>
      </c>
      <c r="BR66" s="5">
        <v>25</v>
      </c>
      <c r="BS66" s="5">
        <v>0</v>
      </c>
      <c r="BT66" s="5">
        <v>25</v>
      </c>
      <c r="BU66" s="5">
        <v>1000</v>
      </c>
      <c r="BV66" s="5">
        <v>25</v>
      </c>
      <c r="BW66" s="5">
        <v>1000</v>
      </c>
      <c r="BX66" s="5">
        <v>25</v>
      </c>
      <c r="BY66" s="5">
        <v>1000</v>
      </c>
      <c r="BZ66" s="5">
        <v>25</v>
      </c>
      <c r="CA66" s="5">
        <v>1000</v>
      </c>
      <c r="CB66" s="5">
        <v>25</v>
      </c>
      <c r="CC66" s="5">
        <v>1000</v>
      </c>
      <c r="CD66" s="8">
        <v>25</v>
      </c>
      <c r="CE66" s="8">
        <v>89</v>
      </c>
      <c r="CF66" s="8">
        <v>68</v>
      </c>
      <c r="CG66" s="8">
        <v>6.1</v>
      </c>
    </row>
    <row r="67" spans="1:85" s="2" customFormat="1">
      <c r="O67" s="2">
        <v>4.9000000000000004</v>
      </c>
      <c r="P67" s="2">
        <v>1.04</v>
      </c>
      <c r="R67" s="2">
        <v>5.9999999999999995E-4</v>
      </c>
      <c r="U67" s="2">
        <v>9.8000000000000004E-2</v>
      </c>
      <c r="BB67" s="4">
        <v>25</v>
      </c>
      <c r="BC67" s="4">
        <v>1000</v>
      </c>
      <c r="BD67" s="5" t="s">
        <v>142</v>
      </c>
      <c r="BE67" s="5">
        <v>25</v>
      </c>
      <c r="BF67" s="5">
        <v>0</v>
      </c>
      <c r="BG67" s="5">
        <v>25</v>
      </c>
      <c r="BH67" s="5">
        <v>1000</v>
      </c>
      <c r="BI67" s="5" t="s">
        <v>80</v>
      </c>
      <c r="BJ67" s="5">
        <v>25</v>
      </c>
      <c r="BK67" s="5">
        <v>0</v>
      </c>
      <c r="BL67" s="5">
        <v>25</v>
      </c>
      <c r="BM67" s="5">
        <v>1000</v>
      </c>
      <c r="BN67" s="8">
        <v>535</v>
      </c>
      <c r="BO67" s="8">
        <v>6</v>
      </c>
      <c r="BP67" s="8" t="s">
        <v>99</v>
      </c>
      <c r="BQ67" s="5" t="s">
        <v>80</v>
      </c>
      <c r="BR67" s="5">
        <v>25</v>
      </c>
      <c r="BS67" s="5">
        <v>0</v>
      </c>
      <c r="BT67" s="5">
        <v>25</v>
      </c>
      <c r="BU67" s="5">
        <v>1000</v>
      </c>
      <c r="BV67" s="5">
        <v>25</v>
      </c>
      <c r="BW67" s="5">
        <v>1000</v>
      </c>
      <c r="BX67" s="5">
        <v>25</v>
      </c>
      <c r="BY67" s="5">
        <v>1000</v>
      </c>
      <c r="BZ67" s="5">
        <v>25</v>
      </c>
      <c r="CA67" s="5">
        <v>1000</v>
      </c>
      <c r="CB67" s="5">
        <v>25</v>
      </c>
      <c r="CC67" s="5">
        <v>1000</v>
      </c>
      <c r="CD67" s="8">
        <v>25</v>
      </c>
      <c r="CE67" s="8">
        <v>115</v>
      </c>
      <c r="CF67" s="8">
        <v>93</v>
      </c>
      <c r="CG67" s="8">
        <v>6</v>
      </c>
    </row>
    <row r="68" spans="1:85" s="2" customFormat="1">
      <c r="O68" s="2">
        <v>4.9000000000000004</v>
      </c>
      <c r="P68" s="2">
        <v>1.04</v>
      </c>
      <c r="R68" s="2">
        <v>5.9999999999999995E-4</v>
      </c>
      <c r="U68" s="2">
        <v>9.8000000000000004E-2</v>
      </c>
      <c r="BB68" s="4">
        <v>25</v>
      </c>
      <c r="BC68" s="4">
        <v>1000</v>
      </c>
      <c r="BD68" s="5" t="s">
        <v>142</v>
      </c>
      <c r="BE68" s="5">
        <v>25</v>
      </c>
      <c r="BF68" s="5">
        <v>0</v>
      </c>
      <c r="BG68" s="5">
        <v>25</v>
      </c>
      <c r="BH68" s="5">
        <v>1000</v>
      </c>
      <c r="BI68" s="5" t="s">
        <v>80</v>
      </c>
      <c r="BJ68" s="5">
        <v>25</v>
      </c>
      <c r="BK68" s="5">
        <v>0</v>
      </c>
      <c r="BL68" s="5">
        <v>25</v>
      </c>
      <c r="BM68" s="5">
        <v>1000</v>
      </c>
      <c r="BN68" s="8">
        <v>535</v>
      </c>
      <c r="BO68" s="8">
        <v>6</v>
      </c>
      <c r="BP68" s="8" t="s">
        <v>99</v>
      </c>
      <c r="BQ68" s="5" t="s">
        <v>80</v>
      </c>
      <c r="BR68" s="5">
        <v>25</v>
      </c>
      <c r="BS68" s="5">
        <v>0</v>
      </c>
      <c r="BT68" s="5">
        <v>25</v>
      </c>
      <c r="BU68" s="5">
        <v>1000</v>
      </c>
      <c r="BV68" s="8">
        <v>170</v>
      </c>
      <c r="BW68" s="8">
        <v>4</v>
      </c>
      <c r="BX68" s="5">
        <v>25</v>
      </c>
      <c r="BY68" s="5">
        <v>1000</v>
      </c>
      <c r="BZ68" s="5">
        <v>25</v>
      </c>
      <c r="CA68" s="5">
        <v>1000</v>
      </c>
      <c r="CB68" s="5">
        <v>25</v>
      </c>
      <c r="CC68" s="5">
        <v>1000</v>
      </c>
      <c r="CD68" s="8">
        <v>25</v>
      </c>
      <c r="CE68" s="8">
        <v>116</v>
      </c>
      <c r="CF68" s="8">
        <v>96</v>
      </c>
      <c r="CG68" s="8">
        <v>4.5</v>
      </c>
    </row>
    <row r="69" spans="1:85" s="2" customFormat="1">
      <c r="O69" s="2">
        <v>4.7</v>
      </c>
      <c r="P69" s="2">
        <v>0.99</v>
      </c>
      <c r="R69" s="2">
        <v>8.9999999999999998E-4</v>
      </c>
      <c r="U69" s="2">
        <v>9.7000000000000003E-2</v>
      </c>
      <c r="W69" s="2">
        <v>0.49</v>
      </c>
      <c r="BB69" s="4">
        <v>25</v>
      </c>
      <c r="BC69" s="4">
        <v>1000</v>
      </c>
      <c r="BD69" s="5" t="s">
        <v>142</v>
      </c>
      <c r="BE69" s="5">
        <v>25</v>
      </c>
      <c r="BF69" s="5">
        <v>0</v>
      </c>
      <c r="BG69" s="5">
        <v>25</v>
      </c>
      <c r="BH69" s="5">
        <v>1000</v>
      </c>
      <c r="BI69" s="5" t="s">
        <v>80</v>
      </c>
      <c r="BJ69" s="5">
        <v>25</v>
      </c>
      <c r="BK69" s="5">
        <v>0</v>
      </c>
      <c r="BL69" s="5">
        <v>25</v>
      </c>
      <c r="BM69" s="5">
        <v>1000</v>
      </c>
      <c r="BN69" s="5">
        <v>25</v>
      </c>
      <c r="BO69" s="5">
        <v>1000</v>
      </c>
      <c r="BP69" s="8" t="s">
        <v>99</v>
      </c>
      <c r="BQ69" s="5" t="s">
        <v>80</v>
      </c>
      <c r="BR69" s="5">
        <v>25</v>
      </c>
      <c r="BS69" s="5">
        <v>0</v>
      </c>
      <c r="BT69" s="5">
        <v>25</v>
      </c>
      <c r="BU69" s="5">
        <v>1000</v>
      </c>
      <c r="BV69" s="5">
        <v>25</v>
      </c>
      <c r="BW69" s="5">
        <v>1000</v>
      </c>
      <c r="BX69" s="5">
        <v>25</v>
      </c>
      <c r="BY69" s="5">
        <v>1000</v>
      </c>
      <c r="BZ69" s="5">
        <v>25</v>
      </c>
      <c r="CA69" s="5">
        <v>1000</v>
      </c>
      <c r="CB69" s="5">
        <v>25</v>
      </c>
      <c r="CC69" s="5">
        <v>1000</v>
      </c>
      <c r="CD69" s="8">
        <v>25</v>
      </c>
      <c r="CE69" s="8">
        <v>96</v>
      </c>
      <c r="CF69" s="8">
        <v>71</v>
      </c>
      <c r="CG69" s="8">
        <v>20.2</v>
      </c>
    </row>
    <row r="70" spans="1:85" s="2" customFormat="1">
      <c r="O70" s="2">
        <v>4.7</v>
      </c>
      <c r="P70" s="2">
        <v>0.99</v>
      </c>
      <c r="R70" s="2">
        <v>8.9999999999999998E-4</v>
      </c>
      <c r="U70" s="2">
        <v>9.7000000000000003E-2</v>
      </c>
      <c r="W70" s="2">
        <v>0.49</v>
      </c>
      <c r="BB70" s="4">
        <v>25</v>
      </c>
      <c r="BC70" s="4">
        <v>1000</v>
      </c>
      <c r="BD70" s="5" t="s">
        <v>142</v>
      </c>
      <c r="BE70" s="5">
        <v>25</v>
      </c>
      <c r="BF70" s="5">
        <v>0</v>
      </c>
      <c r="BG70" s="5">
        <v>25</v>
      </c>
      <c r="BH70" s="5">
        <v>1000</v>
      </c>
      <c r="BI70" s="5" t="s">
        <v>80</v>
      </c>
      <c r="BJ70" s="5">
        <v>25</v>
      </c>
      <c r="BK70" s="5">
        <v>0</v>
      </c>
      <c r="BL70" s="5">
        <v>25</v>
      </c>
      <c r="BM70" s="5">
        <v>1000</v>
      </c>
      <c r="BN70" s="8">
        <v>535</v>
      </c>
      <c r="BO70" s="8">
        <v>6</v>
      </c>
      <c r="BP70" s="8" t="s">
        <v>99</v>
      </c>
      <c r="BQ70" s="5" t="s">
        <v>80</v>
      </c>
      <c r="BR70" s="5">
        <v>25</v>
      </c>
      <c r="BS70" s="5">
        <v>0</v>
      </c>
      <c r="BT70" s="5">
        <v>25</v>
      </c>
      <c r="BU70" s="5">
        <v>1000</v>
      </c>
      <c r="BV70" s="5">
        <v>25</v>
      </c>
      <c r="BW70" s="5">
        <v>1000</v>
      </c>
      <c r="BX70" s="5">
        <v>25</v>
      </c>
      <c r="BY70" s="5">
        <v>1000</v>
      </c>
      <c r="BZ70" s="5">
        <v>25</v>
      </c>
      <c r="CA70" s="5">
        <v>1000</v>
      </c>
      <c r="CB70" s="5">
        <v>25</v>
      </c>
      <c r="CC70" s="5">
        <v>1000</v>
      </c>
      <c r="CD70" s="8">
        <v>25</v>
      </c>
      <c r="CE70" s="8">
        <v>119</v>
      </c>
      <c r="CF70" s="8">
        <v>91</v>
      </c>
      <c r="CG70" s="8">
        <v>9.1</v>
      </c>
    </row>
    <row r="71" spans="1:85" s="2" customFormat="1">
      <c r="O71" s="2">
        <v>4.7</v>
      </c>
      <c r="P71" s="2">
        <v>0.99</v>
      </c>
      <c r="R71" s="2">
        <v>8.9999999999999998E-4</v>
      </c>
      <c r="U71" s="2">
        <v>9.7000000000000003E-2</v>
      </c>
      <c r="W71" s="2">
        <v>0.49</v>
      </c>
      <c r="BB71" s="4">
        <v>25</v>
      </c>
      <c r="BC71" s="4">
        <v>1000</v>
      </c>
      <c r="BD71" s="5" t="s">
        <v>142</v>
      </c>
      <c r="BE71" s="5">
        <v>25</v>
      </c>
      <c r="BF71" s="5">
        <v>0</v>
      </c>
      <c r="BG71" s="5">
        <v>25</v>
      </c>
      <c r="BH71" s="5">
        <v>1000</v>
      </c>
      <c r="BI71" s="5" t="s">
        <v>80</v>
      </c>
      <c r="BJ71" s="5">
        <v>25</v>
      </c>
      <c r="BK71" s="5">
        <v>0</v>
      </c>
      <c r="BL71" s="5">
        <v>25</v>
      </c>
      <c r="BM71" s="5">
        <v>1000</v>
      </c>
      <c r="BN71" s="8">
        <v>535</v>
      </c>
      <c r="BO71" s="8">
        <v>6</v>
      </c>
      <c r="BP71" s="8" t="s">
        <v>99</v>
      </c>
      <c r="BQ71" s="5" t="s">
        <v>80</v>
      </c>
      <c r="BR71" s="5">
        <v>25</v>
      </c>
      <c r="BS71" s="5">
        <v>0</v>
      </c>
      <c r="BT71" s="5">
        <v>25</v>
      </c>
      <c r="BU71" s="5">
        <v>1000</v>
      </c>
      <c r="BV71" s="8">
        <v>170</v>
      </c>
      <c r="BW71" s="8">
        <v>4</v>
      </c>
      <c r="BX71" s="5">
        <v>25</v>
      </c>
      <c r="BY71" s="5">
        <v>1000</v>
      </c>
      <c r="BZ71" s="5">
        <v>25</v>
      </c>
      <c r="CA71" s="5">
        <v>1000</v>
      </c>
      <c r="CB71" s="5">
        <v>25</v>
      </c>
      <c r="CC71" s="5">
        <v>1000</v>
      </c>
      <c r="CD71" s="8">
        <v>25</v>
      </c>
      <c r="CE71" s="8">
        <v>141</v>
      </c>
      <c r="CF71" s="8">
        <v>117</v>
      </c>
      <c r="CG71" s="8">
        <v>4.7</v>
      </c>
    </row>
    <row r="72" spans="1:85" s="2" customFormat="1">
      <c r="O72" s="2">
        <v>4.9000000000000004</v>
      </c>
      <c r="P72" s="2">
        <v>1.03</v>
      </c>
      <c r="R72" s="2">
        <v>5.0000000000000001E-4</v>
      </c>
      <c r="U72" s="2">
        <v>0.13</v>
      </c>
      <c r="W72" s="2">
        <v>1.1000000000000001</v>
      </c>
      <c r="BB72" s="4">
        <v>25</v>
      </c>
      <c r="BC72" s="4">
        <v>1000</v>
      </c>
      <c r="BD72" s="5" t="s">
        <v>142</v>
      </c>
      <c r="BE72" s="5">
        <v>25</v>
      </c>
      <c r="BF72" s="5">
        <v>0</v>
      </c>
      <c r="BG72" s="5">
        <v>25</v>
      </c>
      <c r="BH72" s="5">
        <v>1000</v>
      </c>
      <c r="BI72" s="5" t="s">
        <v>80</v>
      </c>
      <c r="BJ72" s="5">
        <v>25</v>
      </c>
      <c r="BK72" s="5">
        <v>0</v>
      </c>
      <c r="BL72" s="5">
        <v>25</v>
      </c>
      <c r="BM72" s="5">
        <v>1000</v>
      </c>
      <c r="BN72" s="5">
        <v>25</v>
      </c>
      <c r="BO72" s="5">
        <v>1000</v>
      </c>
      <c r="BP72" s="8" t="s">
        <v>99</v>
      </c>
      <c r="BQ72" s="5" t="s">
        <v>80</v>
      </c>
      <c r="BR72" s="5">
        <v>25</v>
      </c>
      <c r="BS72" s="5">
        <v>0</v>
      </c>
      <c r="BT72" s="5">
        <v>25</v>
      </c>
      <c r="BU72" s="5">
        <v>1000</v>
      </c>
      <c r="BV72" s="5">
        <v>25</v>
      </c>
      <c r="BW72" s="5">
        <v>1000</v>
      </c>
      <c r="BX72" s="5">
        <v>25</v>
      </c>
      <c r="BY72" s="5">
        <v>1000</v>
      </c>
      <c r="BZ72" s="5">
        <v>25</v>
      </c>
      <c r="CA72" s="5">
        <v>1000</v>
      </c>
      <c r="CB72" s="5">
        <v>25</v>
      </c>
      <c r="CC72" s="5">
        <v>1000</v>
      </c>
      <c r="CD72" s="8">
        <v>25</v>
      </c>
      <c r="CE72" s="8">
        <v>100</v>
      </c>
      <c r="CF72" s="8">
        <v>72</v>
      </c>
      <c r="CG72" s="8">
        <v>17.100000000000001</v>
      </c>
    </row>
    <row r="73" spans="1:85" s="2" customFormat="1">
      <c r="O73" s="2">
        <v>4.9000000000000004</v>
      </c>
      <c r="P73" s="2">
        <v>1.03</v>
      </c>
      <c r="R73" s="2">
        <v>5.0000000000000001E-4</v>
      </c>
      <c r="U73" s="2">
        <v>0.13</v>
      </c>
      <c r="W73" s="2">
        <v>1.1000000000000001</v>
      </c>
      <c r="BB73" s="4">
        <v>25</v>
      </c>
      <c r="BC73" s="4">
        <v>1000</v>
      </c>
      <c r="BD73" s="5" t="s">
        <v>142</v>
      </c>
      <c r="BE73" s="5">
        <v>25</v>
      </c>
      <c r="BF73" s="5">
        <v>0</v>
      </c>
      <c r="BG73" s="5">
        <v>25</v>
      </c>
      <c r="BH73" s="5">
        <v>1000</v>
      </c>
      <c r="BI73" s="5" t="s">
        <v>80</v>
      </c>
      <c r="BJ73" s="5">
        <v>25</v>
      </c>
      <c r="BK73" s="5">
        <v>0</v>
      </c>
      <c r="BL73" s="5">
        <v>25</v>
      </c>
      <c r="BM73" s="5">
        <v>1000</v>
      </c>
      <c r="BN73" s="8">
        <v>535</v>
      </c>
      <c r="BO73" s="8">
        <v>6</v>
      </c>
      <c r="BP73" s="8" t="s">
        <v>99</v>
      </c>
      <c r="BQ73" s="5" t="s">
        <v>80</v>
      </c>
      <c r="BR73" s="5">
        <v>25</v>
      </c>
      <c r="BS73" s="5">
        <v>0</v>
      </c>
      <c r="BT73" s="5">
        <v>25</v>
      </c>
      <c r="BU73" s="5">
        <v>1000</v>
      </c>
      <c r="BV73" s="5">
        <v>25</v>
      </c>
      <c r="BW73" s="5">
        <v>1000</v>
      </c>
      <c r="BX73" s="5">
        <v>25</v>
      </c>
      <c r="BY73" s="5">
        <v>1000</v>
      </c>
      <c r="BZ73" s="5">
        <v>25</v>
      </c>
      <c r="CA73" s="5">
        <v>1000</v>
      </c>
      <c r="CB73" s="5">
        <v>25</v>
      </c>
      <c r="CC73" s="5">
        <v>1000</v>
      </c>
      <c r="CD73" s="8">
        <v>25</v>
      </c>
      <c r="CE73" s="8">
        <v>111</v>
      </c>
      <c r="CF73" s="8">
        <v>87</v>
      </c>
      <c r="CG73" s="8">
        <v>13.3</v>
      </c>
    </row>
    <row r="74" spans="1:85" s="2" customFormat="1">
      <c r="O74" s="2">
        <v>4.9000000000000004</v>
      </c>
      <c r="P74" s="2">
        <v>1.03</v>
      </c>
      <c r="R74" s="2">
        <v>5.0000000000000001E-4</v>
      </c>
      <c r="U74" s="2">
        <v>0.13</v>
      </c>
      <c r="W74" s="2">
        <v>1.1000000000000001</v>
      </c>
      <c r="BB74" s="4">
        <v>25</v>
      </c>
      <c r="BC74" s="4">
        <v>1000</v>
      </c>
      <c r="BD74" s="5" t="s">
        <v>142</v>
      </c>
      <c r="BE74" s="5">
        <v>25</v>
      </c>
      <c r="BF74" s="5">
        <v>0</v>
      </c>
      <c r="BG74" s="5">
        <v>25</v>
      </c>
      <c r="BH74" s="5">
        <v>1000</v>
      </c>
      <c r="BI74" s="5" t="s">
        <v>80</v>
      </c>
      <c r="BJ74" s="5">
        <v>25</v>
      </c>
      <c r="BK74" s="5">
        <v>0</v>
      </c>
      <c r="BL74" s="5">
        <v>25</v>
      </c>
      <c r="BM74" s="5">
        <v>1000</v>
      </c>
      <c r="BN74" s="8">
        <v>535</v>
      </c>
      <c r="BO74" s="8">
        <v>6</v>
      </c>
      <c r="BP74" s="8" t="s">
        <v>99</v>
      </c>
      <c r="BQ74" s="5" t="s">
        <v>80</v>
      </c>
      <c r="BR74" s="5">
        <v>25</v>
      </c>
      <c r="BS74" s="5">
        <v>0</v>
      </c>
      <c r="BT74" s="5">
        <v>25</v>
      </c>
      <c r="BU74" s="5">
        <v>1000</v>
      </c>
      <c r="BV74" s="8">
        <v>170</v>
      </c>
      <c r="BW74" s="8">
        <v>4</v>
      </c>
      <c r="BX74" s="5">
        <v>25</v>
      </c>
      <c r="BY74" s="5">
        <v>1000</v>
      </c>
      <c r="BZ74" s="5">
        <v>25</v>
      </c>
      <c r="CA74" s="5">
        <v>1000</v>
      </c>
      <c r="CB74" s="5">
        <v>25</v>
      </c>
      <c r="CC74" s="5">
        <v>1000</v>
      </c>
      <c r="CD74" s="8">
        <v>25</v>
      </c>
      <c r="CE74" s="8">
        <v>122</v>
      </c>
      <c r="CF74" s="8">
        <v>102</v>
      </c>
      <c r="CG74" s="8">
        <v>9</v>
      </c>
    </row>
    <row r="75" spans="1:85" s="2" customFormat="1">
      <c r="O75" s="2">
        <v>4.9000000000000004</v>
      </c>
      <c r="P75" s="2">
        <v>1.02</v>
      </c>
      <c r="R75" s="2">
        <v>8.9999999999999993E-3</v>
      </c>
      <c r="U75" s="2">
        <v>0.12</v>
      </c>
      <c r="W75" s="2">
        <v>1.48</v>
      </c>
      <c r="BB75" s="4">
        <v>25</v>
      </c>
      <c r="BC75" s="4">
        <v>1000</v>
      </c>
      <c r="BD75" s="5" t="s">
        <v>142</v>
      </c>
      <c r="BE75" s="5">
        <v>25</v>
      </c>
      <c r="BF75" s="5">
        <v>0</v>
      </c>
      <c r="BG75" s="5">
        <v>25</v>
      </c>
      <c r="BH75" s="5">
        <v>1000</v>
      </c>
      <c r="BI75" s="5" t="s">
        <v>80</v>
      </c>
      <c r="BJ75" s="5">
        <v>25</v>
      </c>
      <c r="BK75" s="5">
        <v>0</v>
      </c>
      <c r="BL75" s="5">
        <v>25</v>
      </c>
      <c r="BM75" s="5">
        <v>1000</v>
      </c>
      <c r="BN75" s="5">
        <v>25</v>
      </c>
      <c r="BO75" s="5">
        <v>1000</v>
      </c>
      <c r="BP75" s="8" t="s">
        <v>99</v>
      </c>
      <c r="BQ75" s="5" t="s">
        <v>80</v>
      </c>
      <c r="BR75" s="5">
        <v>25</v>
      </c>
      <c r="BS75" s="5">
        <v>0</v>
      </c>
      <c r="BT75" s="5">
        <v>25</v>
      </c>
      <c r="BU75" s="5">
        <v>1000</v>
      </c>
      <c r="BV75" s="5">
        <v>25</v>
      </c>
      <c r="BW75" s="5">
        <v>1000</v>
      </c>
      <c r="BX75" s="5">
        <v>25</v>
      </c>
      <c r="BY75" s="5">
        <v>1000</v>
      </c>
      <c r="BZ75" s="5">
        <v>25</v>
      </c>
      <c r="CA75" s="5">
        <v>1000</v>
      </c>
      <c r="CB75" s="5">
        <v>25</v>
      </c>
      <c r="CC75" s="5">
        <v>1000</v>
      </c>
      <c r="CD75" s="8">
        <v>25</v>
      </c>
      <c r="CE75" s="8">
        <v>105</v>
      </c>
      <c r="CF75" s="8">
        <v>80</v>
      </c>
      <c r="CG75" s="8">
        <v>14.9</v>
      </c>
    </row>
    <row r="76" spans="1:85" s="2" customFormat="1">
      <c r="O76" s="2">
        <v>4.9000000000000004</v>
      </c>
      <c r="P76" s="2">
        <v>1.02</v>
      </c>
      <c r="R76" s="2">
        <v>8.9999999999999993E-3</v>
      </c>
      <c r="U76" s="2">
        <v>0.12</v>
      </c>
      <c r="W76" s="2">
        <v>1.48</v>
      </c>
      <c r="BB76" s="4">
        <v>25</v>
      </c>
      <c r="BC76" s="4">
        <v>1000</v>
      </c>
      <c r="BD76" s="5" t="s">
        <v>142</v>
      </c>
      <c r="BE76" s="5">
        <v>25</v>
      </c>
      <c r="BF76" s="5">
        <v>0</v>
      </c>
      <c r="BG76" s="5">
        <v>25</v>
      </c>
      <c r="BH76" s="5">
        <v>1000</v>
      </c>
      <c r="BI76" s="5" t="s">
        <v>80</v>
      </c>
      <c r="BJ76" s="5">
        <v>25</v>
      </c>
      <c r="BK76" s="5">
        <v>0</v>
      </c>
      <c r="BL76" s="5">
        <v>25</v>
      </c>
      <c r="BM76" s="5">
        <v>1000</v>
      </c>
      <c r="BN76" s="8">
        <v>535</v>
      </c>
      <c r="BO76" s="8">
        <v>6</v>
      </c>
      <c r="BP76" s="8" t="s">
        <v>99</v>
      </c>
      <c r="BQ76" s="5" t="s">
        <v>80</v>
      </c>
      <c r="BR76" s="5">
        <v>25</v>
      </c>
      <c r="BS76" s="5">
        <v>0</v>
      </c>
      <c r="BT76" s="5">
        <v>25</v>
      </c>
      <c r="BU76" s="5">
        <v>1000</v>
      </c>
      <c r="BV76" s="5">
        <v>25</v>
      </c>
      <c r="BW76" s="5">
        <v>1000</v>
      </c>
      <c r="BX76" s="5">
        <v>25</v>
      </c>
      <c r="BY76" s="5">
        <v>1000</v>
      </c>
      <c r="BZ76" s="5">
        <v>25</v>
      </c>
      <c r="CA76" s="5">
        <v>1000</v>
      </c>
      <c r="CB76" s="5">
        <v>25</v>
      </c>
      <c r="CC76" s="5">
        <v>1000</v>
      </c>
      <c r="CD76" s="8">
        <v>25</v>
      </c>
      <c r="CE76" s="8">
        <v>105</v>
      </c>
      <c r="CF76" s="8">
        <v>81</v>
      </c>
      <c r="CG76" s="8">
        <v>18.600000000000001</v>
      </c>
    </row>
    <row r="77" spans="1:85" s="2" customFormat="1">
      <c r="O77" s="2">
        <v>4.9000000000000004</v>
      </c>
      <c r="P77" s="2">
        <v>1.02</v>
      </c>
      <c r="R77" s="2">
        <v>8.9999999999999993E-3</v>
      </c>
      <c r="U77" s="2">
        <v>0.12</v>
      </c>
      <c r="W77" s="2">
        <v>1.48</v>
      </c>
      <c r="BB77" s="4">
        <v>25</v>
      </c>
      <c r="BC77" s="4">
        <v>1000</v>
      </c>
      <c r="BD77" s="5" t="s">
        <v>142</v>
      </c>
      <c r="BE77" s="5">
        <v>25</v>
      </c>
      <c r="BF77" s="5">
        <v>0</v>
      </c>
      <c r="BG77" s="5">
        <v>25</v>
      </c>
      <c r="BH77" s="5">
        <v>1000</v>
      </c>
      <c r="BI77" s="5" t="s">
        <v>80</v>
      </c>
      <c r="BJ77" s="5">
        <v>25</v>
      </c>
      <c r="BK77" s="5">
        <v>0</v>
      </c>
      <c r="BL77" s="5">
        <v>25</v>
      </c>
      <c r="BM77" s="5">
        <v>1000</v>
      </c>
      <c r="BN77" s="8">
        <v>535</v>
      </c>
      <c r="BO77" s="8">
        <v>6</v>
      </c>
      <c r="BP77" s="8" t="s">
        <v>99</v>
      </c>
      <c r="BQ77" s="5" t="s">
        <v>80</v>
      </c>
      <c r="BR77" s="5">
        <v>25</v>
      </c>
      <c r="BS77" s="5">
        <v>0</v>
      </c>
      <c r="BT77" s="5">
        <v>25</v>
      </c>
      <c r="BU77" s="5">
        <v>1000</v>
      </c>
      <c r="BV77" s="8">
        <v>170</v>
      </c>
      <c r="BW77" s="8">
        <v>4</v>
      </c>
      <c r="BX77" s="5">
        <v>25</v>
      </c>
      <c r="BY77" s="5">
        <v>1000</v>
      </c>
      <c r="BZ77" s="5">
        <v>25</v>
      </c>
      <c r="CA77" s="5">
        <v>1000</v>
      </c>
      <c r="CB77" s="5">
        <v>25</v>
      </c>
      <c r="CC77" s="5">
        <v>1000</v>
      </c>
      <c r="CD77" s="8">
        <v>25</v>
      </c>
      <c r="CE77" s="8">
        <v>105</v>
      </c>
      <c r="CF77" s="8">
        <v>86</v>
      </c>
      <c r="CG77" s="8">
        <v>10.199999999999999</v>
      </c>
    </row>
    <row r="78" spans="1:85" s="2" customFormat="1"/>
    <row r="79" spans="1:85" s="2" customFormat="1"/>
    <row r="80" spans="1:8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</sheetData>
  <mergeCells count="4">
    <mergeCell ref="F1:K1"/>
    <mergeCell ref="N1:BA1"/>
    <mergeCell ref="B1:E1"/>
    <mergeCell ref="CE1:CG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3D8A6C-0C2B-46B8-B6D0-69F9EDBE348E}">
          <x14:formula1>
            <xm:f>Menu!$A$2:$A$3</xm:f>
          </x14:formula1>
          <xm:sqref>F3:K1048576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M3:M1048576</xm:sqref>
        </x14:dataValidation>
        <x14:dataValidation type="list" allowBlank="1" showInputMessage="1" showErrorMessage="1" xr:uid="{CA893992-2F69-484C-9F41-BACEB2CC7359}">
          <x14:formula1>
            <xm:f>Menu!$C$2:$C$36</xm:f>
          </x14:formula1>
          <xm:sqref>BQ3:BQ1048576 BD3:BD1048576 BI3:BI1048576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C25" sqref="C25"/>
    </sheetView>
  </sheetViews>
  <sheetFormatPr defaultRowHeight="16.5"/>
  <sheetData>
    <row r="2" spans="2:10">
      <c r="B2" t="s">
        <v>81</v>
      </c>
      <c r="F2" t="s">
        <v>82</v>
      </c>
    </row>
    <row r="3" spans="2:10">
      <c r="B3" t="s">
        <v>84</v>
      </c>
      <c r="C3" t="s">
        <v>85</v>
      </c>
      <c r="D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</row>
    <row r="4" spans="2:10">
      <c r="B4">
        <v>90</v>
      </c>
      <c r="C4">
        <f>LN(100/(100-B4))</f>
        <v>2.3025850929940459</v>
      </c>
      <c r="F4">
        <v>32</v>
      </c>
      <c r="G4">
        <v>200</v>
      </c>
      <c r="H4">
        <v>0.5</v>
      </c>
      <c r="I4">
        <f>0.8+1.4*LN(F4)</f>
        <v>5.6520302639196167</v>
      </c>
      <c r="J4">
        <f>6*H4*LN(F4)*TAN(RADIANS(80))/G4</f>
        <v>0.29482747525716674</v>
      </c>
    </row>
    <row r="5" spans="2:10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>0.8+1.4*LN(F6)</f>
        <v>4.5658407226643547</v>
      </c>
    </row>
    <row r="7" spans="2:10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>
      <c r="B8">
        <v>51</v>
      </c>
      <c r="C8">
        <f t="shared" si="1"/>
        <v>0.71334988787746478</v>
      </c>
      <c r="F8">
        <v>22</v>
      </c>
      <c r="I8">
        <f t="shared" si="2"/>
        <v>5.1274594347016418</v>
      </c>
    </row>
    <row r="9" spans="2:10">
      <c r="B9">
        <v>99</v>
      </c>
      <c r="C9">
        <f t="shared" si="1"/>
        <v>4.6051701859880918</v>
      </c>
      <c r="F9">
        <v>23</v>
      </c>
      <c r="I9">
        <f t="shared" si="2"/>
        <v>5.189691902300809</v>
      </c>
    </row>
    <row r="10" spans="2:10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>
      <c r="B18">
        <v>99.9</v>
      </c>
      <c r="C18">
        <f t="shared" si="1"/>
        <v>6.9077552789821937</v>
      </c>
      <c r="F18">
        <v>12.2</v>
      </c>
      <c r="I18">
        <f t="shared" si="2"/>
        <v>4.3020103324348948</v>
      </c>
    </row>
    <row r="19" spans="2:9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>
      <c r="B23">
        <v>33</v>
      </c>
      <c r="C23">
        <f t="shared" si="1"/>
        <v>0.40047756659712536</v>
      </c>
    </row>
    <row r="24" spans="2:9">
      <c r="B24">
        <v>80</v>
      </c>
      <c r="C24">
        <f t="shared" si="1"/>
        <v>1.6094379124341003</v>
      </c>
    </row>
    <row r="25" spans="2:9">
      <c r="B25">
        <v>85</v>
      </c>
      <c r="C25">
        <f t="shared" si="1"/>
        <v>1.8971199848858813</v>
      </c>
    </row>
    <row r="26" spans="2:9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9"/>
  <sheetViews>
    <sheetView workbookViewId="0">
      <selection activeCell="C9" sqref="C9"/>
    </sheetView>
  </sheetViews>
  <sheetFormatPr defaultRowHeight="16.5"/>
  <cols>
    <col min="1" max="1" width="10.625" customWidth="1"/>
    <col min="2" max="2" width="14.875" customWidth="1"/>
    <col min="3" max="3" width="16.125" customWidth="1"/>
  </cols>
  <sheetData>
    <row r="1" spans="1:4">
      <c r="A1" t="s">
        <v>77</v>
      </c>
      <c r="B1" t="s">
        <v>93</v>
      </c>
      <c r="C1" t="s">
        <v>94</v>
      </c>
      <c r="D1" t="s">
        <v>98</v>
      </c>
    </row>
    <row r="2" spans="1:4">
      <c r="A2">
        <v>1</v>
      </c>
      <c r="B2">
        <v>1000</v>
      </c>
      <c r="C2" t="s">
        <v>81</v>
      </c>
      <c r="D2" t="s">
        <v>99</v>
      </c>
    </row>
    <row r="3" spans="1:4">
      <c r="B3">
        <v>2000</v>
      </c>
      <c r="C3" t="s">
        <v>82</v>
      </c>
    </row>
    <row r="4" spans="1:4">
      <c r="B4">
        <v>3000</v>
      </c>
      <c r="C4" t="s">
        <v>95</v>
      </c>
    </row>
    <row r="5" spans="1:4">
      <c r="B5">
        <v>4000</v>
      </c>
      <c r="C5" t="s">
        <v>96</v>
      </c>
    </row>
    <row r="6" spans="1:4">
      <c r="B6">
        <v>5000</v>
      </c>
      <c r="C6" t="s">
        <v>83</v>
      </c>
    </row>
    <row r="7" spans="1:4">
      <c r="B7">
        <v>6000</v>
      </c>
      <c r="C7" t="s">
        <v>80</v>
      </c>
    </row>
    <row r="8" spans="1:4">
      <c r="B8">
        <v>7000</v>
      </c>
      <c r="C8" t="s">
        <v>97</v>
      </c>
    </row>
    <row r="9" spans="1:4">
      <c r="B9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Sheet</vt:lpstr>
      <vt:lpstr>Strain Calculation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2022-07-19T04:37:58Z</dcterms:modified>
</cp:coreProperties>
</file>