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세영\OneDrive\바탕 화면\데이터수집\20220808월_20220810수_천세영\"/>
    </mc:Choice>
  </mc:AlternateContent>
  <xr:revisionPtr revIDLastSave="0" documentId="13_ncr:1_{B2D61F98-9441-45C2-AC12-B099298D8820}" xr6:coauthVersionLast="47" xr6:coauthVersionMax="47" xr10:uidLastSave="{00000000-0000-0000-0000-000000000000}"/>
  <bookViews>
    <workbookView xWindow="12780" yWindow="3045" windowWidth="15945" windowHeight="11370" xr2:uid="{CFF730FD-16FE-44D6-A5FD-458C9C50399F}"/>
  </bookViews>
  <sheets>
    <sheet name="Data Sheet" sheetId="1" r:id="rId1"/>
    <sheet name="Strain Calculation" sheetId="2" r:id="rId2"/>
    <sheet name="Men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I22" i="2"/>
  <c r="C19" i="2"/>
  <c r="I21" i="2"/>
  <c r="C18" i="2"/>
  <c r="I20" i="2"/>
  <c r="C17" i="2"/>
  <c r="I19" i="2"/>
  <c r="C16" i="2"/>
  <c r="I18" i="2"/>
  <c r="C15" i="2"/>
  <c r="I17" i="2"/>
  <c r="C14" i="2"/>
  <c r="I16" i="2"/>
  <c r="C13" i="2"/>
  <c r="I15" i="2"/>
  <c r="C12" i="2"/>
  <c r="I14" i="2"/>
  <c r="C11" i="2"/>
  <c r="I13" i="2"/>
  <c r="C10" i="2"/>
  <c r="I12" i="2"/>
  <c r="C9" i="2"/>
  <c r="I11" i="2"/>
  <c r="C8" i="2"/>
  <c r="I10" i="2"/>
  <c r="C7" i="2"/>
  <c r="I9" i="2"/>
  <c r="I8" i="2"/>
  <c r="I7" i="2"/>
  <c r="C6" i="2"/>
  <c r="I6" i="2"/>
  <c r="C5" i="2"/>
  <c r="I5" i="2"/>
  <c r="J4" i="2"/>
  <c r="I4" i="2"/>
  <c r="C4" i="2"/>
</calcChain>
</file>

<file path=xl/sharedStrings.xml><?xml version="1.0" encoding="utf-8"?>
<sst xmlns="http://schemas.openxmlformats.org/spreadsheetml/2006/main" count="355" uniqueCount="149">
  <si>
    <t>DOI</t>
  </si>
  <si>
    <t>Al</t>
  </si>
  <si>
    <t>Cu</t>
  </si>
  <si>
    <t>Mn</t>
  </si>
  <si>
    <t>Si</t>
  </si>
  <si>
    <t>Mg</t>
  </si>
  <si>
    <t>Zn</t>
  </si>
  <si>
    <t>Cr</t>
  </si>
  <si>
    <t>Fe</t>
  </si>
  <si>
    <t>Ti</t>
  </si>
  <si>
    <t>Ni</t>
  </si>
  <si>
    <t>Zr</t>
  </si>
  <si>
    <t>Ag</t>
  </si>
  <si>
    <t>B</t>
  </si>
  <si>
    <t>C</t>
  </si>
  <si>
    <t>Ca</t>
  </si>
  <si>
    <t>Cd</t>
  </si>
  <si>
    <t>Ce</t>
  </si>
  <si>
    <t>Co</t>
  </si>
  <si>
    <t>Er</t>
  </si>
  <si>
    <t>Ge</t>
  </si>
  <si>
    <t>Li</t>
  </si>
  <si>
    <t>Na</t>
  </si>
  <si>
    <t>Nb</t>
  </si>
  <si>
    <t>O</t>
  </si>
  <si>
    <t>P</t>
  </si>
  <si>
    <t>Pb</t>
  </si>
  <si>
    <t>Pr</t>
  </si>
  <si>
    <t>S</t>
  </si>
  <si>
    <t>Sb</t>
  </si>
  <si>
    <t>Sc</t>
  </si>
  <si>
    <t>Sn</t>
  </si>
  <si>
    <t>Sr</t>
  </si>
  <si>
    <t>Tb</t>
  </si>
  <si>
    <t>Tl</t>
  </si>
  <si>
    <t>V</t>
  </si>
  <si>
    <t>Y</t>
  </si>
  <si>
    <t>Others</t>
  </si>
  <si>
    <t>HMG_Temp</t>
  </si>
  <si>
    <t>Deformation_Method_1</t>
  </si>
  <si>
    <t>D1_Temp</t>
  </si>
  <si>
    <t>D1_Strain</t>
  </si>
  <si>
    <t>Deformation_Method_2</t>
  </si>
  <si>
    <t>D2_Temp</t>
  </si>
  <si>
    <t>D2_Strain</t>
  </si>
  <si>
    <t>SST_Temp</t>
  </si>
  <si>
    <t>Deformation_Method_3</t>
  </si>
  <si>
    <t>D3_Temp</t>
  </si>
  <si>
    <t>D3_Strain</t>
  </si>
  <si>
    <t>A1_Temp</t>
  </si>
  <si>
    <t>A2_Temp</t>
  </si>
  <si>
    <t>A3_Temp</t>
  </si>
  <si>
    <t>A4_Temp</t>
  </si>
  <si>
    <t>UTS</t>
  </si>
  <si>
    <t>YS</t>
  </si>
  <si>
    <t>EL</t>
  </si>
  <si>
    <t>File_Name</t>
  </si>
  <si>
    <t>Year</t>
  </si>
  <si>
    <t>title</t>
  </si>
  <si>
    <t>Journal</t>
  </si>
  <si>
    <t>Character</t>
  </si>
  <si>
    <t>Series</t>
  </si>
  <si>
    <t>Au</t>
  </si>
  <si>
    <t>Bi</t>
  </si>
  <si>
    <t>HMG_Time(hr)</t>
  </si>
  <si>
    <t>Anneal1_Temp</t>
  </si>
  <si>
    <t>Anneal1_Time(hr)</t>
  </si>
  <si>
    <t>Anneal2_Temp</t>
  </si>
  <si>
    <t>Anneal_Time(hr)</t>
  </si>
  <si>
    <t>SST_Time(hr)</t>
  </si>
  <si>
    <t>Anneal3_Temp</t>
  </si>
  <si>
    <t>Anneal3_Time(hr)</t>
  </si>
  <si>
    <t>A1_Time(hr)</t>
  </si>
  <si>
    <t>A2_Time(hr)</t>
  </si>
  <si>
    <t>A3_Time(hr)</t>
  </si>
  <si>
    <t>A4_Time(hr)</t>
  </si>
  <si>
    <t>Test_Temp</t>
  </si>
  <si>
    <t>Labeling</t>
    <phoneticPr fontId="1" type="noConversion"/>
  </si>
  <si>
    <t>Labeling</t>
  </si>
  <si>
    <t>Composition</t>
    <phoneticPr fontId="1" type="noConversion"/>
  </si>
  <si>
    <t>N</t>
    <phoneticPr fontId="1" type="noConversion"/>
  </si>
  <si>
    <t>Rolling</t>
    <phoneticPr fontId="1" type="noConversion"/>
  </si>
  <si>
    <t>Extrusion</t>
    <phoneticPr fontId="1" type="noConversion"/>
  </si>
  <si>
    <t>HPT</t>
    <phoneticPr fontId="1" type="noConversion"/>
  </si>
  <si>
    <t>Reduction in thickness(%)</t>
    <phoneticPr fontId="1" type="noConversion"/>
  </si>
  <si>
    <t>True strain</t>
    <phoneticPr fontId="1" type="noConversion"/>
  </si>
  <si>
    <t>Strain rate (Typical)</t>
    <phoneticPr fontId="1" type="noConversion"/>
  </si>
  <si>
    <t>Extrusion ratio</t>
    <phoneticPr fontId="1" type="noConversion"/>
  </si>
  <si>
    <t>Intial Dia(mm)</t>
    <phoneticPr fontId="1" type="noConversion"/>
  </si>
  <si>
    <t>Ram speed(mm/s)</t>
    <phoneticPr fontId="1" type="noConversion"/>
  </si>
  <si>
    <t xml:space="preserve">True strain </t>
    <phoneticPr fontId="1" type="noConversion"/>
  </si>
  <si>
    <t>Strain rate (/s)</t>
    <phoneticPr fontId="1" type="noConversion"/>
  </si>
  <si>
    <t>Information</t>
    <phoneticPr fontId="1" type="noConversion"/>
  </si>
  <si>
    <t>Series</t>
    <phoneticPr fontId="1" type="noConversion"/>
  </si>
  <si>
    <t>Deformation</t>
    <phoneticPr fontId="1" type="noConversion"/>
  </si>
  <si>
    <t>ECAP</t>
    <phoneticPr fontId="1" type="noConversion"/>
  </si>
  <si>
    <t>Forging</t>
    <phoneticPr fontId="1" type="noConversion"/>
  </si>
  <si>
    <t>etc.</t>
    <phoneticPr fontId="1" type="noConversion"/>
  </si>
  <si>
    <t>Quenching</t>
    <phoneticPr fontId="1" type="noConversion"/>
  </si>
  <si>
    <t>WQ</t>
    <phoneticPr fontId="1" type="noConversion"/>
  </si>
  <si>
    <t>Target Feature</t>
    <phoneticPr fontId="1" type="noConversion"/>
  </si>
  <si>
    <t>W</t>
    <phoneticPr fontId="1" type="noConversion"/>
  </si>
  <si>
    <t>Confidence Rate</t>
    <phoneticPr fontId="1" type="noConversion"/>
  </si>
  <si>
    <t>Cutting</t>
    <phoneticPr fontId="1" type="noConversion"/>
  </si>
  <si>
    <t>MAC</t>
    <phoneticPr fontId="1" type="noConversion"/>
  </si>
  <si>
    <t>Al_MP_2018_0439.pdf</t>
  </si>
  <si>
    <t>Al_MP_2018_0563.pdf</t>
  </si>
  <si>
    <t>Al_MP_2018_0569.pdf</t>
  </si>
  <si>
    <t>Al_MP_2018_0577.pdf</t>
  </si>
  <si>
    <t>Al_MP_2018_0587.pdf</t>
  </si>
  <si>
    <t>Al_MP_2018_0630.pdf</t>
  </si>
  <si>
    <t>Al_MP_2018_0636.pdf</t>
  </si>
  <si>
    <t>Al_MP_2018_1028.pdf</t>
  </si>
  <si>
    <t>Extrusion</t>
  </si>
  <si>
    <t>AC</t>
    <phoneticPr fontId="1" type="noConversion"/>
  </si>
  <si>
    <t>N</t>
  </si>
  <si>
    <t>Characterization of hot extrusion and heat treatment on mechanical properties in a spray formed ultra-high strength Al-Zn-Mg-Cu alloy</t>
  </si>
  <si>
    <t>Materials Characterization 144(2018) 131-140</t>
    <phoneticPr fontId="1" type="noConversion"/>
  </si>
  <si>
    <t>10.1016/j.matchar.2018.07.012</t>
  </si>
  <si>
    <t>HP</t>
  </si>
  <si>
    <t>HP</t>
    <phoneticPr fontId="1" type="noConversion"/>
  </si>
  <si>
    <t>D1(hot press), D1 strain 온도 X, A2 시간 X</t>
    <phoneticPr fontId="1" type="noConversion"/>
  </si>
  <si>
    <t>Al_MP_2018_0488.pdf</t>
    <phoneticPr fontId="1" type="noConversion"/>
  </si>
  <si>
    <t>La</t>
    <phoneticPr fontId="1" type="noConversion"/>
  </si>
  <si>
    <t>Nucleation potency prediction of LaB6 with E2EM model and its influence on microstructure and tensile properties of Al−7Si−0.3Mg alloy</t>
  </si>
  <si>
    <t>Trans. Nonferrous Met. Soc. China 28(2018) 1687−1694</t>
  </si>
  <si>
    <t>10.1016/S1003-6326(18)64812-5</t>
  </si>
  <si>
    <t>Microstructure, mechanical and thermo-physical properties of Al–50Si–xMg alloys</t>
    <phoneticPr fontId="1" type="noConversion"/>
  </si>
  <si>
    <t>Materials Science &amp;Engineering A</t>
  </si>
  <si>
    <t>10.1016/j.msea.2018.05.098</t>
  </si>
  <si>
    <t>Rolling</t>
  </si>
  <si>
    <t>D1 온도 X</t>
    <phoneticPr fontId="1" type="noConversion"/>
  </si>
  <si>
    <t>Microstructure and mechanical properties of Al-Si alloys processed by strain induced melt activation</t>
  </si>
  <si>
    <t>Materials Today: Proceedings 5 (2018) 27107–27111</t>
  </si>
  <si>
    <t>ECAP</t>
  </si>
  <si>
    <t>Microstructural Characterization and Mechanical Properties of Cast Al-15Zn-2Mg Alloy Subjected to Severe Plastic Deformation</t>
    <phoneticPr fontId="1" type="noConversion"/>
  </si>
  <si>
    <t>Materials Today: Proceedings 5 (2018) 17674–17681</t>
  </si>
  <si>
    <t>Effect of Ca Impurity on Microstructures and Mechanical Properties of As-Cast Al-5Mg Filler Alloy</t>
  </si>
  <si>
    <t>Rare Metal Materials and Engineering, 2018, 47(6): 1739-1743.</t>
  </si>
  <si>
    <t>Effects of Cu/Mg ratio on the microstructure, mechanical and corrosion properties of Al-Li-Cu-Mg-X alloys</t>
  </si>
  <si>
    <t>Materials Science &amp;Engineering A 718 (2018) 241-249</t>
    <phoneticPr fontId="1" type="noConversion"/>
  </si>
  <si>
    <t>10.1016/j.msea.2018.01.118</t>
  </si>
  <si>
    <t>T5 처리된 7N01시편 사용</t>
    <phoneticPr fontId="1" type="noConversion"/>
  </si>
  <si>
    <t>Effect of repetitious non-isothermal heat treatment on corrosion behavior of Al-Zn-Mg alloy</t>
  </si>
  <si>
    <t>10.1016/j.corsci.2017.12.004</t>
  </si>
  <si>
    <t>Corrosion Science</t>
  </si>
  <si>
    <t>Quality index and hot tearing susceptibility of Al−7Si−0.35Mg−xCu alloys</t>
  </si>
  <si>
    <t>Trans. Nonferrous Met. Soc. China 28(2018) 1275−1286</t>
  </si>
  <si>
    <t>10.1016/S1003-6326(18)64783-1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</si>
</sst>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D5156"/>
      <name val="Arial"/>
      <family val="2"/>
    </font>
    <font>
      <sz val="11"/>
      <color rgb="FFC0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51C0-7E54-442F-852F-82AED577B41A}">
  <dimension ref="A1:CJ52"/>
  <sheetViews>
    <sheetView tabSelected="1" zoomScale="70" zoomScaleNormal="7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F50" sqref="F49:F50"/>
    </sheetView>
  </sheetViews>
  <sheetFormatPr defaultRowHeight="16.5" x14ac:dyDescent="0.3"/>
  <cols>
    <col min="1" max="1" width="37.125" customWidth="1"/>
    <col min="2" max="2" width="24.625" customWidth="1"/>
    <col min="3" max="3" width="10.25" customWidth="1"/>
    <col min="4" max="4" width="11" customWidth="1"/>
    <col min="5" max="6" width="42.875" customWidth="1"/>
    <col min="7" max="7" width="20.625" customWidth="1"/>
    <col min="8" max="8" width="7.625" customWidth="1"/>
    <col min="9" max="12" width="7.125" customWidth="1"/>
    <col min="13" max="13" width="7.75" customWidth="1"/>
    <col min="14" max="14" width="27.75" customWidth="1"/>
    <col min="15" max="58" width="9" customWidth="1"/>
    <col min="59" max="59" width="25.25" customWidth="1"/>
    <col min="60" max="60" width="17.75" customWidth="1"/>
    <col min="61" max="63" width="9" customWidth="1"/>
    <col min="64" max="64" width="21.875" customWidth="1"/>
    <col min="65" max="68" width="9" customWidth="1"/>
    <col min="84" max="84" width="9" customWidth="1"/>
    <col min="88" max="88" width="9.5" bestFit="1" customWidth="1"/>
  </cols>
  <sheetData>
    <row r="1" spans="1:88" x14ac:dyDescent="0.3">
      <c r="A1" t="s">
        <v>56</v>
      </c>
      <c r="B1" s="3" t="s">
        <v>92</v>
      </c>
      <c r="C1" s="3"/>
      <c r="D1" s="3"/>
      <c r="E1" s="3"/>
      <c r="F1" s="3"/>
      <c r="G1" s="1"/>
      <c r="H1" s="3" t="s">
        <v>78</v>
      </c>
      <c r="I1" s="3"/>
      <c r="J1" s="3"/>
      <c r="K1" s="3"/>
      <c r="L1" s="3"/>
      <c r="M1" s="3"/>
      <c r="N1" t="s">
        <v>60</v>
      </c>
      <c r="O1" t="s">
        <v>61</v>
      </c>
      <c r="P1" s="3" t="s">
        <v>79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CH1" s="3" t="s">
        <v>100</v>
      </c>
      <c r="CI1" s="3"/>
      <c r="CJ1" s="3"/>
    </row>
    <row r="2" spans="1:88" x14ac:dyDescent="0.3">
      <c r="A2" t="s">
        <v>56</v>
      </c>
      <c r="B2" t="s">
        <v>0</v>
      </c>
      <c r="C2" t="s">
        <v>57</v>
      </c>
      <c r="D2" t="s">
        <v>58</v>
      </c>
      <c r="E2" t="s">
        <v>59</v>
      </c>
      <c r="G2" s="2" t="s">
        <v>102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t="s">
        <v>60</v>
      </c>
      <c r="O2" t="s">
        <v>61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62</v>
      </c>
      <c r="AC2" t="s">
        <v>13</v>
      </c>
      <c r="AD2" t="s">
        <v>63</v>
      </c>
      <c r="AE2" t="s">
        <v>14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20</v>
      </c>
      <c r="AL2" t="s">
        <v>21</v>
      </c>
      <c r="AM2" t="s">
        <v>22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29</v>
      </c>
      <c r="AU2" t="s">
        <v>30</v>
      </c>
      <c r="AV2" t="s">
        <v>31</v>
      </c>
      <c r="AW2" t="s">
        <v>32</v>
      </c>
      <c r="AX2" t="s">
        <v>33</v>
      </c>
      <c r="AY2" t="s">
        <v>34</v>
      </c>
      <c r="AZ2" t="s">
        <v>35</v>
      </c>
      <c r="BA2" t="s">
        <v>101</v>
      </c>
      <c r="BB2" t="s">
        <v>36</v>
      </c>
      <c r="BC2" t="s">
        <v>123</v>
      </c>
      <c r="BD2" t="s">
        <v>37</v>
      </c>
      <c r="BE2" t="s">
        <v>38</v>
      </c>
      <c r="BF2" t="s">
        <v>64</v>
      </c>
      <c r="BG2" t="s">
        <v>39</v>
      </c>
      <c r="BH2" t="s">
        <v>40</v>
      </c>
      <c r="BI2" t="s">
        <v>41</v>
      </c>
      <c r="BJ2" t="s">
        <v>65</v>
      </c>
      <c r="BK2" t="s">
        <v>66</v>
      </c>
      <c r="BL2" t="s">
        <v>42</v>
      </c>
      <c r="BM2" t="s">
        <v>43</v>
      </c>
      <c r="BN2" t="s">
        <v>44</v>
      </c>
      <c r="BO2" t="s">
        <v>67</v>
      </c>
      <c r="BP2" t="s">
        <v>68</v>
      </c>
      <c r="BQ2" t="s">
        <v>45</v>
      </c>
      <c r="BR2" t="s">
        <v>69</v>
      </c>
      <c r="BS2" t="s">
        <v>98</v>
      </c>
      <c r="BT2" t="s">
        <v>46</v>
      </c>
      <c r="BU2" t="s">
        <v>47</v>
      </c>
      <c r="BV2" t="s">
        <v>48</v>
      </c>
      <c r="BW2" t="s">
        <v>70</v>
      </c>
      <c r="BX2" t="s">
        <v>71</v>
      </c>
      <c r="BY2" t="s">
        <v>49</v>
      </c>
      <c r="BZ2" t="s">
        <v>72</v>
      </c>
      <c r="CA2" t="s">
        <v>50</v>
      </c>
      <c r="CB2" t="s">
        <v>73</v>
      </c>
      <c r="CC2" t="s">
        <v>51</v>
      </c>
      <c r="CD2" t="s">
        <v>74</v>
      </c>
      <c r="CE2" t="s">
        <v>52</v>
      </c>
      <c r="CF2" t="s">
        <v>75</v>
      </c>
      <c r="CG2" t="s">
        <v>76</v>
      </c>
      <c r="CH2" t="s">
        <v>53</v>
      </c>
      <c r="CI2" t="s">
        <v>54</v>
      </c>
      <c r="CJ2" t="s">
        <v>55</v>
      </c>
    </row>
    <row r="3" spans="1:88" x14ac:dyDescent="0.3">
      <c r="A3" t="s">
        <v>105</v>
      </c>
      <c r="B3" t="s">
        <v>118</v>
      </c>
      <c r="C3">
        <v>2018</v>
      </c>
      <c r="D3" t="s">
        <v>116</v>
      </c>
      <c r="E3" t="s">
        <v>117</v>
      </c>
      <c r="G3">
        <v>90</v>
      </c>
      <c r="Q3">
        <v>2.42</v>
      </c>
      <c r="S3">
        <v>8.2000000000000003E-2</v>
      </c>
      <c r="T3">
        <v>1.98</v>
      </c>
      <c r="U3">
        <v>7.91</v>
      </c>
      <c r="W3">
        <v>9.6000000000000002E-2</v>
      </c>
      <c r="Z3">
        <v>0.12</v>
      </c>
      <c r="BE3" s="4">
        <v>25</v>
      </c>
      <c r="BF3" s="4">
        <v>1000</v>
      </c>
      <c r="BG3" t="s">
        <v>113</v>
      </c>
      <c r="BH3">
        <v>420</v>
      </c>
      <c r="BI3">
        <v>2.6836613132394898</v>
      </c>
      <c r="BJ3" s="4">
        <v>25</v>
      </c>
      <c r="BK3" s="4">
        <v>1000</v>
      </c>
      <c r="BL3" s="4" t="s">
        <v>115</v>
      </c>
      <c r="BM3" s="4">
        <v>25</v>
      </c>
      <c r="BN3" s="4">
        <v>0</v>
      </c>
      <c r="BO3" s="4">
        <v>25</v>
      </c>
      <c r="BP3" s="4">
        <v>1000</v>
      </c>
      <c r="BQ3" s="4">
        <v>25</v>
      </c>
      <c r="BR3" s="4">
        <v>1000</v>
      </c>
      <c r="BS3" s="4" t="s">
        <v>99</v>
      </c>
      <c r="BT3" s="4" t="s">
        <v>80</v>
      </c>
      <c r="BU3" s="4">
        <v>25</v>
      </c>
      <c r="BV3" s="4">
        <v>0</v>
      </c>
      <c r="BW3" s="4">
        <v>25</v>
      </c>
      <c r="BX3" s="4">
        <v>1000</v>
      </c>
      <c r="BY3" s="4">
        <v>25</v>
      </c>
      <c r="BZ3" s="4">
        <v>1000</v>
      </c>
      <c r="CA3" s="4">
        <v>25</v>
      </c>
      <c r="CB3" s="4">
        <v>1000</v>
      </c>
      <c r="CC3" s="4">
        <v>25</v>
      </c>
      <c r="CD3" s="4">
        <v>1000</v>
      </c>
      <c r="CE3" s="4">
        <v>25</v>
      </c>
      <c r="CF3" s="4">
        <v>1000</v>
      </c>
      <c r="CG3" s="5">
        <v>25</v>
      </c>
      <c r="CH3" s="5">
        <v>232</v>
      </c>
      <c r="CI3" s="5">
        <v>184</v>
      </c>
      <c r="CJ3" s="5">
        <v>2.7</v>
      </c>
    </row>
    <row r="4" spans="1:88" x14ac:dyDescent="0.3">
      <c r="Q4">
        <v>2.42</v>
      </c>
      <c r="S4">
        <v>8.2000000000000003E-2</v>
      </c>
      <c r="T4">
        <v>1.98</v>
      </c>
      <c r="U4">
        <v>7.91</v>
      </c>
      <c r="W4">
        <v>9.6000000000000002E-2</v>
      </c>
      <c r="Z4">
        <v>0.12</v>
      </c>
      <c r="BE4" s="4">
        <v>25</v>
      </c>
      <c r="BF4" s="4">
        <v>1000</v>
      </c>
      <c r="BG4" t="s">
        <v>113</v>
      </c>
      <c r="BH4">
        <v>420</v>
      </c>
      <c r="BI4">
        <v>2.6836613132394898</v>
      </c>
      <c r="BJ4" s="4">
        <v>25</v>
      </c>
      <c r="BK4" s="4">
        <v>1000</v>
      </c>
      <c r="BL4" s="6" t="s">
        <v>113</v>
      </c>
      <c r="BM4">
        <v>420</v>
      </c>
      <c r="BN4">
        <v>3.8205830493213027</v>
      </c>
      <c r="BO4" s="4">
        <v>25</v>
      </c>
      <c r="BP4" s="4">
        <v>1000</v>
      </c>
      <c r="BQ4" s="4">
        <v>25</v>
      </c>
      <c r="BR4" s="4">
        <v>1000</v>
      </c>
      <c r="BS4" s="4" t="s">
        <v>99</v>
      </c>
      <c r="BT4" s="4" t="s">
        <v>80</v>
      </c>
      <c r="BU4" s="4">
        <v>25</v>
      </c>
      <c r="BV4" s="4">
        <v>0</v>
      </c>
      <c r="BW4" s="4">
        <v>25</v>
      </c>
      <c r="BX4" s="4">
        <v>1000</v>
      </c>
      <c r="BY4" s="4">
        <v>25</v>
      </c>
      <c r="BZ4" s="4">
        <v>1000</v>
      </c>
      <c r="CA4" s="4">
        <v>25</v>
      </c>
      <c r="CB4" s="4">
        <v>1000</v>
      </c>
      <c r="CC4" s="4">
        <v>25</v>
      </c>
      <c r="CD4" s="4">
        <v>1000</v>
      </c>
      <c r="CE4" s="4">
        <v>25</v>
      </c>
      <c r="CF4" s="4">
        <v>1000</v>
      </c>
      <c r="CG4" s="5">
        <v>25</v>
      </c>
      <c r="CH4" s="5">
        <v>347</v>
      </c>
      <c r="CI4" s="5">
        <v>341</v>
      </c>
      <c r="CJ4" s="5">
        <v>13.3</v>
      </c>
    </row>
    <row r="5" spans="1:88" x14ac:dyDescent="0.3">
      <c r="Q5">
        <v>2.42</v>
      </c>
      <c r="S5">
        <v>8.2000000000000003E-2</v>
      </c>
      <c r="T5">
        <v>1.98</v>
      </c>
      <c r="U5">
        <v>7.91</v>
      </c>
      <c r="W5">
        <v>9.6000000000000002E-2</v>
      </c>
      <c r="Z5">
        <v>0.12</v>
      </c>
      <c r="BE5" s="4">
        <v>25</v>
      </c>
      <c r="BF5" s="4">
        <v>1000</v>
      </c>
      <c r="BG5" t="s">
        <v>113</v>
      </c>
      <c r="BH5">
        <v>420</v>
      </c>
      <c r="BI5">
        <v>2.6836613132394898</v>
      </c>
      <c r="BJ5" s="4">
        <v>25</v>
      </c>
      <c r="BK5" s="4">
        <v>1000</v>
      </c>
      <c r="BL5" t="s">
        <v>113</v>
      </c>
      <c r="BM5">
        <v>420</v>
      </c>
      <c r="BN5">
        <v>3.8205830493213027</v>
      </c>
      <c r="BO5" s="4">
        <v>25</v>
      </c>
      <c r="BP5" s="4">
        <v>1000</v>
      </c>
      <c r="BQ5">
        <v>475</v>
      </c>
      <c r="BR5">
        <v>1</v>
      </c>
      <c r="BS5" s="6" t="s">
        <v>114</v>
      </c>
      <c r="BT5" s="4" t="s">
        <v>80</v>
      </c>
      <c r="BU5" s="4">
        <v>25</v>
      </c>
      <c r="BV5" s="4">
        <v>0</v>
      </c>
      <c r="BW5" s="4">
        <v>25</v>
      </c>
      <c r="BX5" s="4">
        <v>1000</v>
      </c>
      <c r="BY5" s="4">
        <v>25</v>
      </c>
      <c r="BZ5" s="4">
        <v>1000</v>
      </c>
      <c r="CA5" s="4">
        <v>25</v>
      </c>
      <c r="CB5" s="4">
        <v>1000</v>
      </c>
      <c r="CC5" s="4">
        <v>25</v>
      </c>
      <c r="CD5" s="4">
        <v>1000</v>
      </c>
      <c r="CE5" s="4">
        <v>25</v>
      </c>
      <c r="CF5" s="4">
        <v>1000</v>
      </c>
      <c r="CG5" s="5">
        <v>25</v>
      </c>
      <c r="CH5" s="5">
        <v>572</v>
      </c>
      <c r="CI5" s="5">
        <v>465</v>
      </c>
      <c r="CJ5" s="5">
        <v>11.7</v>
      </c>
    </row>
    <row r="6" spans="1:88" x14ac:dyDescent="0.3">
      <c r="Q6">
        <v>2.42</v>
      </c>
      <c r="S6">
        <v>8.2000000000000003E-2</v>
      </c>
      <c r="T6">
        <v>1.98</v>
      </c>
      <c r="U6">
        <v>7.91</v>
      </c>
      <c r="W6">
        <v>9.6000000000000002E-2</v>
      </c>
      <c r="Z6">
        <v>0.12</v>
      </c>
      <c r="BE6" s="4">
        <v>25</v>
      </c>
      <c r="BF6" s="4">
        <v>1000</v>
      </c>
      <c r="BG6" t="s">
        <v>113</v>
      </c>
      <c r="BH6">
        <v>420</v>
      </c>
      <c r="BI6">
        <v>2.6836613132394898</v>
      </c>
      <c r="BJ6" s="4">
        <v>25</v>
      </c>
      <c r="BK6" s="4">
        <v>1000</v>
      </c>
      <c r="BL6" t="s">
        <v>113</v>
      </c>
      <c r="BM6">
        <v>420</v>
      </c>
      <c r="BN6">
        <v>3.8205830493213027</v>
      </c>
      <c r="BO6" s="4">
        <v>25</v>
      </c>
      <c r="BP6" s="4">
        <v>1000</v>
      </c>
      <c r="BQ6">
        <v>475</v>
      </c>
      <c r="BR6">
        <v>1</v>
      </c>
      <c r="BS6" t="s">
        <v>114</v>
      </c>
      <c r="BT6" s="4" t="s">
        <v>80</v>
      </c>
      <c r="BU6" s="4">
        <v>25</v>
      </c>
      <c r="BV6" s="4">
        <v>0</v>
      </c>
      <c r="BW6" s="4">
        <v>25</v>
      </c>
      <c r="BX6" s="4">
        <v>1000</v>
      </c>
      <c r="BY6">
        <v>120</v>
      </c>
      <c r="BZ6">
        <v>24</v>
      </c>
      <c r="CA6" s="4">
        <v>25</v>
      </c>
      <c r="CB6" s="4">
        <v>1000</v>
      </c>
      <c r="CC6" s="4">
        <v>25</v>
      </c>
      <c r="CD6" s="4">
        <v>1000</v>
      </c>
      <c r="CE6" s="4">
        <v>25</v>
      </c>
      <c r="CF6" s="4">
        <v>1000</v>
      </c>
      <c r="CG6" s="5">
        <v>25</v>
      </c>
      <c r="CH6" s="5">
        <v>704</v>
      </c>
      <c r="CI6" s="5">
        <v>660</v>
      </c>
      <c r="CJ6" s="5">
        <v>9.6999999999999993</v>
      </c>
    </row>
    <row r="7" spans="1:88" x14ac:dyDescent="0.3">
      <c r="Q7">
        <v>2.42</v>
      </c>
      <c r="S7">
        <v>8.2000000000000003E-2</v>
      </c>
      <c r="T7">
        <v>1.98</v>
      </c>
      <c r="U7">
        <v>7.91</v>
      </c>
      <c r="W7">
        <v>9.6000000000000002E-2</v>
      </c>
      <c r="Z7">
        <v>0.12</v>
      </c>
      <c r="BE7" s="4">
        <v>25</v>
      </c>
      <c r="BF7" s="4">
        <v>1000</v>
      </c>
      <c r="BG7" t="s">
        <v>113</v>
      </c>
      <c r="BH7">
        <v>420</v>
      </c>
      <c r="BI7">
        <v>2.6836613132394898</v>
      </c>
      <c r="BJ7" s="4">
        <v>25</v>
      </c>
      <c r="BK7" s="4">
        <v>1000</v>
      </c>
      <c r="BL7" t="s">
        <v>113</v>
      </c>
      <c r="BM7">
        <v>420</v>
      </c>
      <c r="BN7">
        <v>3.8205830493213027</v>
      </c>
      <c r="BO7" s="4">
        <v>25</v>
      </c>
      <c r="BP7" s="4">
        <v>1000</v>
      </c>
      <c r="BQ7">
        <v>475</v>
      </c>
      <c r="BR7">
        <v>1</v>
      </c>
      <c r="BS7" t="s">
        <v>114</v>
      </c>
      <c r="BT7" s="4" t="s">
        <v>80</v>
      </c>
      <c r="BU7" s="4">
        <v>25</v>
      </c>
      <c r="BV7" s="4">
        <v>0</v>
      </c>
      <c r="BW7" s="4">
        <v>25</v>
      </c>
      <c r="BX7" s="4">
        <v>1000</v>
      </c>
      <c r="BY7">
        <v>120</v>
      </c>
      <c r="BZ7">
        <v>8</v>
      </c>
      <c r="CA7">
        <v>150</v>
      </c>
      <c r="CB7">
        <v>16</v>
      </c>
      <c r="CC7" s="4">
        <v>25</v>
      </c>
      <c r="CD7" s="4">
        <v>1000</v>
      </c>
      <c r="CE7" s="4">
        <v>25</v>
      </c>
      <c r="CF7" s="4">
        <v>1000</v>
      </c>
      <c r="CG7" s="5">
        <v>25</v>
      </c>
      <c r="CH7" s="5">
        <v>625</v>
      </c>
      <c r="CI7" s="5">
        <v>602</v>
      </c>
      <c r="CJ7" s="5">
        <v>8.1999999999999993</v>
      </c>
    </row>
    <row r="8" spans="1:88" x14ac:dyDescent="0.3">
      <c r="Q8">
        <v>2.42</v>
      </c>
      <c r="S8">
        <v>8.2000000000000003E-2</v>
      </c>
      <c r="T8">
        <v>1.98</v>
      </c>
      <c r="U8">
        <v>7.91</v>
      </c>
      <c r="W8">
        <v>9.6000000000000002E-2</v>
      </c>
      <c r="Z8">
        <v>0.12</v>
      </c>
      <c r="BE8" s="4">
        <v>25</v>
      </c>
      <c r="BF8" s="4">
        <v>1000</v>
      </c>
      <c r="BG8" t="s">
        <v>113</v>
      </c>
      <c r="BH8">
        <v>420</v>
      </c>
      <c r="BI8">
        <v>2.6836613132394898</v>
      </c>
      <c r="BJ8" s="4">
        <v>25</v>
      </c>
      <c r="BK8" s="4">
        <v>1000</v>
      </c>
      <c r="BL8" t="s">
        <v>113</v>
      </c>
      <c r="BM8">
        <v>420</v>
      </c>
      <c r="BN8">
        <v>3.8205830493213027</v>
      </c>
      <c r="BO8" s="4">
        <v>25</v>
      </c>
      <c r="BP8" s="4">
        <v>1000</v>
      </c>
      <c r="BQ8">
        <v>475</v>
      </c>
      <c r="BR8">
        <v>1</v>
      </c>
      <c r="BS8" t="s">
        <v>114</v>
      </c>
      <c r="BT8" s="4" t="s">
        <v>80</v>
      </c>
      <c r="BU8" s="4">
        <v>25</v>
      </c>
      <c r="BV8" s="4">
        <v>0</v>
      </c>
      <c r="BW8" s="4">
        <v>25</v>
      </c>
      <c r="BX8" s="4">
        <v>1000</v>
      </c>
      <c r="BY8">
        <v>120</v>
      </c>
      <c r="BZ8">
        <v>24</v>
      </c>
      <c r="CA8">
        <v>160</v>
      </c>
      <c r="CB8">
        <v>0.5</v>
      </c>
      <c r="CC8">
        <v>120</v>
      </c>
      <c r="CD8">
        <v>24</v>
      </c>
      <c r="CE8" s="4">
        <v>25</v>
      </c>
      <c r="CF8" s="4">
        <v>1000</v>
      </c>
      <c r="CG8" s="5">
        <v>25</v>
      </c>
      <c r="CH8" s="5">
        <v>732</v>
      </c>
      <c r="CI8" s="5">
        <v>720</v>
      </c>
      <c r="CJ8" s="5">
        <v>7.2</v>
      </c>
    </row>
    <row r="9" spans="1:88" x14ac:dyDescent="0.3">
      <c r="A9" t="s">
        <v>122</v>
      </c>
      <c r="B9" t="s">
        <v>129</v>
      </c>
      <c r="C9">
        <v>2018</v>
      </c>
      <c r="D9" t="s">
        <v>127</v>
      </c>
      <c r="E9" t="s">
        <v>128</v>
      </c>
      <c r="J9">
        <v>1</v>
      </c>
      <c r="K9">
        <v>1</v>
      </c>
      <c r="N9" t="s">
        <v>121</v>
      </c>
      <c r="Q9">
        <v>0.01</v>
      </c>
      <c r="R9">
        <v>0.02</v>
      </c>
      <c r="S9">
        <v>50.6</v>
      </c>
      <c r="T9">
        <v>0.01</v>
      </c>
      <c r="W9">
        <v>0.05</v>
      </c>
      <c r="X9">
        <v>0.01</v>
      </c>
      <c r="BE9" s="4">
        <v>25</v>
      </c>
      <c r="BF9" s="4">
        <v>1000</v>
      </c>
      <c r="BG9" t="s">
        <v>119</v>
      </c>
      <c r="BH9">
        <v>400</v>
      </c>
      <c r="BJ9" s="4">
        <v>25</v>
      </c>
      <c r="BK9" s="4">
        <v>1000</v>
      </c>
      <c r="BL9" t="s">
        <v>119</v>
      </c>
      <c r="BM9">
        <v>560</v>
      </c>
      <c r="BO9" s="6">
        <v>200</v>
      </c>
      <c r="BP9" s="4"/>
      <c r="BQ9" s="4">
        <v>25</v>
      </c>
      <c r="BR9" s="4">
        <v>1000</v>
      </c>
      <c r="BS9" s="4" t="s">
        <v>99</v>
      </c>
      <c r="BT9" s="4" t="s">
        <v>80</v>
      </c>
      <c r="BU9" s="4">
        <v>25</v>
      </c>
      <c r="BV9" s="4">
        <v>0</v>
      </c>
      <c r="BW9" s="6">
        <v>500</v>
      </c>
      <c r="BX9" s="6">
        <v>4</v>
      </c>
      <c r="BY9">
        <v>160</v>
      </c>
      <c r="BZ9">
        <v>24</v>
      </c>
      <c r="CA9" s="4">
        <v>25</v>
      </c>
      <c r="CB9" s="4">
        <v>1000</v>
      </c>
      <c r="CC9" s="4">
        <v>25</v>
      </c>
      <c r="CD9" s="4">
        <v>1000</v>
      </c>
      <c r="CE9" s="4">
        <v>25</v>
      </c>
      <c r="CF9" s="4">
        <v>1000</v>
      </c>
      <c r="CG9" s="5">
        <v>25</v>
      </c>
      <c r="CH9">
        <v>185.42974000000001</v>
      </c>
    </row>
    <row r="10" spans="1:88" x14ac:dyDescent="0.3">
      <c r="J10">
        <v>1</v>
      </c>
      <c r="K10">
        <v>1</v>
      </c>
      <c r="N10" t="s">
        <v>121</v>
      </c>
      <c r="Q10">
        <v>0.01</v>
      </c>
      <c r="R10">
        <v>0.02</v>
      </c>
      <c r="S10">
        <v>50.2</v>
      </c>
      <c r="T10">
        <v>0.49</v>
      </c>
      <c r="W10">
        <v>0.04</v>
      </c>
      <c r="X10">
        <v>0.01</v>
      </c>
      <c r="BE10" s="4">
        <v>25</v>
      </c>
      <c r="BF10" s="4">
        <v>1000</v>
      </c>
      <c r="BG10" t="s">
        <v>119</v>
      </c>
      <c r="BH10">
        <v>400</v>
      </c>
      <c r="BJ10" s="4">
        <v>25</v>
      </c>
      <c r="BK10" s="4">
        <v>1000</v>
      </c>
      <c r="BL10" t="s">
        <v>119</v>
      </c>
      <c r="BM10">
        <v>560</v>
      </c>
      <c r="BO10" s="6">
        <v>200</v>
      </c>
      <c r="BP10" s="4"/>
      <c r="BQ10" s="4">
        <v>25</v>
      </c>
      <c r="BR10" s="4">
        <v>1000</v>
      </c>
      <c r="BS10" s="4" t="s">
        <v>99</v>
      </c>
      <c r="BT10" s="4" t="s">
        <v>80</v>
      </c>
      <c r="BU10" s="4">
        <v>25</v>
      </c>
      <c r="BV10" s="4">
        <v>0</v>
      </c>
      <c r="BW10" s="6">
        <v>500</v>
      </c>
      <c r="BX10" s="6">
        <v>4</v>
      </c>
      <c r="BY10">
        <v>160</v>
      </c>
      <c r="BZ10">
        <v>24</v>
      </c>
      <c r="CA10" s="4">
        <v>25</v>
      </c>
      <c r="CB10" s="4">
        <v>1000</v>
      </c>
      <c r="CC10" s="4">
        <v>25</v>
      </c>
      <c r="CD10" s="4">
        <v>1000</v>
      </c>
      <c r="CE10" s="4">
        <v>25</v>
      </c>
      <c r="CF10" s="4">
        <v>1000</v>
      </c>
      <c r="CG10" s="5">
        <v>25</v>
      </c>
      <c r="CH10">
        <v>228.06737000000001</v>
      </c>
    </row>
    <row r="11" spans="1:88" x14ac:dyDescent="0.3">
      <c r="J11">
        <v>1</v>
      </c>
      <c r="K11">
        <v>1</v>
      </c>
      <c r="N11" t="s">
        <v>121</v>
      </c>
      <c r="Q11">
        <v>0.01</v>
      </c>
      <c r="R11">
        <v>0.02</v>
      </c>
      <c r="S11">
        <v>49.6</v>
      </c>
      <c r="T11">
        <v>1.06</v>
      </c>
      <c r="W11">
        <v>0.03</v>
      </c>
      <c r="X11">
        <v>0.01</v>
      </c>
      <c r="BE11" s="4">
        <v>25</v>
      </c>
      <c r="BF11" s="4">
        <v>1000</v>
      </c>
      <c r="BG11" t="s">
        <v>119</v>
      </c>
      <c r="BH11">
        <v>400</v>
      </c>
      <c r="BJ11" s="4">
        <v>25</v>
      </c>
      <c r="BK11" s="4">
        <v>1000</v>
      </c>
      <c r="BL11" t="s">
        <v>119</v>
      </c>
      <c r="BM11">
        <v>560</v>
      </c>
      <c r="BO11" s="6">
        <v>200</v>
      </c>
      <c r="BP11" s="4"/>
      <c r="BQ11" s="4">
        <v>25</v>
      </c>
      <c r="BR11" s="4">
        <v>1000</v>
      </c>
      <c r="BS11" s="4" t="s">
        <v>99</v>
      </c>
      <c r="BT11" s="4" t="s">
        <v>80</v>
      </c>
      <c r="BU11" s="4">
        <v>25</v>
      </c>
      <c r="BV11" s="4">
        <v>0</v>
      </c>
      <c r="BW11" s="6">
        <v>500</v>
      </c>
      <c r="BX11" s="6">
        <v>4</v>
      </c>
      <c r="BY11">
        <v>160</v>
      </c>
      <c r="BZ11">
        <v>24</v>
      </c>
      <c r="CA11" s="4">
        <v>25</v>
      </c>
      <c r="CB11" s="4">
        <v>1000</v>
      </c>
      <c r="CC11" s="4">
        <v>25</v>
      </c>
      <c r="CD11" s="4">
        <v>1000</v>
      </c>
      <c r="CE11" s="4">
        <v>25</v>
      </c>
      <c r="CF11" s="4">
        <v>1000</v>
      </c>
      <c r="CG11" s="5">
        <v>25</v>
      </c>
      <c r="CH11">
        <v>274.17737</v>
      </c>
    </row>
    <row r="12" spans="1:88" x14ac:dyDescent="0.3">
      <c r="J12">
        <v>1</v>
      </c>
      <c r="K12">
        <v>1</v>
      </c>
      <c r="N12" t="s">
        <v>121</v>
      </c>
      <c r="Q12">
        <v>0.01</v>
      </c>
      <c r="R12">
        <v>0.02</v>
      </c>
      <c r="S12">
        <v>49.4</v>
      </c>
      <c r="T12">
        <v>1.96</v>
      </c>
      <c r="W12">
        <v>0.05</v>
      </c>
      <c r="X12">
        <v>0.01</v>
      </c>
      <c r="BE12" s="4">
        <v>25</v>
      </c>
      <c r="BF12" s="4">
        <v>1000</v>
      </c>
      <c r="BG12" t="s">
        <v>119</v>
      </c>
      <c r="BH12">
        <v>400</v>
      </c>
      <c r="BJ12" s="4">
        <v>25</v>
      </c>
      <c r="BK12" s="4">
        <v>1000</v>
      </c>
      <c r="BL12" t="s">
        <v>119</v>
      </c>
      <c r="BM12">
        <v>560</v>
      </c>
      <c r="BO12" s="6">
        <v>200</v>
      </c>
      <c r="BP12" s="4"/>
      <c r="BQ12" s="4">
        <v>25</v>
      </c>
      <c r="BR12" s="4">
        <v>1000</v>
      </c>
      <c r="BS12" s="4" t="s">
        <v>99</v>
      </c>
      <c r="BT12" s="4" t="s">
        <v>80</v>
      </c>
      <c r="BU12" s="4">
        <v>25</v>
      </c>
      <c r="BV12" s="4">
        <v>0</v>
      </c>
      <c r="BW12" s="6">
        <v>500</v>
      </c>
      <c r="BX12" s="6">
        <v>4</v>
      </c>
      <c r="BY12">
        <v>160</v>
      </c>
      <c r="BZ12">
        <v>24</v>
      </c>
      <c r="CA12" s="4">
        <v>25</v>
      </c>
      <c r="CB12" s="4">
        <v>1000</v>
      </c>
      <c r="CC12" s="4">
        <v>25</v>
      </c>
      <c r="CD12" s="4">
        <v>1000</v>
      </c>
      <c r="CE12" s="4">
        <v>25</v>
      </c>
      <c r="CF12" s="4">
        <v>1000</v>
      </c>
      <c r="CG12" s="5">
        <v>25</v>
      </c>
      <c r="CH12">
        <v>254.63513</v>
      </c>
    </row>
    <row r="13" spans="1:88" x14ac:dyDescent="0.3">
      <c r="J13">
        <v>1</v>
      </c>
      <c r="K13">
        <v>1</v>
      </c>
      <c r="N13" t="s">
        <v>121</v>
      </c>
      <c r="Q13">
        <v>0.01</v>
      </c>
      <c r="R13">
        <v>0.02</v>
      </c>
      <c r="S13">
        <v>48.6</v>
      </c>
      <c r="T13">
        <v>3.87</v>
      </c>
      <c r="W13">
        <v>0.04</v>
      </c>
      <c r="X13">
        <v>0.01</v>
      </c>
      <c r="BE13" s="4">
        <v>25</v>
      </c>
      <c r="BF13" s="4">
        <v>1000</v>
      </c>
      <c r="BG13" t="s">
        <v>119</v>
      </c>
      <c r="BH13">
        <v>400</v>
      </c>
      <c r="BJ13" s="4">
        <v>25</v>
      </c>
      <c r="BK13" s="4">
        <v>1000</v>
      </c>
      <c r="BL13" t="s">
        <v>119</v>
      </c>
      <c r="BM13">
        <v>560</v>
      </c>
      <c r="BO13" s="6">
        <v>200</v>
      </c>
      <c r="BP13" s="4"/>
      <c r="BQ13" s="4">
        <v>25</v>
      </c>
      <c r="BR13" s="4">
        <v>1000</v>
      </c>
      <c r="BS13" s="4" t="s">
        <v>99</v>
      </c>
      <c r="BT13" s="4" t="s">
        <v>80</v>
      </c>
      <c r="BU13" s="4">
        <v>25</v>
      </c>
      <c r="BV13" s="4">
        <v>0</v>
      </c>
      <c r="BW13" s="6">
        <v>500</v>
      </c>
      <c r="BX13" s="6">
        <v>4</v>
      </c>
      <c r="BY13">
        <v>160</v>
      </c>
      <c r="BZ13">
        <v>24</v>
      </c>
      <c r="CA13" s="4">
        <v>25</v>
      </c>
      <c r="CB13" s="4">
        <v>1000</v>
      </c>
      <c r="CC13" s="4">
        <v>25</v>
      </c>
      <c r="CD13" s="4">
        <v>1000</v>
      </c>
      <c r="CE13" s="4">
        <v>25</v>
      </c>
      <c r="CF13" s="4">
        <v>1000</v>
      </c>
      <c r="CG13" s="5">
        <v>25</v>
      </c>
      <c r="CH13">
        <v>198.67325</v>
      </c>
    </row>
    <row r="14" spans="1:88" x14ac:dyDescent="0.3">
      <c r="A14" t="s">
        <v>106</v>
      </c>
      <c r="B14" t="s">
        <v>126</v>
      </c>
      <c r="C14">
        <v>2018</v>
      </c>
      <c r="D14" t="s">
        <v>124</v>
      </c>
      <c r="E14" t="s">
        <v>125</v>
      </c>
      <c r="G14">
        <v>100</v>
      </c>
      <c r="S14">
        <v>7.13</v>
      </c>
      <c r="T14">
        <v>0.32500000000000001</v>
      </c>
      <c r="W14">
        <v>8.6499999999999994E-2</v>
      </c>
      <c r="X14">
        <v>1.2999999999999999E-3</v>
      </c>
      <c r="AC14">
        <v>5.9999999999999995E-4</v>
      </c>
      <c r="BC14">
        <v>5.0000000000000001E-4</v>
      </c>
      <c r="BE14" s="4">
        <v>25</v>
      </c>
      <c r="BF14" s="4">
        <v>1000</v>
      </c>
      <c r="BG14" s="4" t="s">
        <v>115</v>
      </c>
      <c r="BH14" s="4">
        <v>25</v>
      </c>
      <c r="BI14" s="4">
        <v>0</v>
      </c>
      <c r="BJ14" s="4">
        <v>25</v>
      </c>
      <c r="BK14" s="4">
        <v>1000</v>
      </c>
      <c r="BL14" s="4" t="s">
        <v>115</v>
      </c>
      <c r="BM14" s="4">
        <v>25</v>
      </c>
      <c r="BN14" s="4">
        <v>0</v>
      </c>
      <c r="BO14" s="4">
        <v>25</v>
      </c>
      <c r="BP14" s="4">
        <v>1000</v>
      </c>
      <c r="BQ14" s="4">
        <v>25</v>
      </c>
      <c r="BR14" s="4">
        <v>1000</v>
      </c>
      <c r="BS14" s="4" t="s">
        <v>99</v>
      </c>
      <c r="BT14" s="4" t="s">
        <v>80</v>
      </c>
      <c r="BU14" s="4">
        <v>25</v>
      </c>
      <c r="BV14" s="4">
        <v>0</v>
      </c>
      <c r="BW14" s="4">
        <v>25</v>
      </c>
      <c r="BX14" s="4">
        <v>1000</v>
      </c>
      <c r="BY14" s="4">
        <v>25</v>
      </c>
      <c r="BZ14" s="4">
        <v>1000</v>
      </c>
      <c r="CA14" s="4">
        <v>25</v>
      </c>
      <c r="CB14" s="4">
        <v>1000</v>
      </c>
      <c r="CC14" s="4">
        <v>25</v>
      </c>
      <c r="CD14" s="4">
        <v>1000</v>
      </c>
      <c r="CE14" s="4">
        <v>25</v>
      </c>
      <c r="CF14" s="4">
        <v>1000</v>
      </c>
      <c r="CG14" s="4">
        <v>25</v>
      </c>
      <c r="CH14">
        <v>194.94376</v>
      </c>
      <c r="CJ14">
        <v>3.49254</v>
      </c>
    </row>
    <row r="15" spans="1:88" x14ac:dyDescent="0.3">
      <c r="S15">
        <v>7.06</v>
      </c>
      <c r="T15">
        <v>0.33800000000000002</v>
      </c>
      <c r="W15">
        <v>7.6499999999999999E-2</v>
      </c>
      <c r="X15">
        <v>6.0000000000000001E-3</v>
      </c>
      <c r="AC15">
        <v>3.0999999999999999E-3</v>
      </c>
      <c r="BC15">
        <v>5.0000000000000001E-4</v>
      </c>
      <c r="BE15" s="4">
        <v>25</v>
      </c>
      <c r="BF15" s="4">
        <v>1000</v>
      </c>
      <c r="BG15" s="4" t="s">
        <v>115</v>
      </c>
      <c r="BH15" s="4">
        <v>25</v>
      </c>
      <c r="BI15" s="4">
        <v>0</v>
      </c>
      <c r="BJ15" s="4">
        <v>25</v>
      </c>
      <c r="BK15" s="4">
        <v>1000</v>
      </c>
      <c r="BL15" s="4" t="s">
        <v>115</v>
      </c>
      <c r="BM15" s="4">
        <v>25</v>
      </c>
      <c r="BN15" s="4">
        <v>0</v>
      </c>
      <c r="BO15" s="4">
        <v>25</v>
      </c>
      <c r="BP15" s="4">
        <v>1000</v>
      </c>
      <c r="BQ15" s="4">
        <v>25</v>
      </c>
      <c r="BR15" s="4">
        <v>1000</v>
      </c>
      <c r="BS15" s="4" t="s">
        <v>99</v>
      </c>
      <c r="BT15" s="4" t="s">
        <v>80</v>
      </c>
      <c r="BU15" s="4">
        <v>25</v>
      </c>
      <c r="BV15" s="4">
        <v>0</v>
      </c>
      <c r="BW15" s="4">
        <v>25</v>
      </c>
      <c r="BX15" s="4">
        <v>1000</v>
      </c>
      <c r="BY15" s="4">
        <v>25</v>
      </c>
      <c r="BZ15" s="4">
        <v>1000</v>
      </c>
      <c r="CA15" s="4">
        <v>25</v>
      </c>
      <c r="CB15" s="4">
        <v>1000</v>
      </c>
      <c r="CC15" s="4">
        <v>25</v>
      </c>
      <c r="CD15" s="4">
        <v>1000</v>
      </c>
      <c r="CE15" s="4">
        <v>25</v>
      </c>
      <c r="CF15" s="4">
        <v>1000</v>
      </c>
      <c r="CG15" s="4">
        <v>25</v>
      </c>
      <c r="CH15">
        <v>199.05123</v>
      </c>
      <c r="CJ15">
        <v>3.78844</v>
      </c>
    </row>
    <row r="16" spans="1:88" x14ac:dyDescent="0.3">
      <c r="S16">
        <v>7.01</v>
      </c>
      <c r="T16">
        <v>0.34100000000000003</v>
      </c>
      <c r="W16">
        <v>8.2100000000000006E-2</v>
      </c>
      <c r="X16">
        <v>1.2999999999999999E-2</v>
      </c>
      <c r="AC16">
        <v>6.7000000000000002E-3</v>
      </c>
      <c r="BC16">
        <v>5.0000000000000001E-4</v>
      </c>
      <c r="BE16" s="4">
        <v>25</v>
      </c>
      <c r="BF16" s="4">
        <v>1000</v>
      </c>
      <c r="BG16" s="4" t="s">
        <v>115</v>
      </c>
      <c r="BH16" s="4">
        <v>25</v>
      </c>
      <c r="BI16" s="4">
        <v>0</v>
      </c>
      <c r="BJ16" s="4">
        <v>25</v>
      </c>
      <c r="BK16" s="4">
        <v>1000</v>
      </c>
      <c r="BL16" s="4" t="s">
        <v>115</v>
      </c>
      <c r="BM16" s="4">
        <v>25</v>
      </c>
      <c r="BN16" s="4">
        <v>0</v>
      </c>
      <c r="BO16" s="4">
        <v>25</v>
      </c>
      <c r="BP16" s="4">
        <v>1000</v>
      </c>
      <c r="BQ16" s="4">
        <v>25</v>
      </c>
      <c r="BR16" s="4">
        <v>1000</v>
      </c>
      <c r="BS16" s="4" t="s">
        <v>99</v>
      </c>
      <c r="BT16" s="4" t="s">
        <v>80</v>
      </c>
      <c r="BU16" s="4">
        <v>25</v>
      </c>
      <c r="BV16" s="4">
        <v>0</v>
      </c>
      <c r="BW16" s="4">
        <v>25</v>
      </c>
      <c r="BX16" s="4">
        <v>1000</v>
      </c>
      <c r="BY16" s="4">
        <v>25</v>
      </c>
      <c r="BZ16" s="4">
        <v>1000</v>
      </c>
      <c r="CA16" s="4">
        <v>25</v>
      </c>
      <c r="CB16" s="4">
        <v>1000</v>
      </c>
      <c r="CC16" s="4">
        <v>25</v>
      </c>
      <c r="CD16" s="4">
        <v>1000</v>
      </c>
      <c r="CE16" s="4">
        <v>25</v>
      </c>
      <c r="CF16" s="4">
        <v>1000</v>
      </c>
      <c r="CG16" s="4">
        <v>25</v>
      </c>
      <c r="CH16">
        <v>203.98483999999999</v>
      </c>
      <c r="CJ16">
        <v>4.2980999999999998</v>
      </c>
    </row>
    <row r="17" spans="1:88" x14ac:dyDescent="0.3">
      <c r="S17">
        <v>7.22</v>
      </c>
      <c r="T17">
        <v>0.309</v>
      </c>
      <c r="W17">
        <v>6.6299999999999998E-2</v>
      </c>
      <c r="X17">
        <v>1.7100000000000001E-2</v>
      </c>
      <c r="AC17">
        <v>8.0000000000000002E-3</v>
      </c>
      <c r="BC17">
        <v>5.0000000000000001E-4</v>
      </c>
      <c r="BE17" s="4">
        <v>25</v>
      </c>
      <c r="BF17" s="4">
        <v>1000</v>
      </c>
      <c r="BG17" s="4" t="s">
        <v>115</v>
      </c>
      <c r="BH17" s="4">
        <v>25</v>
      </c>
      <c r="BI17" s="4">
        <v>0</v>
      </c>
      <c r="BJ17" s="4">
        <v>25</v>
      </c>
      <c r="BK17" s="4">
        <v>1000</v>
      </c>
      <c r="BL17" s="4" t="s">
        <v>115</v>
      </c>
      <c r="BM17" s="4">
        <v>25</v>
      </c>
      <c r="BN17" s="4">
        <v>0</v>
      </c>
      <c r="BO17" s="4">
        <v>25</v>
      </c>
      <c r="BP17" s="4">
        <v>1000</v>
      </c>
      <c r="BQ17" s="4">
        <v>25</v>
      </c>
      <c r="BR17" s="4">
        <v>1000</v>
      </c>
      <c r="BS17" s="4" t="s">
        <v>99</v>
      </c>
      <c r="BT17" s="4" t="s">
        <v>80</v>
      </c>
      <c r="BU17" s="4">
        <v>25</v>
      </c>
      <c r="BV17" s="4">
        <v>0</v>
      </c>
      <c r="BW17" s="4">
        <v>25</v>
      </c>
      <c r="BX17" s="4">
        <v>1000</v>
      </c>
      <c r="BY17" s="4">
        <v>25</v>
      </c>
      <c r="BZ17" s="4">
        <v>1000</v>
      </c>
      <c r="CA17" s="4">
        <v>25</v>
      </c>
      <c r="CB17" s="4">
        <v>1000</v>
      </c>
      <c r="CC17" s="4">
        <v>25</v>
      </c>
      <c r="CD17" s="4">
        <v>1000</v>
      </c>
      <c r="CE17" s="4">
        <v>25</v>
      </c>
      <c r="CF17" s="4">
        <v>1000</v>
      </c>
      <c r="CG17" s="4">
        <v>25</v>
      </c>
      <c r="CH17">
        <v>211.9787</v>
      </c>
      <c r="CJ17">
        <v>5.1914100000000003</v>
      </c>
    </row>
    <row r="18" spans="1:88" x14ac:dyDescent="0.3">
      <c r="S18">
        <v>6.86</v>
      </c>
      <c r="T18">
        <v>0.35099999999999998</v>
      </c>
      <c r="W18">
        <v>7.3300000000000004E-2</v>
      </c>
      <c r="X18">
        <v>2.1499999999999998E-2</v>
      </c>
      <c r="AC18">
        <v>1.0500000000000001E-2</v>
      </c>
      <c r="BC18">
        <v>5.9999999999999995E-4</v>
      </c>
      <c r="BE18" s="4">
        <v>25</v>
      </c>
      <c r="BF18" s="4">
        <v>1000</v>
      </c>
      <c r="BG18" s="4" t="s">
        <v>115</v>
      </c>
      <c r="BH18" s="4">
        <v>25</v>
      </c>
      <c r="BI18" s="4">
        <v>0</v>
      </c>
      <c r="BJ18" s="4">
        <v>25</v>
      </c>
      <c r="BK18" s="4">
        <v>1000</v>
      </c>
      <c r="BL18" s="4" t="s">
        <v>115</v>
      </c>
      <c r="BM18" s="4">
        <v>25</v>
      </c>
      <c r="BN18" s="4">
        <v>0</v>
      </c>
      <c r="BO18" s="4">
        <v>25</v>
      </c>
      <c r="BP18" s="4">
        <v>1000</v>
      </c>
      <c r="BQ18" s="4">
        <v>25</v>
      </c>
      <c r="BR18" s="4">
        <v>1000</v>
      </c>
      <c r="BS18" s="4" t="s">
        <v>99</v>
      </c>
      <c r="BT18" s="4" t="s">
        <v>80</v>
      </c>
      <c r="BU18" s="4">
        <v>25</v>
      </c>
      <c r="BV18" s="4">
        <v>0</v>
      </c>
      <c r="BW18" s="4">
        <v>25</v>
      </c>
      <c r="BX18" s="4">
        <v>1000</v>
      </c>
      <c r="BY18" s="4">
        <v>25</v>
      </c>
      <c r="BZ18" s="4">
        <v>1000</v>
      </c>
      <c r="CA18" s="4">
        <v>25</v>
      </c>
      <c r="CB18" s="4">
        <v>1000</v>
      </c>
      <c r="CC18" s="4">
        <v>25</v>
      </c>
      <c r="CD18" s="4">
        <v>1000</v>
      </c>
      <c r="CE18" s="4">
        <v>25</v>
      </c>
      <c r="CF18" s="4">
        <v>1000</v>
      </c>
      <c r="CG18" s="4">
        <v>25</v>
      </c>
      <c r="CH18">
        <v>214.92258000000001</v>
      </c>
      <c r="CJ18">
        <v>5.3986299999999998</v>
      </c>
    </row>
    <row r="19" spans="1:88" x14ac:dyDescent="0.3">
      <c r="S19">
        <v>6.97</v>
      </c>
      <c r="T19">
        <v>0.32900000000000001</v>
      </c>
      <c r="W19">
        <v>7.3899999999999993E-2</v>
      </c>
      <c r="X19">
        <v>1.1999999999999999E-3</v>
      </c>
      <c r="AC19">
        <v>3.2000000000000002E-3</v>
      </c>
      <c r="BC19">
        <v>6.3E-3</v>
      </c>
      <c r="BE19" s="4">
        <v>25</v>
      </c>
      <c r="BF19" s="4">
        <v>1000</v>
      </c>
      <c r="BG19" s="4" t="s">
        <v>115</v>
      </c>
      <c r="BH19" s="4">
        <v>25</v>
      </c>
      <c r="BI19" s="4">
        <v>0</v>
      </c>
      <c r="BJ19" s="4">
        <v>25</v>
      </c>
      <c r="BK19" s="4">
        <v>1000</v>
      </c>
      <c r="BL19" s="4" t="s">
        <v>115</v>
      </c>
      <c r="BM19" s="4">
        <v>25</v>
      </c>
      <c r="BN19" s="4">
        <v>0</v>
      </c>
      <c r="BO19" s="4">
        <v>25</v>
      </c>
      <c r="BP19" s="4">
        <v>1000</v>
      </c>
      <c r="BQ19" s="4">
        <v>25</v>
      </c>
      <c r="BR19" s="4">
        <v>1000</v>
      </c>
      <c r="BS19" s="4" t="s">
        <v>99</v>
      </c>
      <c r="BT19" s="4" t="s">
        <v>80</v>
      </c>
      <c r="BU19" s="4">
        <v>25</v>
      </c>
      <c r="BV19" s="4">
        <v>0</v>
      </c>
      <c r="BW19" s="4">
        <v>25</v>
      </c>
      <c r="BX19" s="4">
        <v>1000</v>
      </c>
      <c r="BY19" s="4">
        <v>25</v>
      </c>
      <c r="BZ19" s="4">
        <v>1000</v>
      </c>
      <c r="CA19" s="4">
        <v>25</v>
      </c>
      <c r="CB19" s="4">
        <v>1000</v>
      </c>
      <c r="CC19" s="4">
        <v>25</v>
      </c>
      <c r="CD19" s="4">
        <v>1000</v>
      </c>
      <c r="CE19" s="4">
        <v>25</v>
      </c>
      <c r="CF19" s="4">
        <v>1000</v>
      </c>
      <c r="CG19" s="4">
        <v>25</v>
      </c>
      <c r="CH19">
        <v>201.04096000000001</v>
      </c>
      <c r="CJ19">
        <v>4.18703</v>
      </c>
    </row>
    <row r="20" spans="1:88" x14ac:dyDescent="0.3">
      <c r="S20">
        <v>7.09</v>
      </c>
      <c r="T20">
        <v>0.33700000000000002</v>
      </c>
      <c r="W20">
        <v>7.7299999999999994E-2</v>
      </c>
      <c r="X20">
        <v>1.1000000000000001E-3</v>
      </c>
      <c r="AC20">
        <v>5.4999999999999997E-3</v>
      </c>
      <c r="BC20">
        <v>1.0500000000000001E-2</v>
      </c>
      <c r="BE20" s="4">
        <v>25</v>
      </c>
      <c r="BF20" s="4">
        <v>1000</v>
      </c>
      <c r="BG20" s="4" t="s">
        <v>115</v>
      </c>
      <c r="BH20" s="4">
        <v>25</v>
      </c>
      <c r="BI20" s="4">
        <v>0</v>
      </c>
      <c r="BJ20" s="4">
        <v>25</v>
      </c>
      <c r="BK20" s="4">
        <v>1000</v>
      </c>
      <c r="BL20" s="4" t="s">
        <v>115</v>
      </c>
      <c r="BM20" s="4">
        <v>25</v>
      </c>
      <c r="BN20" s="4">
        <v>0</v>
      </c>
      <c r="BO20" s="4">
        <v>25</v>
      </c>
      <c r="BP20" s="4">
        <v>1000</v>
      </c>
      <c r="BQ20" s="4">
        <v>25</v>
      </c>
      <c r="BR20" s="4">
        <v>1000</v>
      </c>
      <c r="BS20" s="4" t="s">
        <v>99</v>
      </c>
      <c r="BT20" s="4" t="s">
        <v>80</v>
      </c>
      <c r="BU20" s="4">
        <v>25</v>
      </c>
      <c r="BV20" s="4">
        <v>0</v>
      </c>
      <c r="BW20" s="4">
        <v>25</v>
      </c>
      <c r="BX20" s="4">
        <v>1000</v>
      </c>
      <c r="BY20" s="4">
        <v>25</v>
      </c>
      <c r="BZ20" s="4">
        <v>1000</v>
      </c>
      <c r="CA20" s="4">
        <v>25</v>
      </c>
      <c r="CB20" s="4">
        <v>1000</v>
      </c>
      <c r="CC20" s="4">
        <v>25</v>
      </c>
      <c r="CD20" s="4">
        <v>1000</v>
      </c>
      <c r="CE20" s="4">
        <v>25</v>
      </c>
      <c r="CF20" s="4">
        <v>1000</v>
      </c>
      <c r="CG20" s="4">
        <v>25</v>
      </c>
      <c r="CH20">
        <v>215.0273</v>
      </c>
      <c r="CJ20">
        <v>5.40517</v>
      </c>
    </row>
    <row r="21" spans="1:88" x14ac:dyDescent="0.3">
      <c r="S21">
        <v>7.31</v>
      </c>
      <c r="T21">
        <v>0.316</v>
      </c>
      <c r="W21">
        <v>7.6799999999999993E-2</v>
      </c>
      <c r="X21">
        <v>1.2999999999999999E-3</v>
      </c>
      <c r="AC21">
        <v>8.2000000000000007E-3</v>
      </c>
      <c r="BC21">
        <v>1.7600000000000001E-2</v>
      </c>
      <c r="BE21" s="4">
        <v>25</v>
      </c>
      <c r="BF21" s="4">
        <v>1000</v>
      </c>
      <c r="BG21" s="4" t="s">
        <v>115</v>
      </c>
      <c r="BH21" s="4">
        <v>25</v>
      </c>
      <c r="BI21" s="4">
        <v>0</v>
      </c>
      <c r="BJ21" s="4">
        <v>25</v>
      </c>
      <c r="BK21" s="4">
        <v>1000</v>
      </c>
      <c r="BL21" s="4" t="s">
        <v>115</v>
      </c>
      <c r="BM21" s="4">
        <v>25</v>
      </c>
      <c r="BN21" s="4">
        <v>0</v>
      </c>
      <c r="BO21" s="4">
        <v>25</v>
      </c>
      <c r="BP21" s="4">
        <v>1000</v>
      </c>
      <c r="BQ21" s="4">
        <v>25</v>
      </c>
      <c r="BR21" s="4">
        <v>1000</v>
      </c>
      <c r="BS21" s="4" t="s">
        <v>99</v>
      </c>
      <c r="BT21" s="4" t="s">
        <v>80</v>
      </c>
      <c r="BU21" s="4">
        <v>25</v>
      </c>
      <c r="BV21" s="4">
        <v>0</v>
      </c>
      <c r="BW21" s="4">
        <v>25</v>
      </c>
      <c r="BX21" s="4">
        <v>1000</v>
      </c>
      <c r="BY21" s="4">
        <v>25</v>
      </c>
      <c r="BZ21" s="4">
        <v>1000</v>
      </c>
      <c r="CA21" s="4">
        <v>25</v>
      </c>
      <c r="CB21" s="4">
        <v>1000</v>
      </c>
      <c r="CC21" s="4">
        <v>25</v>
      </c>
      <c r="CD21" s="4">
        <v>1000</v>
      </c>
      <c r="CE21" s="4">
        <v>25</v>
      </c>
      <c r="CF21" s="4">
        <v>1000</v>
      </c>
      <c r="CG21" s="4">
        <v>25</v>
      </c>
      <c r="CH21">
        <v>225.02252999999999</v>
      </c>
      <c r="CJ21">
        <v>5.8933600000000004</v>
      </c>
    </row>
    <row r="22" spans="1:88" x14ac:dyDescent="0.3">
      <c r="S22">
        <v>7.23</v>
      </c>
      <c r="T22">
        <v>0.35499999999999998</v>
      </c>
      <c r="W22">
        <v>8.7499999999999994E-2</v>
      </c>
      <c r="X22">
        <v>1E-3</v>
      </c>
      <c r="AC22">
        <v>1.38E-2</v>
      </c>
      <c r="BC22">
        <v>2.2100000000000002E-2</v>
      </c>
      <c r="BE22" s="4">
        <v>25</v>
      </c>
      <c r="BF22" s="4">
        <v>1000</v>
      </c>
      <c r="BG22" s="4" t="s">
        <v>115</v>
      </c>
      <c r="BH22" s="4">
        <v>25</v>
      </c>
      <c r="BI22" s="4">
        <v>0</v>
      </c>
      <c r="BJ22" s="4">
        <v>25</v>
      </c>
      <c r="BK22" s="4">
        <v>1000</v>
      </c>
      <c r="BL22" s="4" t="s">
        <v>115</v>
      </c>
      <c r="BM22" s="4">
        <v>25</v>
      </c>
      <c r="BN22" s="4">
        <v>0</v>
      </c>
      <c r="BO22" s="4">
        <v>25</v>
      </c>
      <c r="BP22" s="4">
        <v>1000</v>
      </c>
      <c r="BQ22" s="4">
        <v>25</v>
      </c>
      <c r="BR22" s="4">
        <v>1000</v>
      </c>
      <c r="BS22" s="4" t="s">
        <v>99</v>
      </c>
      <c r="BT22" s="4" t="s">
        <v>80</v>
      </c>
      <c r="BU22" s="4">
        <v>25</v>
      </c>
      <c r="BV22" s="4">
        <v>0</v>
      </c>
      <c r="BW22" s="4">
        <v>25</v>
      </c>
      <c r="BX22" s="4">
        <v>1000</v>
      </c>
      <c r="BY22" s="4">
        <v>25</v>
      </c>
      <c r="BZ22" s="4">
        <v>1000</v>
      </c>
      <c r="CA22" s="4">
        <v>25</v>
      </c>
      <c r="CB22" s="4">
        <v>1000</v>
      </c>
      <c r="CC22" s="4">
        <v>25</v>
      </c>
      <c r="CD22" s="4">
        <v>1000</v>
      </c>
      <c r="CE22" s="4">
        <v>25</v>
      </c>
      <c r="CF22" s="4">
        <v>1000</v>
      </c>
      <c r="CG22" s="4">
        <v>25</v>
      </c>
      <c r="CH22">
        <v>227.96641</v>
      </c>
      <c r="CJ22">
        <v>6.2032600000000002</v>
      </c>
    </row>
    <row r="23" spans="1:88" x14ac:dyDescent="0.3">
      <c r="A23" t="s">
        <v>107</v>
      </c>
      <c r="C23">
        <v>2018</v>
      </c>
      <c r="D23" t="s">
        <v>132</v>
      </c>
      <c r="E23" t="s">
        <v>133</v>
      </c>
      <c r="G23">
        <v>100</v>
      </c>
      <c r="Q23">
        <v>0.01</v>
      </c>
      <c r="S23">
        <v>7.15</v>
      </c>
      <c r="W23">
        <v>0.22</v>
      </c>
      <c r="BE23" s="4">
        <v>25</v>
      </c>
      <c r="BF23" s="4">
        <v>1000</v>
      </c>
      <c r="BG23" s="4" t="s">
        <v>115</v>
      </c>
      <c r="BH23" s="4">
        <v>25</v>
      </c>
      <c r="BI23" s="4">
        <v>0</v>
      </c>
      <c r="BJ23" s="4">
        <v>25</v>
      </c>
      <c r="BK23" s="4">
        <v>1000</v>
      </c>
      <c r="BL23" s="4" t="s">
        <v>115</v>
      </c>
      <c r="BM23" s="4">
        <v>25</v>
      </c>
      <c r="BN23" s="4">
        <v>0</v>
      </c>
      <c r="BO23" s="4">
        <v>25</v>
      </c>
      <c r="BP23" s="4">
        <v>1000</v>
      </c>
      <c r="BQ23" s="4">
        <v>25</v>
      </c>
      <c r="BR23" s="4">
        <v>1000</v>
      </c>
      <c r="BS23" s="4" t="s">
        <v>99</v>
      </c>
      <c r="BT23" s="4" t="s">
        <v>80</v>
      </c>
      <c r="BU23" s="4">
        <v>25</v>
      </c>
      <c r="BV23" s="4">
        <v>0</v>
      </c>
      <c r="BW23" s="4">
        <v>25</v>
      </c>
      <c r="BX23" s="4">
        <v>1000</v>
      </c>
      <c r="BY23" s="4">
        <v>25</v>
      </c>
      <c r="BZ23" s="4">
        <v>1000</v>
      </c>
      <c r="CA23" s="4">
        <v>25</v>
      </c>
      <c r="CB23" s="4">
        <v>1000</v>
      </c>
      <c r="CC23" s="4">
        <v>25</v>
      </c>
      <c r="CD23" s="4">
        <v>1000</v>
      </c>
      <c r="CE23" s="4">
        <v>25</v>
      </c>
      <c r="CF23" s="4">
        <v>1000</v>
      </c>
      <c r="CG23" s="4">
        <v>25</v>
      </c>
      <c r="CH23" s="6">
        <v>106.95</v>
      </c>
      <c r="CI23" s="6">
        <v>65.58</v>
      </c>
      <c r="CJ23" s="6">
        <v>11.68</v>
      </c>
    </row>
    <row r="24" spans="1:88" x14ac:dyDescent="0.3">
      <c r="Q24">
        <v>3.0000000000000001E-3</v>
      </c>
      <c r="S24">
        <v>11.9</v>
      </c>
      <c r="W24">
        <v>0.13</v>
      </c>
      <c r="BE24" s="4">
        <v>25</v>
      </c>
      <c r="BF24" s="4">
        <v>1000</v>
      </c>
      <c r="BG24" s="4" t="s">
        <v>115</v>
      </c>
      <c r="BH24" s="4">
        <v>25</v>
      </c>
      <c r="BI24" s="4">
        <v>0</v>
      </c>
      <c r="BJ24" s="4">
        <v>25</v>
      </c>
      <c r="BK24" s="4">
        <v>1000</v>
      </c>
      <c r="BL24" s="4" t="s">
        <v>115</v>
      </c>
      <c r="BM24" s="4">
        <v>25</v>
      </c>
      <c r="BN24" s="4">
        <v>0</v>
      </c>
      <c r="BO24" s="4">
        <v>25</v>
      </c>
      <c r="BP24" s="4">
        <v>1000</v>
      </c>
      <c r="BQ24" s="4">
        <v>25</v>
      </c>
      <c r="BR24" s="4">
        <v>1000</v>
      </c>
      <c r="BS24" s="4" t="s">
        <v>99</v>
      </c>
      <c r="BT24" s="4" t="s">
        <v>80</v>
      </c>
      <c r="BU24" s="4">
        <v>25</v>
      </c>
      <c r="BV24" s="4">
        <v>0</v>
      </c>
      <c r="BW24" s="4">
        <v>25</v>
      </c>
      <c r="BX24" s="4">
        <v>1000</v>
      </c>
      <c r="BY24" s="4">
        <v>25</v>
      </c>
      <c r="BZ24" s="4">
        <v>1000</v>
      </c>
      <c r="CA24" s="4">
        <v>25</v>
      </c>
      <c r="CB24" s="4">
        <v>1000</v>
      </c>
      <c r="CC24" s="4">
        <v>25</v>
      </c>
      <c r="CD24" s="4">
        <v>1000</v>
      </c>
      <c r="CE24" s="4">
        <v>25</v>
      </c>
      <c r="CF24" s="4">
        <v>1000</v>
      </c>
      <c r="CG24" s="4">
        <v>25</v>
      </c>
      <c r="CH24" s="6">
        <v>125.29</v>
      </c>
      <c r="CI24" s="6">
        <v>81.209999999999994</v>
      </c>
      <c r="CJ24" s="6">
        <v>10.1</v>
      </c>
    </row>
    <row r="25" spans="1:88" x14ac:dyDescent="0.3">
      <c r="Q25">
        <v>5.0000000000000001E-3</v>
      </c>
      <c r="S25">
        <v>13.86</v>
      </c>
      <c r="W25">
        <v>0.14000000000000001</v>
      </c>
      <c r="BE25" s="4">
        <v>25</v>
      </c>
      <c r="BF25" s="4">
        <v>1000</v>
      </c>
      <c r="BG25" s="4" t="s">
        <v>115</v>
      </c>
      <c r="BH25" s="4">
        <v>25</v>
      </c>
      <c r="BI25" s="4">
        <v>0</v>
      </c>
      <c r="BJ25" s="4">
        <v>25</v>
      </c>
      <c r="BK25" s="4">
        <v>1000</v>
      </c>
      <c r="BL25" s="4" t="s">
        <v>115</v>
      </c>
      <c r="BM25" s="4">
        <v>25</v>
      </c>
      <c r="BN25" s="4">
        <v>0</v>
      </c>
      <c r="BO25" s="4">
        <v>25</v>
      </c>
      <c r="BP25" s="4">
        <v>1000</v>
      </c>
      <c r="BQ25" s="4">
        <v>25</v>
      </c>
      <c r="BR25" s="4">
        <v>1000</v>
      </c>
      <c r="BS25" s="4" t="s">
        <v>99</v>
      </c>
      <c r="BT25" s="4" t="s">
        <v>80</v>
      </c>
      <c r="BU25" s="4">
        <v>25</v>
      </c>
      <c r="BV25" s="4">
        <v>0</v>
      </c>
      <c r="BW25" s="4">
        <v>25</v>
      </c>
      <c r="BX25" s="4">
        <v>1000</v>
      </c>
      <c r="BY25" s="4">
        <v>25</v>
      </c>
      <c r="BZ25" s="4">
        <v>1000</v>
      </c>
      <c r="CA25" s="4">
        <v>25</v>
      </c>
      <c r="CB25" s="4">
        <v>1000</v>
      </c>
      <c r="CC25" s="4">
        <v>25</v>
      </c>
      <c r="CD25" s="4">
        <v>1000</v>
      </c>
      <c r="CE25" s="4">
        <v>25</v>
      </c>
      <c r="CF25" s="4">
        <v>1000</v>
      </c>
      <c r="CG25" s="4">
        <v>25</v>
      </c>
      <c r="CH25" s="6">
        <v>139.29</v>
      </c>
      <c r="CI25" s="6">
        <v>85.64</v>
      </c>
      <c r="CJ25" s="6">
        <v>4.18</v>
      </c>
    </row>
    <row r="26" spans="1:88" x14ac:dyDescent="0.3">
      <c r="J26">
        <v>1</v>
      </c>
      <c r="N26" t="s">
        <v>131</v>
      </c>
      <c r="Q26">
        <v>0.01</v>
      </c>
      <c r="S26">
        <v>7.15</v>
      </c>
      <c r="W26">
        <v>0.22</v>
      </c>
      <c r="BE26" s="6">
        <v>540</v>
      </c>
      <c r="BF26" s="6">
        <v>6</v>
      </c>
      <c r="BG26" t="s">
        <v>130</v>
      </c>
      <c r="BI26">
        <v>0.51082562376599072</v>
      </c>
      <c r="BJ26" s="6">
        <v>280</v>
      </c>
      <c r="BK26" s="6">
        <v>1</v>
      </c>
      <c r="BL26" s="4" t="s">
        <v>115</v>
      </c>
      <c r="BM26" s="4">
        <v>25</v>
      </c>
      <c r="BN26" s="4">
        <v>0</v>
      </c>
      <c r="BO26" s="6">
        <v>585</v>
      </c>
      <c r="BP26" s="6">
        <v>0.5</v>
      </c>
      <c r="BQ26" s="4">
        <v>25</v>
      </c>
      <c r="BR26" s="4">
        <v>1000</v>
      </c>
      <c r="BS26" s="4" t="s">
        <v>99</v>
      </c>
      <c r="BT26" s="4" t="s">
        <v>80</v>
      </c>
      <c r="BU26" s="4">
        <v>25</v>
      </c>
      <c r="BV26" s="4">
        <v>0</v>
      </c>
      <c r="BW26" s="4">
        <v>25</v>
      </c>
      <c r="BX26" s="4">
        <v>1000</v>
      </c>
      <c r="BY26" s="4">
        <v>25</v>
      </c>
      <c r="BZ26" s="4">
        <v>1000</v>
      </c>
      <c r="CA26" s="4">
        <v>25</v>
      </c>
      <c r="CB26" s="4">
        <v>1000</v>
      </c>
      <c r="CC26" s="4">
        <v>25</v>
      </c>
      <c r="CD26" s="4">
        <v>1000</v>
      </c>
      <c r="CE26" s="4">
        <v>25</v>
      </c>
      <c r="CF26" s="4">
        <v>1000</v>
      </c>
      <c r="CG26" s="4">
        <v>25</v>
      </c>
      <c r="CH26" s="6">
        <v>169.38</v>
      </c>
      <c r="CI26" s="6">
        <v>75.760000000000005</v>
      </c>
      <c r="CJ26" s="6">
        <v>25.8</v>
      </c>
    </row>
    <row r="27" spans="1:88" x14ac:dyDescent="0.3">
      <c r="J27">
        <v>1</v>
      </c>
      <c r="N27" t="s">
        <v>131</v>
      </c>
      <c r="Q27">
        <v>3.0000000000000001E-3</v>
      </c>
      <c r="S27">
        <v>11.9</v>
      </c>
      <c r="W27">
        <v>0.13</v>
      </c>
      <c r="BE27" s="6">
        <v>540</v>
      </c>
      <c r="BF27" s="6">
        <v>6</v>
      </c>
      <c r="BG27" t="s">
        <v>130</v>
      </c>
      <c r="BI27">
        <v>0.51082562376599072</v>
      </c>
      <c r="BJ27" s="6">
        <v>280</v>
      </c>
      <c r="BK27" s="6">
        <v>1</v>
      </c>
      <c r="BL27" s="4" t="s">
        <v>115</v>
      </c>
      <c r="BM27" s="4">
        <v>25</v>
      </c>
      <c r="BN27" s="4">
        <v>0</v>
      </c>
      <c r="BO27" s="6">
        <v>585</v>
      </c>
      <c r="BP27" s="6">
        <v>0.5</v>
      </c>
      <c r="BQ27" s="4">
        <v>25</v>
      </c>
      <c r="BR27" s="4">
        <v>1000</v>
      </c>
      <c r="BS27" s="4" t="s">
        <v>99</v>
      </c>
      <c r="BT27" s="4" t="s">
        <v>80</v>
      </c>
      <c r="BU27" s="4">
        <v>25</v>
      </c>
      <c r="BV27" s="4">
        <v>0</v>
      </c>
      <c r="BW27" s="4">
        <v>25</v>
      </c>
      <c r="BX27" s="4">
        <v>1000</v>
      </c>
      <c r="BY27" s="4">
        <v>25</v>
      </c>
      <c r="BZ27" s="4">
        <v>1000</v>
      </c>
      <c r="CA27" s="4">
        <v>25</v>
      </c>
      <c r="CB27" s="4">
        <v>1000</v>
      </c>
      <c r="CC27" s="4">
        <v>25</v>
      </c>
      <c r="CD27" s="4">
        <v>1000</v>
      </c>
      <c r="CE27" s="4">
        <v>25</v>
      </c>
      <c r="CF27" s="4">
        <v>1000</v>
      </c>
      <c r="CG27" s="4">
        <v>25</v>
      </c>
      <c r="CH27" s="6">
        <v>187.4</v>
      </c>
      <c r="CI27" s="6">
        <v>86.25</v>
      </c>
      <c r="CJ27" s="6">
        <v>12.68</v>
      </c>
    </row>
    <row r="28" spans="1:88" x14ac:dyDescent="0.3">
      <c r="J28">
        <v>1</v>
      </c>
      <c r="N28" t="s">
        <v>131</v>
      </c>
      <c r="Q28">
        <v>5.0000000000000001E-3</v>
      </c>
      <c r="S28">
        <v>13.86</v>
      </c>
      <c r="W28">
        <v>0.14000000000000001</v>
      </c>
      <c r="BE28" s="6">
        <v>540</v>
      </c>
      <c r="BF28" s="6">
        <v>6</v>
      </c>
      <c r="BG28" t="s">
        <v>130</v>
      </c>
      <c r="BI28">
        <v>0.51082562376599072</v>
      </c>
      <c r="BJ28" s="6">
        <v>280</v>
      </c>
      <c r="BK28" s="6">
        <v>1</v>
      </c>
      <c r="BL28" s="4" t="s">
        <v>115</v>
      </c>
      <c r="BM28" s="4">
        <v>25</v>
      </c>
      <c r="BN28" s="4">
        <v>0</v>
      </c>
      <c r="BO28" s="6">
        <v>585</v>
      </c>
      <c r="BP28" s="6">
        <v>0.5</v>
      </c>
      <c r="BQ28" s="4">
        <v>25</v>
      </c>
      <c r="BR28" s="4">
        <v>1000</v>
      </c>
      <c r="BS28" s="4" t="s">
        <v>99</v>
      </c>
      <c r="BT28" s="4" t="s">
        <v>80</v>
      </c>
      <c r="BU28" s="4">
        <v>25</v>
      </c>
      <c r="BV28" s="4">
        <v>0</v>
      </c>
      <c r="BW28" s="4">
        <v>25</v>
      </c>
      <c r="BX28" s="4">
        <v>1000</v>
      </c>
      <c r="BY28" s="4">
        <v>25</v>
      </c>
      <c r="BZ28" s="4">
        <v>1000</v>
      </c>
      <c r="CA28" s="4">
        <v>25</v>
      </c>
      <c r="CB28" s="4">
        <v>1000</v>
      </c>
      <c r="CC28" s="4">
        <v>25</v>
      </c>
      <c r="CD28" s="4">
        <v>1000</v>
      </c>
      <c r="CE28" s="4">
        <v>25</v>
      </c>
      <c r="CF28" s="4">
        <v>1000</v>
      </c>
      <c r="CG28" s="4">
        <v>25</v>
      </c>
      <c r="CH28" s="6">
        <v>189.79</v>
      </c>
      <c r="CI28" s="6">
        <v>88.65</v>
      </c>
      <c r="CJ28" s="6">
        <v>9.7200000000000006</v>
      </c>
    </row>
    <row r="29" spans="1:88" x14ac:dyDescent="0.3">
      <c r="A29" t="s">
        <v>108</v>
      </c>
      <c r="C29">
        <v>2018</v>
      </c>
      <c r="D29" t="s">
        <v>135</v>
      </c>
      <c r="E29" t="s">
        <v>136</v>
      </c>
      <c r="Q29">
        <v>1.2E-2</v>
      </c>
      <c r="R29">
        <v>6.8000000000000005E-2</v>
      </c>
      <c r="S29">
        <v>0.14000000000000001</v>
      </c>
      <c r="T29">
        <v>2.2000000000000002</v>
      </c>
      <c r="U29">
        <v>15.08</v>
      </c>
      <c r="V29">
        <v>1E-3</v>
      </c>
      <c r="W29">
        <v>0.19</v>
      </c>
      <c r="X29">
        <v>2E-3</v>
      </c>
      <c r="Y29">
        <v>2E-3</v>
      </c>
      <c r="Z29">
        <v>4.0000000000000001E-3</v>
      </c>
      <c r="AQ29">
        <v>1E-3</v>
      </c>
      <c r="BE29" s="4">
        <v>25</v>
      </c>
      <c r="BF29" s="4">
        <v>1000</v>
      </c>
      <c r="BG29" s="4" t="s">
        <v>115</v>
      </c>
      <c r="BH29" s="4">
        <v>25</v>
      </c>
      <c r="BI29" s="4">
        <v>0</v>
      </c>
      <c r="BJ29" s="4">
        <v>25</v>
      </c>
      <c r="BK29" s="4">
        <v>1000</v>
      </c>
      <c r="BL29" s="4" t="s">
        <v>115</v>
      </c>
      <c r="BM29" s="4">
        <v>25</v>
      </c>
      <c r="BN29" s="4">
        <v>0</v>
      </c>
      <c r="BO29" s="4">
        <v>25</v>
      </c>
      <c r="BP29" s="4">
        <v>1000</v>
      </c>
      <c r="BQ29" s="4">
        <v>25</v>
      </c>
      <c r="BR29" s="4">
        <v>1000</v>
      </c>
      <c r="BS29" s="4" t="s">
        <v>99</v>
      </c>
      <c r="BT29" s="4" t="s">
        <v>80</v>
      </c>
      <c r="BU29" s="4">
        <v>25</v>
      </c>
      <c r="BV29" s="4">
        <v>0</v>
      </c>
      <c r="BW29" s="4">
        <v>25</v>
      </c>
      <c r="BX29" s="4">
        <v>1000</v>
      </c>
      <c r="BY29" s="4">
        <v>25</v>
      </c>
      <c r="BZ29" s="4">
        <v>1000</v>
      </c>
      <c r="CA29" s="4">
        <v>25</v>
      </c>
      <c r="CB29" s="4">
        <v>1000</v>
      </c>
      <c r="CC29" s="4">
        <v>25</v>
      </c>
      <c r="CD29" s="4">
        <v>1000</v>
      </c>
      <c r="CE29" s="4">
        <v>25</v>
      </c>
      <c r="CF29" s="4">
        <v>1000</v>
      </c>
      <c r="CG29" s="4">
        <v>25</v>
      </c>
      <c r="CH29" s="6">
        <v>166</v>
      </c>
      <c r="CI29" s="6">
        <v>125</v>
      </c>
      <c r="CJ29" s="6">
        <v>1.3</v>
      </c>
    </row>
    <row r="30" spans="1:88" x14ac:dyDescent="0.3">
      <c r="Q30">
        <v>1.2E-2</v>
      </c>
      <c r="R30">
        <v>6.8000000000000005E-2</v>
      </c>
      <c r="S30">
        <v>0.14000000000000001</v>
      </c>
      <c r="T30">
        <v>2.2000000000000002</v>
      </c>
      <c r="U30">
        <v>15.08</v>
      </c>
      <c r="V30">
        <v>1E-3</v>
      </c>
      <c r="W30">
        <v>0.19</v>
      </c>
      <c r="X30">
        <v>2E-3</v>
      </c>
      <c r="Y30">
        <v>2E-3</v>
      </c>
      <c r="Z30">
        <v>4.0000000000000001E-3</v>
      </c>
      <c r="AQ30">
        <v>1E-3</v>
      </c>
      <c r="BE30" s="6">
        <v>480</v>
      </c>
      <c r="BF30" s="6">
        <v>20</v>
      </c>
      <c r="BG30" s="4" t="s">
        <v>115</v>
      </c>
      <c r="BH30" s="4">
        <v>25</v>
      </c>
      <c r="BI30" s="4">
        <v>0</v>
      </c>
      <c r="BJ30" s="4">
        <v>25</v>
      </c>
      <c r="BK30" s="4">
        <v>1000</v>
      </c>
      <c r="BL30" s="4" t="s">
        <v>115</v>
      </c>
      <c r="BM30" s="4">
        <v>25</v>
      </c>
      <c r="BN30" s="4">
        <v>0</v>
      </c>
      <c r="BO30" s="4">
        <v>25</v>
      </c>
      <c r="BP30" s="4">
        <v>1000</v>
      </c>
      <c r="BQ30" s="4">
        <v>25</v>
      </c>
      <c r="BR30" s="4">
        <v>1000</v>
      </c>
      <c r="BS30" s="4" t="s">
        <v>99</v>
      </c>
      <c r="BT30" s="4" t="s">
        <v>80</v>
      </c>
      <c r="BU30" s="4">
        <v>25</v>
      </c>
      <c r="BV30" s="4">
        <v>0</v>
      </c>
      <c r="BW30" s="4">
        <v>25</v>
      </c>
      <c r="BX30" s="4">
        <v>1000</v>
      </c>
      <c r="BY30" s="4">
        <v>25</v>
      </c>
      <c r="BZ30" s="4">
        <v>1000</v>
      </c>
      <c r="CA30" s="4">
        <v>25</v>
      </c>
      <c r="CB30" s="4">
        <v>1000</v>
      </c>
      <c r="CC30" s="4">
        <v>25</v>
      </c>
      <c r="CD30" s="4">
        <v>1000</v>
      </c>
      <c r="CE30" s="4">
        <v>25</v>
      </c>
      <c r="CF30" s="4">
        <v>1000</v>
      </c>
      <c r="CG30" s="4">
        <v>25</v>
      </c>
      <c r="CH30" s="6">
        <v>180</v>
      </c>
      <c r="CI30" s="6">
        <v>138</v>
      </c>
      <c r="CJ30" s="6">
        <v>1.8</v>
      </c>
    </row>
    <row r="31" spans="1:88" x14ac:dyDescent="0.3">
      <c r="J31">
        <v>1</v>
      </c>
      <c r="N31" t="s">
        <v>131</v>
      </c>
      <c r="Q31">
        <v>1.2E-2</v>
      </c>
      <c r="R31">
        <v>6.8000000000000005E-2</v>
      </c>
      <c r="S31">
        <v>0.14000000000000001</v>
      </c>
      <c r="T31">
        <v>2.2000000000000002</v>
      </c>
      <c r="U31">
        <v>15.08</v>
      </c>
      <c r="V31">
        <v>1E-3</v>
      </c>
      <c r="W31">
        <v>0.19</v>
      </c>
      <c r="X31">
        <v>2E-3</v>
      </c>
      <c r="Y31">
        <v>2E-3</v>
      </c>
      <c r="Z31">
        <v>4.0000000000000001E-3</v>
      </c>
      <c r="AQ31">
        <v>1E-3</v>
      </c>
      <c r="BE31" s="6">
        <v>480</v>
      </c>
      <c r="BF31" s="6">
        <v>20</v>
      </c>
      <c r="BG31" s="4" t="s">
        <v>134</v>
      </c>
      <c r="BH31" s="6">
        <v>25</v>
      </c>
      <c r="BI31" s="6">
        <v>1</v>
      </c>
      <c r="BJ31" s="4">
        <v>25</v>
      </c>
      <c r="BK31" s="4">
        <v>1000</v>
      </c>
      <c r="BL31" s="4" t="s">
        <v>115</v>
      </c>
      <c r="BM31" s="4">
        <v>25</v>
      </c>
      <c r="BN31" s="4">
        <v>0</v>
      </c>
      <c r="BO31" s="4">
        <v>25</v>
      </c>
      <c r="BP31" s="4">
        <v>1000</v>
      </c>
      <c r="BQ31" s="4">
        <v>25</v>
      </c>
      <c r="BR31" s="4">
        <v>1000</v>
      </c>
      <c r="BS31" s="4" t="s">
        <v>99</v>
      </c>
      <c r="BT31" s="4" t="s">
        <v>80</v>
      </c>
      <c r="BU31" s="4">
        <v>25</v>
      </c>
      <c r="BV31" s="4">
        <v>0</v>
      </c>
      <c r="BW31" s="4">
        <v>25</v>
      </c>
      <c r="BX31" s="4">
        <v>1000</v>
      </c>
      <c r="BY31" s="4">
        <v>25</v>
      </c>
      <c r="BZ31" s="4">
        <v>1000</v>
      </c>
      <c r="CA31" s="4">
        <v>25</v>
      </c>
      <c r="CB31" s="4">
        <v>1000</v>
      </c>
      <c r="CC31" s="4">
        <v>25</v>
      </c>
      <c r="CD31" s="4">
        <v>1000</v>
      </c>
      <c r="CE31" s="4">
        <v>25</v>
      </c>
      <c r="CF31" s="4">
        <v>1000</v>
      </c>
      <c r="CG31" s="4">
        <v>25</v>
      </c>
      <c r="CH31" s="6">
        <v>362</v>
      </c>
      <c r="CI31" s="6">
        <v>279</v>
      </c>
      <c r="CJ31" s="6">
        <v>4.2</v>
      </c>
    </row>
    <row r="32" spans="1:88" x14ac:dyDescent="0.3">
      <c r="A32" t="s">
        <v>109</v>
      </c>
      <c r="C32">
        <v>2018</v>
      </c>
      <c r="D32" t="s">
        <v>137</v>
      </c>
      <c r="E32" t="s">
        <v>138</v>
      </c>
      <c r="G32">
        <v>100</v>
      </c>
      <c r="R32">
        <v>0.1</v>
      </c>
      <c r="T32">
        <v>5</v>
      </c>
      <c r="V32">
        <v>0.1</v>
      </c>
      <c r="X32">
        <v>0.1</v>
      </c>
      <c r="BE32" s="4">
        <v>25</v>
      </c>
      <c r="BF32" s="4">
        <v>1000</v>
      </c>
      <c r="BG32" s="4" t="s">
        <v>115</v>
      </c>
      <c r="BH32" s="4">
        <v>25</v>
      </c>
      <c r="BI32" s="4">
        <v>0</v>
      </c>
      <c r="BJ32" s="4">
        <v>25</v>
      </c>
      <c r="BK32" s="4">
        <v>1000</v>
      </c>
      <c r="BL32" s="4" t="s">
        <v>115</v>
      </c>
      <c r="BM32" s="4">
        <v>25</v>
      </c>
      <c r="BN32" s="4">
        <v>0</v>
      </c>
      <c r="BO32" s="4">
        <v>25</v>
      </c>
      <c r="BP32" s="4">
        <v>1000</v>
      </c>
      <c r="BQ32" s="4">
        <v>25</v>
      </c>
      <c r="BR32" s="4">
        <v>1000</v>
      </c>
      <c r="BS32" s="4" t="s">
        <v>99</v>
      </c>
      <c r="BT32" s="4" t="s">
        <v>80</v>
      </c>
      <c r="BU32" s="4">
        <v>25</v>
      </c>
      <c r="BV32" s="4">
        <v>0</v>
      </c>
      <c r="BW32" s="4">
        <v>25</v>
      </c>
      <c r="BX32" s="4">
        <v>1000</v>
      </c>
      <c r="BY32" s="4">
        <v>25</v>
      </c>
      <c r="BZ32" s="4">
        <v>1000</v>
      </c>
      <c r="CA32" s="4">
        <v>25</v>
      </c>
      <c r="CB32" s="4">
        <v>1000</v>
      </c>
      <c r="CC32" s="4">
        <v>25</v>
      </c>
      <c r="CD32" s="4">
        <v>1000</v>
      </c>
      <c r="CE32" s="4">
        <v>25</v>
      </c>
      <c r="CF32" s="4">
        <v>1000</v>
      </c>
      <c r="CG32" s="4">
        <v>25</v>
      </c>
      <c r="CH32">
        <v>228.06576999999999</v>
      </c>
      <c r="CJ32">
        <v>17.287479999999999</v>
      </c>
    </row>
    <row r="33" spans="1:88" x14ac:dyDescent="0.3">
      <c r="R33">
        <v>0.1</v>
      </c>
      <c r="T33">
        <v>5</v>
      </c>
      <c r="V33">
        <v>0.1</v>
      </c>
      <c r="X33">
        <v>0.1</v>
      </c>
      <c r="AF33">
        <v>0.05</v>
      </c>
      <c r="BE33" s="4">
        <v>25</v>
      </c>
      <c r="BF33" s="4">
        <v>1000</v>
      </c>
      <c r="BG33" s="4" t="s">
        <v>115</v>
      </c>
      <c r="BH33" s="4">
        <v>25</v>
      </c>
      <c r="BI33" s="4">
        <v>0</v>
      </c>
      <c r="BJ33" s="4">
        <v>25</v>
      </c>
      <c r="BK33" s="4">
        <v>1000</v>
      </c>
      <c r="BL33" s="4" t="s">
        <v>115</v>
      </c>
      <c r="BM33" s="4">
        <v>25</v>
      </c>
      <c r="BN33" s="4">
        <v>0</v>
      </c>
      <c r="BO33" s="4">
        <v>25</v>
      </c>
      <c r="BP33" s="4">
        <v>1000</v>
      </c>
      <c r="BQ33" s="4">
        <v>25</v>
      </c>
      <c r="BR33" s="4">
        <v>1000</v>
      </c>
      <c r="BS33" s="4" t="s">
        <v>99</v>
      </c>
      <c r="BT33" s="4" t="s">
        <v>80</v>
      </c>
      <c r="BU33" s="4">
        <v>25</v>
      </c>
      <c r="BV33" s="4">
        <v>0</v>
      </c>
      <c r="BW33" s="4">
        <v>25</v>
      </c>
      <c r="BX33" s="4">
        <v>1000</v>
      </c>
      <c r="BY33" s="4">
        <v>25</v>
      </c>
      <c r="BZ33" s="4">
        <v>1000</v>
      </c>
      <c r="CA33" s="4">
        <v>25</v>
      </c>
      <c r="CB33" s="4">
        <v>1000</v>
      </c>
      <c r="CC33" s="4">
        <v>25</v>
      </c>
      <c r="CD33" s="4">
        <v>1000</v>
      </c>
      <c r="CE33" s="4">
        <v>25</v>
      </c>
      <c r="CF33" s="4">
        <v>1000</v>
      </c>
      <c r="CG33" s="4">
        <v>25</v>
      </c>
      <c r="CH33">
        <v>233.94571999999999</v>
      </c>
      <c r="CJ33">
        <v>18.858529999999998</v>
      </c>
    </row>
    <row r="34" spans="1:88" x14ac:dyDescent="0.3">
      <c r="R34">
        <v>0.1</v>
      </c>
      <c r="T34">
        <v>5</v>
      </c>
      <c r="V34">
        <v>0.1</v>
      </c>
      <c r="X34">
        <v>0.1</v>
      </c>
      <c r="AF34">
        <v>0.12</v>
      </c>
      <c r="BE34" s="4">
        <v>25</v>
      </c>
      <c r="BF34" s="4">
        <v>1000</v>
      </c>
      <c r="BG34" s="4" t="s">
        <v>115</v>
      </c>
      <c r="BH34" s="4">
        <v>25</v>
      </c>
      <c r="BI34" s="4">
        <v>0</v>
      </c>
      <c r="BJ34" s="4">
        <v>25</v>
      </c>
      <c r="BK34" s="4">
        <v>1000</v>
      </c>
      <c r="BL34" s="4" t="s">
        <v>115</v>
      </c>
      <c r="BM34" s="4">
        <v>25</v>
      </c>
      <c r="BN34" s="4">
        <v>0</v>
      </c>
      <c r="BO34" s="4">
        <v>25</v>
      </c>
      <c r="BP34" s="4">
        <v>1000</v>
      </c>
      <c r="BQ34" s="4">
        <v>25</v>
      </c>
      <c r="BR34" s="4">
        <v>1000</v>
      </c>
      <c r="BS34" s="4" t="s">
        <v>99</v>
      </c>
      <c r="BT34" s="4" t="s">
        <v>80</v>
      </c>
      <c r="BU34" s="4">
        <v>25</v>
      </c>
      <c r="BV34" s="4">
        <v>0</v>
      </c>
      <c r="BW34" s="4">
        <v>25</v>
      </c>
      <c r="BX34" s="4">
        <v>1000</v>
      </c>
      <c r="BY34" s="4">
        <v>25</v>
      </c>
      <c r="BZ34" s="4">
        <v>1000</v>
      </c>
      <c r="CA34" s="4">
        <v>25</v>
      </c>
      <c r="CB34" s="4">
        <v>1000</v>
      </c>
      <c r="CC34" s="4">
        <v>25</v>
      </c>
      <c r="CD34" s="4">
        <v>1000</v>
      </c>
      <c r="CE34" s="4">
        <v>25</v>
      </c>
      <c r="CF34" s="4">
        <v>1000</v>
      </c>
      <c r="CG34" s="4">
        <v>25</v>
      </c>
      <c r="CH34">
        <v>237.35755</v>
      </c>
      <c r="CJ34">
        <v>16.424689999999998</v>
      </c>
    </row>
    <row r="35" spans="1:88" x14ac:dyDescent="0.3">
      <c r="R35">
        <v>0.1</v>
      </c>
      <c r="T35">
        <v>5</v>
      </c>
      <c r="V35">
        <v>0.1</v>
      </c>
      <c r="X35">
        <v>0.1</v>
      </c>
      <c r="AF35">
        <v>0.28000000000000003</v>
      </c>
      <c r="BE35" s="4">
        <v>25</v>
      </c>
      <c r="BF35" s="4">
        <v>1000</v>
      </c>
      <c r="BG35" s="4" t="s">
        <v>115</v>
      </c>
      <c r="BH35" s="4">
        <v>25</v>
      </c>
      <c r="BI35" s="4">
        <v>0</v>
      </c>
      <c r="BJ35" s="4">
        <v>25</v>
      </c>
      <c r="BK35" s="4">
        <v>1000</v>
      </c>
      <c r="BL35" s="4" t="s">
        <v>115</v>
      </c>
      <c r="BM35" s="4">
        <v>25</v>
      </c>
      <c r="BN35" s="4">
        <v>0</v>
      </c>
      <c r="BO35" s="4">
        <v>25</v>
      </c>
      <c r="BP35" s="4">
        <v>1000</v>
      </c>
      <c r="BQ35" s="4">
        <v>25</v>
      </c>
      <c r="BR35" s="4">
        <v>1000</v>
      </c>
      <c r="BS35" s="4" t="s">
        <v>99</v>
      </c>
      <c r="BT35" s="4" t="s">
        <v>80</v>
      </c>
      <c r="BU35" s="4">
        <v>25</v>
      </c>
      <c r="BV35" s="4">
        <v>0</v>
      </c>
      <c r="BW35" s="4">
        <v>25</v>
      </c>
      <c r="BX35" s="4">
        <v>1000</v>
      </c>
      <c r="BY35" s="4">
        <v>25</v>
      </c>
      <c r="BZ35" s="4">
        <v>1000</v>
      </c>
      <c r="CA35" s="4">
        <v>25</v>
      </c>
      <c r="CB35" s="4">
        <v>1000</v>
      </c>
      <c r="CC35" s="4">
        <v>25</v>
      </c>
      <c r="CD35" s="4">
        <v>1000</v>
      </c>
      <c r="CE35" s="4">
        <v>25</v>
      </c>
      <c r="CF35" s="4">
        <v>1000</v>
      </c>
      <c r="CG35" s="4">
        <v>25</v>
      </c>
      <c r="CH35">
        <v>249.62560999999999</v>
      </c>
      <c r="CJ35">
        <v>13.553000000000001</v>
      </c>
    </row>
    <row r="36" spans="1:88" x14ac:dyDescent="0.3">
      <c r="R36">
        <v>0.1</v>
      </c>
      <c r="T36">
        <v>5</v>
      </c>
      <c r="V36">
        <v>0.1</v>
      </c>
      <c r="X36">
        <v>0.1</v>
      </c>
      <c r="AF36">
        <v>0.51</v>
      </c>
      <c r="BE36" s="4">
        <v>25</v>
      </c>
      <c r="BF36" s="4">
        <v>1000</v>
      </c>
      <c r="BG36" s="4" t="s">
        <v>115</v>
      </c>
      <c r="BH36" s="4">
        <v>25</v>
      </c>
      <c r="BI36" s="4">
        <v>0</v>
      </c>
      <c r="BJ36" s="4">
        <v>25</v>
      </c>
      <c r="BK36" s="4">
        <v>1000</v>
      </c>
      <c r="BL36" s="4" t="s">
        <v>115</v>
      </c>
      <c r="BM36" s="4">
        <v>25</v>
      </c>
      <c r="BN36" s="4">
        <v>0</v>
      </c>
      <c r="BO36" s="4">
        <v>25</v>
      </c>
      <c r="BP36" s="4">
        <v>1000</v>
      </c>
      <c r="BQ36" s="4">
        <v>25</v>
      </c>
      <c r="BR36" s="4">
        <v>1000</v>
      </c>
      <c r="BS36" s="4" t="s">
        <v>99</v>
      </c>
      <c r="BT36" s="4" t="s">
        <v>80</v>
      </c>
      <c r="BU36" s="4">
        <v>25</v>
      </c>
      <c r="BV36" s="4">
        <v>0</v>
      </c>
      <c r="BW36" s="4">
        <v>25</v>
      </c>
      <c r="BX36" s="4">
        <v>1000</v>
      </c>
      <c r="BY36" s="4">
        <v>25</v>
      </c>
      <c r="BZ36" s="4">
        <v>1000</v>
      </c>
      <c r="CA36" s="4">
        <v>25</v>
      </c>
      <c r="CB36" s="4">
        <v>1000</v>
      </c>
      <c r="CC36" s="4">
        <v>25</v>
      </c>
      <c r="CD36" s="4">
        <v>1000</v>
      </c>
      <c r="CE36" s="4">
        <v>25</v>
      </c>
      <c r="CF36" s="4">
        <v>1000</v>
      </c>
      <c r="CG36" s="4">
        <v>25</v>
      </c>
      <c r="CH36">
        <v>212.38587999999999</v>
      </c>
      <c r="CJ36">
        <v>10.423769999999999</v>
      </c>
    </row>
    <row r="37" spans="1:88" x14ac:dyDescent="0.3">
      <c r="R37">
        <v>0.1</v>
      </c>
      <c r="T37">
        <v>5</v>
      </c>
      <c r="V37">
        <v>0.1</v>
      </c>
      <c r="X37">
        <v>0.1</v>
      </c>
      <c r="AF37">
        <v>0.86</v>
      </c>
      <c r="BE37" s="4">
        <v>25</v>
      </c>
      <c r="BF37" s="4">
        <v>1000</v>
      </c>
      <c r="BG37" s="4" t="s">
        <v>115</v>
      </c>
      <c r="BH37" s="4">
        <v>25</v>
      </c>
      <c r="BI37" s="4">
        <v>0</v>
      </c>
      <c r="BJ37" s="4">
        <v>25</v>
      </c>
      <c r="BK37" s="4">
        <v>1000</v>
      </c>
      <c r="BL37" s="4" t="s">
        <v>115</v>
      </c>
      <c r="BM37" s="4">
        <v>25</v>
      </c>
      <c r="BN37" s="4">
        <v>0</v>
      </c>
      <c r="BO37" s="4">
        <v>25</v>
      </c>
      <c r="BP37" s="4">
        <v>1000</v>
      </c>
      <c r="BQ37" s="4">
        <v>25</v>
      </c>
      <c r="BR37" s="4">
        <v>1000</v>
      </c>
      <c r="BS37" s="4" t="s">
        <v>99</v>
      </c>
      <c r="BT37" s="4" t="s">
        <v>80</v>
      </c>
      <c r="BU37" s="4">
        <v>25</v>
      </c>
      <c r="BV37" s="4">
        <v>0</v>
      </c>
      <c r="BW37" s="4">
        <v>25</v>
      </c>
      <c r="BX37" s="4">
        <v>1000</v>
      </c>
      <c r="BY37" s="4">
        <v>25</v>
      </c>
      <c r="BZ37" s="4">
        <v>1000</v>
      </c>
      <c r="CA37" s="4">
        <v>25</v>
      </c>
      <c r="CB37" s="4">
        <v>1000</v>
      </c>
      <c r="CC37" s="4">
        <v>25</v>
      </c>
      <c r="CD37" s="4">
        <v>1000</v>
      </c>
      <c r="CE37" s="4">
        <v>25</v>
      </c>
      <c r="CF37" s="4">
        <v>1000</v>
      </c>
      <c r="CG37" s="4">
        <v>25</v>
      </c>
      <c r="CH37">
        <v>211.87773000000001</v>
      </c>
      <c r="CJ37">
        <v>9.9086700000000008</v>
      </c>
    </row>
    <row r="38" spans="1:88" x14ac:dyDescent="0.3">
      <c r="A38" t="s">
        <v>110</v>
      </c>
      <c r="B38" t="s">
        <v>141</v>
      </c>
      <c r="C38">
        <v>2018</v>
      </c>
      <c r="D38" t="s">
        <v>139</v>
      </c>
      <c r="E38" t="s">
        <v>140</v>
      </c>
      <c r="G38">
        <v>100</v>
      </c>
      <c r="Q38">
        <v>2.8</v>
      </c>
      <c r="R38">
        <v>0.35</v>
      </c>
      <c r="T38">
        <v>0.6</v>
      </c>
      <c r="U38">
        <v>0.5</v>
      </c>
      <c r="Z38">
        <v>0.1</v>
      </c>
      <c r="AL38">
        <v>1.9</v>
      </c>
      <c r="BE38" s="6">
        <v>525</v>
      </c>
      <c r="BF38" s="6">
        <v>24</v>
      </c>
      <c r="BG38" t="s">
        <v>130</v>
      </c>
      <c r="BH38" s="6">
        <v>450</v>
      </c>
      <c r="BI38">
        <v>1.8971199848858813</v>
      </c>
      <c r="BJ38" s="4">
        <v>25</v>
      </c>
      <c r="BK38" s="4">
        <v>1000</v>
      </c>
      <c r="BL38" t="s">
        <v>130</v>
      </c>
      <c r="BM38" s="4">
        <v>25</v>
      </c>
      <c r="BN38">
        <v>0.69314718055994529</v>
      </c>
      <c r="BO38" s="4">
        <v>25</v>
      </c>
      <c r="BP38" s="4">
        <v>1000</v>
      </c>
      <c r="BQ38" s="6">
        <v>520</v>
      </c>
      <c r="BR38" s="6">
        <v>2</v>
      </c>
      <c r="BS38" s="6" t="s">
        <v>99</v>
      </c>
      <c r="BT38" s="4" t="s">
        <v>80</v>
      </c>
      <c r="BU38" s="4">
        <v>25</v>
      </c>
      <c r="BV38" s="4">
        <v>0</v>
      </c>
      <c r="BW38" s="4">
        <v>25</v>
      </c>
      <c r="BX38" s="4">
        <v>1000</v>
      </c>
      <c r="BY38" s="6">
        <v>25</v>
      </c>
      <c r="BZ38" s="6">
        <v>1000</v>
      </c>
      <c r="CA38" s="4">
        <v>25</v>
      </c>
      <c r="CB38" s="4">
        <v>1000</v>
      </c>
      <c r="CC38" s="4">
        <v>25</v>
      </c>
      <c r="CD38" s="4">
        <v>1000</v>
      </c>
      <c r="CE38" s="4">
        <v>25</v>
      </c>
      <c r="CF38" s="4">
        <v>1000</v>
      </c>
      <c r="CG38" s="5">
        <v>25</v>
      </c>
      <c r="CH38" s="6">
        <v>366.6</v>
      </c>
      <c r="CI38" s="6">
        <v>324</v>
      </c>
      <c r="CJ38" s="6">
        <v>9.8000000000000007</v>
      </c>
    </row>
    <row r="39" spans="1:88" x14ac:dyDescent="0.3">
      <c r="Q39">
        <v>2</v>
      </c>
      <c r="R39">
        <v>0.35</v>
      </c>
      <c r="T39">
        <v>0.84</v>
      </c>
      <c r="U39">
        <v>0.5</v>
      </c>
      <c r="Z39">
        <v>0.1</v>
      </c>
      <c r="AL39">
        <v>1.9</v>
      </c>
      <c r="BE39" s="6">
        <v>525</v>
      </c>
      <c r="BF39" s="6">
        <v>24</v>
      </c>
      <c r="BG39" t="s">
        <v>130</v>
      </c>
      <c r="BH39" s="6">
        <v>450</v>
      </c>
      <c r="BI39">
        <v>1.8971199848858813</v>
      </c>
      <c r="BJ39" s="4">
        <v>25</v>
      </c>
      <c r="BK39" s="4">
        <v>1000</v>
      </c>
      <c r="BL39" t="s">
        <v>130</v>
      </c>
      <c r="BM39" s="4">
        <v>25</v>
      </c>
      <c r="BN39">
        <v>0.69314718055994529</v>
      </c>
      <c r="BO39" s="4">
        <v>25</v>
      </c>
      <c r="BP39" s="4">
        <v>1000</v>
      </c>
      <c r="BQ39" s="6">
        <v>520</v>
      </c>
      <c r="BR39" s="6">
        <v>2</v>
      </c>
      <c r="BS39" s="6" t="s">
        <v>99</v>
      </c>
      <c r="BT39" s="4" t="s">
        <v>80</v>
      </c>
      <c r="BU39" s="4">
        <v>25</v>
      </c>
      <c r="BV39" s="4">
        <v>0</v>
      </c>
      <c r="BW39" s="4">
        <v>25</v>
      </c>
      <c r="BX39" s="4">
        <v>1000</v>
      </c>
      <c r="BY39" s="6">
        <v>25</v>
      </c>
      <c r="BZ39" s="6">
        <v>1000</v>
      </c>
      <c r="CA39" s="4">
        <v>25</v>
      </c>
      <c r="CB39" s="4">
        <v>1000</v>
      </c>
      <c r="CC39" s="4">
        <v>25</v>
      </c>
      <c r="CD39" s="4">
        <v>1000</v>
      </c>
      <c r="CE39" s="4">
        <v>25</v>
      </c>
      <c r="CF39" s="4">
        <v>1000</v>
      </c>
      <c r="CG39" s="5">
        <v>25</v>
      </c>
      <c r="CH39" s="6">
        <v>285.2</v>
      </c>
      <c r="CI39" s="6">
        <v>269</v>
      </c>
      <c r="CJ39" s="6">
        <v>8.1999999999999993</v>
      </c>
    </row>
    <row r="40" spans="1:88" x14ac:dyDescent="0.3">
      <c r="Q40">
        <v>1.5</v>
      </c>
      <c r="R40">
        <v>0.35</v>
      </c>
      <c r="T40">
        <v>1.5</v>
      </c>
      <c r="U40">
        <v>0.5</v>
      </c>
      <c r="Z40">
        <v>0.1</v>
      </c>
      <c r="AL40">
        <v>1.9</v>
      </c>
      <c r="BE40" s="6">
        <v>525</v>
      </c>
      <c r="BF40" s="6">
        <v>24</v>
      </c>
      <c r="BG40" t="s">
        <v>130</v>
      </c>
      <c r="BH40" s="6">
        <v>450</v>
      </c>
      <c r="BI40">
        <v>1.8971199848858813</v>
      </c>
      <c r="BJ40" s="4">
        <v>25</v>
      </c>
      <c r="BK40" s="4">
        <v>1000</v>
      </c>
      <c r="BL40" t="s">
        <v>130</v>
      </c>
      <c r="BM40" s="4">
        <v>25</v>
      </c>
      <c r="BN40">
        <v>0.69314718055994529</v>
      </c>
      <c r="BO40" s="4">
        <v>25</v>
      </c>
      <c r="BP40" s="4">
        <v>1000</v>
      </c>
      <c r="BQ40" s="6">
        <v>520</v>
      </c>
      <c r="BR40" s="6">
        <v>2</v>
      </c>
      <c r="BS40" s="6" t="s">
        <v>99</v>
      </c>
      <c r="BT40" s="4" t="s">
        <v>80</v>
      </c>
      <c r="BU40" s="4">
        <v>25</v>
      </c>
      <c r="BV40" s="4">
        <v>0</v>
      </c>
      <c r="BW40" s="4">
        <v>25</v>
      </c>
      <c r="BX40" s="4">
        <v>1000</v>
      </c>
      <c r="BY40" s="6">
        <v>25</v>
      </c>
      <c r="BZ40" s="6">
        <v>1000</v>
      </c>
      <c r="CA40" s="4">
        <v>25</v>
      </c>
      <c r="CB40" s="4">
        <v>1000</v>
      </c>
      <c r="CC40" s="4">
        <v>25</v>
      </c>
      <c r="CD40" s="4">
        <v>1000</v>
      </c>
      <c r="CE40" s="4">
        <v>25</v>
      </c>
      <c r="CF40" s="4">
        <v>1000</v>
      </c>
      <c r="CG40" s="5">
        <v>25</v>
      </c>
      <c r="CH40" s="6">
        <v>272.10000000000002</v>
      </c>
      <c r="CI40" s="6">
        <v>255.4</v>
      </c>
      <c r="CJ40" s="6">
        <v>7.4</v>
      </c>
    </row>
    <row r="41" spans="1:88" x14ac:dyDescent="0.3">
      <c r="Q41">
        <v>1.5</v>
      </c>
      <c r="R41">
        <v>0.35</v>
      </c>
      <c r="T41">
        <v>1.8</v>
      </c>
      <c r="U41">
        <v>0.5</v>
      </c>
      <c r="Z41">
        <v>0.1</v>
      </c>
      <c r="AL41">
        <v>1.9</v>
      </c>
      <c r="BE41" s="6">
        <v>525</v>
      </c>
      <c r="BF41" s="6">
        <v>24</v>
      </c>
      <c r="BG41" t="s">
        <v>130</v>
      </c>
      <c r="BH41" s="6">
        <v>450</v>
      </c>
      <c r="BI41">
        <v>1.8971199848858813</v>
      </c>
      <c r="BJ41" s="4">
        <v>25</v>
      </c>
      <c r="BK41" s="4">
        <v>1000</v>
      </c>
      <c r="BL41" t="s">
        <v>130</v>
      </c>
      <c r="BM41" s="4">
        <v>25</v>
      </c>
      <c r="BN41">
        <v>0.69314718055994529</v>
      </c>
      <c r="BO41" s="4">
        <v>25</v>
      </c>
      <c r="BP41" s="4">
        <v>1000</v>
      </c>
      <c r="BQ41" s="6">
        <v>520</v>
      </c>
      <c r="BR41" s="6">
        <v>2</v>
      </c>
      <c r="BS41" s="6" t="s">
        <v>99</v>
      </c>
      <c r="BT41" s="4" t="s">
        <v>80</v>
      </c>
      <c r="BU41" s="4">
        <v>25</v>
      </c>
      <c r="BV41" s="4">
        <v>0</v>
      </c>
      <c r="BW41" s="4">
        <v>25</v>
      </c>
      <c r="BX41" s="4">
        <v>1000</v>
      </c>
      <c r="BY41" s="6">
        <v>25</v>
      </c>
      <c r="BZ41" s="6">
        <v>1000</v>
      </c>
      <c r="CA41" s="4">
        <v>25</v>
      </c>
      <c r="CB41" s="4">
        <v>1000</v>
      </c>
      <c r="CC41" s="4">
        <v>25</v>
      </c>
      <c r="CD41" s="4">
        <v>1000</v>
      </c>
      <c r="CE41" s="4">
        <v>25</v>
      </c>
      <c r="CF41" s="4">
        <v>1000</v>
      </c>
      <c r="CG41" s="5">
        <v>25</v>
      </c>
      <c r="CH41" s="6">
        <v>267.2</v>
      </c>
      <c r="CI41" s="6">
        <v>247</v>
      </c>
      <c r="CJ41" s="6">
        <v>5.8</v>
      </c>
    </row>
    <row r="42" spans="1:88" x14ac:dyDescent="0.3">
      <c r="A42" t="s">
        <v>111</v>
      </c>
      <c r="B42" t="s">
        <v>144</v>
      </c>
      <c r="C42">
        <v>2017</v>
      </c>
      <c r="D42" t="s">
        <v>143</v>
      </c>
      <c r="E42" t="s">
        <v>145</v>
      </c>
      <c r="L42">
        <v>1</v>
      </c>
      <c r="N42" t="s">
        <v>142</v>
      </c>
      <c r="BE42" s="4">
        <v>25</v>
      </c>
      <c r="BF42" s="4">
        <v>1000</v>
      </c>
      <c r="BG42" s="4" t="s">
        <v>115</v>
      </c>
      <c r="BH42" s="4">
        <v>25</v>
      </c>
      <c r="BI42" s="4">
        <v>0</v>
      </c>
      <c r="BJ42" s="4">
        <v>25</v>
      </c>
      <c r="BK42" s="4">
        <v>1000</v>
      </c>
      <c r="BL42" s="4" t="s">
        <v>115</v>
      </c>
      <c r="BM42" s="4">
        <v>25</v>
      </c>
      <c r="BN42" s="4">
        <v>0</v>
      </c>
      <c r="BO42" s="4">
        <v>25</v>
      </c>
      <c r="BP42" s="4">
        <v>1000</v>
      </c>
      <c r="BQ42" s="4">
        <v>25</v>
      </c>
      <c r="BR42" s="4">
        <v>1000</v>
      </c>
      <c r="BS42" s="4" t="s">
        <v>99</v>
      </c>
      <c r="BT42" s="4" t="s">
        <v>80</v>
      </c>
      <c r="BU42" s="4">
        <v>25</v>
      </c>
      <c r="BV42" s="4">
        <v>0</v>
      </c>
      <c r="BW42" s="4">
        <v>25</v>
      </c>
      <c r="BX42" s="4">
        <v>1000</v>
      </c>
      <c r="BY42" s="4">
        <v>25</v>
      </c>
      <c r="BZ42" s="4">
        <v>1000</v>
      </c>
      <c r="CA42" s="4">
        <v>25</v>
      </c>
      <c r="CB42" s="4">
        <v>1000</v>
      </c>
      <c r="CC42" s="4">
        <v>25</v>
      </c>
      <c r="CD42" s="4">
        <v>1000</v>
      </c>
      <c r="CE42" s="4">
        <v>25</v>
      </c>
      <c r="CF42" s="4">
        <v>1000</v>
      </c>
      <c r="CG42" s="4">
        <v>25</v>
      </c>
      <c r="CH42">
        <v>360.07378999999997</v>
      </c>
      <c r="CJ42">
        <v>20.594989999999999</v>
      </c>
    </row>
    <row r="43" spans="1:88" x14ac:dyDescent="0.3">
      <c r="L43">
        <v>1</v>
      </c>
      <c r="N43" t="s">
        <v>142</v>
      </c>
      <c r="BE43" s="4">
        <v>25</v>
      </c>
      <c r="BF43" s="4">
        <v>1000</v>
      </c>
      <c r="BG43" s="4" t="s">
        <v>115</v>
      </c>
      <c r="BH43" s="4">
        <v>25</v>
      </c>
      <c r="BI43" s="4">
        <v>0</v>
      </c>
      <c r="BJ43" s="6">
        <v>350</v>
      </c>
      <c r="BK43" s="6">
        <v>3.3000000000000002E-2</v>
      </c>
      <c r="BL43" s="4" t="s">
        <v>115</v>
      </c>
      <c r="BM43" s="4">
        <v>25</v>
      </c>
      <c r="BN43" s="4">
        <v>0</v>
      </c>
      <c r="BO43" s="4">
        <v>25</v>
      </c>
      <c r="BP43" s="4">
        <v>1000</v>
      </c>
      <c r="BQ43" s="4">
        <v>25</v>
      </c>
      <c r="BR43" s="4">
        <v>1000</v>
      </c>
      <c r="BS43" s="4" t="s">
        <v>99</v>
      </c>
      <c r="BT43" s="4" t="s">
        <v>80</v>
      </c>
      <c r="BU43" s="4">
        <v>25</v>
      </c>
      <c r="BV43" s="4">
        <v>0</v>
      </c>
      <c r="BW43" s="4">
        <v>25</v>
      </c>
      <c r="BX43" s="4">
        <v>1000</v>
      </c>
      <c r="BY43" s="4">
        <v>25</v>
      </c>
      <c r="BZ43" s="4">
        <v>1000</v>
      </c>
      <c r="CA43" s="4">
        <v>25</v>
      </c>
      <c r="CB43" s="4">
        <v>1000</v>
      </c>
      <c r="CC43" s="4">
        <v>25</v>
      </c>
      <c r="CD43" s="4">
        <v>1000</v>
      </c>
      <c r="CE43" s="4">
        <v>25</v>
      </c>
      <c r="CF43" s="4">
        <v>1000</v>
      </c>
      <c r="CG43" s="4">
        <v>25</v>
      </c>
      <c r="CH43">
        <v>367.46890999999999</v>
      </c>
      <c r="CJ43">
        <v>25.431920000000002</v>
      </c>
    </row>
    <row r="44" spans="1:88" x14ac:dyDescent="0.3">
      <c r="L44">
        <v>1</v>
      </c>
      <c r="N44" t="s">
        <v>142</v>
      </c>
      <c r="BE44" s="4">
        <v>25</v>
      </c>
      <c r="BF44" s="4">
        <v>1000</v>
      </c>
      <c r="BG44" s="4" t="s">
        <v>115</v>
      </c>
      <c r="BH44" s="4">
        <v>25</v>
      </c>
      <c r="BI44" s="4">
        <v>0</v>
      </c>
      <c r="BJ44" s="6">
        <v>350</v>
      </c>
      <c r="BK44" s="6">
        <v>3.3000000000000002E-2</v>
      </c>
      <c r="BL44" s="4" t="s">
        <v>115</v>
      </c>
      <c r="BM44" s="4">
        <v>25</v>
      </c>
      <c r="BN44" s="4">
        <v>0</v>
      </c>
      <c r="BO44" s="6">
        <v>350</v>
      </c>
      <c r="BP44" s="6">
        <v>3.3000000000000002E-2</v>
      </c>
      <c r="BQ44" s="4">
        <v>25</v>
      </c>
      <c r="BR44" s="4">
        <v>1000</v>
      </c>
      <c r="BS44" s="4" t="s">
        <v>99</v>
      </c>
      <c r="BT44" s="4" t="s">
        <v>80</v>
      </c>
      <c r="BU44" s="4">
        <v>25</v>
      </c>
      <c r="BV44" s="4">
        <v>0</v>
      </c>
      <c r="BW44" s="4">
        <v>25</v>
      </c>
      <c r="BX44" s="4">
        <v>1000</v>
      </c>
      <c r="BY44" s="4">
        <v>25</v>
      </c>
      <c r="BZ44" s="4">
        <v>1000</v>
      </c>
      <c r="CA44" s="4">
        <v>25</v>
      </c>
      <c r="CB44" s="4">
        <v>1000</v>
      </c>
      <c r="CC44" s="4">
        <v>25</v>
      </c>
      <c r="CD44" s="4">
        <v>1000</v>
      </c>
      <c r="CE44" s="4">
        <v>25</v>
      </c>
      <c r="CF44" s="4">
        <v>1000</v>
      </c>
      <c r="CG44" s="4">
        <v>25</v>
      </c>
      <c r="CH44">
        <v>360.78291000000002</v>
      </c>
      <c r="CJ44">
        <v>24.128150000000002</v>
      </c>
    </row>
    <row r="45" spans="1:88" x14ac:dyDescent="0.3">
      <c r="L45">
        <v>1</v>
      </c>
      <c r="N45" t="s">
        <v>142</v>
      </c>
      <c r="BE45" s="4">
        <v>25</v>
      </c>
      <c r="BF45" s="4">
        <v>1000</v>
      </c>
      <c r="BG45" s="4" t="s">
        <v>115</v>
      </c>
      <c r="BH45" s="4">
        <v>25</v>
      </c>
      <c r="BI45" s="4">
        <v>0</v>
      </c>
      <c r="BJ45" s="6">
        <v>350</v>
      </c>
      <c r="BK45" s="6">
        <v>3.3000000000000002E-2</v>
      </c>
      <c r="BL45" s="4" t="s">
        <v>115</v>
      </c>
      <c r="BM45" s="4">
        <v>25</v>
      </c>
      <c r="BN45" s="4">
        <v>0</v>
      </c>
      <c r="BO45" s="6">
        <v>350</v>
      </c>
      <c r="BP45" s="6">
        <v>3.3000000000000002E-2</v>
      </c>
      <c r="BQ45" s="4">
        <v>25</v>
      </c>
      <c r="BR45" s="4">
        <v>1000</v>
      </c>
      <c r="BS45" s="4" t="s">
        <v>99</v>
      </c>
      <c r="BT45" s="4" t="s">
        <v>80</v>
      </c>
      <c r="BU45" s="4">
        <v>25</v>
      </c>
      <c r="BV45" s="4">
        <v>0</v>
      </c>
      <c r="BW45" s="6">
        <v>350</v>
      </c>
      <c r="BX45" s="6">
        <v>3.3000000000000002E-2</v>
      </c>
      <c r="BY45" s="4">
        <v>25</v>
      </c>
      <c r="BZ45" s="4">
        <v>1000</v>
      </c>
      <c r="CA45" s="4">
        <v>25</v>
      </c>
      <c r="CB45" s="4">
        <v>1000</v>
      </c>
      <c r="CC45" s="4">
        <v>25</v>
      </c>
      <c r="CD45" s="4">
        <v>1000</v>
      </c>
      <c r="CE45" s="4">
        <v>25</v>
      </c>
      <c r="CF45" s="4">
        <v>1000</v>
      </c>
      <c r="CG45" s="4">
        <v>25</v>
      </c>
      <c r="CH45">
        <v>365.44285000000002</v>
      </c>
      <c r="CJ45">
        <v>26.137419999999999</v>
      </c>
    </row>
    <row r="46" spans="1:88" x14ac:dyDescent="0.3">
      <c r="A46" t="s">
        <v>112</v>
      </c>
      <c r="B46" t="s">
        <v>148</v>
      </c>
      <c r="C46">
        <v>2018</v>
      </c>
      <c r="D46" t="s">
        <v>146</v>
      </c>
      <c r="E46" t="s">
        <v>147</v>
      </c>
      <c r="G46">
        <v>100</v>
      </c>
      <c r="Q46">
        <v>0.01</v>
      </c>
      <c r="R46">
        <v>0.32</v>
      </c>
      <c r="S46">
        <v>7.18</v>
      </c>
      <c r="T46">
        <v>0.39</v>
      </c>
      <c r="U46">
        <v>0.24</v>
      </c>
      <c r="V46">
        <v>0.1</v>
      </c>
      <c r="W46">
        <v>0.1</v>
      </c>
      <c r="Y46">
        <v>0.1</v>
      </c>
      <c r="BE46" s="4">
        <v>25</v>
      </c>
      <c r="BF46" s="4">
        <v>1000</v>
      </c>
      <c r="BG46" s="4" t="s">
        <v>115</v>
      </c>
      <c r="BH46" s="4">
        <v>25</v>
      </c>
      <c r="BI46" s="4">
        <v>0</v>
      </c>
      <c r="BJ46" s="4">
        <v>25</v>
      </c>
      <c r="BK46" s="4">
        <v>1000</v>
      </c>
      <c r="BL46" s="4" t="s">
        <v>115</v>
      </c>
      <c r="BM46" s="4">
        <v>25</v>
      </c>
      <c r="BN46" s="4">
        <v>0</v>
      </c>
      <c r="BO46" s="4">
        <v>25</v>
      </c>
      <c r="BP46" s="4">
        <v>1000</v>
      </c>
      <c r="BQ46" s="4">
        <v>25</v>
      </c>
      <c r="BR46" s="4">
        <v>1000</v>
      </c>
      <c r="BS46" s="4" t="s">
        <v>99</v>
      </c>
      <c r="BT46" s="4" t="s">
        <v>80</v>
      </c>
      <c r="BU46" s="4">
        <v>25</v>
      </c>
      <c r="BV46" s="4">
        <v>0</v>
      </c>
      <c r="BW46" s="4">
        <v>25</v>
      </c>
      <c r="BX46" s="4">
        <v>1000</v>
      </c>
      <c r="BY46" s="4">
        <v>25</v>
      </c>
      <c r="BZ46" s="4">
        <v>1000</v>
      </c>
      <c r="CA46" s="4">
        <v>25</v>
      </c>
      <c r="CB46" s="4">
        <v>1000</v>
      </c>
      <c r="CC46" s="4">
        <v>25</v>
      </c>
      <c r="CD46" s="4">
        <v>1000</v>
      </c>
      <c r="CE46" s="4">
        <v>25</v>
      </c>
      <c r="CF46" s="4">
        <v>1000</v>
      </c>
      <c r="CG46" s="4">
        <v>25</v>
      </c>
      <c r="CH46" s="6">
        <v>189.1</v>
      </c>
      <c r="CI46" s="6"/>
      <c r="CJ46" s="6">
        <v>9.1999999999999993</v>
      </c>
    </row>
    <row r="47" spans="1:88" x14ac:dyDescent="0.3">
      <c r="Q47">
        <v>0.48</v>
      </c>
      <c r="R47">
        <v>0.32</v>
      </c>
      <c r="S47">
        <v>7.2</v>
      </c>
      <c r="T47">
        <v>0.37</v>
      </c>
      <c r="U47">
        <v>0.22</v>
      </c>
      <c r="V47">
        <v>0.1</v>
      </c>
      <c r="W47">
        <v>0.1</v>
      </c>
      <c r="Y47">
        <v>0.1</v>
      </c>
      <c r="BE47" s="4">
        <v>25</v>
      </c>
      <c r="BF47" s="4">
        <v>1000</v>
      </c>
      <c r="BG47" s="4" t="s">
        <v>115</v>
      </c>
      <c r="BH47" s="4">
        <v>25</v>
      </c>
      <c r="BI47" s="4">
        <v>0</v>
      </c>
      <c r="BJ47" s="4">
        <v>25</v>
      </c>
      <c r="BK47" s="4">
        <v>1000</v>
      </c>
      <c r="BL47" s="4" t="s">
        <v>115</v>
      </c>
      <c r="BM47" s="4">
        <v>25</v>
      </c>
      <c r="BN47" s="4">
        <v>0</v>
      </c>
      <c r="BO47" s="4">
        <v>25</v>
      </c>
      <c r="BP47" s="4">
        <v>1000</v>
      </c>
      <c r="BQ47" s="4">
        <v>25</v>
      </c>
      <c r="BR47" s="4">
        <v>1000</v>
      </c>
      <c r="BS47" s="4" t="s">
        <v>99</v>
      </c>
      <c r="BT47" s="4" t="s">
        <v>80</v>
      </c>
      <c r="BU47" s="4">
        <v>25</v>
      </c>
      <c r="BV47" s="4">
        <v>0</v>
      </c>
      <c r="BW47" s="4">
        <v>25</v>
      </c>
      <c r="BX47" s="4">
        <v>1000</v>
      </c>
      <c r="BY47" s="4">
        <v>25</v>
      </c>
      <c r="BZ47" s="4">
        <v>1000</v>
      </c>
      <c r="CA47" s="4">
        <v>25</v>
      </c>
      <c r="CB47" s="4">
        <v>1000</v>
      </c>
      <c r="CC47" s="4">
        <v>25</v>
      </c>
      <c r="CD47" s="4">
        <v>1000</v>
      </c>
      <c r="CE47" s="4">
        <v>25</v>
      </c>
      <c r="CF47" s="4">
        <v>1000</v>
      </c>
      <c r="CG47" s="4">
        <v>25</v>
      </c>
      <c r="CH47" s="6">
        <v>199.7</v>
      </c>
      <c r="CI47" s="6"/>
      <c r="CJ47" s="6">
        <v>8.1999999999999993</v>
      </c>
    </row>
    <row r="48" spans="1:88" x14ac:dyDescent="0.3">
      <c r="Q48">
        <v>0.94</v>
      </c>
      <c r="R48">
        <v>0.3</v>
      </c>
      <c r="S48">
        <v>7.07</v>
      </c>
      <c r="T48">
        <v>0.36</v>
      </c>
      <c r="U48">
        <v>0.25</v>
      </c>
      <c r="V48">
        <v>0.1</v>
      </c>
      <c r="W48">
        <v>0.1</v>
      </c>
      <c r="Y48">
        <v>0.1</v>
      </c>
      <c r="BE48" s="4">
        <v>25</v>
      </c>
      <c r="BF48" s="4">
        <v>1000</v>
      </c>
      <c r="BG48" s="4" t="s">
        <v>115</v>
      </c>
      <c r="BH48" s="4">
        <v>25</v>
      </c>
      <c r="BI48" s="4">
        <v>0</v>
      </c>
      <c r="BJ48" s="4">
        <v>25</v>
      </c>
      <c r="BK48" s="4">
        <v>1000</v>
      </c>
      <c r="BL48" s="4" t="s">
        <v>115</v>
      </c>
      <c r="BM48" s="4">
        <v>25</v>
      </c>
      <c r="BN48" s="4">
        <v>0</v>
      </c>
      <c r="BO48" s="4">
        <v>25</v>
      </c>
      <c r="BP48" s="4">
        <v>1000</v>
      </c>
      <c r="BQ48" s="4">
        <v>25</v>
      </c>
      <c r="BR48" s="4">
        <v>1000</v>
      </c>
      <c r="BS48" s="4" t="s">
        <v>99</v>
      </c>
      <c r="BT48" s="4" t="s">
        <v>80</v>
      </c>
      <c r="BU48" s="4">
        <v>25</v>
      </c>
      <c r="BV48" s="4">
        <v>0</v>
      </c>
      <c r="BW48" s="4">
        <v>25</v>
      </c>
      <c r="BX48" s="4">
        <v>1000</v>
      </c>
      <c r="BY48" s="4">
        <v>25</v>
      </c>
      <c r="BZ48" s="4">
        <v>1000</v>
      </c>
      <c r="CA48" s="4">
        <v>25</v>
      </c>
      <c r="CB48" s="4">
        <v>1000</v>
      </c>
      <c r="CC48" s="4">
        <v>25</v>
      </c>
      <c r="CD48" s="4">
        <v>1000</v>
      </c>
      <c r="CE48" s="4">
        <v>25</v>
      </c>
      <c r="CF48" s="4">
        <v>1000</v>
      </c>
      <c r="CG48" s="4">
        <v>25</v>
      </c>
      <c r="CH48" s="6">
        <v>232.4</v>
      </c>
      <c r="CI48" s="6"/>
      <c r="CJ48" s="6">
        <v>7.8</v>
      </c>
    </row>
    <row r="49" spans="17:88" x14ac:dyDescent="0.3">
      <c r="Q49">
        <v>1.54</v>
      </c>
      <c r="R49">
        <v>0.31</v>
      </c>
      <c r="S49">
        <v>7.09</v>
      </c>
      <c r="T49">
        <v>0.34</v>
      </c>
      <c r="U49">
        <v>0.22</v>
      </c>
      <c r="V49">
        <v>0.1</v>
      </c>
      <c r="W49">
        <v>0.1</v>
      </c>
      <c r="Y49">
        <v>0.1</v>
      </c>
      <c r="BE49" s="4">
        <v>25</v>
      </c>
      <c r="BF49" s="4">
        <v>1000</v>
      </c>
      <c r="BG49" s="4" t="s">
        <v>115</v>
      </c>
      <c r="BH49" s="4">
        <v>25</v>
      </c>
      <c r="BI49" s="4">
        <v>0</v>
      </c>
      <c r="BJ49" s="4">
        <v>25</v>
      </c>
      <c r="BK49" s="4">
        <v>1000</v>
      </c>
      <c r="BL49" s="4" t="s">
        <v>115</v>
      </c>
      <c r="BM49" s="4">
        <v>25</v>
      </c>
      <c r="BN49" s="4">
        <v>0</v>
      </c>
      <c r="BO49" s="4">
        <v>25</v>
      </c>
      <c r="BP49" s="4">
        <v>1000</v>
      </c>
      <c r="BQ49" s="4">
        <v>25</v>
      </c>
      <c r="BR49" s="4">
        <v>1000</v>
      </c>
      <c r="BS49" s="4" t="s">
        <v>99</v>
      </c>
      <c r="BT49" s="4" t="s">
        <v>80</v>
      </c>
      <c r="BU49" s="4">
        <v>25</v>
      </c>
      <c r="BV49" s="4">
        <v>0</v>
      </c>
      <c r="BW49" s="4">
        <v>25</v>
      </c>
      <c r="BX49" s="4">
        <v>1000</v>
      </c>
      <c r="BY49" s="4">
        <v>25</v>
      </c>
      <c r="BZ49" s="4">
        <v>1000</v>
      </c>
      <c r="CA49" s="4">
        <v>25</v>
      </c>
      <c r="CB49" s="4">
        <v>1000</v>
      </c>
      <c r="CC49" s="4">
        <v>25</v>
      </c>
      <c r="CD49" s="4">
        <v>1000</v>
      </c>
      <c r="CE49" s="4">
        <v>25</v>
      </c>
      <c r="CF49" s="4">
        <v>1000</v>
      </c>
      <c r="CG49" s="4">
        <v>25</v>
      </c>
      <c r="CH49" s="6">
        <v>247.9</v>
      </c>
      <c r="CI49" s="6"/>
      <c r="CJ49" s="6">
        <v>6.4</v>
      </c>
    </row>
    <row r="50" spans="17:88" x14ac:dyDescent="0.3">
      <c r="Q50">
        <v>2.1800000000000002</v>
      </c>
      <c r="R50">
        <v>0.28999999999999998</v>
      </c>
      <c r="S50">
        <v>7.08</v>
      </c>
      <c r="T50">
        <v>0.36</v>
      </c>
      <c r="U50">
        <v>0.23</v>
      </c>
      <c r="V50">
        <v>0.1</v>
      </c>
      <c r="W50">
        <v>0.1</v>
      </c>
      <c r="Y50">
        <v>0.1</v>
      </c>
      <c r="BE50" s="4">
        <v>25</v>
      </c>
      <c r="BF50" s="4">
        <v>1000</v>
      </c>
      <c r="BG50" s="4" t="s">
        <v>115</v>
      </c>
      <c r="BH50" s="4">
        <v>25</v>
      </c>
      <c r="BI50" s="4">
        <v>0</v>
      </c>
      <c r="BJ50" s="4">
        <v>25</v>
      </c>
      <c r="BK50" s="4">
        <v>1000</v>
      </c>
      <c r="BL50" s="4" t="s">
        <v>115</v>
      </c>
      <c r="BM50" s="4">
        <v>25</v>
      </c>
      <c r="BN50" s="4">
        <v>0</v>
      </c>
      <c r="BO50" s="4">
        <v>25</v>
      </c>
      <c r="BP50" s="4">
        <v>1000</v>
      </c>
      <c r="BQ50" s="4">
        <v>25</v>
      </c>
      <c r="BR50" s="4">
        <v>1000</v>
      </c>
      <c r="BS50" s="4" t="s">
        <v>99</v>
      </c>
      <c r="BT50" s="4" t="s">
        <v>80</v>
      </c>
      <c r="BU50" s="4">
        <v>25</v>
      </c>
      <c r="BV50" s="4">
        <v>0</v>
      </c>
      <c r="BW50" s="4">
        <v>25</v>
      </c>
      <c r="BX50" s="4">
        <v>1000</v>
      </c>
      <c r="BY50" s="4">
        <v>25</v>
      </c>
      <c r="BZ50" s="4">
        <v>1000</v>
      </c>
      <c r="CA50" s="4">
        <v>25</v>
      </c>
      <c r="CB50" s="4">
        <v>1000</v>
      </c>
      <c r="CC50" s="4">
        <v>25</v>
      </c>
      <c r="CD50" s="4">
        <v>1000</v>
      </c>
      <c r="CE50" s="4">
        <v>25</v>
      </c>
      <c r="CF50" s="4">
        <v>1000</v>
      </c>
      <c r="CG50" s="4">
        <v>25</v>
      </c>
      <c r="CH50" s="6">
        <v>242.9</v>
      </c>
      <c r="CI50" s="6"/>
      <c r="CJ50" s="6">
        <v>5.9</v>
      </c>
    </row>
    <row r="51" spans="17:88" x14ac:dyDescent="0.3">
      <c r="Q51">
        <v>3.04</v>
      </c>
      <c r="R51">
        <v>0.3</v>
      </c>
      <c r="S51">
        <v>7.12</v>
      </c>
      <c r="T51">
        <v>0.35</v>
      </c>
      <c r="U51">
        <v>0.24</v>
      </c>
      <c r="V51">
        <v>0.1</v>
      </c>
      <c r="W51">
        <v>0.1</v>
      </c>
      <c r="Y51">
        <v>0.1</v>
      </c>
      <c r="BE51" s="4">
        <v>25</v>
      </c>
      <c r="BF51" s="4">
        <v>1000</v>
      </c>
      <c r="BG51" s="4" t="s">
        <v>115</v>
      </c>
      <c r="BH51" s="4">
        <v>25</v>
      </c>
      <c r="BI51" s="4">
        <v>0</v>
      </c>
      <c r="BJ51" s="4">
        <v>25</v>
      </c>
      <c r="BK51" s="4">
        <v>1000</v>
      </c>
      <c r="BL51" s="4" t="s">
        <v>115</v>
      </c>
      <c r="BM51" s="4">
        <v>25</v>
      </c>
      <c r="BN51" s="4">
        <v>0</v>
      </c>
      <c r="BO51" s="4">
        <v>25</v>
      </c>
      <c r="BP51" s="4">
        <v>1000</v>
      </c>
      <c r="BQ51" s="4">
        <v>25</v>
      </c>
      <c r="BR51" s="4">
        <v>1000</v>
      </c>
      <c r="BS51" s="4" t="s">
        <v>99</v>
      </c>
      <c r="BT51" s="4" t="s">
        <v>80</v>
      </c>
      <c r="BU51" s="4">
        <v>25</v>
      </c>
      <c r="BV51" s="4">
        <v>0</v>
      </c>
      <c r="BW51" s="4">
        <v>25</v>
      </c>
      <c r="BX51" s="4">
        <v>1000</v>
      </c>
      <c r="BY51" s="4">
        <v>25</v>
      </c>
      <c r="BZ51" s="4">
        <v>1000</v>
      </c>
      <c r="CA51" s="4">
        <v>25</v>
      </c>
      <c r="CB51" s="4">
        <v>1000</v>
      </c>
      <c r="CC51" s="4">
        <v>25</v>
      </c>
      <c r="CD51" s="4">
        <v>1000</v>
      </c>
      <c r="CE51" s="4">
        <v>25</v>
      </c>
      <c r="CF51" s="4">
        <v>1000</v>
      </c>
      <c r="CG51" s="4">
        <v>25</v>
      </c>
      <c r="CH51" s="6">
        <v>211.5</v>
      </c>
      <c r="CI51" s="6"/>
      <c r="CJ51" s="6">
        <v>5.5</v>
      </c>
    </row>
    <row r="52" spans="17:88" x14ac:dyDescent="0.3">
      <c r="BJ52" s="4"/>
      <c r="BK52" s="4"/>
      <c r="BO52" s="4"/>
      <c r="BP52" s="4"/>
    </row>
  </sheetData>
  <mergeCells count="4">
    <mergeCell ref="H1:M1"/>
    <mergeCell ref="P1:BD1"/>
    <mergeCell ref="B1:F1"/>
    <mergeCell ref="CH1:CJ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3D8A6C-0C2B-46B8-B6D0-69F9EDBE348E}">
          <x14:formula1>
            <xm:f>Menu!$A$2:$A$3</xm:f>
          </x14:formula1>
          <xm:sqref>H3:M1048576</xm:sqref>
        </x14:dataValidation>
        <x14:dataValidation type="list" allowBlank="1" showInputMessage="1" showErrorMessage="1" xr:uid="{CA893992-2F69-484C-9F41-BACEB2CC7359}">
          <x14:formula1>
            <xm:f>Menu!$C$2:$C$36</xm:f>
          </x14:formula1>
          <xm:sqref>BG3:BG1048576 BL3:BL1048576 BT3:BT1048576</xm:sqref>
        </x14:dataValidation>
        <x14:dataValidation type="list" allowBlank="1" showInputMessage="1" showErrorMessage="1" xr:uid="{88221818-86C3-4B47-84A1-93BE4D54BEC7}">
          <x14:formula1>
            <xm:f>Menu!$B$2:$B$9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98BE-752C-4477-944B-75D9F4CE8B53}">
  <dimension ref="B2:J26"/>
  <sheetViews>
    <sheetView workbookViewId="0">
      <selection activeCell="C12" sqref="C12"/>
    </sheetView>
  </sheetViews>
  <sheetFormatPr defaultRowHeight="16.5" x14ac:dyDescent="0.3"/>
  <sheetData>
    <row r="2" spans="2:10" x14ac:dyDescent="0.3">
      <c r="B2" t="s">
        <v>81</v>
      </c>
      <c r="F2" t="s">
        <v>82</v>
      </c>
    </row>
    <row r="3" spans="2:10" x14ac:dyDescent="0.3">
      <c r="B3" t="s">
        <v>84</v>
      </c>
      <c r="C3" t="s">
        <v>85</v>
      </c>
      <c r="D3" t="s">
        <v>86</v>
      </c>
      <c r="F3" t="s">
        <v>87</v>
      </c>
      <c r="G3" t="s">
        <v>88</v>
      </c>
      <c r="H3" t="s">
        <v>89</v>
      </c>
      <c r="I3" t="s">
        <v>90</v>
      </c>
      <c r="J3" t="s">
        <v>91</v>
      </c>
    </row>
    <row r="4" spans="2:10" x14ac:dyDescent="0.3">
      <c r="B4">
        <v>30</v>
      </c>
      <c r="C4">
        <f>LN(100/(100-B4))</f>
        <v>0.35667494393873239</v>
      </c>
      <c r="F4">
        <v>2</v>
      </c>
      <c r="G4">
        <v>200</v>
      </c>
      <c r="H4">
        <v>0.5</v>
      </c>
      <c r="I4">
        <f>0.8+1.4*LN(F4)</f>
        <v>1.7704060527839234</v>
      </c>
      <c r="J4">
        <f>6*H4*LN(F4)*TAN(RADIANS(80))/G4</f>
        <v>5.8965495051433336E-2</v>
      </c>
    </row>
    <row r="5" spans="2:10" x14ac:dyDescent="0.3">
      <c r="B5">
        <v>70</v>
      </c>
      <c r="C5">
        <f t="shared" ref="C5:C6" si="0">LN(100/(100-B5))</f>
        <v>1.2039728043259361</v>
      </c>
      <c r="F5">
        <v>25</v>
      </c>
      <c r="G5">
        <v>50</v>
      </c>
      <c r="H5">
        <v>0.8</v>
      </c>
      <c r="I5">
        <f>0.8+1.4*LN(F5)</f>
        <v>5.3064261548154805</v>
      </c>
    </row>
    <row r="6" spans="2:10" x14ac:dyDescent="0.3">
      <c r="B6">
        <v>40</v>
      </c>
      <c r="C6">
        <f t="shared" si="0"/>
        <v>0.51082562376599072</v>
      </c>
      <c r="F6">
        <v>8.65</v>
      </c>
      <c r="G6">
        <v>150</v>
      </c>
      <c r="H6">
        <v>3</v>
      </c>
      <c r="I6">
        <f>0.8+1.4*LN(F6)</f>
        <v>3.8205830493213027</v>
      </c>
    </row>
    <row r="7" spans="2:10" x14ac:dyDescent="0.3">
      <c r="B7">
        <v>81</v>
      </c>
      <c r="C7">
        <f t="shared" ref="C7:C26" si="1">LN(100/(100-B7))</f>
        <v>1.6607312068216509</v>
      </c>
      <c r="F7">
        <v>12.8</v>
      </c>
      <c r="I7">
        <f t="shared" ref="I7:I22" si="2">0.8+1.4*LN(F7)</f>
        <v>4.3692232392957999</v>
      </c>
    </row>
    <row r="8" spans="2:10" ht="18" customHeight="1" x14ac:dyDescent="0.3">
      <c r="B8">
        <v>51</v>
      </c>
      <c r="C8">
        <f t="shared" si="1"/>
        <v>0.71334988787746478</v>
      </c>
      <c r="F8">
        <v>22</v>
      </c>
      <c r="I8">
        <f t="shared" si="2"/>
        <v>5.1274594347016418</v>
      </c>
    </row>
    <row r="9" spans="2:10" x14ac:dyDescent="0.3">
      <c r="B9">
        <v>99</v>
      </c>
      <c r="C9">
        <f t="shared" si="1"/>
        <v>4.6051701859880918</v>
      </c>
      <c r="F9">
        <v>23</v>
      </c>
      <c r="I9">
        <f t="shared" si="2"/>
        <v>5.189691902300809</v>
      </c>
    </row>
    <row r="10" spans="2:10" x14ac:dyDescent="0.3">
      <c r="B10">
        <v>2</v>
      </c>
      <c r="C10">
        <f t="shared" si="1"/>
        <v>2.0202707317519469E-2</v>
      </c>
      <c r="F10">
        <v>3.84</v>
      </c>
      <c r="I10">
        <f t="shared" si="2"/>
        <v>2.6836613132394898</v>
      </c>
    </row>
    <row r="11" spans="2:10" x14ac:dyDescent="0.3">
      <c r="B11">
        <v>60</v>
      </c>
      <c r="C11">
        <f t="shared" si="1"/>
        <v>0.91629073187415511</v>
      </c>
      <c r="F11">
        <v>18.5</v>
      </c>
      <c r="I11">
        <f t="shared" si="2"/>
        <v>4.8848790249179901</v>
      </c>
    </row>
    <row r="12" spans="2:10" x14ac:dyDescent="0.3">
      <c r="B12">
        <v>50</v>
      </c>
      <c r="C12">
        <f t="shared" si="1"/>
        <v>0.69314718055994529</v>
      </c>
      <c r="F12">
        <v>24</v>
      </c>
      <c r="I12">
        <f t="shared" si="2"/>
        <v>5.2492753624871238</v>
      </c>
    </row>
    <row r="13" spans="2:10" x14ac:dyDescent="0.3">
      <c r="B13">
        <v>80</v>
      </c>
      <c r="C13">
        <f t="shared" si="1"/>
        <v>1.6094379124341003</v>
      </c>
      <c r="F13">
        <v>9</v>
      </c>
      <c r="I13">
        <f t="shared" si="2"/>
        <v>3.8761144082707073</v>
      </c>
    </row>
    <row r="14" spans="2:10" x14ac:dyDescent="0.3">
      <c r="B14">
        <v>5</v>
      </c>
      <c r="C14">
        <f t="shared" si="1"/>
        <v>5.1293294387550481E-2</v>
      </c>
      <c r="F14">
        <v>23</v>
      </c>
      <c r="I14">
        <f t="shared" si="2"/>
        <v>5.189691902300809</v>
      </c>
    </row>
    <row r="15" spans="2:10" x14ac:dyDescent="0.3">
      <c r="B15">
        <v>70</v>
      </c>
      <c r="C15">
        <f t="shared" si="1"/>
        <v>1.2039728043259361</v>
      </c>
      <c r="F15">
        <v>8.65</v>
      </c>
      <c r="I15">
        <f t="shared" si="2"/>
        <v>3.8205830493213027</v>
      </c>
    </row>
    <row r="16" spans="2:10" x14ac:dyDescent="0.3">
      <c r="B16">
        <v>64</v>
      </c>
      <c r="C16">
        <f t="shared" si="1"/>
        <v>1.0216512475319812</v>
      </c>
      <c r="F16">
        <v>10.4</v>
      </c>
      <c r="I16">
        <f t="shared" si="2"/>
        <v>4.0785281286062576</v>
      </c>
    </row>
    <row r="17" spans="2:9" x14ac:dyDescent="0.3">
      <c r="B17">
        <v>71</v>
      </c>
      <c r="C17">
        <f t="shared" si="1"/>
        <v>1.2378743560016172</v>
      </c>
      <c r="F17">
        <v>22</v>
      </c>
      <c r="I17">
        <f t="shared" si="2"/>
        <v>5.1274594347016418</v>
      </c>
    </row>
    <row r="18" spans="2:9" x14ac:dyDescent="0.3">
      <c r="B18">
        <v>85</v>
      </c>
      <c r="C18">
        <f t="shared" si="1"/>
        <v>1.8971199848858813</v>
      </c>
      <c r="F18">
        <v>12.2</v>
      </c>
      <c r="I18">
        <f t="shared" si="2"/>
        <v>4.3020103324348948</v>
      </c>
    </row>
    <row r="19" spans="2:9" x14ac:dyDescent="0.3">
      <c r="B19">
        <v>71</v>
      </c>
      <c r="C19">
        <f t="shared" si="1"/>
        <v>1.2378743560016172</v>
      </c>
      <c r="F19">
        <v>20</v>
      </c>
      <c r="I19">
        <f t="shared" si="2"/>
        <v>4.9940251829755864</v>
      </c>
    </row>
    <row r="20" spans="2:9" x14ac:dyDescent="0.3">
      <c r="B20">
        <v>93</v>
      </c>
      <c r="C20">
        <f t="shared" si="1"/>
        <v>2.6592600369327779</v>
      </c>
      <c r="F20">
        <v>72</v>
      </c>
      <c r="I20">
        <f t="shared" si="2"/>
        <v>6.7873325666224771</v>
      </c>
    </row>
    <row r="21" spans="2:9" x14ac:dyDescent="0.3">
      <c r="B21">
        <v>95</v>
      </c>
      <c r="C21">
        <f t="shared" si="1"/>
        <v>2.9957322735539909</v>
      </c>
      <c r="F21">
        <v>11.8</v>
      </c>
      <c r="I21">
        <f t="shared" si="2"/>
        <v>4.2553393440602667</v>
      </c>
    </row>
    <row r="22" spans="2:9" x14ac:dyDescent="0.3">
      <c r="B22">
        <v>70</v>
      </c>
      <c r="C22">
        <f t="shared" si="1"/>
        <v>1.2039728043259361</v>
      </c>
      <c r="F22">
        <v>16</v>
      </c>
      <c r="I22">
        <f t="shared" si="2"/>
        <v>4.6816242111356932</v>
      </c>
    </row>
    <row r="23" spans="2:9" x14ac:dyDescent="0.3">
      <c r="B23">
        <v>33</v>
      </c>
      <c r="C23">
        <f t="shared" si="1"/>
        <v>0.40047756659712536</v>
      </c>
    </row>
    <row r="24" spans="2:9" x14ac:dyDescent="0.3">
      <c r="B24">
        <v>80</v>
      </c>
      <c r="C24">
        <f t="shared" si="1"/>
        <v>1.6094379124341003</v>
      </c>
    </row>
    <row r="25" spans="2:9" x14ac:dyDescent="0.3">
      <c r="B25">
        <v>60</v>
      </c>
      <c r="C25">
        <f t="shared" si="1"/>
        <v>0.91629073187415511</v>
      </c>
    </row>
    <row r="26" spans="2:9" x14ac:dyDescent="0.3">
      <c r="B26">
        <v>50</v>
      </c>
      <c r="C26">
        <f t="shared" si="1"/>
        <v>0.69314718055994529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C72-EBD5-4709-B0DD-0B3D4BC99E1D}">
  <dimension ref="A1:D11"/>
  <sheetViews>
    <sheetView workbookViewId="0">
      <selection activeCell="C12" sqref="C12"/>
    </sheetView>
  </sheetViews>
  <sheetFormatPr defaultRowHeight="16.5" x14ac:dyDescent="0.3"/>
  <cols>
    <col min="1" max="1" width="10.625" customWidth="1"/>
    <col min="2" max="2" width="14.875" customWidth="1"/>
    <col min="3" max="3" width="16.125" customWidth="1"/>
  </cols>
  <sheetData>
    <row r="1" spans="1:4" x14ac:dyDescent="0.3">
      <c r="A1" t="s">
        <v>77</v>
      </c>
      <c r="B1" t="s">
        <v>93</v>
      </c>
      <c r="C1" t="s">
        <v>94</v>
      </c>
      <c r="D1" t="s">
        <v>98</v>
      </c>
    </row>
    <row r="2" spans="1:4" x14ac:dyDescent="0.3">
      <c r="A2">
        <v>1</v>
      </c>
      <c r="B2">
        <v>1000</v>
      </c>
      <c r="C2" t="s">
        <v>81</v>
      </c>
      <c r="D2" t="s">
        <v>99</v>
      </c>
    </row>
    <row r="3" spans="1:4" x14ac:dyDescent="0.3">
      <c r="B3">
        <v>2000</v>
      </c>
      <c r="C3" t="s">
        <v>82</v>
      </c>
    </row>
    <row r="4" spans="1:4" x14ac:dyDescent="0.3">
      <c r="B4">
        <v>3000</v>
      </c>
      <c r="C4" t="s">
        <v>95</v>
      </c>
    </row>
    <row r="5" spans="1:4" x14ac:dyDescent="0.3">
      <c r="B5">
        <v>4000</v>
      </c>
      <c r="C5" t="s">
        <v>96</v>
      </c>
    </row>
    <row r="6" spans="1:4" x14ac:dyDescent="0.3">
      <c r="B6">
        <v>5000</v>
      </c>
      <c r="C6" t="s">
        <v>83</v>
      </c>
    </row>
    <row r="7" spans="1:4" x14ac:dyDescent="0.3">
      <c r="B7">
        <v>6000</v>
      </c>
      <c r="C7" t="s">
        <v>80</v>
      </c>
    </row>
    <row r="8" spans="1:4" x14ac:dyDescent="0.3">
      <c r="B8">
        <v>7000</v>
      </c>
      <c r="C8" t="s">
        <v>97</v>
      </c>
    </row>
    <row r="9" spans="1:4" x14ac:dyDescent="0.3">
      <c r="B9">
        <v>8000</v>
      </c>
      <c r="C9" t="s">
        <v>103</v>
      </c>
    </row>
    <row r="10" spans="1:4" x14ac:dyDescent="0.3">
      <c r="C10" t="s">
        <v>104</v>
      </c>
    </row>
    <row r="11" spans="1:4" x14ac:dyDescent="0.3">
      <c r="C11" t="s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 Sheet</vt:lpstr>
      <vt:lpstr>Strain Calculation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</dc:creator>
  <cp:lastModifiedBy>세영</cp:lastModifiedBy>
  <dcterms:created xsi:type="dcterms:W3CDTF">2022-07-04T07:04:06Z</dcterms:created>
  <dcterms:modified xsi:type="dcterms:W3CDTF">2022-08-10T10:57:51Z</dcterms:modified>
</cp:coreProperties>
</file>