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eter Decker\Desktop\evaluation_results\"/>
    </mc:Choice>
  </mc:AlternateContent>
  <xr:revisionPtr revIDLastSave="0" documentId="13_ncr:1_{B6EDDFE0-9E07-49E4-A5A0-693C9C328C1D}" xr6:coauthVersionLast="45" xr6:coauthVersionMax="45" xr10:uidLastSave="{00000000-0000-0000-0000-000000000000}"/>
  <bookViews>
    <workbookView xWindow="-2220" yWindow="-16320" windowWidth="29040" windowHeight="15840" xr2:uid="{00000000-000D-0000-FFFF-FFFF00000000}"/>
  </bookViews>
  <sheets>
    <sheet name="Overview" sheetId="3" r:id="rId1"/>
    <sheet name="Testing &gt;&gt;&gt;" sheetId="2" r:id="rId2"/>
    <sheet name="DS1" sheetId="1" r:id="rId3"/>
    <sheet name="DS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5" i="3" l="1"/>
  <c r="T13" i="3"/>
  <c r="T11" i="3"/>
  <c r="T9" i="3"/>
  <c r="T7" i="3"/>
  <c r="T5" i="3"/>
  <c r="S15" i="3"/>
  <c r="S13" i="3"/>
  <c r="S11" i="3"/>
  <c r="S9" i="3"/>
  <c r="S7" i="3"/>
  <c r="S5" i="3"/>
  <c r="O15" i="3"/>
  <c r="O14" i="3"/>
  <c r="O13" i="3"/>
  <c r="O12" i="3"/>
  <c r="O11" i="3"/>
  <c r="O10" i="3"/>
  <c r="O9" i="3"/>
  <c r="O8" i="3"/>
  <c r="O7" i="3"/>
  <c r="O6" i="3"/>
  <c r="O5" i="3"/>
  <c r="O4" i="3"/>
  <c r="N15" i="3"/>
  <c r="N14" i="3"/>
  <c r="N13" i="3"/>
  <c r="N7" i="3"/>
  <c r="J7" i="3"/>
  <c r="I7" i="3"/>
  <c r="N12" i="3"/>
  <c r="N11" i="3"/>
  <c r="N10" i="3"/>
  <c r="N9" i="3"/>
  <c r="N8" i="3"/>
  <c r="N6" i="3"/>
  <c r="N5" i="3"/>
  <c r="N4" i="3"/>
  <c r="J15" i="3"/>
  <c r="J14" i="3"/>
  <c r="J13" i="3"/>
  <c r="J12" i="3"/>
  <c r="J11" i="3"/>
  <c r="J10" i="3"/>
  <c r="J9" i="3"/>
  <c r="J8" i="3"/>
  <c r="J6" i="3"/>
  <c r="J5" i="3"/>
  <c r="J4" i="3"/>
  <c r="I6" i="3"/>
  <c r="I4" i="3"/>
  <c r="E4" i="3"/>
  <c r="D4" i="3"/>
  <c r="I14" i="3"/>
  <c r="I15" i="3"/>
  <c r="I13" i="3"/>
  <c r="I12" i="3"/>
  <c r="I11" i="3"/>
  <c r="I10" i="3"/>
  <c r="I9" i="3"/>
  <c r="I8" i="3"/>
  <c r="I5" i="3"/>
  <c r="E15" i="3"/>
  <c r="E14" i="3"/>
  <c r="E13" i="3"/>
  <c r="E12" i="3"/>
  <c r="E11" i="3"/>
  <c r="E10" i="3"/>
  <c r="E9" i="3"/>
  <c r="E8" i="3"/>
  <c r="E7" i="3"/>
  <c r="E6" i="3"/>
  <c r="E5" i="3"/>
  <c r="D15" i="3"/>
  <c r="D7" i="3"/>
  <c r="D14" i="3"/>
  <c r="D6" i="3"/>
  <c r="D13" i="3"/>
  <c r="D12" i="3"/>
  <c r="D11" i="3"/>
  <c r="D10" i="3"/>
  <c r="D9" i="3"/>
  <c r="D8" i="3"/>
  <c r="D5" i="3"/>
  <c r="AE61" i="4" l="1"/>
  <c r="AE65" i="4" s="1"/>
  <c r="AD61" i="4"/>
  <c r="AD65" i="4" s="1"/>
  <c r="AC61" i="4"/>
  <c r="AC65" i="4" s="1"/>
  <c r="AB61" i="4"/>
  <c r="AB65" i="4" s="1"/>
  <c r="AA61" i="4"/>
  <c r="AA65" i="4" s="1"/>
  <c r="Z61" i="4"/>
  <c r="Z65" i="4" s="1"/>
  <c r="Y61" i="4"/>
  <c r="X61" i="4"/>
  <c r="X65" i="4" s="1"/>
  <c r="W61" i="4"/>
  <c r="W65" i="4" s="1"/>
  <c r="V61" i="4"/>
  <c r="V65" i="4" s="1"/>
  <c r="AE58" i="4"/>
  <c r="AD58" i="4"/>
  <c r="AC58" i="4"/>
  <c r="AC62" i="4" s="1"/>
  <c r="AC64" i="4" s="1"/>
  <c r="AB58" i="4"/>
  <c r="AA58" i="4"/>
  <c r="Z58" i="4"/>
  <c r="Y58" i="4"/>
  <c r="Y62" i="4" s="1"/>
  <c r="Y64" i="4" s="1"/>
  <c r="X58" i="4"/>
  <c r="X62" i="4" s="1"/>
  <c r="X64" i="4" s="1"/>
  <c r="W58" i="4"/>
  <c r="V58" i="4"/>
  <c r="AE51" i="4"/>
  <c r="AE55" i="4" s="1"/>
  <c r="AD51" i="4"/>
  <c r="AD55" i="4" s="1"/>
  <c r="AC51" i="4"/>
  <c r="AB51" i="4"/>
  <c r="AB55" i="4" s="1"/>
  <c r="AA51" i="4"/>
  <c r="AA55" i="4" s="1"/>
  <c r="Z51" i="4"/>
  <c r="Z55" i="4" s="1"/>
  <c r="Y51" i="4"/>
  <c r="Y55" i="4" s="1"/>
  <c r="X51" i="4"/>
  <c r="X55" i="4" s="1"/>
  <c r="W51" i="4"/>
  <c r="W55" i="4" s="1"/>
  <c r="V51" i="4"/>
  <c r="V55" i="4" s="1"/>
  <c r="AE48" i="4"/>
  <c r="AD48" i="4"/>
  <c r="AD52" i="4" s="1"/>
  <c r="AD54" i="4" s="1"/>
  <c r="AC48" i="4"/>
  <c r="AC52" i="4" s="1"/>
  <c r="AC54" i="4" s="1"/>
  <c r="AB48" i="4"/>
  <c r="AB52" i="4" s="1"/>
  <c r="AB54" i="4" s="1"/>
  <c r="AA48" i="4"/>
  <c r="AA52" i="4" s="1"/>
  <c r="AA54" i="4" s="1"/>
  <c r="Z48" i="4"/>
  <c r="Y48" i="4"/>
  <c r="Y52" i="4" s="1"/>
  <c r="Y54" i="4" s="1"/>
  <c r="X48" i="4"/>
  <c r="W48" i="4"/>
  <c r="V48" i="4"/>
  <c r="AE41" i="4"/>
  <c r="AE45" i="4" s="1"/>
  <c r="AD41" i="4"/>
  <c r="AD45" i="4" s="1"/>
  <c r="AC41" i="4"/>
  <c r="AB41" i="4"/>
  <c r="AB45" i="4" s="1"/>
  <c r="AA41" i="4"/>
  <c r="AA45" i="4" s="1"/>
  <c r="Z41" i="4"/>
  <c r="Z45" i="4" s="1"/>
  <c r="Y41" i="4"/>
  <c r="X41" i="4"/>
  <c r="X45" i="4" s="1"/>
  <c r="W41" i="4"/>
  <c r="W45" i="4" s="1"/>
  <c r="V41" i="4"/>
  <c r="V45" i="4" s="1"/>
  <c r="AE38" i="4"/>
  <c r="AD38" i="4"/>
  <c r="AC38" i="4"/>
  <c r="AC42" i="4" s="1"/>
  <c r="AC44" i="4" s="1"/>
  <c r="AB38" i="4"/>
  <c r="AA38" i="4"/>
  <c r="Z38" i="4"/>
  <c r="Y38" i="4"/>
  <c r="Y42" i="4" s="1"/>
  <c r="Y44" i="4" s="1"/>
  <c r="X38" i="4"/>
  <c r="X42" i="4" s="1"/>
  <c r="X44" i="4" s="1"/>
  <c r="W38" i="4"/>
  <c r="V38" i="4"/>
  <c r="AE31" i="4"/>
  <c r="AE35" i="4" s="1"/>
  <c r="AD31" i="4"/>
  <c r="AD35" i="4" s="1"/>
  <c r="AC31" i="4"/>
  <c r="AB31" i="4"/>
  <c r="AB35" i="4" s="1"/>
  <c r="AA31" i="4"/>
  <c r="AA35" i="4" s="1"/>
  <c r="Z31" i="4"/>
  <c r="Z35" i="4" s="1"/>
  <c r="Y31" i="4"/>
  <c r="Y35" i="4" s="1"/>
  <c r="X31" i="4"/>
  <c r="X35" i="4" s="1"/>
  <c r="W31" i="4"/>
  <c r="W35" i="4" s="1"/>
  <c r="V31" i="4"/>
  <c r="V35" i="4" s="1"/>
  <c r="AE28" i="4"/>
  <c r="AD28" i="4"/>
  <c r="AC28" i="4"/>
  <c r="AC32" i="4" s="1"/>
  <c r="AC34" i="4" s="1"/>
  <c r="AB28" i="4"/>
  <c r="AB32" i="4" s="1"/>
  <c r="AB34" i="4" s="1"/>
  <c r="AA28" i="4"/>
  <c r="Z28" i="4"/>
  <c r="Y28" i="4"/>
  <c r="Y32" i="4" s="1"/>
  <c r="Y34" i="4" s="1"/>
  <c r="X28" i="4"/>
  <c r="X32" i="4" s="1"/>
  <c r="X34" i="4" s="1"/>
  <c r="W28" i="4"/>
  <c r="V28" i="4"/>
  <c r="W22" i="4"/>
  <c r="W24" i="4" s="1"/>
  <c r="AE21" i="4"/>
  <c r="AE25" i="4" s="1"/>
  <c r="AD21" i="4"/>
  <c r="AD25" i="4" s="1"/>
  <c r="AC21" i="4"/>
  <c r="AC25" i="4" s="1"/>
  <c r="AB21" i="4"/>
  <c r="AB25" i="4" s="1"/>
  <c r="AA21" i="4"/>
  <c r="AA25" i="4" s="1"/>
  <c r="Z21" i="4"/>
  <c r="Z25" i="4" s="1"/>
  <c r="Y21" i="4"/>
  <c r="X21" i="4"/>
  <c r="X25" i="4" s="1"/>
  <c r="W21" i="4"/>
  <c r="W25" i="4" s="1"/>
  <c r="V21" i="4"/>
  <c r="V25" i="4" s="1"/>
  <c r="AE18" i="4"/>
  <c r="AD18" i="4"/>
  <c r="AC18" i="4"/>
  <c r="AC22" i="4" s="1"/>
  <c r="AC24" i="4" s="1"/>
  <c r="AB18" i="4"/>
  <c r="AA18" i="4"/>
  <c r="Z18" i="4"/>
  <c r="Z22" i="4" s="1"/>
  <c r="Z24" i="4" s="1"/>
  <c r="Y18" i="4"/>
  <c r="Y22" i="4" s="1"/>
  <c r="Y24" i="4" s="1"/>
  <c r="X18" i="4"/>
  <c r="X22" i="4" s="1"/>
  <c r="X24" i="4" s="1"/>
  <c r="W18" i="4"/>
  <c r="V18" i="4"/>
  <c r="AE11" i="4"/>
  <c r="AE15" i="4" s="1"/>
  <c r="AD11" i="4"/>
  <c r="AD15" i="4" s="1"/>
  <c r="AC11" i="4"/>
  <c r="AC15" i="4" s="1"/>
  <c r="AB11" i="4"/>
  <c r="AB15" i="4" s="1"/>
  <c r="AA11" i="4"/>
  <c r="AA15" i="4" s="1"/>
  <c r="Z11" i="4"/>
  <c r="Z15" i="4" s="1"/>
  <c r="Y11" i="4"/>
  <c r="Y15" i="4" s="1"/>
  <c r="X11" i="4"/>
  <c r="X15" i="4" s="1"/>
  <c r="W11" i="4"/>
  <c r="W15" i="4" s="1"/>
  <c r="V11" i="4"/>
  <c r="V15" i="4" s="1"/>
  <c r="AE8" i="4"/>
  <c r="AE12" i="4" s="1"/>
  <c r="AE14" i="4" s="1"/>
  <c r="AE17" i="4" s="1"/>
  <c r="AD8" i="4"/>
  <c r="AC8" i="4"/>
  <c r="AC12" i="4" s="1"/>
  <c r="AC14" i="4" s="1"/>
  <c r="AB8" i="4"/>
  <c r="AB12" i="4" s="1"/>
  <c r="AB14" i="4" s="1"/>
  <c r="AA8" i="4"/>
  <c r="AA12" i="4" s="1"/>
  <c r="AA14" i="4" s="1"/>
  <c r="Z8" i="4"/>
  <c r="Y8" i="4"/>
  <c r="X8" i="4"/>
  <c r="X12" i="4" s="1"/>
  <c r="X14" i="4" s="1"/>
  <c r="W8" i="4"/>
  <c r="W12" i="4" s="1"/>
  <c r="W14" i="4" s="1"/>
  <c r="V8" i="4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D63" i="4" l="1"/>
  <c r="AD66" i="4" s="1"/>
  <c r="AD57" i="4"/>
  <c r="AE33" i="4"/>
  <c r="AE36" i="4" s="1"/>
  <c r="AD23" i="4"/>
  <c r="AD26" i="4" s="1"/>
  <c r="AC67" i="4"/>
  <c r="AB63" i="4"/>
  <c r="AB66" i="4" s="1"/>
  <c r="AB43" i="4"/>
  <c r="AB46" i="4" s="1"/>
  <c r="AB37" i="4"/>
  <c r="AB17" i="4"/>
  <c r="Z63" i="4"/>
  <c r="Z66" i="4" s="1"/>
  <c r="Z53" i="4"/>
  <c r="Z56" i="4" s="1"/>
  <c r="AA33" i="4"/>
  <c r="AA36" i="4" s="1"/>
  <c r="Z27" i="4"/>
  <c r="AA17" i="4"/>
  <c r="X67" i="4"/>
  <c r="X47" i="4"/>
  <c r="X37" i="4"/>
  <c r="V63" i="4"/>
  <c r="V66" i="4" s="1"/>
  <c r="V53" i="4"/>
  <c r="V56" i="4" s="1"/>
  <c r="W33" i="4"/>
  <c r="W36" i="4" s="1"/>
  <c r="W23" i="4"/>
  <c r="W26" i="4" s="1"/>
  <c r="V23" i="4"/>
  <c r="V26" i="4" s="1"/>
  <c r="W17" i="4"/>
  <c r="X27" i="4"/>
  <c r="AB23" i="4"/>
  <c r="AB26" i="4" s="1"/>
  <c r="V43" i="4"/>
  <c r="V46" i="4" s="1"/>
  <c r="Z43" i="4"/>
  <c r="Z46" i="4" s="1"/>
  <c r="AD43" i="4"/>
  <c r="AD46" i="4" s="1"/>
  <c r="AB42" i="4"/>
  <c r="AB44" i="4" s="1"/>
  <c r="AB47" i="4" s="1"/>
  <c r="Y37" i="4"/>
  <c r="AC33" i="4"/>
  <c r="AC36" i="4" s="1"/>
  <c r="Y43" i="4"/>
  <c r="Y46" i="4" s="1"/>
  <c r="AC43" i="4"/>
  <c r="AC46" i="4" s="1"/>
  <c r="AC53" i="4"/>
  <c r="AC56" i="4" s="1"/>
  <c r="AB62" i="4"/>
  <c r="AB64" i="4" s="1"/>
  <c r="AB67" i="4" s="1"/>
  <c r="W63" i="4"/>
  <c r="W66" i="4" s="1"/>
  <c r="AA63" i="4"/>
  <c r="AA66" i="4" s="1"/>
  <c r="AE63" i="4"/>
  <c r="AE66" i="4" s="1"/>
  <c r="X63" i="4"/>
  <c r="X66" i="4" s="1"/>
  <c r="AA57" i="4"/>
  <c r="W53" i="4"/>
  <c r="W56" i="4" s="1"/>
  <c r="AA53" i="4"/>
  <c r="AA56" i="4" s="1"/>
  <c r="AE53" i="4"/>
  <c r="AE56" i="4" s="1"/>
  <c r="Y53" i="4"/>
  <c r="Y56" i="4" s="1"/>
  <c r="X53" i="4"/>
  <c r="X56" i="4" s="1"/>
  <c r="AC55" i="4"/>
  <c r="AC57" i="4" s="1"/>
  <c r="W43" i="4"/>
  <c r="W46" i="4" s="1"/>
  <c r="AA43" i="4"/>
  <c r="AA46" i="4" s="1"/>
  <c r="AE43" i="4"/>
  <c r="AE46" i="4" s="1"/>
  <c r="AC35" i="4"/>
  <c r="AC37" i="4" s="1"/>
  <c r="Y33" i="4"/>
  <c r="Y36" i="4" s="1"/>
  <c r="W27" i="4"/>
  <c r="Y13" i="4"/>
  <c r="Y16" i="4" s="1"/>
  <c r="AC13" i="4"/>
  <c r="AC16" i="4" s="1"/>
  <c r="X17" i="4"/>
  <c r="V13" i="4"/>
  <c r="V16" i="4" s="1"/>
  <c r="Z13" i="4"/>
  <c r="Z16" i="4" s="1"/>
  <c r="AD13" i="4"/>
  <c r="AD16" i="4" s="1"/>
  <c r="AC17" i="4"/>
  <c r="W13" i="4"/>
  <c r="W16" i="4" s="1"/>
  <c r="X23" i="4"/>
  <c r="X26" i="4" s="1"/>
  <c r="AE13" i="4"/>
  <c r="AE16" i="4" s="1"/>
  <c r="Z23" i="4"/>
  <c r="Z26" i="4" s="1"/>
  <c r="X43" i="4"/>
  <c r="X46" i="4" s="1"/>
  <c r="Y63" i="4"/>
  <c r="Y66" i="4" s="1"/>
  <c r="AB22" i="4"/>
  <c r="AB24" i="4" s="1"/>
  <c r="AB27" i="4" s="1"/>
  <c r="AE42" i="4"/>
  <c r="AE44" i="4" s="1"/>
  <c r="AE47" i="4" s="1"/>
  <c r="Y12" i="4"/>
  <c r="Y14" i="4" s="1"/>
  <c r="Y17" i="4" s="1"/>
  <c r="Y23" i="4"/>
  <c r="Y26" i="4" s="1"/>
  <c r="AA32" i="4"/>
  <c r="AA34" i="4" s="1"/>
  <c r="AA37" i="4" s="1"/>
  <c r="Z42" i="4"/>
  <c r="Z44" i="4" s="1"/>
  <c r="Z47" i="4" s="1"/>
  <c r="AA23" i="4"/>
  <c r="AA26" i="4" s="1"/>
  <c r="AA22" i="4"/>
  <c r="AA24" i="4" s="1"/>
  <c r="AA27" i="4" s="1"/>
  <c r="AC23" i="4"/>
  <c r="AC26" i="4" s="1"/>
  <c r="Y25" i="4"/>
  <c r="Y27" i="4" s="1"/>
  <c r="AE23" i="4"/>
  <c r="AE26" i="4" s="1"/>
  <c r="AE22" i="4"/>
  <c r="AE24" i="4" s="1"/>
  <c r="AE27" i="4" s="1"/>
  <c r="AA13" i="4"/>
  <c r="AA16" i="4" s="1"/>
  <c r="AB57" i="4"/>
  <c r="AC27" i="4"/>
  <c r="V33" i="4"/>
  <c r="V36" i="4" s="1"/>
  <c r="V32" i="4"/>
  <c r="V34" i="4" s="1"/>
  <c r="V37" i="4" s="1"/>
  <c r="Z33" i="4"/>
  <c r="Z36" i="4" s="1"/>
  <c r="Z32" i="4"/>
  <c r="Z34" i="4" s="1"/>
  <c r="Z37" i="4" s="1"/>
  <c r="AD33" i="4"/>
  <c r="AD36" i="4" s="1"/>
  <c r="AD32" i="4"/>
  <c r="AD34" i="4" s="1"/>
  <c r="AD37" i="4" s="1"/>
  <c r="Y57" i="4"/>
  <c r="AB33" i="4"/>
  <c r="AB36" i="4" s="1"/>
  <c r="W62" i="4"/>
  <c r="W64" i="4" s="1"/>
  <c r="W67" i="4" s="1"/>
  <c r="AC63" i="4"/>
  <c r="AC66" i="4" s="1"/>
  <c r="Y65" i="4"/>
  <c r="Y67" i="4" s="1"/>
  <c r="V12" i="4"/>
  <c r="V14" i="4" s="1"/>
  <c r="V17" i="4" s="1"/>
  <c r="Z12" i="4"/>
  <c r="Z14" i="4" s="1"/>
  <c r="Z17" i="4" s="1"/>
  <c r="AD12" i="4"/>
  <c r="AD14" i="4" s="1"/>
  <c r="AD17" i="4" s="1"/>
  <c r="X13" i="4"/>
  <c r="X16" i="4" s="1"/>
  <c r="AB13" i="4"/>
  <c r="AB16" i="4" s="1"/>
  <c r="AD22" i="4"/>
  <c r="AD24" i="4" s="1"/>
  <c r="AD27" i="4" s="1"/>
  <c r="W32" i="4"/>
  <c r="W34" i="4" s="1"/>
  <c r="W37" i="4" s="1"/>
  <c r="X33" i="4"/>
  <c r="X36" i="4" s="1"/>
  <c r="V42" i="4"/>
  <c r="V44" i="4" s="1"/>
  <c r="V47" i="4" s="1"/>
  <c r="AA42" i="4"/>
  <c r="AA44" i="4" s="1"/>
  <c r="AA47" i="4" s="1"/>
  <c r="AC45" i="4"/>
  <c r="AC47" i="4" s="1"/>
  <c r="Z52" i="4"/>
  <c r="Z54" i="4" s="1"/>
  <c r="Z57" i="4" s="1"/>
  <c r="AE52" i="4"/>
  <c r="AE54" i="4" s="1"/>
  <c r="AE57" i="4" s="1"/>
  <c r="AD62" i="4"/>
  <c r="AD64" i="4" s="1"/>
  <c r="AD67" i="4" s="1"/>
  <c r="X52" i="4"/>
  <c r="X54" i="4" s="1"/>
  <c r="X57" i="4" s="1"/>
  <c r="AD53" i="4"/>
  <c r="AD56" i="4" s="1"/>
  <c r="W42" i="4"/>
  <c r="W44" i="4" s="1"/>
  <c r="W47" i="4" s="1"/>
  <c r="Y45" i="4"/>
  <c r="Y47" i="4" s="1"/>
  <c r="V52" i="4"/>
  <c r="V54" i="4" s="1"/>
  <c r="V57" i="4" s="1"/>
  <c r="AB53" i="4"/>
  <c r="AB56" i="4" s="1"/>
  <c r="Z62" i="4"/>
  <c r="Z64" i="4" s="1"/>
  <c r="Z67" i="4" s="1"/>
  <c r="AE62" i="4"/>
  <c r="AE64" i="4" s="1"/>
  <c r="AE67" i="4" s="1"/>
  <c r="V22" i="4"/>
  <c r="V24" i="4" s="1"/>
  <c r="V27" i="4" s="1"/>
  <c r="AE32" i="4"/>
  <c r="AE34" i="4" s="1"/>
  <c r="AE37" i="4" s="1"/>
  <c r="AD42" i="4"/>
  <c r="AD44" i="4" s="1"/>
  <c r="AD47" i="4" s="1"/>
  <c r="W52" i="4"/>
  <c r="W54" i="4" s="1"/>
  <c r="W57" i="4" s="1"/>
  <c r="V62" i="4"/>
  <c r="V64" i="4" s="1"/>
  <c r="V67" i="4" s="1"/>
  <c r="AA62" i="4"/>
  <c r="AA64" i="4" s="1"/>
  <c r="AA67" i="4" s="1"/>
  <c r="AO61" i="1" l="1"/>
  <c r="AO65" i="1" s="1"/>
  <c r="AN61" i="1"/>
  <c r="AN65" i="1" s="1"/>
  <c r="AO58" i="1"/>
  <c r="AN58" i="1"/>
  <c r="AN62" i="1" s="1"/>
  <c r="AN64" i="1" s="1"/>
  <c r="AO51" i="1"/>
  <c r="AO55" i="1" s="1"/>
  <c r="AN51" i="1"/>
  <c r="AN55" i="1" s="1"/>
  <c r="AO48" i="1"/>
  <c r="AN48" i="1"/>
  <c r="AN52" i="1" s="1"/>
  <c r="AN54" i="1" s="1"/>
  <c r="AO41" i="1"/>
  <c r="AO45" i="1" s="1"/>
  <c r="AN41" i="1"/>
  <c r="AN45" i="1" s="1"/>
  <c r="AO38" i="1"/>
  <c r="AN38" i="1"/>
  <c r="AN42" i="1" s="1"/>
  <c r="AN44" i="1" s="1"/>
  <c r="AO31" i="1"/>
  <c r="AO35" i="1" s="1"/>
  <c r="AN31" i="1"/>
  <c r="AN35" i="1" s="1"/>
  <c r="AO28" i="1"/>
  <c r="AN28" i="1"/>
  <c r="AN32" i="1" s="1"/>
  <c r="AN34" i="1" s="1"/>
  <c r="AO21" i="1"/>
  <c r="AO25" i="1" s="1"/>
  <c r="AN21" i="1"/>
  <c r="AN25" i="1" s="1"/>
  <c r="AO18" i="1"/>
  <c r="AN18" i="1"/>
  <c r="AO11" i="1"/>
  <c r="AO15" i="1" s="1"/>
  <c r="AN11" i="1"/>
  <c r="AN15" i="1" s="1"/>
  <c r="AO8" i="1"/>
  <c r="AN8" i="1"/>
  <c r="AN12" i="1" s="1"/>
  <c r="AN14" i="1" s="1"/>
  <c r="AM61" i="1"/>
  <c r="AM65" i="1" s="1"/>
  <c r="AL61" i="1"/>
  <c r="AL65" i="1" s="1"/>
  <c r="AM58" i="1"/>
  <c r="AL58" i="1"/>
  <c r="AL62" i="1" s="1"/>
  <c r="AL64" i="1" s="1"/>
  <c r="AM51" i="1"/>
  <c r="AM55" i="1" s="1"/>
  <c r="AL51" i="1"/>
  <c r="AL55" i="1" s="1"/>
  <c r="AM48" i="1"/>
  <c r="AL48" i="1"/>
  <c r="AL52" i="1" s="1"/>
  <c r="AL54" i="1" s="1"/>
  <c r="AM41" i="1"/>
  <c r="AM45" i="1" s="1"/>
  <c r="AL41" i="1"/>
  <c r="AL45" i="1" s="1"/>
  <c r="AM38" i="1"/>
  <c r="AL38" i="1"/>
  <c r="AL42" i="1" s="1"/>
  <c r="AL44" i="1" s="1"/>
  <c r="AM31" i="1"/>
  <c r="AM35" i="1" s="1"/>
  <c r="AL31" i="1"/>
  <c r="AL35" i="1" s="1"/>
  <c r="AM28" i="1"/>
  <c r="AL28" i="1"/>
  <c r="AL32" i="1" s="1"/>
  <c r="AL34" i="1" s="1"/>
  <c r="AM21" i="1"/>
  <c r="AM25" i="1" s="1"/>
  <c r="AL21" i="1"/>
  <c r="AL25" i="1" s="1"/>
  <c r="AM18" i="1"/>
  <c r="AL18" i="1"/>
  <c r="AL22" i="1" s="1"/>
  <c r="AL24" i="1" s="1"/>
  <c r="AM11" i="1"/>
  <c r="AM15" i="1" s="1"/>
  <c r="AL11" i="1"/>
  <c r="AL15" i="1" s="1"/>
  <c r="AM8" i="1"/>
  <c r="AL8" i="1"/>
  <c r="AL12" i="1" s="1"/>
  <c r="AL14" i="1" s="1"/>
  <c r="AK61" i="1"/>
  <c r="AK65" i="1" s="1"/>
  <c r="AJ61" i="1"/>
  <c r="AJ65" i="1" s="1"/>
  <c r="AK58" i="1"/>
  <c r="AK62" i="1" s="1"/>
  <c r="AK64" i="1" s="1"/>
  <c r="AJ58" i="1"/>
  <c r="AJ62" i="1" s="1"/>
  <c r="AJ64" i="1" s="1"/>
  <c r="AK51" i="1"/>
  <c r="AK55" i="1" s="1"/>
  <c r="AJ51" i="1"/>
  <c r="AJ55" i="1" s="1"/>
  <c r="AK48" i="1"/>
  <c r="AK52" i="1" s="1"/>
  <c r="AK54" i="1" s="1"/>
  <c r="AJ48" i="1"/>
  <c r="AJ52" i="1" s="1"/>
  <c r="AJ54" i="1" s="1"/>
  <c r="AK41" i="1"/>
  <c r="AK45" i="1" s="1"/>
  <c r="AJ41" i="1"/>
  <c r="AJ45" i="1" s="1"/>
  <c r="AK38" i="1"/>
  <c r="AK42" i="1" s="1"/>
  <c r="AK44" i="1" s="1"/>
  <c r="AJ38" i="1"/>
  <c r="AJ42" i="1" s="1"/>
  <c r="AJ44" i="1" s="1"/>
  <c r="AK31" i="1"/>
  <c r="AK35" i="1" s="1"/>
  <c r="AJ31" i="1"/>
  <c r="AJ35" i="1" s="1"/>
  <c r="AK28" i="1"/>
  <c r="AK32" i="1" s="1"/>
  <c r="AK34" i="1" s="1"/>
  <c r="AJ28" i="1"/>
  <c r="AJ32" i="1" s="1"/>
  <c r="AJ34" i="1" s="1"/>
  <c r="AK21" i="1"/>
  <c r="AK25" i="1" s="1"/>
  <c r="AJ21" i="1"/>
  <c r="AJ25" i="1" s="1"/>
  <c r="AK18" i="1"/>
  <c r="AK22" i="1" s="1"/>
  <c r="AK24" i="1" s="1"/>
  <c r="AJ18" i="1"/>
  <c r="AJ22" i="1" s="1"/>
  <c r="AJ24" i="1" s="1"/>
  <c r="AK11" i="1"/>
  <c r="AK15" i="1" s="1"/>
  <c r="AJ11" i="1"/>
  <c r="AJ15" i="1" s="1"/>
  <c r="AK8" i="1"/>
  <c r="AK12" i="1" s="1"/>
  <c r="AK14" i="1" s="1"/>
  <c r="AJ8" i="1"/>
  <c r="AJ12" i="1" s="1"/>
  <c r="AJ14" i="1" s="1"/>
  <c r="AI61" i="1"/>
  <c r="AI65" i="1" s="1"/>
  <c r="AH61" i="1"/>
  <c r="AH65" i="1" s="1"/>
  <c r="AI58" i="1"/>
  <c r="AH58" i="1"/>
  <c r="AH62" i="1" s="1"/>
  <c r="AH64" i="1" s="1"/>
  <c r="AI51" i="1"/>
  <c r="AI55" i="1" s="1"/>
  <c r="AH51" i="1"/>
  <c r="AH55" i="1" s="1"/>
  <c r="AI48" i="1"/>
  <c r="AH48" i="1"/>
  <c r="AH52" i="1" s="1"/>
  <c r="AH54" i="1" s="1"/>
  <c r="AI41" i="1"/>
  <c r="AI45" i="1" s="1"/>
  <c r="AH41" i="1"/>
  <c r="AH45" i="1" s="1"/>
  <c r="AI38" i="1"/>
  <c r="AH38" i="1"/>
  <c r="AI31" i="1"/>
  <c r="AI35" i="1" s="1"/>
  <c r="AH31" i="1"/>
  <c r="AH35" i="1" s="1"/>
  <c r="AI28" i="1"/>
  <c r="AH28" i="1"/>
  <c r="AH32" i="1" s="1"/>
  <c r="AH34" i="1" s="1"/>
  <c r="AI21" i="1"/>
  <c r="AI25" i="1" s="1"/>
  <c r="AH21" i="1"/>
  <c r="AH25" i="1" s="1"/>
  <c r="AI18" i="1"/>
  <c r="AH18" i="1"/>
  <c r="AI11" i="1"/>
  <c r="AI15" i="1" s="1"/>
  <c r="AH11" i="1"/>
  <c r="AH15" i="1" s="1"/>
  <c r="AI8" i="1"/>
  <c r="AH8" i="1"/>
  <c r="AO63" i="1" l="1"/>
  <c r="AN67" i="1"/>
  <c r="AO53" i="1"/>
  <c r="AN57" i="1"/>
  <c r="AO43" i="1"/>
  <c r="AN47" i="1"/>
  <c r="AO33" i="1"/>
  <c r="AN37" i="1"/>
  <c r="AO23" i="1"/>
  <c r="AN23" i="1"/>
  <c r="AO13" i="1"/>
  <c r="AN17" i="1"/>
  <c r="AM53" i="1"/>
  <c r="AL57" i="1"/>
  <c r="AM63" i="1"/>
  <c r="AL67" i="1"/>
  <c r="AM43" i="1"/>
  <c r="AL47" i="1"/>
  <c r="AM33" i="1"/>
  <c r="AL37" i="1"/>
  <c r="AM23" i="1"/>
  <c r="AL27" i="1"/>
  <c r="AM13" i="1"/>
  <c r="AL17" i="1"/>
  <c r="AI63" i="1"/>
  <c r="AH67" i="1"/>
  <c r="AI53" i="1"/>
  <c r="AH57" i="1"/>
  <c r="AI43" i="1"/>
  <c r="AH43" i="1"/>
  <c r="AI33" i="1"/>
  <c r="AH37" i="1"/>
  <c r="AH23" i="1"/>
  <c r="AI23" i="1"/>
  <c r="AI13" i="1"/>
  <c r="AH13" i="1"/>
  <c r="AN22" i="1"/>
  <c r="AN24" i="1" s="1"/>
  <c r="AN27" i="1" s="1"/>
  <c r="AN13" i="1"/>
  <c r="AN33" i="1"/>
  <c r="AN43" i="1"/>
  <c r="AN53" i="1"/>
  <c r="AN63" i="1"/>
  <c r="AO12" i="1"/>
  <c r="AO14" i="1" s="1"/>
  <c r="AO17" i="1" s="1"/>
  <c r="AO22" i="1"/>
  <c r="AO24" i="1" s="1"/>
  <c r="AO27" i="1" s="1"/>
  <c r="AO32" i="1"/>
  <c r="AO34" i="1" s="1"/>
  <c r="AO37" i="1" s="1"/>
  <c r="AO42" i="1"/>
  <c r="AO44" i="1" s="1"/>
  <c r="AO47" i="1" s="1"/>
  <c r="AO52" i="1"/>
  <c r="AO54" i="1" s="1"/>
  <c r="AO57" i="1" s="1"/>
  <c r="AO62" i="1"/>
  <c r="AO64" i="1" s="1"/>
  <c r="AO67" i="1" s="1"/>
  <c r="AM12" i="1"/>
  <c r="AM14" i="1" s="1"/>
  <c r="AM17" i="1" s="1"/>
  <c r="AM32" i="1"/>
  <c r="AM34" i="1" s="1"/>
  <c r="AM37" i="1" s="1"/>
  <c r="AM42" i="1"/>
  <c r="AM44" i="1" s="1"/>
  <c r="AM47" i="1" s="1"/>
  <c r="AM52" i="1"/>
  <c r="AM54" i="1" s="1"/>
  <c r="AM57" i="1" s="1"/>
  <c r="AL13" i="1"/>
  <c r="AL23" i="1"/>
  <c r="AL33" i="1"/>
  <c r="AL43" i="1"/>
  <c r="AL53" i="1"/>
  <c r="AL63" i="1"/>
  <c r="AM22" i="1"/>
  <c r="AM24" i="1" s="1"/>
  <c r="AM27" i="1" s="1"/>
  <c r="AM62" i="1"/>
  <c r="AM64" i="1" s="1"/>
  <c r="AM67" i="1" s="1"/>
  <c r="AJ17" i="1"/>
  <c r="AJ27" i="1"/>
  <c r="AJ37" i="1"/>
  <c r="AJ47" i="1"/>
  <c r="AJ57" i="1"/>
  <c r="AJ67" i="1"/>
  <c r="AK17" i="1"/>
  <c r="AK27" i="1"/>
  <c r="AK37" i="1"/>
  <c r="AK47" i="1"/>
  <c r="AK57" i="1"/>
  <c r="AK67" i="1"/>
  <c r="AJ13" i="1"/>
  <c r="AJ23" i="1"/>
  <c r="AJ33" i="1"/>
  <c r="AJ43" i="1"/>
  <c r="AJ53" i="1"/>
  <c r="AJ63" i="1"/>
  <c r="AK13" i="1"/>
  <c r="AK23" i="1"/>
  <c r="AK33" i="1"/>
  <c r="AK43" i="1"/>
  <c r="AK53" i="1"/>
  <c r="AK63" i="1"/>
  <c r="AH12" i="1"/>
  <c r="AH14" i="1" s="1"/>
  <c r="AH17" i="1" s="1"/>
  <c r="AH22" i="1"/>
  <c r="AH24" i="1" s="1"/>
  <c r="AH27" i="1" s="1"/>
  <c r="AI12" i="1"/>
  <c r="AI14" i="1" s="1"/>
  <c r="AI17" i="1" s="1"/>
  <c r="AI22" i="1"/>
  <c r="AI24" i="1" s="1"/>
  <c r="AI27" i="1" s="1"/>
  <c r="AI32" i="1"/>
  <c r="AI34" i="1" s="1"/>
  <c r="AI37" i="1" s="1"/>
  <c r="AI42" i="1"/>
  <c r="AI44" i="1" s="1"/>
  <c r="AI47" i="1" s="1"/>
  <c r="AI52" i="1"/>
  <c r="AI54" i="1" s="1"/>
  <c r="AI57" i="1" s="1"/>
  <c r="AI62" i="1"/>
  <c r="AI64" i="1" s="1"/>
  <c r="AI67" i="1" s="1"/>
  <c r="AH42" i="1"/>
  <c r="AH44" i="1" s="1"/>
  <c r="AH47" i="1" s="1"/>
  <c r="AH33" i="1"/>
  <c r="AH53" i="1"/>
  <c r="AH63" i="1"/>
  <c r="AG61" i="1" l="1"/>
  <c r="AG65" i="1" s="1"/>
  <c r="AF61" i="1"/>
  <c r="AF65" i="1" s="1"/>
  <c r="AG58" i="1"/>
  <c r="AF58" i="1"/>
  <c r="AG51" i="1"/>
  <c r="AG55" i="1" s="1"/>
  <c r="AF51" i="1"/>
  <c r="AF55" i="1" s="1"/>
  <c r="AG48" i="1"/>
  <c r="AF48" i="1"/>
  <c r="AG41" i="1"/>
  <c r="AG45" i="1" s="1"/>
  <c r="AF41" i="1"/>
  <c r="AF45" i="1" s="1"/>
  <c r="AG38" i="1"/>
  <c r="AF38" i="1"/>
  <c r="AG31" i="1"/>
  <c r="AG35" i="1" s="1"/>
  <c r="AF31" i="1"/>
  <c r="AF35" i="1" s="1"/>
  <c r="AG28" i="1"/>
  <c r="AF28" i="1"/>
  <c r="AG21" i="1"/>
  <c r="AG25" i="1" s="1"/>
  <c r="AF21" i="1"/>
  <c r="AF25" i="1" s="1"/>
  <c r="AG18" i="1"/>
  <c r="AF18" i="1"/>
  <c r="AF22" i="1" s="1"/>
  <c r="AF24" i="1" s="1"/>
  <c r="AG11" i="1"/>
  <c r="AG15" i="1" s="1"/>
  <c r="AF11" i="1"/>
  <c r="AF15" i="1" s="1"/>
  <c r="AG8" i="1"/>
  <c r="AF8" i="1"/>
  <c r="AE61" i="1"/>
  <c r="AE65" i="1" s="1"/>
  <c r="AD61" i="1"/>
  <c r="AD65" i="1" s="1"/>
  <c r="AE58" i="1"/>
  <c r="AD58" i="1"/>
  <c r="AD62" i="1" s="1"/>
  <c r="AD64" i="1" s="1"/>
  <c r="AE51" i="1"/>
  <c r="AE55" i="1" s="1"/>
  <c r="AD51" i="1"/>
  <c r="AD55" i="1" s="1"/>
  <c r="AE48" i="1"/>
  <c r="AD48" i="1"/>
  <c r="AD52" i="1" s="1"/>
  <c r="AD54" i="1" s="1"/>
  <c r="AE41" i="1"/>
  <c r="AE45" i="1" s="1"/>
  <c r="AD41" i="1"/>
  <c r="AD45" i="1" s="1"/>
  <c r="AE38" i="1"/>
  <c r="AD38" i="1"/>
  <c r="AD42" i="1" s="1"/>
  <c r="AD44" i="1" s="1"/>
  <c r="AE31" i="1"/>
  <c r="AE35" i="1" s="1"/>
  <c r="AD31" i="1"/>
  <c r="AD35" i="1" s="1"/>
  <c r="AE28" i="1"/>
  <c r="AD28" i="1"/>
  <c r="AE21" i="1"/>
  <c r="AE25" i="1" s="1"/>
  <c r="AD21" i="1"/>
  <c r="AD25" i="1" s="1"/>
  <c r="AE18" i="1"/>
  <c r="AD18" i="1"/>
  <c r="AE11" i="1"/>
  <c r="AE15" i="1" s="1"/>
  <c r="AD11" i="1"/>
  <c r="AD15" i="1" s="1"/>
  <c r="AE8" i="1"/>
  <c r="AD8" i="1"/>
  <c r="AD12" i="1" s="1"/>
  <c r="AD14" i="1" s="1"/>
  <c r="AC61" i="1"/>
  <c r="AC65" i="1" s="1"/>
  <c r="AB61" i="1"/>
  <c r="AB65" i="1" s="1"/>
  <c r="AC58" i="1"/>
  <c r="AB58" i="1"/>
  <c r="AB62" i="1" s="1"/>
  <c r="AB64" i="1" s="1"/>
  <c r="AC51" i="1"/>
  <c r="AC55" i="1" s="1"/>
  <c r="AB51" i="1"/>
  <c r="AB55" i="1" s="1"/>
  <c r="AC48" i="1"/>
  <c r="AB48" i="1"/>
  <c r="AC41" i="1"/>
  <c r="AC45" i="1" s="1"/>
  <c r="AB41" i="1"/>
  <c r="AB45" i="1" s="1"/>
  <c r="AC38" i="1"/>
  <c r="AC43" i="1" s="1"/>
  <c r="AB38" i="1"/>
  <c r="AC31" i="1"/>
  <c r="AC35" i="1" s="1"/>
  <c r="AB31" i="1"/>
  <c r="AB35" i="1" s="1"/>
  <c r="AC28" i="1"/>
  <c r="AB28" i="1"/>
  <c r="AB32" i="1" s="1"/>
  <c r="AB34" i="1" s="1"/>
  <c r="AC21" i="1"/>
  <c r="AC25" i="1" s="1"/>
  <c r="AB21" i="1"/>
  <c r="AB25" i="1" s="1"/>
  <c r="AC18" i="1"/>
  <c r="AB18" i="1"/>
  <c r="AC11" i="1"/>
  <c r="AC15" i="1" s="1"/>
  <c r="AB11" i="1"/>
  <c r="AB15" i="1" s="1"/>
  <c r="AC8" i="1"/>
  <c r="AB8" i="1"/>
  <c r="AB12" i="1" s="1"/>
  <c r="AB14" i="1" s="1"/>
  <c r="AA61" i="1"/>
  <c r="AA65" i="1" s="1"/>
  <c r="Z61" i="1"/>
  <c r="Z65" i="1" s="1"/>
  <c r="AA58" i="1"/>
  <c r="Z58" i="1"/>
  <c r="AA51" i="1"/>
  <c r="AA55" i="1" s="1"/>
  <c r="Z51" i="1"/>
  <c r="Z55" i="1" s="1"/>
  <c r="AA48" i="1"/>
  <c r="Z48" i="1"/>
  <c r="Z52" i="1" s="1"/>
  <c r="Z54" i="1" s="1"/>
  <c r="AA41" i="1"/>
  <c r="AA45" i="1" s="1"/>
  <c r="Z41" i="1"/>
  <c r="Z45" i="1" s="1"/>
  <c r="AA38" i="1"/>
  <c r="Z38" i="1"/>
  <c r="Z42" i="1" s="1"/>
  <c r="Z44" i="1" s="1"/>
  <c r="AA31" i="1"/>
  <c r="AA35" i="1" s="1"/>
  <c r="Z31" i="1"/>
  <c r="Z35" i="1" s="1"/>
  <c r="AA28" i="1"/>
  <c r="Z28" i="1"/>
  <c r="AA21" i="1"/>
  <c r="AA25" i="1" s="1"/>
  <c r="Z21" i="1"/>
  <c r="Z25" i="1" s="1"/>
  <c r="AA18" i="1"/>
  <c r="Z18" i="1"/>
  <c r="Z22" i="1" s="1"/>
  <c r="Z24" i="1" s="1"/>
  <c r="AA11" i="1"/>
  <c r="AA15" i="1" s="1"/>
  <c r="Z11" i="1"/>
  <c r="Z15" i="1" s="1"/>
  <c r="AA8" i="1"/>
  <c r="Z8" i="1"/>
  <c r="Z12" i="1" s="1"/>
  <c r="Z14" i="1" s="1"/>
  <c r="Y61" i="1"/>
  <c r="Y65" i="1" s="1"/>
  <c r="X61" i="1"/>
  <c r="X65" i="1" s="1"/>
  <c r="Y58" i="1"/>
  <c r="X58" i="1"/>
  <c r="Y51" i="1"/>
  <c r="Y55" i="1" s="1"/>
  <c r="X51" i="1"/>
  <c r="X55" i="1" s="1"/>
  <c r="Y48" i="1"/>
  <c r="X48" i="1"/>
  <c r="Y41" i="1"/>
  <c r="Y45" i="1" s="1"/>
  <c r="X41" i="1"/>
  <c r="X45" i="1" s="1"/>
  <c r="Y38" i="1"/>
  <c r="X38" i="1"/>
  <c r="X42" i="1" s="1"/>
  <c r="X44" i="1" s="1"/>
  <c r="Y31" i="1"/>
  <c r="Y35" i="1" s="1"/>
  <c r="X31" i="1"/>
  <c r="X35" i="1" s="1"/>
  <c r="Y28" i="1"/>
  <c r="X28" i="1"/>
  <c r="Y21" i="1"/>
  <c r="Y25" i="1" s="1"/>
  <c r="X21" i="1"/>
  <c r="X25" i="1" s="1"/>
  <c r="Y18" i="1"/>
  <c r="X18" i="1"/>
  <c r="X22" i="1" s="1"/>
  <c r="X24" i="1" s="1"/>
  <c r="Y11" i="1"/>
  <c r="Y15" i="1" s="1"/>
  <c r="X11" i="1"/>
  <c r="X15" i="1" s="1"/>
  <c r="Y8" i="1"/>
  <c r="X8" i="1"/>
  <c r="X12" i="1" s="1"/>
  <c r="X14" i="1" s="1"/>
  <c r="AG63" i="1" l="1"/>
  <c r="AF63" i="1"/>
  <c r="AG53" i="1"/>
  <c r="AF53" i="1"/>
  <c r="AG43" i="1"/>
  <c r="AF43" i="1"/>
  <c r="AG33" i="1"/>
  <c r="AF33" i="1"/>
  <c r="AG23" i="1"/>
  <c r="AF27" i="1"/>
  <c r="AG13" i="1"/>
  <c r="AF13" i="1"/>
  <c r="AE63" i="1"/>
  <c r="AD67" i="1"/>
  <c r="AE53" i="1"/>
  <c r="AD57" i="1"/>
  <c r="AE43" i="1"/>
  <c r="AD47" i="1"/>
  <c r="AE33" i="1"/>
  <c r="AD33" i="1"/>
  <c r="AE23" i="1"/>
  <c r="AD23" i="1"/>
  <c r="AE13" i="1"/>
  <c r="AD17" i="1"/>
  <c r="AC63" i="1"/>
  <c r="AB67" i="1"/>
  <c r="AC53" i="1"/>
  <c r="AB53" i="1"/>
  <c r="AB43" i="1"/>
  <c r="AC33" i="1"/>
  <c r="AB37" i="1"/>
  <c r="AC23" i="1"/>
  <c r="AB23" i="1"/>
  <c r="AC13" i="1"/>
  <c r="AB17" i="1"/>
  <c r="AA63" i="1"/>
  <c r="Z63" i="1"/>
  <c r="AA53" i="1"/>
  <c r="Z57" i="1"/>
  <c r="AA43" i="1"/>
  <c r="Z47" i="1"/>
  <c r="Z33" i="1"/>
  <c r="AA33" i="1"/>
  <c r="AA23" i="1"/>
  <c r="Z27" i="1"/>
  <c r="AA13" i="1"/>
  <c r="Z17" i="1"/>
  <c r="Y63" i="1"/>
  <c r="X63" i="1"/>
  <c r="Y53" i="1"/>
  <c r="X53" i="1"/>
  <c r="Y43" i="1"/>
  <c r="X47" i="1"/>
  <c r="Y33" i="1"/>
  <c r="X33" i="1"/>
  <c r="Y23" i="1"/>
  <c r="X27" i="1"/>
  <c r="Y13" i="1"/>
  <c r="X17" i="1"/>
  <c r="X62" i="1"/>
  <c r="X64" i="1" s="1"/>
  <c r="AF12" i="1"/>
  <c r="AF14" i="1" s="1"/>
  <c r="AF17" i="1" s="1"/>
  <c r="AF32" i="1"/>
  <c r="AF34" i="1" s="1"/>
  <c r="AF37" i="1" s="1"/>
  <c r="AF42" i="1"/>
  <c r="AF44" i="1" s="1"/>
  <c r="AF47" i="1" s="1"/>
  <c r="AF52" i="1"/>
  <c r="AF54" i="1" s="1"/>
  <c r="AF57" i="1" s="1"/>
  <c r="AF62" i="1"/>
  <c r="AF64" i="1" s="1"/>
  <c r="AF67" i="1" s="1"/>
  <c r="AG22" i="1"/>
  <c r="AG24" i="1" s="1"/>
  <c r="AG27" i="1" s="1"/>
  <c r="AG42" i="1"/>
  <c r="AG44" i="1" s="1"/>
  <c r="AG47" i="1" s="1"/>
  <c r="AG62" i="1"/>
  <c r="AG64" i="1" s="1"/>
  <c r="AG67" i="1" s="1"/>
  <c r="AF23" i="1"/>
  <c r="AG12" i="1"/>
  <c r="AG14" i="1" s="1"/>
  <c r="AG17" i="1" s="1"/>
  <c r="AG32" i="1"/>
  <c r="AG34" i="1" s="1"/>
  <c r="AG37" i="1" s="1"/>
  <c r="AG52" i="1"/>
  <c r="AG54" i="1" s="1"/>
  <c r="AG57" i="1" s="1"/>
  <c r="AD22" i="1"/>
  <c r="AD24" i="1" s="1"/>
  <c r="AD27" i="1" s="1"/>
  <c r="AD32" i="1"/>
  <c r="AD34" i="1" s="1"/>
  <c r="AD37" i="1" s="1"/>
  <c r="AE12" i="1"/>
  <c r="AE14" i="1" s="1"/>
  <c r="AE17" i="1" s="1"/>
  <c r="AE42" i="1"/>
  <c r="AE44" i="1" s="1"/>
  <c r="AE47" i="1" s="1"/>
  <c r="AE52" i="1"/>
  <c r="AE54" i="1" s="1"/>
  <c r="AE57" i="1" s="1"/>
  <c r="AE62" i="1"/>
  <c r="AE64" i="1" s="1"/>
  <c r="AE67" i="1" s="1"/>
  <c r="AD13" i="1"/>
  <c r="AD43" i="1"/>
  <c r="AD53" i="1"/>
  <c r="AD63" i="1"/>
  <c r="AE22" i="1"/>
  <c r="AE24" i="1" s="1"/>
  <c r="AE27" i="1" s="1"/>
  <c r="AE32" i="1"/>
  <c r="AE34" i="1" s="1"/>
  <c r="AE37" i="1" s="1"/>
  <c r="AB22" i="1"/>
  <c r="AB24" i="1" s="1"/>
  <c r="AB27" i="1" s="1"/>
  <c r="AB42" i="1"/>
  <c r="AB44" i="1" s="1"/>
  <c r="AB47" i="1" s="1"/>
  <c r="AB52" i="1"/>
  <c r="AB54" i="1" s="1"/>
  <c r="AB57" i="1" s="1"/>
  <c r="AC12" i="1"/>
  <c r="AC14" i="1" s="1"/>
  <c r="AC17" i="1" s="1"/>
  <c r="AC22" i="1"/>
  <c r="AC24" i="1" s="1"/>
  <c r="AC27" i="1" s="1"/>
  <c r="AC32" i="1"/>
  <c r="AC34" i="1" s="1"/>
  <c r="AC37" i="1" s="1"/>
  <c r="AC42" i="1"/>
  <c r="AC44" i="1" s="1"/>
  <c r="AC47" i="1" s="1"/>
  <c r="AC52" i="1"/>
  <c r="AC54" i="1" s="1"/>
  <c r="AC57" i="1" s="1"/>
  <c r="AC62" i="1"/>
  <c r="AC64" i="1" s="1"/>
  <c r="AC67" i="1" s="1"/>
  <c r="AB13" i="1"/>
  <c r="AB33" i="1"/>
  <c r="AB63" i="1"/>
  <c r="Z32" i="1"/>
  <c r="Z34" i="1" s="1"/>
  <c r="Z37" i="1" s="1"/>
  <c r="Z62" i="1"/>
  <c r="Z64" i="1" s="1"/>
  <c r="Z67" i="1" s="1"/>
  <c r="AA12" i="1"/>
  <c r="AA14" i="1" s="1"/>
  <c r="AA17" i="1" s="1"/>
  <c r="AA42" i="1"/>
  <c r="AA44" i="1" s="1"/>
  <c r="AA47" i="1" s="1"/>
  <c r="AA52" i="1"/>
  <c r="AA54" i="1" s="1"/>
  <c r="AA57" i="1" s="1"/>
  <c r="AA62" i="1"/>
  <c r="AA64" i="1" s="1"/>
  <c r="AA67" i="1" s="1"/>
  <c r="Z13" i="1"/>
  <c r="Z23" i="1"/>
  <c r="Z43" i="1"/>
  <c r="Z53" i="1"/>
  <c r="AA22" i="1"/>
  <c r="AA24" i="1" s="1"/>
  <c r="AA27" i="1" s="1"/>
  <c r="AA32" i="1"/>
  <c r="AA34" i="1" s="1"/>
  <c r="AA37" i="1" s="1"/>
  <c r="X67" i="1"/>
  <c r="X32" i="1"/>
  <c r="X34" i="1" s="1"/>
  <c r="X37" i="1" s="1"/>
  <c r="X52" i="1"/>
  <c r="X54" i="1" s="1"/>
  <c r="X57" i="1" s="1"/>
  <c r="Y12" i="1"/>
  <c r="Y14" i="1" s="1"/>
  <c r="Y17" i="1" s="1"/>
  <c r="Y22" i="1"/>
  <c r="Y24" i="1" s="1"/>
  <c r="Y27" i="1" s="1"/>
  <c r="Y32" i="1"/>
  <c r="Y34" i="1" s="1"/>
  <c r="Y37" i="1" s="1"/>
  <c r="Y42" i="1"/>
  <c r="Y44" i="1" s="1"/>
  <c r="Y47" i="1" s="1"/>
  <c r="Y52" i="1"/>
  <c r="Y54" i="1" s="1"/>
  <c r="Y57" i="1" s="1"/>
  <c r="Y62" i="1"/>
  <c r="Y64" i="1" s="1"/>
  <c r="Y67" i="1" s="1"/>
  <c r="X13" i="1"/>
  <c r="X23" i="1"/>
  <c r="X43" i="1"/>
  <c r="U61" i="1"/>
  <c r="U65" i="1" s="1"/>
  <c r="T61" i="1"/>
  <c r="T65" i="1" s="1"/>
  <c r="U58" i="1"/>
  <c r="T58" i="1"/>
  <c r="U51" i="1"/>
  <c r="U55" i="1" s="1"/>
  <c r="T51" i="1"/>
  <c r="T55" i="1" s="1"/>
  <c r="U48" i="1"/>
  <c r="T48" i="1"/>
  <c r="U41" i="1"/>
  <c r="U45" i="1" s="1"/>
  <c r="T41" i="1"/>
  <c r="T45" i="1" s="1"/>
  <c r="U38" i="1"/>
  <c r="T38" i="1"/>
  <c r="U31" i="1"/>
  <c r="U35" i="1" s="1"/>
  <c r="T31" i="1"/>
  <c r="T35" i="1" s="1"/>
  <c r="U28" i="1"/>
  <c r="U32" i="1" s="1"/>
  <c r="U34" i="1" s="1"/>
  <c r="T28" i="1"/>
  <c r="U21" i="1"/>
  <c r="U25" i="1" s="1"/>
  <c r="T21" i="1"/>
  <c r="T25" i="1" s="1"/>
  <c r="U18" i="1"/>
  <c r="U23" i="1" s="1"/>
  <c r="T18" i="1"/>
  <c r="U11" i="1"/>
  <c r="U15" i="1" s="1"/>
  <c r="T11" i="1"/>
  <c r="T15" i="1" s="1"/>
  <c r="U8" i="1"/>
  <c r="U12" i="1" s="1"/>
  <c r="U14" i="1" s="1"/>
  <c r="T8" i="1"/>
  <c r="S61" i="1"/>
  <c r="S65" i="1" s="1"/>
  <c r="R61" i="1"/>
  <c r="R65" i="1" s="1"/>
  <c r="S58" i="1"/>
  <c r="R58" i="1"/>
  <c r="S51" i="1"/>
  <c r="S55" i="1" s="1"/>
  <c r="R51" i="1"/>
  <c r="R55" i="1" s="1"/>
  <c r="S48" i="1"/>
  <c r="R48" i="1"/>
  <c r="S41" i="1"/>
  <c r="S45" i="1" s="1"/>
  <c r="R41" i="1"/>
  <c r="R45" i="1" s="1"/>
  <c r="S38" i="1"/>
  <c r="R38" i="1"/>
  <c r="S31" i="1"/>
  <c r="S35" i="1" s="1"/>
  <c r="R31" i="1"/>
  <c r="R35" i="1" s="1"/>
  <c r="S28" i="1"/>
  <c r="R28" i="1"/>
  <c r="S21" i="1"/>
  <c r="S25" i="1" s="1"/>
  <c r="R21" i="1"/>
  <c r="R25" i="1" s="1"/>
  <c r="S18" i="1"/>
  <c r="R18" i="1"/>
  <c r="S11" i="1"/>
  <c r="S15" i="1" s="1"/>
  <c r="R11" i="1"/>
  <c r="R15" i="1" s="1"/>
  <c r="S8" i="1"/>
  <c r="R8" i="1"/>
  <c r="Q61" i="1"/>
  <c r="Q65" i="1" s="1"/>
  <c r="P61" i="1"/>
  <c r="P65" i="1" s="1"/>
  <c r="Q58" i="1"/>
  <c r="P58" i="1"/>
  <c r="Q51" i="1"/>
  <c r="Q55" i="1" s="1"/>
  <c r="P51" i="1"/>
  <c r="P55" i="1" s="1"/>
  <c r="Q48" i="1"/>
  <c r="P48" i="1"/>
  <c r="Q41" i="1"/>
  <c r="Q45" i="1" s="1"/>
  <c r="P41" i="1"/>
  <c r="P45" i="1" s="1"/>
  <c r="Q38" i="1"/>
  <c r="P38" i="1"/>
  <c r="P42" i="1" s="1"/>
  <c r="P44" i="1" s="1"/>
  <c r="Q31" i="1"/>
  <c r="Q35" i="1" s="1"/>
  <c r="P31" i="1"/>
  <c r="P35" i="1" s="1"/>
  <c r="Q28" i="1"/>
  <c r="P28" i="1"/>
  <c r="P32" i="1" s="1"/>
  <c r="P34" i="1" s="1"/>
  <c r="Q21" i="1"/>
  <c r="Q25" i="1" s="1"/>
  <c r="P21" i="1"/>
  <c r="P25" i="1" s="1"/>
  <c r="Q18" i="1"/>
  <c r="P18" i="1"/>
  <c r="P22" i="1" s="1"/>
  <c r="P24" i="1" s="1"/>
  <c r="Q11" i="1"/>
  <c r="Q15" i="1" s="1"/>
  <c r="P11" i="1"/>
  <c r="P15" i="1" s="1"/>
  <c r="Q8" i="1"/>
  <c r="P8" i="1"/>
  <c r="P12" i="1" s="1"/>
  <c r="P14" i="1" s="1"/>
  <c r="O61" i="1"/>
  <c r="O65" i="1" s="1"/>
  <c r="N61" i="1"/>
  <c r="N65" i="1" s="1"/>
  <c r="O58" i="1"/>
  <c r="N58" i="1"/>
  <c r="N62" i="1" s="1"/>
  <c r="N64" i="1" s="1"/>
  <c r="O51" i="1"/>
  <c r="O55" i="1" s="1"/>
  <c r="N51" i="1"/>
  <c r="N55" i="1" s="1"/>
  <c r="O48" i="1"/>
  <c r="N48" i="1"/>
  <c r="N52" i="1" s="1"/>
  <c r="N54" i="1" s="1"/>
  <c r="O41" i="1"/>
  <c r="O45" i="1" s="1"/>
  <c r="N41" i="1"/>
  <c r="N45" i="1" s="1"/>
  <c r="O38" i="1"/>
  <c r="N38" i="1"/>
  <c r="N42" i="1" s="1"/>
  <c r="N44" i="1" s="1"/>
  <c r="O31" i="1"/>
  <c r="O35" i="1" s="1"/>
  <c r="N31" i="1"/>
  <c r="N35" i="1" s="1"/>
  <c r="O28" i="1"/>
  <c r="N28" i="1"/>
  <c r="N32" i="1" s="1"/>
  <c r="N34" i="1" s="1"/>
  <c r="O21" i="1"/>
  <c r="O25" i="1" s="1"/>
  <c r="N21" i="1"/>
  <c r="N25" i="1" s="1"/>
  <c r="O18" i="1"/>
  <c r="N18" i="1"/>
  <c r="N22" i="1" s="1"/>
  <c r="N24" i="1" s="1"/>
  <c r="O11" i="1"/>
  <c r="O15" i="1" s="1"/>
  <c r="N11" i="1"/>
  <c r="N15" i="1" s="1"/>
  <c r="O8" i="1"/>
  <c r="N8" i="1"/>
  <c r="N12" i="1" s="1"/>
  <c r="N14" i="1" s="1"/>
  <c r="T63" i="1" l="1"/>
  <c r="U63" i="1"/>
  <c r="U53" i="1"/>
  <c r="T53" i="1"/>
  <c r="T43" i="1"/>
  <c r="U43" i="1"/>
  <c r="U37" i="1"/>
  <c r="T33" i="1"/>
  <c r="T23" i="1"/>
  <c r="U17" i="1"/>
  <c r="T13" i="1"/>
  <c r="T62" i="1"/>
  <c r="T64" i="1" s="1"/>
  <c r="T67" i="1" s="1"/>
  <c r="S53" i="1"/>
  <c r="R53" i="1"/>
  <c r="S63" i="1"/>
  <c r="R63" i="1"/>
  <c r="S43" i="1"/>
  <c r="R43" i="1"/>
  <c r="S33" i="1"/>
  <c r="R33" i="1"/>
  <c r="R23" i="1"/>
  <c r="S23" i="1"/>
  <c r="S13" i="1"/>
  <c r="R13" i="1"/>
  <c r="R62" i="1"/>
  <c r="R64" i="1" s="1"/>
  <c r="R67" i="1" s="1"/>
  <c r="Q53" i="1"/>
  <c r="P53" i="1"/>
  <c r="Q63" i="1"/>
  <c r="P63" i="1"/>
  <c r="Q43" i="1"/>
  <c r="P47" i="1"/>
  <c r="Q33" i="1"/>
  <c r="P37" i="1"/>
  <c r="Q23" i="1"/>
  <c r="P27" i="1"/>
  <c r="Q13" i="1"/>
  <c r="P17" i="1"/>
  <c r="O63" i="1"/>
  <c r="N67" i="1"/>
  <c r="O53" i="1"/>
  <c r="N57" i="1"/>
  <c r="O43" i="1"/>
  <c r="N47" i="1"/>
  <c r="O33" i="1"/>
  <c r="N37" i="1"/>
  <c r="O23" i="1"/>
  <c r="N27" i="1"/>
  <c r="O13" i="1"/>
  <c r="N17" i="1"/>
  <c r="T12" i="1"/>
  <c r="T14" i="1" s="1"/>
  <c r="T17" i="1" s="1"/>
  <c r="T22" i="1"/>
  <c r="T24" i="1" s="1"/>
  <c r="T27" i="1" s="1"/>
  <c r="T42" i="1"/>
  <c r="T44" i="1" s="1"/>
  <c r="T47" i="1" s="1"/>
  <c r="U22" i="1"/>
  <c r="U24" i="1" s="1"/>
  <c r="U27" i="1" s="1"/>
  <c r="U42" i="1"/>
  <c r="U44" i="1" s="1"/>
  <c r="U47" i="1" s="1"/>
  <c r="U52" i="1"/>
  <c r="U54" i="1" s="1"/>
  <c r="U57" i="1" s="1"/>
  <c r="U62" i="1"/>
  <c r="U64" i="1" s="1"/>
  <c r="U67" i="1" s="1"/>
  <c r="T32" i="1"/>
  <c r="T34" i="1" s="1"/>
  <c r="T37" i="1" s="1"/>
  <c r="T52" i="1"/>
  <c r="T54" i="1" s="1"/>
  <c r="T57" i="1" s="1"/>
  <c r="U13" i="1"/>
  <c r="U33" i="1"/>
  <c r="R12" i="1"/>
  <c r="R14" i="1" s="1"/>
  <c r="R17" i="1" s="1"/>
  <c r="R22" i="1"/>
  <c r="R24" i="1" s="1"/>
  <c r="R27" i="1" s="1"/>
  <c r="R42" i="1"/>
  <c r="R44" i="1" s="1"/>
  <c r="R47" i="1" s="1"/>
  <c r="S12" i="1"/>
  <c r="S14" i="1" s="1"/>
  <c r="S17" i="1" s="1"/>
  <c r="S22" i="1"/>
  <c r="S24" i="1" s="1"/>
  <c r="S27" i="1" s="1"/>
  <c r="S32" i="1"/>
  <c r="S34" i="1" s="1"/>
  <c r="S37" i="1" s="1"/>
  <c r="S42" i="1"/>
  <c r="S44" i="1" s="1"/>
  <c r="S47" i="1" s="1"/>
  <c r="S52" i="1"/>
  <c r="S54" i="1" s="1"/>
  <c r="S57" i="1" s="1"/>
  <c r="S62" i="1"/>
  <c r="S64" i="1" s="1"/>
  <c r="S67" i="1" s="1"/>
  <c r="R32" i="1"/>
  <c r="R34" i="1" s="1"/>
  <c r="R37" i="1" s="1"/>
  <c r="R52" i="1"/>
  <c r="R54" i="1" s="1"/>
  <c r="R57" i="1" s="1"/>
  <c r="Q12" i="1"/>
  <c r="Q14" i="1" s="1"/>
  <c r="Q17" i="1" s="1"/>
  <c r="Q22" i="1"/>
  <c r="Q24" i="1" s="1"/>
  <c r="Q27" i="1" s="1"/>
  <c r="Q32" i="1"/>
  <c r="Q34" i="1" s="1"/>
  <c r="Q37" i="1" s="1"/>
  <c r="Q42" i="1"/>
  <c r="Q44" i="1" s="1"/>
  <c r="Q47" i="1" s="1"/>
  <c r="Q52" i="1"/>
  <c r="Q54" i="1" s="1"/>
  <c r="Q57" i="1" s="1"/>
  <c r="Q62" i="1"/>
  <c r="Q64" i="1" s="1"/>
  <c r="Q67" i="1" s="1"/>
  <c r="P52" i="1"/>
  <c r="P54" i="1" s="1"/>
  <c r="P57" i="1" s="1"/>
  <c r="P62" i="1"/>
  <c r="P64" i="1" s="1"/>
  <c r="P67" i="1" s="1"/>
  <c r="P13" i="1"/>
  <c r="P23" i="1"/>
  <c r="P33" i="1"/>
  <c r="P43" i="1"/>
  <c r="O12" i="1"/>
  <c r="O14" i="1" s="1"/>
  <c r="O17" i="1" s="1"/>
  <c r="O22" i="1"/>
  <c r="O24" i="1" s="1"/>
  <c r="O27" i="1" s="1"/>
  <c r="O32" i="1"/>
  <c r="O34" i="1" s="1"/>
  <c r="O37" i="1" s="1"/>
  <c r="O42" i="1"/>
  <c r="O44" i="1" s="1"/>
  <c r="O47" i="1" s="1"/>
  <c r="N13" i="1"/>
  <c r="N23" i="1"/>
  <c r="N33" i="1"/>
  <c r="N43" i="1"/>
  <c r="N53" i="1"/>
  <c r="N63" i="1"/>
  <c r="O52" i="1"/>
  <c r="O54" i="1" s="1"/>
  <c r="O57" i="1" s="1"/>
  <c r="O62" i="1"/>
  <c r="O64" i="1" s="1"/>
  <c r="O67" i="1" s="1"/>
  <c r="S61" i="4" l="1"/>
  <c r="S65" i="4" s="1"/>
  <c r="R61" i="4"/>
  <c r="R65" i="4" s="1"/>
  <c r="S58" i="4"/>
  <c r="R58" i="4"/>
  <c r="S51" i="4"/>
  <c r="S55" i="4" s="1"/>
  <c r="R51" i="4"/>
  <c r="R55" i="4" s="1"/>
  <c r="S48" i="4"/>
  <c r="R48" i="4"/>
  <c r="S41" i="4"/>
  <c r="S45" i="4" s="1"/>
  <c r="R41" i="4"/>
  <c r="R45" i="4" s="1"/>
  <c r="S38" i="4"/>
  <c r="R38" i="4"/>
  <c r="R42" i="4" s="1"/>
  <c r="R44" i="4" s="1"/>
  <c r="S31" i="4"/>
  <c r="S35" i="4" s="1"/>
  <c r="R31" i="4"/>
  <c r="R35" i="4" s="1"/>
  <c r="S28" i="4"/>
  <c r="R28" i="4"/>
  <c r="S21" i="4"/>
  <c r="S25" i="4" s="1"/>
  <c r="R21" i="4"/>
  <c r="R25" i="4" s="1"/>
  <c r="S18" i="4"/>
  <c r="R18" i="4"/>
  <c r="R22" i="4" s="1"/>
  <c r="R24" i="4" s="1"/>
  <c r="S11" i="4"/>
  <c r="S15" i="4" s="1"/>
  <c r="R11" i="4"/>
  <c r="R15" i="4" s="1"/>
  <c r="S8" i="4"/>
  <c r="R8" i="4"/>
  <c r="R12" i="4" s="1"/>
  <c r="R14" i="4" s="1"/>
  <c r="S63" i="4" l="1"/>
  <c r="S66" i="4" s="1"/>
  <c r="R63" i="4"/>
  <c r="R66" i="4" s="1"/>
  <c r="S53" i="4"/>
  <c r="S56" i="4" s="1"/>
  <c r="R53" i="4"/>
  <c r="R56" i="4" s="1"/>
  <c r="S43" i="4"/>
  <c r="S46" i="4" s="1"/>
  <c r="R47" i="4"/>
  <c r="R33" i="4"/>
  <c r="R36" i="4" s="1"/>
  <c r="S33" i="4"/>
  <c r="S36" i="4" s="1"/>
  <c r="S23" i="4"/>
  <c r="S26" i="4" s="1"/>
  <c r="R27" i="4"/>
  <c r="S13" i="4"/>
  <c r="S16" i="4" s="1"/>
  <c r="R17" i="4"/>
  <c r="R32" i="4"/>
  <c r="R34" i="4" s="1"/>
  <c r="R37" i="4" s="1"/>
  <c r="R52" i="4"/>
  <c r="R54" i="4" s="1"/>
  <c r="R57" i="4" s="1"/>
  <c r="R62" i="4"/>
  <c r="R64" i="4" s="1"/>
  <c r="R67" i="4" s="1"/>
  <c r="S42" i="4"/>
  <c r="S44" i="4" s="1"/>
  <c r="S47" i="4" s="1"/>
  <c r="S52" i="4"/>
  <c r="S54" i="4" s="1"/>
  <c r="S57" i="4" s="1"/>
  <c r="S62" i="4"/>
  <c r="S64" i="4" s="1"/>
  <c r="S67" i="4" s="1"/>
  <c r="R13" i="4"/>
  <c r="R16" i="4" s="1"/>
  <c r="R23" i="4"/>
  <c r="R26" i="4" s="1"/>
  <c r="R43" i="4"/>
  <c r="R46" i="4" s="1"/>
  <c r="S12" i="4"/>
  <c r="S14" i="4" s="1"/>
  <c r="S17" i="4" s="1"/>
  <c r="S22" i="4"/>
  <c r="S24" i="4" s="1"/>
  <c r="S27" i="4" s="1"/>
  <c r="S32" i="4"/>
  <c r="S34" i="4" s="1"/>
  <c r="S37" i="4" s="1"/>
  <c r="U61" i="4"/>
  <c r="U65" i="4" s="1"/>
  <c r="T61" i="4"/>
  <c r="T65" i="4" s="1"/>
  <c r="Q61" i="4"/>
  <c r="Q65" i="4" s="1"/>
  <c r="P61" i="4"/>
  <c r="P65" i="4" s="1"/>
  <c r="O61" i="4"/>
  <c r="O65" i="4" s="1"/>
  <c r="N61" i="4"/>
  <c r="N65" i="4" s="1"/>
  <c r="M61" i="4"/>
  <c r="M65" i="4" s="1"/>
  <c r="L61" i="4"/>
  <c r="L65" i="4" s="1"/>
  <c r="K61" i="4"/>
  <c r="K65" i="4" s="1"/>
  <c r="J61" i="4"/>
  <c r="J65" i="4" s="1"/>
  <c r="I61" i="4"/>
  <c r="I65" i="4" s="1"/>
  <c r="H61" i="4"/>
  <c r="H65" i="4" s="1"/>
  <c r="G61" i="4"/>
  <c r="G65" i="4" s="1"/>
  <c r="F61" i="4"/>
  <c r="F65" i="4" s="1"/>
  <c r="E61" i="4"/>
  <c r="E65" i="4" s="1"/>
  <c r="D61" i="4"/>
  <c r="D65" i="4" s="1"/>
  <c r="U58" i="4"/>
  <c r="U63" i="4" s="1"/>
  <c r="U66" i="4" s="1"/>
  <c r="T58" i="4"/>
  <c r="T63" i="4" s="1"/>
  <c r="T66" i="4" s="1"/>
  <c r="Q58" i="4"/>
  <c r="P58" i="4"/>
  <c r="O58" i="4"/>
  <c r="O62" i="4" s="1"/>
  <c r="O64" i="4" s="1"/>
  <c r="N58" i="4"/>
  <c r="N63" i="4" s="1"/>
  <c r="N66" i="4" s="1"/>
  <c r="M58" i="4"/>
  <c r="L58" i="4"/>
  <c r="L63" i="4" s="1"/>
  <c r="L66" i="4" s="1"/>
  <c r="K58" i="4"/>
  <c r="K63" i="4" s="1"/>
  <c r="K66" i="4" s="1"/>
  <c r="J58" i="4"/>
  <c r="J63" i="4" s="1"/>
  <c r="J66" i="4" s="1"/>
  <c r="I58" i="4"/>
  <c r="H58" i="4"/>
  <c r="G58" i="4"/>
  <c r="G62" i="4" s="1"/>
  <c r="G64" i="4" s="1"/>
  <c r="F58" i="4"/>
  <c r="F63" i="4" s="1"/>
  <c r="F66" i="4" s="1"/>
  <c r="E58" i="4"/>
  <c r="E63" i="4" s="1"/>
  <c r="E66" i="4" s="1"/>
  <c r="D58" i="4"/>
  <c r="D62" i="4" s="1"/>
  <c r="D64" i="4" s="1"/>
  <c r="D67" i="4" s="1"/>
  <c r="U51" i="4"/>
  <c r="U55" i="4" s="1"/>
  <c r="T51" i="4"/>
  <c r="T55" i="4" s="1"/>
  <c r="Q51" i="4"/>
  <c r="Q55" i="4" s="1"/>
  <c r="P51" i="4"/>
  <c r="P55" i="4" s="1"/>
  <c r="O51" i="4"/>
  <c r="O55" i="4" s="1"/>
  <c r="N51" i="4"/>
  <c r="N55" i="4" s="1"/>
  <c r="M51" i="4"/>
  <c r="M55" i="4" s="1"/>
  <c r="L51" i="4"/>
  <c r="L55" i="4" s="1"/>
  <c r="K51" i="4"/>
  <c r="K55" i="4" s="1"/>
  <c r="J51" i="4"/>
  <c r="J55" i="4" s="1"/>
  <c r="I51" i="4"/>
  <c r="I55" i="4" s="1"/>
  <c r="H51" i="4"/>
  <c r="H55" i="4" s="1"/>
  <c r="G51" i="4"/>
  <c r="G55" i="4" s="1"/>
  <c r="F51" i="4"/>
  <c r="F55" i="4" s="1"/>
  <c r="E51" i="4"/>
  <c r="E55" i="4" s="1"/>
  <c r="D51" i="4"/>
  <c r="D55" i="4" s="1"/>
  <c r="U48" i="4"/>
  <c r="T48" i="4"/>
  <c r="T53" i="4" s="1"/>
  <c r="T56" i="4" s="1"/>
  <c r="Q48" i="4"/>
  <c r="Q53" i="4" s="1"/>
  <c r="Q56" i="4" s="1"/>
  <c r="P48" i="4"/>
  <c r="O48" i="4"/>
  <c r="O53" i="4" s="1"/>
  <c r="O56" i="4" s="1"/>
  <c r="N48" i="4"/>
  <c r="M48" i="4"/>
  <c r="M53" i="4" s="1"/>
  <c r="M56" i="4" s="1"/>
  <c r="L48" i="4"/>
  <c r="L53" i="4" s="1"/>
  <c r="L56" i="4" s="1"/>
  <c r="K48" i="4"/>
  <c r="J48" i="4"/>
  <c r="J53" i="4" s="1"/>
  <c r="J56" i="4" s="1"/>
  <c r="I48" i="4"/>
  <c r="I53" i="4" s="1"/>
  <c r="I56" i="4" s="1"/>
  <c r="H48" i="4"/>
  <c r="G48" i="4"/>
  <c r="G52" i="4" s="1"/>
  <c r="G54" i="4" s="1"/>
  <c r="F48" i="4"/>
  <c r="F53" i="4" s="1"/>
  <c r="F56" i="4" s="1"/>
  <c r="E48" i="4"/>
  <c r="D48" i="4"/>
  <c r="D53" i="4" s="1"/>
  <c r="D56" i="4" s="1"/>
  <c r="U41" i="4"/>
  <c r="U45" i="4" s="1"/>
  <c r="T41" i="4"/>
  <c r="T45" i="4" s="1"/>
  <c r="Q41" i="4"/>
  <c r="Q45" i="4" s="1"/>
  <c r="P41" i="4"/>
  <c r="P45" i="4" s="1"/>
  <c r="O41" i="4"/>
  <c r="O45" i="4" s="1"/>
  <c r="N41" i="4"/>
  <c r="N45" i="4" s="1"/>
  <c r="M41" i="4"/>
  <c r="M45" i="4" s="1"/>
  <c r="L41" i="4"/>
  <c r="L45" i="4" s="1"/>
  <c r="K41" i="4"/>
  <c r="K45" i="4" s="1"/>
  <c r="J41" i="4"/>
  <c r="J45" i="4" s="1"/>
  <c r="I41" i="4"/>
  <c r="I45" i="4" s="1"/>
  <c r="H41" i="4"/>
  <c r="H45" i="4" s="1"/>
  <c r="G41" i="4"/>
  <c r="G45" i="4" s="1"/>
  <c r="F41" i="4"/>
  <c r="F45" i="4" s="1"/>
  <c r="E41" i="4"/>
  <c r="E45" i="4" s="1"/>
  <c r="D41" i="4"/>
  <c r="D45" i="4" s="1"/>
  <c r="U38" i="4"/>
  <c r="U43" i="4" s="1"/>
  <c r="U46" i="4" s="1"/>
  <c r="T38" i="4"/>
  <c r="T43" i="4" s="1"/>
  <c r="T46" i="4" s="1"/>
  <c r="Q38" i="4"/>
  <c r="P38" i="4"/>
  <c r="O38" i="4"/>
  <c r="O43" i="4" s="1"/>
  <c r="O46" i="4" s="1"/>
  <c r="N38" i="4"/>
  <c r="N43" i="4" s="1"/>
  <c r="N46" i="4" s="1"/>
  <c r="M38" i="4"/>
  <c r="M43" i="4" s="1"/>
  <c r="M46" i="4" s="1"/>
  <c r="L38" i="4"/>
  <c r="L43" i="4" s="1"/>
  <c r="L46" i="4" s="1"/>
  <c r="K38" i="4"/>
  <c r="K43" i="4" s="1"/>
  <c r="K46" i="4" s="1"/>
  <c r="J38" i="4"/>
  <c r="J43" i="4" s="1"/>
  <c r="J46" i="4" s="1"/>
  <c r="I38" i="4"/>
  <c r="I43" i="4" s="1"/>
  <c r="I46" i="4" s="1"/>
  <c r="H38" i="4"/>
  <c r="G38" i="4"/>
  <c r="G43" i="4" s="1"/>
  <c r="G46" i="4" s="1"/>
  <c r="F38" i="4"/>
  <c r="E38" i="4"/>
  <c r="E43" i="4" s="1"/>
  <c r="E46" i="4" s="1"/>
  <c r="D38" i="4"/>
  <c r="D43" i="4" s="1"/>
  <c r="D46" i="4" s="1"/>
  <c r="U31" i="4"/>
  <c r="U35" i="4" s="1"/>
  <c r="T31" i="4"/>
  <c r="T35" i="4" s="1"/>
  <c r="Q31" i="4"/>
  <c r="Q35" i="4" s="1"/>
  <c r="P31" i="4"/>
  <c r="P35" i="4" s="1"/>
  <c r="O31" i="4"/>
  <c r="O35" i="4" s="1"/>
  <c r="N31" i="4"/>
  <c r="N35" i="4" s="1"/>
  <c r="M31" i="4"/>
  <c r="M35" i="4" s="1"/>
  <c r="L31" i="4"/>
  <c r="L35" i="4" s="1"/>
  <c r="K31" i="4"/>
  <c r="K35" i="4" s="1"/>
  <c r="J31" i="4"/>
  <c r="J35" i="4" s="1"/>
  <c r="I31" i="4"/>
  <c r="I35" i="4" s="1"/>
  <c r="H31" i="4"/>
  <c r="H35" i="4" s="1"/>
  <c r="G31" i="4"/>
  <c r="G35" i="4" s="1"/>
  <c r="F31" i="4"/>
  <c r="F35" i="4" s="1"/>
  <c r="E31" i="4"/>
  <c r="E35" i="4" s="1"/>
  <c r="D31" i="4"/>
  <c r="D35" i="4" s="1"/>
  <c r="U28" i="4"/>
  <c r="U33" i="4" s="1"/>
  <c r="U36" i="4" s="1"/>
  <c r="T28" i="4"/>
  <c r="T33" i="4" s="1"/>
  <c r="T36" i="4" s="1"/>
  <c r="Q28" i="4"/>
  <c r="Q33" i="4" s="1"/>
  <c r="Q36" i="4" s="1"/>
  <c r="P28" i="4"/>
  <c r="O28" i="4"/>
  <c r="O33" i="4" s="1"/>
  <c r="O36" i="4" s="1"/>
  <c r="N28" i="4"/>
  <c r="N33" i="4" s="1"/>
  <c r="N36" i="4" s="1"/>
  <c r="M28" i="4"/>
  <c r="M33" i="4" s="1"/>
  <c r="M36" i="4" s="1"/>
  <c r="L28" i="4"/>
  <c r="L33" i="4" s="1"/>
  <c r="L36" i="4" s="1"/>
  <c r="K28" i="4"/>
  <c r="K33" i="4" s="1"/>
  <c r="K36" i="4" s="1"/>
  <c r="J28" i="4"/>
  <c r="I28" i="4"/>
  <c r="I33" i="4" s="1"/>
  <c r="I36" i="4" s="1"/>
  <c r="H28" i="4"/>
  <c r="H33" i="4" s="1"/>
  <c r="H36" i="4" s="1"/>
  <c r="G28" i="4"/>
  <c r="G33" i="4" s="1"/>
  <c r="G36" i="4" s="1"/>
  <c r="F28" i="4"/>
  <c r="E28" i="4"/>
  <c r="E33" i="4" s="1"/>
  <c r="E36" i="4" s="1"/>
  <c r="D28" i="4"/>
  <c r="U21" i="4"/>
  <c r="U25" i="4" s="1"/>
  <c r="T21" i="4"/>
  <c r="T25" i="4" s="1"/>
  <c r="Q21" i="4"/>
  <c r="Q25" i="4" s="1"/>
  <c r="P21" i="4"/>
  <c r="P25" i="4" s="1"/>
  <c r="O21" i="4"/>
  <c r="O25" i="4" s="1"/>
  <c r="N21" i="4"/>
  <c r="N25" i="4" s="1"/>
  <c r="M21" i="4"/>
  <c r="M25" i="4" s="1"/>
  <c r="L21" i="4"/>
  <c r="L25" i="4" s="1"/>
  <c r="K21" i="4"/>
  <c r="K25" i="4" s="1"/>
  <c r="J21" i="4"/>
  <c r="J25" i="4" s="1"/>
  <c r="I21" i="4"/>
  <c r="I25" i="4" s="1"/>
  <c r="H21" i="4"/>
  <c r="H25" i="4" s="1"/>
  <c r="G21" i="4"/>
  <c r="G25" i="4" s="1"/>
  <c r="F21" i="4"/>
  <c r="F25" i="4" s="1"/>
  <c r="E21" i="4"/>
  <c r="E25" i="4" s="1"/>
  <c r="D21" i="4"/>
  <c r="D25" i="4" s="1"/>
  <c r="U18" i="4"/>
  <c r="U22" i="4" s="1"/>
  <c r="U24" i="4" s="1"/>
  <c r="T18" i="4"/>
  <c r="T23" i="4" s="1"/>
  <c r="T26" i="4" s="1"/>
  <c r="Q18" i="4"/>
  <c r="Q23" i="4" s="1"/>
  <c r="Q26" i="4" s="1"/>
  <c r="P18" i="4"/>
  <c r="O18" i="4"/>
  <c r="O23" i="4" s="1"/>
  <c r="O26" i="4" s="1"/>
  <c r="N18" i="4"/>
  <c r="N23" i="4" s="1"/>
  <c r="N26" i="4" s="1"/>
  <c r="M18" i="4"/>
  <c r="M23" i="4" s="1"/>
  <c r="M26" i="4" s="1"/>
  <c r="L18" i="4"/>
  <c r="K18" i="4"/>
  <c r="K22" i="4" s="1"/>
  <c r="K24" i="4" s="1"/>
  <c r="J18" i="4"/>
  <c r="J22" i="4" s="1"/>
  <c r="J24" i="4" s="1"/>
  <c r="I18" i="4"/>
  <c r="I23" i="4" s="1"/>
  <c r="I26" i="4" s="1"/>
  <c r="H18" i="4"/>
  <c r="H23" i="4" s="1"/>
  <c r="H26" i="4" s="1"/>
  <c r="G18" i="4"/>
  <c r="G23" i="4" s="1"/>
  <c r="G26" i="4" s="1"/>
  <c r="F18" i="4"/>
  <c r="E18" i="4"/>
  <c r="E23" i="4" s="1"/>
  <c r="E26" i="4" s="1"/>
  <c r="D18" i="4"/>
  <c r="D23" i="4" s="1"/>
  <c r="D26" i="4" s="1"/>
  <c r="U11" i="4"/>
  <c r="U15" i="4" s="1"/>
  <c r="T11" i="4"/>
  <c r="T15" i="4" s="1"/>
  <c r="Q11" i="4"/>
  <c r="Q15" i="4" s="1"/>
  <c r="P11" i="4"/>
  <c r="P15" i="4" s="1"/>
  <c r="O11" i="4"/>
  <c r="O15" i="4" s="1"/>
  <c r="N11" i="4"/>
  <c r="N15" i="4" s="1"/>
  <c r="M11" i="4"/>
  <c r="M15" i="4" s="1"/>
  <c r="L11" i="4"/>
  <c r="L15" i="4" s="1"/>
  <c r="K11" i="4"/>
  <c r="K15" i="4" s="1"/>
  <c r="J11" i="4"/>
  <c r="J15" i="4" s="1"/>
  <c r="I11" i="4"/>
  <c r="I15" i="4" s="1"/>
  <c r="H11" i="4"/>
  <c r="H15" i="4" s="1"/>
  <c r="G11" i="4"/>
  <c r="G15" i="4" s="1"/>
  <c r="F11" i="4"/>
  <c r="F15" i="4" s="1"/>
  <c r="E11" i="4"/>
  <c r="E15" i="4" s="1"/>
  <c r="D11" i="4"/>
  <c r="D15" i="4" s="1"/>
  <c r="U8" i="4"/>
  <c r="T8" i="4"/>
  <c r="Q8" i="4"/>
  <c r="Q13" i="4" s="1"/>
  <c r="Q16" i="4" s="1"/>
  <c r="P8" i="4"/>
  <c r="O8" i="4"/>
  <c r="N8" i="4"/>
  <c r="N13" i="4" s="1"/>
  <c r="N16" i="4" s="1"/>
  <c r="M8" i="4"/>
  <c r="M13" i="4" s="1"/>
  <c r="M16" i="4" s="1"/>
  <c r="L8" i="4"/>
  <c r="L13" i="4" s="1"/>
  <c r="L16" i="4" s="1"/>
  <c r="K8" i="4"/>
  <c r="K13" i="4" s="1"/>
  <c r="K16" i="4" s="1"/>
  <c r="J8" i="4"/>
  <c r="I8" i="4"/>
  <c r="I13" i="4" s="1"/>
  <c r="I16" i="4" s="1"/>
  <c r="H8" i="4"/>
  <c r="H13" i="4" s="1"/>
  <c r="H16" i="4" s="1"/>
  <c r="G8" i="4"/>
  <c r="G13" i="4" s="1"/>
  <c r="G16" i="4" s="1"/>
  <c r="F8" i="4"/>
  <c r="E8" i="4"/>
  <c r="D8" i="4"/>
  <c r="AQ58" i="1"/>
  <c r="AP58" i="1"/>
  <c r="W58" i="1"/>
  <c r="W62" i="1" s="1"/>
  <c r="W64" i="1" s="1"/>
  <c r="V58" i="1"/>
  <c r="V62" i="1" s="1"/>
  <c r="V64" i="1" s="1"/>
  <c r="M58" i="1"/>
  <c r="M62" i="1" s="1"/>
  <c r="M64" i="1" s="1"/>
  <c r="L58" i="1"/>
  <c r="L62" i="1" s="1"/>
  <c r="L64" i="1" s="1"/>
  <c r="K58" i="1"/>
  <c r="K62" i="1" s="1"/>
  <c r="K64" i="1" s="1"/>
  <c r="J58" i="1"/>
  <c r="J62" i="1" s="1"/>
  <c r="J64" i="1" s="1"/>
  <c r="I58" i="1"/>
  <c r="I62" i="1" s="1"/>
  <c r="I64" i="1" s="1"/>
  <c r="H58" i="1"/>
  <c r="H62" i="1" s="1"/>
  <c r="H64" i="1" s="1"/>
  <c r="G58" i="1"/>
  <c r="G62" i="1" s="1"/>
  <c r="G64" i="1" s="1"/>
  <c r="F58" i="1"/>
  <c r="E58" i="1"/>
  <c r="E62" i="1" s="1"/>
  <c r="E64" i="1" s="1"/>
  <c r="D58" i="1"/>
  <c r="AQ48" i="1"/>
  <c r="AP48" i="1"/>
  <c r="AP52" i="1" s="1"/>
  <c r="AP54" i="1" s="1"/>
  <c r="W48" i="1"/>
  <c r="W52" i="1" s="1"/>
  <c r="W54" i="1" s="1"/>
  <c r="V48" i="1"/>
  <c r="V52" i="1" s="1"/>
  <c r="V54" i="1" s="1"/>
  <c r="M48" i="1"/>
  <c r="M52" i="1" s="1"/>
  <c r="M54" i="1" s="1"/>
  <c r="L48" i="1"/>
  <c r="L52" i="1" s="1"/>
  <c r="L54" i="1" s="1"/>
  <c r="K48" i="1"/>
  <c r="K52" i="1" s="1"/>
  <c r="K54" i="1" s="1"/>
  <c r="J48" i="1"/>
  <c r="J52" i="1" s="1"/>
  <c r="J54" i="1" s="1"/>
  <c r="I48" i="1"/>
  <c r="I52" i="1" s="1"/>
  <c r="I54" i="1" s="1"/>
  <c r="H48" i="1"/>
  <c r="G48" i="1"/>
  <c r="G52" i="1" s="1"/>
  <c r="G54" i="1" s="1"/>
  <c r="F48" i="1"/>
  <c r="E48" i="1"/>
  <c r="E52" i="1" s="1"/>
  <c r="E54" i="1" s="1"/>
  <c r="D48" i="1"/>
  <c r="D52" i="1" s="1"/>
  <c r="D54" i="1" s="1"/>
  <c r="AQ38" i="1"/>
  <c r="AP38" i="1"/>
  <c r="AP42" i="1" s="1"/>
  <c r="AP44" i="1" s="1"/>
  <c r="W38" i="1"/>
  <c r="W42" i="1" s="1"/>
  <c r="W44" i="1" s="1"/>
  <c r="V38" i="1"/>
  <c r="V42" i="1" s="1"/>
  <c r="V44" i="1" s="1"/>
  <c r="M38" i="1"/>
  <c r="M42" i="1" s="1"/>
  <c r="M44" i="1" s="1"/>
  <c r="L38" i="1"/>
  <c r="L42" i="1" s="1"/>
  <c r="L44" i="1" s="1"/>
  <c r="K38" i="1"/>
  <c r="K42" i="1" s="1"/>
  <c r="K44" i="1" s="1"/>
  <c r="J38" i="1"/>
  <c r="J42" i="1" s="1"/>
  <c r="J44" i="1" s="1"/>
  <c r="I38" i="1"/>
  <c r="I42" i="1" s="1"/>
  <c r="I44" i="1" s="1"/>
  <c r="H38" i="1"/>
  <c r="G38" i="1"/>
  <c r="G42" i="1" s="1"/>
  <c r="G44" i="1" s="1"/>
  <c r="F38" i="1"/>
  <c r="F42" i="1" s="1"/>
  <c r="F44" i="1" s="1"/>
  <c r="E38" i="1"/>
  <c r="E42" i="1" s="1"/>
  <c r="E44" i="1" s="1"/>
  <c r="D38" i="1"/>
  <c r="AQ28" i="1"/>
  <c r="AQ32" i="1" s="1"/>
  <c r="AQ34" i="1" s="1"/>
  <c r="AP28" i="1"/>
  <c r="W28" i="1"/>
  <c r="W32" i="1" s="1"/>
  <c r="W34" i="1" s="1"/>
  <c r="V28" i="1"/>
  <c r="V32" i="1" s="1"/>
  <c r="V34" i="1" s="1"/>
  <c r="M28" i="1"/>
  <c r="M32" i="1" s="1"/>
  <c r="M34" i="1" s="1"/>
  <c r="L28" i="1"/>
  <c r="L32" i="1" s="1"/>
  <c r="L34" i="1" s="1"/>
  <c r="K28" i="1"/>
  <c r="K32" i="1" s="1"/>
  <c r="K34" i="1" s="1"/>
  <c r="J28" i="1"/>
  <c r="J32" i="1" s="1"/>
  <c r="J34" i="1" s="1"/>
  <c r="I28" i="1"/>
  <c r="I32" i="1" s="1"/>
  <c r="I34" i="1" s="1"/>
  <c r="H28" i="1"/>
  <c r="H32" i="1" s="1"/>
  <c r="H34" i="1" s="1"/>
  <c r="G28" i="1"/>
  <c r="G32" i="1" s="1"/>
  <c r="G34" i="1" s="1"/>
  <c r="F28" i="1"/>
  <c r="E28" i="1"/>
  <c r="E32" i="1" s="1"/>
  <c r="E34" i="1" s="1"/>
  <c r="D28" i="1"/>
  <c r="AQ18" i="1"/>
  <c r="AQ22" i="1" s="1"/>
  <c r="AQ24" i="1" s="1"/>
  <c r="AP18" i="1"/>
  <c r="AP22" i="1" s="1"/>
  <c r="AP24" i="1" s="1"/>
  <c r="W18" i="1"/>
  <c r="W22" i="1" s="1"/>
  <c r="W24" i="1" s="1"/>
  <c r="V18" i="1"/>
  <c r="V22" i="1" s="1"/>
  <c r="V24" i="1" s="1"/>
  <c r="M18" i="1"/>
  <c r="M22" i="1" s="1"/>
  <c r="M24" i="1" s="1"/>
  <c r="L18" i="1"/>
  <c r="L22" i="1" s="1"/>
  <c r="L24" i="1" s="1"/>
  <c r="K18" i="1"/>
  <c r="K22" i="1" s="1"/>
  <c r="K24" i="1" s="1"/>
  <c r="J18" i="1"/>
  <c r="J22" i="1" s="1"/>
  <c r="J24" i="1" s="1"/>
  <c r="I18" i="1"/>
  <c r="I22" i="1" s="1"/>
  <c r="I24" i="1" s="1"/>
  <c r="H18" i="1"/>
  <c r="G18" i="1"/>
  <c r="G22" i="1" s="1"/>
  <c r="G24" i="1" s="1"/>
  <c r="F18" i="1"/>
  <c r="F22" i="1" s="1"/>
  <c r="F24" i="1" s="1"/>
  <c r="E18" i="1"/>
  <c r="E22" i="1" s="1"/>
  <c r="E24" i="1" s="1"/>
  <c r="D18" i="1"/>
  <c r="AQ8" i="1"/>
  <c r="AQ12" i="1" s="1"/>
  <c r="AQ14" i="1" s="1"/>
  <c r="AP8" i="1"/>
  <c r="AP12" i="1" s="1"/>
  <c r="AP14" i="1" s="1"/>
  <c r="W8" i="1"/>
  <c r="W12" i="1" s="1"/>
  <c r="W14" i="1" s="1"/>
  <c r="V8" i="1"/>
  <c r="V12" i="1" s="1"/>
  <c r="V14" i="1" s="1"/>
  <c r="M8" i="1"/>
  <c r="M12" i="1" s="1"/>
  <c r="M14" i="1" s="1"/>
  <c r="L8" i="1"/>
  <c r="L12" i="1" s="1"/>
  <c r="L14" i="1" s="1"/>
  <c r="K8" i="1"/>
  <c r="K12" i="1" s="1"/>
  <c r="K14" i="1" s="1"/>
  <c r="J8" i="1"/>
  <c r="J12" i="1" s="1"/>
  <c r="J14" i="1" s="1"/>
  <c r="I8" i="1"/>
  <c r="I12" i="1" s="1"/>
  <c r="I14" i="1" s="1"/>
  <c r="H8" i="1"/>
  <c r="G8" i="1"/>
  <c r="G12" i="1" s="1"/>
  <c r="G14" i="1" s="1"/>
  <c r="F8" i="1"/>
  <c r="F12" i="1" s="1"/>
  <c r="F14" i="1" s="1"/>
  <c r="E8" i="1"/>
  <c r="E12" i="1" s="1"/>
  <c r="E14" i="1" s="1"/>
  <c r="D8" i="1"/>
  <c r="D12" i="1" s="1"/>
  <c r="D14" i="1" s="1"/>
  <c r="AQ62" i="1"/>
  <c r="AQ64" i="1" s="1"/>
  <c r="AP62" i="1"/>
  <c r="AP64" i="1" s="1"/>
  <c r="AQ61" i="1"/>
  <c r="AQ65" i="1" s="1"/>
  <c r="AP61" i="1"/>
  <c r="AP65" i="1" s="1"/>
  <c r="AQ52" i="1"/>
  <c r="AQ54" i="1" s="1"/>
  <c r="AQ51" i="1"/>
  <c r="AQ53" i="1" s="1"/>
  <c r="AP51" i="1"/>
  <c r="AP55" i="1" s="1"/>
  <c r="AQ42" i="1"/>
  <c r="AQ44" i="1" s="1"/>
  <c r="AQ41" i="1"/>
  <c r="AQ45" i="1" s="1"/>
  <c r="AP41" i="1"/>
  <c r="AP45" i="1" s="1"/>
  <c r="AP32" i="1"/>
  <c r="AP34" i="1" s="1"/>
  <c r="AQ31" i="1"/>
  <c r="AQ35" i="1" s="1"/>
  <c r="AP31" i="1"/>
  <c r="AP35" i="1" s="1"/>
  <c r="AQ21" i="1"/>
  <c r="AQ25" i="1" s="1"/>
  <c r="AP21" i="1"/>
  <c r="AP25" i="1" s="1"/>
  <c r="AQ11" i="1"/>
  <c r="AP11" i="1"/>
  <c r="AP15" i="1" s="1"/>
  <c r="W61" i="1"/>
  <c r="W65" i="1" s="1"/>
  <c r="V61" i="1"/>
  <c r="V65" i="1" s="1"/>
  <c r="W51" i="1"/>
  <c r="V51" i="1"/>
  <c r="V55" i="1" s="1"/>
  <c r="W41" i="1"/>
  <c r="W45" i="1" s="1"/>
  <c r="V41" i="1"/>
  <c r="V45" i="1" s="1"/>
  <c r="W31" i="1"/>
  <c r="W35" i="1" s="1"/>
  <c r="V31" i="1"/>
  <c r="V35" i="1" s="1"/>
  <c r="W21" i="1"/>
  <c r="W25" i="1" s="1"/>
  <c r="V21" i="1"/>
  <c r="V25" i="1" s="1"/>
  <c r="W11" i="1"/>
  <c r="V11" i="1"/>
  <c r="V15" i="1" s="1"/>
  <c r="M61" i="1"/>
  <c r="M65" i="1" s="1"/>
  <c r="L61" i="1"/>
  <c r="L65" i="1" s="1"/>
  <c r="M51" i="1"/>
  <c r="M55" i="1" s="1"/>
  <c r="L51" i="1"/>
  <c r="L55" i="1" s="1"/>
  <c r="M41" i="1"/>
  <c r="M45" i="1" s="1"/>
  <c r="L41" i="1"/>
  <c r="L45" i="1" s="1"/>
  <c r="M31" i="1"/>
  <c r="M35" i="1" s="1"/>
  <c r="L31" i="1"/>
  <c r="L35" i="1" s="1"/>
  <c r="M21" i="1"/>
  <c r="M25" i="1" s="1"/>
  <c r="L21" i="1"/>
  <c r="L25" i="1" s="1"/>
  <c r="M11" i="1"/>
  <c r="M15" i="1" s="1"/>
  <c r="L11" i="1"/>
  <c r="L15" i="1" s="1"/>
  <c r="K61" i="1"/>
  <c r="K65" i="1" s="1"/>
  <c r="J61" i="1"/>
  <c r="J65" i="1" s="1"/>
  <c r="K51" i="1"/>
  <c r="K55" i="1" s="1"/>
  <c r="J51" i="1"/>
  <c r="J55" i="1" s="1"/>
  <c r="K41" i="1"/>
  <c r="K45" i="1" s="1"/>
  <c r="J41" i="1"/>
  <c r="J45" i="1" s="1"/>
  <c r="K31" i="1"/>
  <c r="K35" i="1" s="1"/>
  <c r="J31" i="1"/>
  <c r="J35" i="1" s="1"/>
  <c r="K21" i="1"/>
  <c r="K25" i="1" s="1"/>
  <c r="J21" i="1"/>
  <c r="J25" i="1" s="1"/>
  <c r="K11" i="1"/>
  <c r="K15" i="1" s="1"/>
  <c r="J11" i="1"/>
  <c r="J15" i="1" s="1"/>
  <c r="I61" i="1"/>
  <c r="I65" i="1" s="1"/>
  <c r="H61" i="1"/>
  <c r="H65" i="1" s="1"/>
  <c r="H52" i="1"/>
  <c r="H54" i="1" s="1"/>
  <c r="I51" i="1"/>
  <c r="I55" i="1" s="1"/>
  <c r="H51" i="1"/>
  <c r="H42" i="1"/>
  <c r="H44" i="1" s="1"/>
  <c r="I41" i="1"/>
  <c r="I45" i="1" s="1"/>
  <c r="H41" i="1"/>
  <c r="H45" i="1" s="1"/>
  <c r="I31" i="1"/>
  <c r="H31" i="1"/>
  <c r="H35" i="1" s="1"/>
  <c r="H22" i="1"/>
  <c r="H24" i="1" s="1"/>
  <c r="I21" i="1"/>
  <c r="I25" i="1" s="1"/>
  <c r="H21" i="1"/>
  <c r="H25" i="1" s="1"/>
  <c r="H12" i="1"/>
  <c r="H14" i="1" s="1"/>
  <c r="I11" i="1"/>
  <c r="I15" i="1" s="1"/>
  <c r="H11" i="1"/>
  <c r="H15" i="1" s="1"/>
  <c r="F62" i="1"/>
  <c r="F64" i="1" s="1"/>
  <c r="G61" i="1"/>
  <c r="G65" i="1" s="1"/>
  <c r="F61" i="1"/>
  <c r="F65" i="1" s="1"/>
  <c r="F52" i="1"/>
  <c r="F54" i="1" s="1"/>
  <c r="G51" i="1"/>
  <c r="F51" i="1"/>
  <c r="F55" i="1" s="1"/>
  <c r="G41" i="1"/>
  <c r="G45" i="1" s="1"/>
  <c r="F41" i="1"/>
  <c r="F45" i="1" s="1"/>
  <c r="F32" i="1"/>
  <c r="F34" i="1" s="1"/>
  <c r="G31" i="1"/>
  <c r="G35" i="1" s="1"/>
  <c r="F31" i="1"/>
  <c r="F35" i="1" s="1"/>
  <c r="G21" i="1"/>
  <c r="G25" i="1" s="1"/>
  <c r="F21" i="1"/>
  <c r="F25" i="1" s="1"/>
  <c r="G11" i="1"/>
  <c r="F11" i="1"/>
  <c r="F15" i="1" s="1"/>
  <c r="D62" i="1"/>
  <c r="D64" i="1" s="1"/>
  <c r="E61" i="1"/>
  <c r="E65" i="1" s="1"/>
  <c r="D61" i="1"/>
  <c r="D65" i="1" s="1"/>
  <c r="E51" i="1"/>
  <c r="E55" i="1" s="1"/>
  <c r="D51" i="1"/>
  <c r="D55" i="1" s="1"/>
  <c r="D42" i="1"/>
  <c r="D44" i="1" s="1"/>
  <c r="E41" i="1"/>
  <c r="E45" i="1" s="1"/>
  <c r="D41" i="1"/>
  <c r="D45" i="1" s="1"/>
  <c r="D32" i="1"/>
  <c r="D34" i="1" s="1"/>
  <c r="E31" i="1"/>
  <c r="E35" i="1" s="1"/>
  <c r="D31" i="1"/>
  <c r="D35" i="1" s="1"/>
  <c r="D22" i="1"/>
  <c r="D24" i="1" s="1"/>
  <c r="E21" i="1"/>
  <c r="E25" i="1" s="1"/>
  <c r="D21" i="1"/>
  <c r="D25" i="1" s="1"/>
  <c r="E11" i="1"/>
  <c r="D11" i="1"/>
  <c r="D15" i="1" s="1"/>
  <c r="G22" i="4" l="1"/>
  <c r="G24" i="4" s="1"/>
  <c r="O22" i="4"/>
  <c r="O24" i="4" s="1"/>
  <c r="V57" i="1"/>
  <c r="W13" i="1"/>
  <c r="F47" i="1"/>
  <c r="V37" i="1"/>
  <c r="AP17" i="1"/>
  <c r="V17" i="1"/>
  <c r="V27" i="1"/>
  <c r="V47" i="1"/>
  <c r="I33" i="1"/>
  <c r="AQ13" i="1"/>
  <c r="AP27" i="1"/>
  <c r="AP37" i="1"/>
  <c r="AP47" i="1"/>
  <c r="AP57" i="1"/>
  <c r="AP67" i="1"/>
  <c r="U53" i="4"/>
  <c r="U56" i="4" s="1"/>
  <c r="U23" i="4"/>
  <c r="U26" i="4" s="1"/>
  <c r="U27" i="4"/>
  <c r="U13" i="4"/>
  <c r="U16" i="4" s="1"/>
  <c r="T13" i="4"/>
  <c r="T16" i="4" s="1"/>
  <c r="T22" i="4"/>
  <c r="T24" i="4" s="1"/>
  <c r="T27" i="4" s="1"/>
  <c r="Q63" i="4"/>
  <c r="Q66" i="4" s="1"/>
  <c r="Q43" i="4"/>
  <c r="Q46" i="4" s="1"/>
  <c r="P33" i="4"/>
  <c r="P36" i="4" s="1"/>
  <c r="P13" i="4"/>
  <c r="P16" i="4" s="1"/>
  <c r="N53" i="4"/>
  <c r="N56" i="4" s="1"/>
  <c r="O13" i="4"/>
  <c r="O16" i="4" s="1"/>
  <c r="O52" i="4"/>
  <c r="O54" i="4" s="1"/>
  <c r="O57" i="4" s="1"/>
  <c r="M63" i="4"/>
  <c r="M66" i="4" s="1"/>
  <c r="L23" i="4"/>
  <c r="L26" i="4" s="1"/>
  <c r="K53" i="4"/>
  <c r="K56" i="4" s="1"/>
  <c r="J33" i="4"/>
  <c r="J36" i="4" s="1"/>
  <c r="J13" i="4"/>
  <c r="J16" i="4" s="1"/>
  <c r="I63" i="4"/>
  <c r="I66" i="4" s="1"/>
  <c r="F43" i="4"/>
  <c r="F46" i="4" s="1"/>
  <c r="F33" i="4"/>
  <c r="F36" i="4" s="1"/>
  <c r="F23" i="4"/>
  <c r="F26" i="4" s="1"/>
  <c r="E53" i="4"/>
  <c r="E56" i="4" s="1"/>
  <c r="D33" i="4"/>
  <c r="D36" i="4" s="1"/>
  <c r="F13" i="4"/>
  <c r="F16" i="4" s="1"/>
  <c r="F22" i="4"/>
  <c r="F24" i="4" s="1"/>
  <c r="F27" i="4" s="1"/>
  <c r="E13" i="4"/>
  <c r="E16" i="4" s="1"/>
  <c r="G67" i="4"/>
  <c r="G63" i="4"/>
  <c r="G66" i="4" s="1"/>
  <c r="O67" i="4"/>
  <c r="G57" i="4"/>
  <c r="J23" i="4"/>
  <c r="J26" i="4" s="1"/>
  <c r="G27" i="4"/>
  <c r="K23" i="4"/>
  <c r="K26" i="4" s="1"/>
  <c r="J27" i="4"/>
  <c r="O27" i="4"/>
  <c r="K27" i="4"/>
  <c r="D13" i="4"/>
  <c r="D16" i="4" s="1"/>
  <c r="G42" i="4"/>
  <c r="G44" i="4" s="1"/>
  <c r="G47" i="4" s="1"/>
  <c r="G53" i="4"/>
  <c r="G56" i="4" s="1"/>
  <c r="O63" i="4"/>
  <c r="O66" i="4" s="1"/>
  <c r="L22" i="4"/>
  <c r="L24" i="4" s="1"/>
  <c r="L27" i="4" s="1"/>
  <c r="O42" i="4"/>
  <c r="O44" i="4" s="1"/>
  <c r="O47" i="4" s="1"/>
  <c r="J12" i="4"/>
  <c r="J14" i="4" s="1"/>
  <c r="J17" i="4" s="1"/>
  <c r="T12" i="4"/>
  <c r="T14" i="4" s="1"/>
  <c r="T17" i="4" s="1"/>
  <c r="T32" i="4"/>
  <c r="T34" i="4" s="1"/>
  <c r="T37" i="4" s="1"/>
  <c r="P43" i="4"/>
  <c r="P46" i="4" s="1"/>
  <c r="P42" i="4"/>
  <c r="P44" i="4" s="1"/>
  <c r="P47" i="4" s="1"/>
  <c r="D63" i="4"/>
  <c r="D66" i="4" s="1"/>
  <c r="G12" i="4"/>
  <c r="G14" i="4" s="1"/>
  <c r="G17" i="4" s="1"/>
  <c r="O12" i="4"/>
  <c r="O14" i="4" s="1"/>
  <c r="O17" i="4" s="1"/>
  <c r="U32" i="4"/>
  <c r="U34" i="4" s="1"/>
  <c r="U37" i="4" s="1"/>
  <c r="D12" i="4"/>
  <c r="D14" i="4" s="1"/>
  <c r="D17" i="4" s="1"/>
  <c r="H12" i="4"/>
  <c r="H14" i="4" s="1"/>
  <c r="H17" i="4" s="1"/>
  <c r="L12" i="4"/>
  <c r="L14" i="4" s="1"/>
  <c r="L17" i="4" s="1"/>
  <c r="P12" i="4"/>
  <c r="P14" i="4" s="1"/>
  <c r="P17" i="4" s="1"/>
  <c r="H22" i="4"/>
  <c r="H24" i="4" s="1"/>
  <c r="H27" i="4" s="1"/>
  <c r="N22" i="4"/>
  <c r="N24" i="4" s="1"/>
  <c r="N27" i="4" s="1"/>
  <c r="F32" i="4"/>
  <c r="F34" i="4" s="1"/>
  <c r="F37" i="4" s="1"/>
  <c r="N32" i="4"/>
  <c r="N34" i="4" s="1"/>
  <c r="N37" i="4" s="1"/>
  <c r="L42" i="4"/>
  <c r="L44" i="4" s="1"/>
  <c r="L47" i="4" s="1"/>
  <c r="L52" i="4"/>
  <c r="L54" i="4" s="1"/>
  <c r="L57" i="4" s="1"/>
  <c r="L62" i="4"/>
  <c r="L64" i="4" s="1"/>
  <c r="L67" i="4" s="1"/>
  <c r="F12" i="4"/>
  <c r="F14" i="4" s="1"/>
  <c r="F17" i="4" s="1"/>
  <c r="N12" i="4"/>
  <c r="N14" i="4" s="1"/>
  <c r="N17" i="4" s="1"/>
  <c r="J32" i="4"/>
  <c r="J34" i="4" s="1"/>
  <c r="J37" i="4" s="1"/>
  <c r="H43" i="4"/>
  <c r="H46" i="4" s="1"/>
  <c r="H42" i="4"/>
  <c r="H44" i="4" s="1"/>
  <c r="H47" i="4" s="1"/>
  <c r="D42" i="4"/>
  <c r="D44" i="4" s="1"/>
  <c r="D47" i="4" s="1"/>
  <c r="H53" i="4"/>
  <c r="H56" i="4" s="1"/>
  <c r="H52" i="4"/>
  <c r="H54" i="4" s="1"/>
  <c r="H57" i="4" s="1"/>
  <c r="P53" i="4"/>
  <c r="P56" i="4" s="1"/>
  <c r="P52" i="4"/>
  <c r="P54" i="4" s="1"/>
  <c r="P57" i="4" s="1"/>
  <c r="D52" i="4"/>
  <c r="D54" i="4" s="1"/>
  <c r="D57" i="4" s="1"/>
  <c r="H63" i="4"/>
  <c r="H66" i="4" s="1"/>
  <c r="H62" i="4"/>
  <c r="H64" i="4" s="1"/>
  <c r="H67" i="4" s="1"/>
  <c r="P63" i="4"/>
  <c r="P66" i="4" s="1"/>
  <c r="P62" i="4"/>
  <c r="P64" i="4" s="1"/>
  <c r="P67" i="4" s="1"/>
  <c r="K12" i="4"/>
  <c r="K14" i="4" s="1"/>
  <c r="K17" i="4" s="1"/>
  <c r="U12" i="4"/>
  <c r="U14" i="4" s="1"/>
  <c r="U17" i="4" s="1"/>
  <c r="K32" i="4"/>
  <c r="K34" i="4" s="1"/>
  <c r="K37" i="4" s="1"/>
  <c r="E12" i="4"/>
  <c r="E14" i="4" s="1"/>
  <c r="E17" i="4" s="1"/>
  <c r="I12" i="4"/>
  <c r="I14" i="4" s="1"/>
  <c r="I17" i="4" s="1"/>
  <c r="M12" i="4"/>
  <c r="M14" i="4" s="1"/>
  <c r="M17" i="4" s="1"/>
  <c r="Q12" i="4"/>
  <c r="Q14" i="4" s="1"/>
  <c r="Q17" i="4" s="1"/>
  <c r="P23" i="4"/>
  <c r="P26" i="4" s="1"/>
  <c r="P22" i="4"/>
  <c r="P24" i="4" s="1"/>
  <c r="P27" i="4" s="1"/>
  <c r="D22" i="4"/>
  <c r="D24" i="4" s="1"/>
  <c r="D27" i="4" s="1"/>
  <c r="G32" i="4"/>
  <c r="G34" i="4" s="1"/>
  <c r="G37" i="4" s="1"/>
  <c r="O32" i="4"/>
  <c r="O34" i="4" s="1"/>
  <c r="O37" i="4" s="1"/>
  <c r="D32" i="4"/>
  <c r="D34" i="4" s="1"/>
  <c r="D37" i="4" s="1"/>
  <c r="H32" i="4"/>
  <c r="H34" i="4" s="1"/>
  <c r="H37" i="4" s="1"/>
  <c r="L32" i="4"/>
  <c r="L34" i="4" s="1"/>
  <c r="L37" i="4" s="1"/>
  <c r="P32" i="4"/>
  <c r="P34" i="4" s="1"/>
  <c r="P37" i="4" s="1"/>
  <c r="E22" i="4"/>
  <c r="E24" i="4" s="1"/>
  <c r="E27" i="4" s="1"/>
  <c r="I22" i="4"/>
  <c r="I24" i="4" s="1"/>
  <c r="I27" i="4" s="1"/>
  <c r="M22" i="4"/>
  <c r="M24" i="4" s="1"/>
  <c r="M27" i="4" s="1"/>
  <c r="Q22" i="4"/>
  <c r="Q24" i="4" s="1"/>
  <c r="Q27" i="4" s="1"/>
  <c r="E32" i="4"/>
  <c r="E34" i="4" s="1"/>
  <c r="E37" i="4" s="1"/>
  <c r="I32" i="4"/>
  <c r="I34" i="4" s="1"/>
  <c r="I37" i="4" s="1"/>
  <c r="M32" i="4"/>
  <c r="M34" i="4" s="1"/>
  <c r="M37" i="4" s="1"/>
  <c r="Q32" i="4"/>
  <c r="Q34" i="4" s="1"/>
  <c r="Q37" i="4" s="1"/>
  <c r="K42" i="4"/>
  <c r="K44" i="4" s="1"/>
  <c r="K47" i="4" s="1"/>
  <c r="U42" i="4"/>
  <c r="U44" i="4" s="1"/>
  <c r="U47" i="4" s="1"/>
  <c r="K52" i="4"/>
  <c r="K54" i="4" s="1"/>
  <c r="K57" i="4" s="1"/>
  <c r="U52" i="4"/>
  <c r="U54" i="4" s="1"/>
  <c r="U57" i="4" s="1"/>
  <c r="K62" i="4"/>
  <c r="K64" i="4" s="1"/>
  <c r="K67" i="4" s="1"/>
  <c r="U62" i="4"/>
  <c r="U64" i="4" s="1"/>
  <c r="U67" i="4" s="1"/>
  <c r="E42" i="4"/>
  <c r="E44" i="4" s="1"/>
  <c r="E47" i="4" s="1"/>
  <c r="I42" i="4"/>
  <c r="I44" i="4" s="1"/>
  <c r="I47" i="4" s="1"/>
  <c r="M42" i="4"/>
  <c r="M44" i="4" s="1"/>
  <c r="M47" i="4" s="1"/>
  <c r="Q42" i="4"/>
  <c r="Q44" i="4" s="1"/>
  <c r="Q47" i="4" s="1"/>
  <c r="E52" i="4"/>
  <c r="E54" i="4" s="1"/>
  <c r="E57" i="4" s="1"/>
  <c r="I52" i="4"/>
  <c r="I54" i="4" s="1"/>
  <c r="I57" i="4" s="1"/>
  <c r="M52" i="4"/>
  <c r="M54" i="4" s="1"/>
  <c r="M57" i="4" s="1"/>
  <c r="Q52" i="4"/>
  <c r="Q54" i="4" s="1"/>
  <c r="Q57" i="4" s="1"/>
  <c r="E62" i="4"/>
  <c r="E64" i="4" s="1"/>
  <c r="E67" i="4" s="1"/>
  <c r="I62" i="4"/>
  <c r="I64" i="4" s="1"/>
  <c r="I67" i="4" s="1"/>
  <c r="M62" i="4"/>
  <c r="M64" i="4" s="1"/>
  <c r="M67" i="4" s="1"/>
  <c r="Q62" i="4"/>
  <c r="Q64" i="4" s="1"/>
  <c r="Q67" i="4" s="1"/>
  <c r="F42" i="4"/>
  <c r="F44" i="4" s="1"/>
  <c r="F47" i="4" s="1"/>
  <c r="J42" i="4"/>
  <c r="J44" i="4" s="1"/>
  <c r="J47" i="4" s="1"/>
  <c r="N42" i="4"/>
  <c r="N44" i="4" s="1"/>
  <c r="N47" i="4" s="1"/>
  <c r="T42" i="4"/>
  <c r="T44" i="4" s="1"/>
  <c r="T47" i="4" s="1"/>
  <c r="F52" i="4"/>
  <c r="F54" i="4" s="1"/>
  <c r="F57" i="4" s="1"/>
  <c r="J52" i="4"/>
  <c r="J54" i="4" s="1"/>
  <c r="J57" i="4" s="1"/>
  <c r="N52" i="4"/>
  <c r="N54" i="4" s="1"/>
  <c r="N57" i="4" s="1"/>
  <c r="T52" i="4"/>
  <c r="T54" i="4" s="1"/>
  <c r="T57" i="4" s="1"/>
  <c r="F62" i="4"/>
  <c r="F64" i="4" s="1"/>
  <c r="F67" i="4" s="1"/>
  <c r="J62" i="4"/>
  <c r="J64" i="4" s="1"/>
  <c r="J67" i="4" s="1"/>
  <c r="N62" i="4"/>
  <c r="N64" i="4" s="1"/>
  <c r="N67" i="4" s="1"/>
  <c r="T62" i="4"/>
  <c r="T64" i="4" s="1"/>
  <c r="T67" i="4" s="1"/>
  <c r="L37" i="1"/>
  <c r="L27" i="1"/>
  <c r="L17" i="1"/>
  <c r="L67" i="1"/>
  <c r="L47" i="1"/>
  <c r="L57" i="1"/>
  <c r="J57" i="1"/>
  <c r="J47" i="1"/>
  <c r="J67" i="1"/>
  <c r="J37" i="1"/>
  <c r="J27" i="1"/>
  <c r="J17" i="1"/>
  <c r="I67" i="1"/>
  <c r="H53" i="1"/>
  <c r="F67" i="1"/>
  <c r="F37" i="1"/>
  <c r="F27" i="1"/>
  <c r="F17" i="1"/>
  <c r="G13" i="1"/>
  <c r="E13" i="1"/>
  <c r="G53" i="1"/>
  <c r="W53" i="1"/>
  <c r="D37" i="1"/>
  <c r="D27" i="1"/>
  <c r="D17" i="1"/>
  <c r="F57" i="1"/>
  <c r="I57" i="1"/>
  <c r="I47" i="1"/>
  <c r="M47" i="1"/>
  <c r="M37" i="1"/>
  <c r="I27" i="1"/>
  <c r="M27" i="1"/>
  <c r="I17" i="1"/>
  <c r="M17" i="1"/>
  <c r="M57" i="1"/>
  <c r="M67" i="1"/>
  <c r="AQ27" i="1"/>
  <c r="AQ37" i="1"/>
  <c r="AQ47" i="1"/>
  <c r="AQ67" i="1"/>
  <c r="AQ15" i="1"/>
  <c r="AQ17" i="1" s="1"/>
  <c r="AQ33" i="1"/>
  <c r="AP13" i="1"/>
  <c r="AP33" i="1"/>
  <c r="AP53" i="1"/>
  <c r="AQ55" i="1"/>
  <c r="AQ57" i="1" s="1"/>
  <c r="AP23" i="1"/>
  <c r="AP43" i="1"/>
  <c r="AP63" i="1"/>
  <c r="AQ23" i="1"/>
  <c r="AQ43" i="1"/>
  <c r="AQ63" i="1"/>
  <c r="W27" i="1"/>
  <c r="W37" i="1"/>
  <c r="W47" i="1"/>
  <c r="W67" i="1"/>
  <c r="V67" i="1"/>
  <c r="W33" i="1"/>
  <c r="W55" i="1"/>
  <c r="W57" i="1" s="1"/>
  <c r="V13" i="1"/>
  <c r="V33" i="1"/>
  <c r="V53" i="1"/>
  <c r="W15" i="1"/>
  <c r="W17" i="1" s="1"/>
  <c r="V23" i="1"/>
  <c r="V43" i="1"/>
  <c r="V63" i="1"/>
  <c r="W23" i="1"/>
  <c r="W43" i="1"/>
  <c r="W63" i="1"/>
  <c r="L13" i="1"/>
  <c r="L33" i="1"/>
  <c r="L53" i="1"/>
  <c r="M13" i="1"/>
  <c r="M33" i="1"/>
  <c r="M53" i="1"/>
  <c r="L23" i="1"/>
  <c r="L43" i="1"/>
  <c r="L63" i="1"/>
  <c r="M23" i="1"/>
  <c r="M43" i="1"/>
  <c r="M63" i="1"/>
  <c r="K17" i="1"/>
  <c r="K27" i="1"/>
  <c r="K37" i="1"/>
  <c r="K47" i="1"/>
  <c r="K57" i="1"/>
  <c r="K67" i="1"/>
  <c r="K23" i="1"/>
  <c r="K43" i="1"/>
  <c r="K63" i="1"/>
  <c r="J13" i="1"/>
  <c r="J33" i="1"/>
  <c r="J53" i="1"/>
  <c r="K13" i="1"/>
  <c r="K33" i="1"/>
  <c r="K53" i="1"/>
  <c r="J23" i="1"/>
  <c r="J43" i="1"/>
  <c r="J63" i="1"/>
  <c r="H17" i="1"/>
  <c r="H27" i="1"/>
  <c r="H37" i="1"/>
  <c r="H47" i="1"/>
  <c r="H67" i="1"/>
  <c r="H13" i="1"/>
  <c r="H33" i="1"/>
  <c r="H55" i="1"/>
  <c r="H57" i="1" s="1"/>
  <c r="I13" i="1"/>
  <c r="I35" i="1"/>
  <c r="I37" i="1" s="1"/>
  <c r="I53" i="1"/>
  <c r="H23" i="1"/>
  <c r="H43" i="1"/>
  <c r="H63" i="1"/>
  <c r="I23" i="1"/>
  <c r="I43" i="1"/>
  <c r="I63" i="1"/>
  <c r="G27" i="1"/>
  <c r="G37" i="1"/>
  <c r="G47" i="1"/>
  <c r="G67" i="1"/>
  <c r="G15" i="1"/>
  <c r="G17" i="1" s="1"/>
  <c r="G33" i="1"/>
  <c r="F13" i="1"/>
  <c r="F33" i="1"/>
  <c r="F53" i="1"/>
  <c r="G55" i="1"/>
  <c r="G57" i="1" s="1"/>
  <c r="F23" i="1"/>
  <c r="F43" i="1"/>
  <c r="F63" i="1"/>
  <c r="G23" i="1"/>
  <c r="G43" i="1"/>
  <c r="G63" i="1"/>
  <c r="E27" i="1"/>
  <c r="D47" i="1"/>
  <c r="D57" i="1"/>
  <c r="D67" i="1"/>
  <c r="E37" i="1"/>
  <c r="E47" i="1"/>
  <c r="E57" i="1"/>
  <c r="E67" i="1"/>
  <c r="E15" i="1"/>
  <c r="E17" i="1" s="1"/>
  <c r="E33" i="1"/>
  <c r="D13" i="1"/>
  <c r="D33" i="1"/>
  <c r="D53" i="1"/>
  <c r="E53" i="1"/>
  <c r="D23" i="1"/>
  <c r="D43" i="1"/>
  <c r="D63" i="1"/>
  <c r="E23" i="1"/>
  <c r="E43" i="1"/>
  <c r="E63" i="1"/>
</calcChain>
</file>

<file path=xl/sharedStrings.xml><?xml version="1.0" encoding="utf-8"?>
<sst xmlns="http://schemas.openxmlformats.org/spreadsheetml/2006/main" count="340" uniqueCount="62">
  <si>
    <t>CBLOF</t>
  </si>
  <si>
    <t>HBOS</t>
  </si>
  <si>
    <t>KNN</t>
  </si>
  <si>
    <t>LOF</t>
  </si>
  <si>
    <t>OCSVM</t>
  </si>
  <si>
    <t>IForest</t>
  </si>
  <si>
    <t>Total Actual</t>
  </si>
  <si>
    <t>Total Predicted</t>
  </si>
  <si>
    <t>True Positive</t>
  </si>
  <si>
    <t>False Positive</t>
  </si>
  <si>
    <t>False Negative</t>
  </si>
  <si>
    <t>True Negative</t>
  </si>
  <si>
    <t>Recall</t>
  </si>
  <si>
    <t>Precision</t>
  </si>
  <si>
    <t>Accuracy</t>
  </si>
  <si>
    <t>F-Measure</t>
  </si>
  <si>
    <t>Outlier</t>
  </si>
  <si>
    <t>Event Log</t>
  </si>
  <si>
    <t>Threshold</t>
  </si>
  <si>
    <t>Traces</t>
  </si>
  <si>
    <t>duplicates-log-global-noise-1000e</t>
  </si>
  <si>
    <t>Feature Reduction</t>
  </si>
  <si>
    <t>Initial</t>
  </si>
  <si>
    <t>Reduced</t>
  </si>
  <si>
    <t>duplicates-log-little-global-noise-1000e</t>
  </si>
  <si>
    <t>duplicates-log-little-local-noise-1000e</t>
  </si>
  <si>
    <t>duplicates-log-local-noise-1000e</t>
  </si>
  <si>
    <t>duplicates-semi-local-noise-1000e</t>
  </si>
  <si>
    <t>Medium_1</t>
  </si>
  <si>
    <t>Small_1</t>
  </si>
  <si>
    <t>Large_1</t>
  </si>
  <si>
    <t>Huge_1</t>
  </si>
  <si>
    <t>Gigantic_1</t>
  </si>
  <si>
    <t>Wide_1</t>
  </si>
  <si>
    <t>P2P_1</t>
  </si>
  <si>
    <t>BPIC_13_1</t>
  </si>
  <si>
    <t>BPIC_15_1</t>
  </si>
  <si>
    <t>nfc-log-global-noise-1000e</t>
  </si>
  <si>
    <t>nfc-log-little-global-noise-1000e</t>
  </si>
  <si>
    <t>nfc-log-little-local-noise-1000e</t>
  </si>
  <si>
    <t>nfc-log-local-noise-1000e</t>
  </si>
  <si>
    <t>nfc-log-semi-local-noise-1000e</t>
  </si>
  <si>
    <t>parallel-log-global-noise-1000e</t>
  </si>
  <si>
    <t>parallel-log-little-global-noise-1000e</t>
  </si>
  <si>
    <t>parallel-log-little-local-noise-1000e</t>
  </si>
  <si>
    <t>parallel-log-local-noise-1000e</t>
  </si>
  <si>
    <t>parallel-log-semi-local-noise-1000e</t>
  </si>
  <si>
    <t>skip-log-global-noise-1000e</t>
  </si>
  <si>
    <t>skip-log-little-global-noise-1000e</t>
  </si>
  <si>
    <t>skip-log-little-local-noise-1000e</t>
  </si>
  <si>
    <t>skip-log-local-noise-1000e</t>
  </si>
  <si>
    <t>skip-log-semi-local-noise-1000e</t>
  </si>
  <si>
    <t>Small_1_No_Noise</t>
  </si>
  <si>
    <t>Medium_1_No_Noise</t>
  </si>
  <si>
    <t>Large_1_No_Noise</t>
  </si>
  <si>
    <t>Huge_1_No_Noise</t>
  </si>
  <si>
    <t>Gigantic_1_No_Noise</t>
  </si>
  <si>
    <t>Overall</t>
  </si>
  <si>
    <t>-</t>
  </si>
  <si>
    <t>DS1 - 20 event logs</t>
  </si>
  <si>
    <t>DS2 - 9 event logs</t>
  </si>
  <si>
    <t>DS2 - 5 event 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</si>
</sst>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darkUp">
        <fgColor theme="9" tint="0.59996337778862885"/>
        <bgColor auto="1"/>
      </patternFill>
    </fill>
    <fill>
      <patternFill patternType="solid">
        <fgColor auto="1"/>
        <bgColor auto="1"/>
      </patternFill>
    </fill>
  </fills>
  <borders count="69">
    <border>
      <left/>
      <right/>
      <top/>
      <bottom/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uble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tted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 style="dotted">
        <color auto="1"/>
      </left>
      <right style="double">
        <color auto="1"/>
      </right>
      <top/>
      <bottom style="dotted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uble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double">
        <color auto="1"/>
      </right>
      <top style="dotted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2" fillId="2" borderId="39" xfId="0" applyFont="1" applyFill="1" applyBorder="1" applyAlignment="1">
      <alignment horizontal="centerContinuous"/>
    </xf>
    <xf numFmtId="0" fontId="3" fillId="2" borderId="40" xfId="0" applyFont="1" applyFill="1" applyBorder="1" applyAlignment="1">
      <alignment horizontal="centerContinuous"/>
    </xf>
    <xf numFmtId="0" fontId="3" fillId="2" borderId="41" xfId="0" applyFont="1" applyFill="1" applyBorder="1" applyAlignment="1">
      <alignment horizontal="centerContinuous"/>
    </xf>
    <xf numFmtId="0" fontId="3" fillId="0" borderId="0" xfId="0" applyFont="1"/>
    <xf numFmtId="0" fontId="3" fillId="0" borderId="42" xfId="0" applyFont="1" applyBorder="1"/>
    <xf numFmtId="0" fontId="2" fillId="0" borderId="15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9" fontId="3" fillId="0" borderId="45" xfId="0" applyNumberFormat="1" applyFont="1" applyBorder="1" applyAlignment="1">
      <alignment horizontal="left" vertical="top"/>
    </xf>
    <xf numFmtId="9" fontId="3" fillId="0" borderId="45" xfId="0" applyNumberFormat="1" applyFont="1" applyBorder="1" applyAlignment="1">
      <alignment horizontal="center" vertical="center"/>
    </xf>
    <xf numFmtId="9" fontId="3" fillId="0" borderId="43" xfId="0" applyNumberFormat="1" applyFont="1" applyBorder="1" applyAlignment="1">
      <alignment horizontal="center" vertical="center"/>
    </xf>
    <xf numFmtId="9" fontId="3" fillId="0" borderId="45" xfId="0" quotePrefix="1" applyNumberFormat="1" applyFont="1" applyBorder="1" applyAlignment="1">
      <alignment horizontal="center" vertical="center"/>
    </xf>
    <xf numFmtId="9" fontId="3" fillId="0" borderId="43" xfId="0" quotePrefix="1" applyNumberFormat="1" applyFont="1" applyBorder="1" applyAlignment="1">
      <alignment horizontal="center" vertical="center"/>
    </xf>
    <xf numFmtId="9" fontId="3" fillId="0" borderId="67" xfId="0" applyNumberFormat="1" applyFont="1" applyBorder="1" applyAlignment="1">
      <alignment horizontal="left" vertical="top"/>
    </xf>
    <xf numFmtId="9" fontId="3" fillId="0" borderId="67" xfId="0" applyNumberFormat="1" applyFont="1" applyBorder="1" applyAlignment="1">
      <alignment horizontal="center" vertical="center"/>
    </xf>
    <xf numFmtId="9" fontId="3" fillId="0" borderId="68" xfId="0" applyNumberFormat="1" applyFont="1" applyBorder="1" applyAlignment="1">
      <alignment horizontal="center" vertical="center"/>
    </xf>
    <xf numFmtId="9" fontId="3" fillId="0" borderId="55" xfId="0" applyNumberFormat="1" applyFont="1" applyBorder="1" applyAlignment="1">
      <alignment horizontal="left" vertical="top"/>
    </xf>
    <xf numFmtId="9" fontId="3" fillId="0" borderId="55" xfId="0" applyNumberFormat="1" applyFont="1" applyBorder="1" applyAlignment="1">
      <alignment horizontal="center" vertical="center"/>
    </xf>
    <xf numFmtId="9" fontId="3" fillId="0" borderId="56" xfId="0" applyNumberFormat="1" applyFont="1" applyBorder="1" applyAlignment="1">
      <alignment horizontal="center" vertical="center"/>
    </xf>
    <xf numFmtId="9" fontId="3" fillId="0" borderId="57" xfId="0" applyNumberFormat="1" applyFont="1" applyBorder="1" applyAlignment="1">
      <alignment horizontal="center" vertical="center"/>
    </xf>
    <xf numFmtId="9" fontId="3" fillId="0" borderId="57" xfId="0" applyNumberFormat="1" applyFont="1" applyBorder="1" applyAlignment="1">
      <alignment horizontal="left" vertical="top"/>
    </xf>
    <xf numFmtId="9" fontId="3" fillId="0" borderId="58" xfId="0" applyNumberFormat="1" applyFont="1" applyBorder="1" applyAlignment="1">
      <alignment horizontal="center" vertical="center"/>
    </xf>
    <xf numFmtId="9" fontId="3" fillId="5" borderId="45" xfId="0" applyNumberFormat="1" applyFont="1" applyFill="1" applyBorder="1" applyAlignment="1">
      <alignment horizontal="center" vertical="center"/>
    </xf>
    <xf numFmtId="9" fontId="3" fillId="5" borderId="43" xfId="0" applyNumberFormat="1" applyFont="1" applyFill="1" applyBorder="1" applyAlignment="1">
      <alignment horizontal="center" vertical="center"/>
    </xf>
    <xf numFmtId="9" fontId="3" fillId="0" borderId="64" xfId="0" applyNumberFormat="1" applyFont="1" applyBorder="1" applyAlignment="1">
      <alignment horizontal="left" vertical="top"/>
    </xf>
    <xf numFmtId="9" fontId="3" fillId="5" borderId="64" xfId="0" applyNumberFormat="1" applyFont="1" applyFill="1" applyBorder="1" applyAlignment="1">
      <alignment horizontal="center" vertical="center"/>
    </xf>
    <xf numFmtId="9" fontId="3" fillId="5" borderId="65" xfId="0" applyNumberFormat="1" applyFont="1" applyFill="1" applyBorder="1" applyAlignment="1">
      <alignment horizontal="center" vertical="center"/>
    </xf>
    <xf numFmtId="9" fontId="3" fillId="0" borderId="64" xfId="0" applyNumberFormat="1" applyFont="1" applyBorder="1" applyAlignment="1">
      <alignment horizontal="center" vertical="center"/>
    </xf>
    <xf numFmtId="9" fontId="3" fillId="0" borderId="65" xfId="0" applyNumberFormat="1" applyFont="1" applyBorder="1" applyAlignment="1">
      <alignment horizontal="center" vertical="center"/>
    </xf>
    <xf numFmtId="9" fontId="3" fillId="0" borderId="62" xfId="0" applyNumberFormat="1" applyFont="1" applyBorder="1" applyAlignment="1">
      <alignment horizontal="left" vertical="top"/>
    </xf>
    <xf numFmtId="9" fontId="3" fillId="0" borderId="62" xfId="0" applyNumberFormat="1" applyFont="1" applyBorder="1" applyAlignment="1">
      <alignment horizontal="center" vertical="center"/>
    </xf>
    <xf numFmtId="9" fontId="3" fillId="0" borderId="63" xfId="0" applyNumberFormat="1" applyFont="1" applyBorder="1" applyAlignment="1">
      <alignment horizontal="center" vertical="center"/>
    </xf>
    <xf numFmtId="9" fontId="3" fillId="0" borderId="46" xfId="0" applyNumberFormat="1" applyFont="1" applyBorder="1" applyAlignment="1">
      <alignment horizontal="left" vertical="top"/>
    </xf>
    <xf numFmtId="9" fontId="3" fillId="0" borderId="46" xfId="0" applyNumberFormat="1" applyFont="1" applyBorder="1" applyAlignment="1">
      <alignment horizontal="center" vertical="center"/>
    </xf>
    <xf numFmtId="9" fontId="3" fillId="0" borderId="44" xfId="0" applyNumberFormat="1" applyFont="1" applyBorder="1" applyAlignment="1">
      <alignment horizontal="center" vertical="center"/>
    </xf>
    <xf numFmtId="0" fontId="2" fillId="0" borderId="60" xfId="0" applyFont="1" applyBorder="1" applyAlignment="1">
      <alignment horizontal="left" vertical="center"/>
    </xf>
    <xf numFmtId="0" fontId="2" fillId="0" borderId="61" xfId="0" applyFont="1" applyBorder="1" applyAlignment="1">
      <alignment horizontal="left" vertical="center"/>
    </xf>
    <xf numFmtId="0" fontId="2" fillId="0" borderId="59" xfId="0" applyFont="1" applyBorder="1" applyAlignment="1">
      <alignment horizontal="left" vertical="center"/>
    </xf>
    <xf numFmtId="0" fontId="2" fillId="0" borderId="66" xfId="0" applyFont="1" applyBorder="1" applyAlignment="1">
      <alignment horizontal="left" vertical="center"/>
    </xf>
    <xf numFmtId="0" fontId="2" fillId="2" borderId="17" xfId="0" applyFont="1" applyFill="1" applyBorder="1"/>
    <xf numFmtId="0" fontId="2" fillId="2" borderId="15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center" wrapText="1"/>
    </xf>
    <xf numFmtId="0" fontId="2" fillId="2" borderId="26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wrapText="1"/>
    </xf>
    <xf numFmtId="0" fontId="2" fillId="2" borderId="19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48" xfId="0" applyFont="1" applyFill="1" applyBorder="1" applyAlignment="1">
      <alignment horizontal="center" wrapText="1"/>
    </xf>
    <xf numFmtId="0" fontId="3" fillId="2" borderId="20" xfId="0" applyFont="1" applyFill="1" applyBorder="1" applyAlignment="1">
      <alignment horizontal="center" wrapText="1"/>
    </xf>
    <xf numFmtId="9" fontId="3" fillId="2" borderId="1" xfId="1" applyFont="1" applyFill="1" applyBorder="1" applyAlignment="1">
      <alignment horizontal="center" wrapText="1"/>
    </xf>
    <xf numFmtId="9" fontId="3" fillId="2" borderId="2" xfId="1" applyFont="1" applyFill="1" applyBorder="1" applyAlignment="1">
      <alignment horizontal="center" wrapText="1"/>
    </xf>
    <xf numFmtId="9" fontId="3" fillId="2" borderId="48" xfId="1" applyFont="1" applyFill="1" applyBorder="1" applyAlignment="1">
      <alignment horizontal="center" wrapText="1"/>
    </xf>
    <xf numFmtId="9" fontId="3" fillId="2" borderId="20" xfId="1" applyFont="1" applyFill="1" applyBorder="1" applyAlignment="1">
      <alignment horizontal="center" wrapText="1"/>
    </xf>
    <xf numFmtId="0" fontId="2" fillId="2" borderId="21" xfId="0" applyFont="1" applyFill="1" applyBorder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4" xfId="0" applyNumberFormat="1" applyFont="1" applyFill="1" applyBorder="1" applyAlignment="1">
      <alignment horizontal="center" vertical="center" wrapText="1"/>
    </xf>
    <xf numFmtId="9" fontId="2" fillId="2" borderId="49" xfId="0" applyNumberFormat="1" applyFont="1" applyFill="1" applyBorder="1" applyAlignment="1">
      <alignment horizontal="center" vertical="center" wrapText="1"/>
    </xf>
    <xf numFmtId="9" fontId="2" fillId="2" borderId="22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3" fillId="0" borderId="34" xfId="0" applyFont="1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3" fillId="0" borderId="35" xfId="0" applyFon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9" fontId="3" fillId="0" borderId="8" xfId="0" applyNumberFormat="1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3" fillId="3" borderId="36" xfId="0" applyFont="1" applyFill="1" applyBorder="1"/>
    <xf numFmtId="9" fontId="3" fillId="3" borderId="9" xfId="0" applyNumberFormat="1" applyFont="1" applyFill="1" applyBorder="1" applyAlignment="1">
      <alignment horizontal="center" vertical="center"/>
    </xf>
    <xf numFmtId="9" fontId="3" fillId="3" borderId="10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3" fillId="0" borderId="37" xfId="0" applyFont="1" applyBorder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9" fontId="3" fillId="0" borderId="7" xfId="1" applyFont="1" applyBorder="1" applyAlignment="1">
      <alignment horizontal="center" vertical="center"/>
    </xf>
    <xf numFmtId="9" fontId="3" fillId="0" borderId="8" xfId="1" applyFont="1" applyBorder="1" applyAlignment="1">
      <alignment horizontal="center" vertical="center"/>
    </xf>
    <xf numFmtId="9" fontId="3" fillId="3" borderId="9" xfId="1" applyFont="1" applyFill="1" applyBorder="1" applyAlignment="1">
      <alignment horizontal="center" vertical="center"/>
    </xf>
    <xf numFmtId="9" fontId="3" fillId="3" borderId="10" xfId="1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3" fillId="3" borderId="38" xfId="0" applyFont="1" applyFill="1" applyBorder="1"/>
    <xf numFmtId="9" fontId="3" fillId="3" borderId="13" xfId="1" applyFont="1" applyFill="1" applyBorder="1" applyAlignment="1">
      <alignment horizontal="center" vertical="center"/>
    </xf>
    <xf numFmtId="9" fontId="3" fillId="3" borderId="14" xfId="1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Continuous" wrapText="1"/>
    </xf>
    <xf numFmtId="0" fontId="2" fillId="2" borderId="16" xfId="0" applyFont="1" applyFill="1" applyBorder="1" applyAlignment="1">
      <alignment horizontal="centerContinuous" wrapText="1"/>
    </xf>
    <xf numFmtId="0" fontId="2" fillId="2" borderId="18" xfId="0" applyFont="1" applyFill="1" applyBorder="1" applyAlignment="1">
      <alignment horizontal="centerContinuous" wrapText="1"/>
    </xf>
    <xf numFmtId="0" fontId="3" fillId="2" borderId="27" xfId="0" applyFont="1" applyFill="1" applyBorder="1" applyAlignment="1">
      <alignment horizontal="center" wrapText="1"/>
    </xf>
    <xf numFmtId="9" fontId="3" fillId="2" borderId="27" xfId="1" applyFont="1" applyFill="1" applyBorder="1" applyAlignment="1">
      <alignment horizontal="center" wrapText="1"/>
    </xf>
    <xf numFmtId="9" fontId="2" fillId="2" borderId="28" xfId="0" applyNumberFormat="1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9" fontId="3" fillId="0" borderId="30" xfId="0" applyNumberFormat="1" applyFont="1" applyBorder="1" applyAlignment="1">
      <alignment horizontal="center" vertical="center"/>
    </xf>
    <xf numFmtId="9" fontId="3" fillId="0" borderId="51" xfId="0" applyNumberFormat="1" applyFont="1" applyBorder="1" applyAlignment="1">
      <alignment horizontal="center" vertical="center"/>
    </xf>
    <xf numFmtId="9" fontId="3" fillId="3" borderId="31" xfId="0" applyNumberFormat="1" applyFont="1" applyFill="1" applyBorder="1" applyAlignment="1">
      <alignment horizontal="center" vertical="center"/>
    </xf>
    <xf numFmtId="9" fontId="3" fillId="3" borderId="52" xfId="0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9" fontId="3" fillId="0" borderId="30" xfId="1" applyFont="1" applyBorder="1" applyAlignment="1">
      <alignment horizontal="center" vertical="center"/>
    </xf>
    <xf numFmtId="9" fontId="3" fillId="0" borderId="51" xfId="1" applyFont="1" applyBorder="1" applyAlignment="1">
      <alignment horizontal="center" vertical="center"/>
    </xf>
    <xf numFmtId="9" fontId="3" fillId="3" borderId="31" xfId="1" applyFont="1" applyFill="1" applyBorder="1" applyAlignment="1">
      <alignment horizontal="center" vertical="center"/>
    </xf>
    <xf numFmtId="9" fontId="3" fillId="3" borderId="52" xfId="1" applyFont="1" applyFill="1" applyBorder="1" applyAlignment="1">
      <alignment horizontal="center" vertical="center"/>
    </xf>
    <xf numFmtId="9" fontId="3" fillId="3" borderId="33" xfId="1" applyFont="1" applyFill="1" applyBorder="1" applyAlignment="1">
      <alignment horizontal="center" vertical="center"/>
    </xf>
    <xf numFmtId="9" fontId="3" fillId="3" borderId="54" xfId="1" applyFont="1" applyFill="1" applyBorder="1" applyAlignment="1">
      <alignment horizontal="center" vertical="center"/>
    </xf>
    <xf numFmtId="9" fontId="3" fillId="4" borderId="45" xfId="0" applyNumberFormat="1" applyFont="1" applyFill="1" applyBorder="1" applyAlignment="1">
      <alignment horizontal="center" vertical="center"/>
    </xf>
    <xf numFmtId="9" fontId="3" fillId="4" borderId="43" xfId="0" applyNumberFormat="1" applyFont="1" applyFill="1" applyBorder="1" applyAlignment="1">
      <alignment horizontal="center" vertical="center"/>
    </xf>
    <xf numFmtId="9" fontId="3" fillId="4" borderId="64" xfId="0" applyNumberFormat="1" applyFont="1" applyFill="1" applyBorder="1" applyAlignment="1">
      <alignment horizontal="center" vertical="center"/>
    </xf>
    <xf numFmtId="9" fontId="3" fillId="4" borderId="65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EE5C1-E5C8-44BB-AED0-24FE32CFCF6D}">
  <sheetPr>
    <tabColor theme="7" tint="0.59999389629810485"/>
  </sheetPr>
  <dimension ref="B1:T16"/>
  <sheetViews>
    <sheetView showGridLines="0" tabSelected="1" zoomScale="85" zoomScaleNormal="85" workbookViewId="0"/>
  </sheetViews>
  <sheetFormatPr defaultRowHeight="15" x14ac:dyDescent="0.25"/>
  <cols>
    <col min="1" max="1" width="2.85546875" style="4" customWidth="1"/>
    <col min="2" max="8" width="11.7109375" style="4" customWidth="1"/>
    <col min="9" max="9" width="9.140625" style="4"/>
    <col min="10" max="13" width="11.7109375" style="4" customWidth="1"/>
    <col min="14" max="14" width="9.140625" style="4"/>
    <col min="15" max="18" width="11.7109375" style="4" customWidth="1"/>
    <col min="19" max="19" width="9.140625" style="4"/>
    <col min="20" max="20" width="11.7109375" style="4" customWidth="1"/>
    <col min="21" max="16384" width="9.140625" style="4"/>
  </cols>
  <sheetData>
    <row r="1" spans="2:20" ht="15.75" thickBot="1" x14ac:dyDescent="0.3"/>
    <row r="2" spans="2:20" ht="16.5" thickTop="1" thickBot="1" x14ac:dyDescent="0.3">
      <c r="B2" s="1" t="s">
        <v>57</v>
      </c>
      <c r="C2" s="2"/>
      <c r="D2" s="2"/>
      <c r="E2" s="3"/>
      <c r="G2" s="1" t="s">
        <v>59</v>
      </c>
      <c r="H2" s="2"/>
      <c r="I2" s="2"/>
      <c r="J2" s="3"/>
      <c r="L2" s="1" t="s">
        <v>60</v>
      </c>
      <c r="M2" s="2"/>
      <c r="N2" s="2"/>
      <c r="O2" s="3"/>
      <c r="Q2" s="1" t="s">
        <v>61</v>
      </c>
      <c r="R2" s="2"/>
      <c r="S2" s="2"/>
      <c r="T2" s="3"/>
    </row>
    <row r="3" spans="2:20" ht="15.75" thickTop="1" x14ac:dyDescent="0.25">
      <c r="B3" s="5"/>
      <c r="C3" s="6"/>
      <c r="D3" s="6" t="s">
        <v>22</v>
      </c>
      <c r="E3" s="7" t="s">
        <v>23</v>
      </c>
      <c r="G3" s="5"/>
      <c r="H3" s="6"/>
      <c r="I3" s="6" t="s">
        <v>22</v>
      </c>
      <c r="J3" s="7" t="s">
        <v>23</v>
      </c>
      <c r="L3" s="5"/>
      <c r="M3" s="6"/>
      <c r="N3" s="6" t="s">
        <v>22</v>
      </c>
      <c r="O3" s="7" t="s">
        <v>23</v>
      </c>
      <c r="Q3" s="5"/>
      <c r="R3" s="6"/>
      <c r="S3" s="6" t="s">
        <v>22</v>
      </c>
      <c r="T3" s="7" t="s">
        <v>23</v>
      </c>
    </row>
    <row r="4" spans="2:20" x14ac:dyDescent="0.25">
      <c r="B4" s="37" t="s">
        <v>0</v>
      </c>
      <c r="C4" s="8" t="s">
        <v>15</v>
      </c>
      <c r="D4" s="9">
        <f>AVERAGE('DS1'!D17,'DS1'!F17,'DS1'!H17,'DS1'!J17,'DS1'!L17,'DS1'!N17,'DS1'!P17,'DS1'!R17,'DS1'!T17,'DS1'!V17,'DS1'!X17,'DS1'!Z17,'DS1'!AB17,'DS1'!AD17,'DS1'!AF17,'DS1'!AH17,'DS1'!AJ17,'DS1'!AL17,'DS1'!AN17,'DS1'!AP17,'DS2'!D17,'DS2'!F17,'DS2'!H17,'DS2'!J17,'DS2'!L17,'DS2'!N17,'DS2'!P17,'DS2'!R17,'DS2'!T17)</f>
        <v>0.84260935619083355</v>
      </c>
      <c r="E4" s="10">
        <f>AVERAGE('DS1'!E17,'DS1'!G17,'DS1'!I17,'DS1'!K17,'DS1'!M17,'DS1'!O17,'DS1'!Q17,'DS1'!S17,'DS1'!U17,'DS1'!W17,'DS1'!Y17,'DS1'!AA17,'DS1'!AC17,'DS1'!AE17,'DS1'!AG17,'DS1'!AI17,'DS1'!AK17,'DS1'!AM17,'DS1'!AO17,'DS1'!AQ17,'DS2'!E17,'DS2'!G17,'DS2'!I17,'DS2'!K17,'DS2'!M17,'DS2'!O17,'DS2'!Q17,'DS2'!S17,'DS2'!U17)</f>
        <v>0.81112256549932327</v>
      </c>
      <c r="G4" s="37" t="s">
        <v>0</v>
      </c>
      <c r="H4" s="8" t="s">
        <v>15</v>
      </c>
      <c r="I4" s="9">
        <f>AVERAGE('DS1'!D17,'DS1'!F17,'DS1'!H17,'DS1'!J17,'DS1'!L17,'DS1'!N17,'DS1'!P17,'DS1'!R17,'DS1'!T17,'DS1'!V17,'DS1'!X17,'DS1'!Z17,'DS1'!AB17,'DS1'!AD17,'DS1'!AF17,'DS1'!AH17,'DS1'!AJ17,'DS1'!AL17,'DS1'!AN17,'DS1'!AP17)</f>
        <v>0.87654338750770899</v>
      </c>
      <c r="J4" s="10">
        <f>AVERAGE('DS1'!E17,'DS1'!G17,'DS1'!I17,'DS1'!K17,'DS1'!M17,'DS1'!O17,'DS1'!Q17,'DS1'!S17,'DS1'!U17,'DS1'!W17,'DS1'!Y17,'DS1'!AA17,'DS1'!AC17,'DS1'!AE17,'DS1'!AG17,'DS1'!AI17,'DS1'!AK17,'DS1'!AM17,'DS1'!AO17,'DS1'!AQ17)</f>
        <v>0.85484727049911824</v>
      </c>
      <c r="L4" s="37" t="s">
        <v>0</v>
      </c>
      <c r="M4" s="8" t="s">
        <v>15</v>
      </c>
      <c r="N4" s="9">
        <f>AVERAGE('DS2'!D17,'DS2'!F17,'DS2'!H17,'DS2'!J17,'DS2'!L17,'DS2'!N17,'DS2'!P17,'DS2'!R17,'DS2'!T17)</f>
        <v>0.76720039770888837</v>
      </c>
      <c r="O4" s="10">
        <f>AVERAGE('DS2'!E17,'DS2'!G17,'DS2'!I17,'DS2'!K17,'DS2'!M17,'DS2'!O17,'DS2'!Q17,'DS2'!S17,'DS2'!U17)</f>
        <v>0.71395655438866712</v>
      </c>
      <c r="Q4" s="37" t="s">
        <v>0</v>
      </c>
      <c r="R4" s="8" t="s">
        <v>15</v>
      </c>
      <c r="S4" s="11" t="s">
        <v>58</v>
      </c>
      <c r="T4" s="12" t="s">
        <v>58</v>
      </c>
    </row>
    <row r="5" spans="2:20" x14ac:dyDescent="0.25">
      <c r="B5" s="38"/>
      <c r="C5" s="13" t="s">
        <v>14</v>
      </c>
      <c r="D5" s="14">
        <f>AVERAGE('DS1'!D16,'DS1'!F16,'DS1'!H16,'DS1'!J16,'DS1'!L16,'DS1'!N16,'DS1'!P16,'DS1'!R16,'DS1'!T16,'DS1'!V16,'DS1'!X16,'DS1'!Z16,'DS1'!AB16,'DS1'!AD16,'DS1'!AF16,'DS1'!AH16,'DS1'!AJ16,'DS1'!AL16,'DS1'!AN16,'DS1'!AP16,'DS2'!D16,'DS2'!F16,'DS2'!H16,'DS2'!J16,'DS2'!L16,'DS2'!N16,'DS2'!P16,'DS2'!R16,'DS2'!T16)</f>
        <v>0.94726088609358716</v>
      </c>
      <c r="E5" s="15">
        <f>AVERAGE('DS1'!E16,'DS1'!G16,'DS1'!I16,'DS1'!K16,'DS1'!M16,'DS1'!O16,'DS1'!Q16,'DS1'!S16,'DS1'!U16,'DS1'!W16,'DS1'!Y16,'DS1'!AA16,'DS1'!AC16,'DS1'!AE16,'DS1'!AG16,'DS1'!AI16,'DS1'!AK16,'DS1'!AM16,'DS1'!AO16,'DS1'!AQ16,'DS2'!E16,'DS2'!G16,'DS2'!I16,'DS2'!K16,'DS2'!M16,'DS2'!O16,'DS2'!Q16,'DS2'!S16,'DS2'!U16)</f>
        <v>0.93678681184359447</v>
      </c>
      <c r="G5" s="38"/>
      <c r="H5" s="13" t="s">
        <v>14</v>
      </c>
      <c r="I5" s="14">
        <f>AVERAGE('DS1'!D16,'DS1'!F16,'DS1'!H16,'DS1'!J16,'DS1'!L16,'DS1'!N16,'DS1'!P16,'DS1'!R16,'DS1'!T16,'DS1'!V16,'DS1'!X16,'DS1'!Z16,'DS1'!AB16,'DS1'!AD16,'DS1'!AF16,'DS1'!AH16,'DS1'!AJ16,'DS1'!AL16,'DS1'!AN16,'DS1'!AP16)</f>
        <v>0.9798</v>
      </c>
      <c r="J5" s="15">
        <f>AVERAGE('DS1'!E16,'DS1'!G16,'DS1'!I16,'DS1'!K16,'DS1'!M16,'DS1'!O16,'DS1'!Q16,'DS1'!S16,'DS1'!U16,'DS1'!W16,'DS1'!Y16,'DS1'!AA16,'DS1'!AC16,'DS1'!AE16,'DS1'!AG16,'DS1'!AI16,'DS1'!AK16,'DS1'!AM16,'DS1'!AO16,'DS1'!AQ16)</f>
        <v>0.97814999999999996</v>
      </c>
      <c r="L5" s="38"/>
      <c r="M5" s="13" t="s">
        <v>14</v>
      </c>
      <c r="N5" s="14">
        <f>AVERAGE('DS2'!D16,'DS2'!F16,'DS2'!H16,'DS2'!J16,'DS2'!L16,'DS2'!N16,'DS2'!P16,'DS2'!R16,'DS2'!T16)</f>
        <v>0.87495174407933651</v>
      </c>
      <c r="O5" s="15">
        <f>AVERAGE('DS2'!E16,'DS2'!G16,'DS2'!I16,'DS2'!K16,'DS2'!M16,'DS2'!O16,'DS2'!Q16,'DS2'!S16,'DS2'!U16)</f>
        <v>0.84486861594047191</v>
      </c>
      <c r="Q5" s="38"/>
      <c r="R5" s="13" t="s">
        <v>14</v>
      </c>
      <c r="S5" s="14">
        <f>AVERAGE('DS2'!V16,'DS2'!X16,'DS2'!Z16,'DS2'!AB16,'DS2'!AD16)</f>
        <v>0.967301233991406</v>
      </c>
      <c r="T5" s="15">
        <f>AVERAGE('DS2'!W16,'DS2'!Y16,'DS2'!AA16,'DS2'!AC16,'DS2'!AE16)</f>
        <v>0.97135094750630169</v>
      </c>
    </row>
    <row r="6" spans="2:20" x14ac:dyDescent="0.25">
      <c r="B6" s="35" t="s">
        <v>1</v>
      </c>
      <c r="C6" s="16" t="s">
        <v>15</v>
      </c>
      <c r="D6" s="17">
        <f>AVERAGE('DS1'!D67,'DS1'!F67,'DS1'!H67,'DS1'!J67,'DS1'!L67,'DS1'!N67,'DS1'!P67,'DS1'!R67,'DS1'!T67,'DS1'!V67,'DS1'!X67,'DS1'!Z67,'DS1'!AB67,'DS1'!AD67,'DS1'!AF67,'DS1'!AH67,'DS1'!AJ67,'DS1'!AL67,'DS1'!AN67,'DS1'!AP67,'DS2'!D67,'DS2'!F67,'DS2'!H67,'DS2'!J67,'DS2'!L67,'DS2'!N67,'DS2'!P67,'DS2'!R67,'DS2'!T67)</f>
        <v>0.80286464692953607</v>
      </c>
      <c r="E6" s="18">
        <f>AVERAGE('DS1'!E67,'DS1'!G67,'DS1'!I67,'DS1'!K67,'DS1'!M67,'DS1'!O67,'DS1'!Q67,'DS1'!S67,'DS1'!U67,'DS1'!W67,'DS1'!Y67,'DS1'!AA67,'DS1'!AC67,'DS1'!AE67,'DS1'!AG67,'DS1'!AI67,'DS1'!AK67,'DS1'!AM67,'DS1'!AO67,'DS1'!AQ67,'DS2'!E67,'DS2'!G67,'DS2'!I67,'DS2'!K67,'DS2'!M67,'DS2'!O67,'DS2'!Q67,'DS2'!S67,'DS2'!U67)</f>
        <v>0.77637905898767245</v>
      </c>
      <c r="G6" s="35" t="s">
        <v>1</v>
      </c>
      <c r="H6" s="16" t="s">
        <v>15</v>
      </c>
      <c r="I6" s="19">
        <f>AVERAGE('DS1'!D27,'DS1'!F27,'DS1'!H27,'DS1'!J27,'DS1'!L27,'DS1'!N27,'DS1'!P27,'DS1'!R27,'DS1'!T27,'DS1'!V27,'DS1'!X27,'DS1'!Z27,'DS1'!AB27,'DS1'!AD27,'DS1'!AF27,'DS1'!AH27,'DS1'!AJ27,'DS1'!AL27,'DS1'!AN27,'DS1'!AP27)</f>
        <v>0.88428367521045637</v>
      </c>
      <c r="J6" s="18">
        <f>AVERAGE('DS1'!E27,'DS1'!G27,'DS1'!I27,'DS1'!K27,'DS1'!M27,'DS1'!O27,'DS1'!Q27,'DS1'!S27,'DS1'!U27,'DS1'!W27,'DS1'!Y27,'DS1'!AA27,'DS1'!AC27,'DS1'!AE27,'DS1'!AG27,'DS1'!AI27,'DS1'!AK27,'DS1'!AM27,'DS1'!AO27,'DS1'!AQ27)</f>
        <v>0.92434401953668455</v>
      </c>
      <c r="L6" s="35" t="s">
        <v>1</v>
      </c>
      <c r="M6" s="16" t="s">
        <v>15</v>
      </c>
      <c r="N6" s="19">
        <f>AVERAGE('DS2'!D27,'DS2'!F27,'DS2'!H27,'DS2'!J27,'DS2'!L27,'DS2'!N27,'DS2'!P27,'DS2'!R27,'DS2'!T27)</f>
        <v>0.66830840035473194</v>
      </c>
      <c r="O6" s="18">
        <f>AVERAGE('DS2'!E27,'DS2'!G27,'DS2'!I27,'DS2'!K27,'DS2'!M27,'DS2'!O27,'DS2'!Q27,'DS2'!S27,'DS2'!U27)</f>
        <v>0.65441927671032418</v>
      </c>
      <c r="Q6" s="35" t="s">
        <v>1</v>
      </c>
      <c r="R6" s="16" t="s">
        <v>15</v>
      </c>
      <c r="S6" s="19" t="s">
        <v>58</v>
      </c>
      <c r="T6" s="18" t="s">
        <v>58</v>
      </c>
    </row>
    <row r="7" spans="2:20" x14ac:dyDescent="0.25">
      <c r="B7" s="35"/>
      <c r="C7" s="20" t="s">
        <v>14</v>
      </c>
      <c r="D7" s="19">
        <f>AVERAGE('DS1'!D66,'DS1'!F66,'DS1'!H66,'DS1'!J66,'DS1'!L66,'DS1'!N66,'DS1'!P66,'DS1'!R66,'DS1'!T66,'DS1'!V66,'DS1'!X66,'DS1'!Z66,'DS1'!AB66,'DS1'!AD66,'DS1'!AF66,'DS1'!AH66,'DS1'!AJ66,'DS1'!AL66,'DS1'!AN66,'DS1'!AP66,'DS2'!D66,'DS2'!F66,'DS2'!H66,'DS2'!J66,'DS2'!L66,'DS2'!N66,'DS2'!P66,'DS2'!R66,'DS2'!T66)</f>
        <v>0.91865804064354761</v>
      </c>
      <c r="E7" s="21">
        <f>AVERAGE('DS1'!E66,'DS1'!G66,'DS1'!I66,'DS1'!K66,'DS1'!M66,'DS1'!O66,'DS1'!Q66,'DS1'!S66,'DS1'!U66,'DS1'!W66,'DS1'!Y66,'DS1'!AA66,'DS1'!AC66,'DS1'!AE66,'DS1'!AG66,'DS1'!AI66,'DS1'!AK66,'DS1'!AM66,'DS1'!AO66,'DS1'!AQ66,'DS2'!E66,'DS2'!G66,'DS2'!I66,'DS2'!K66,'DS2'!M66,'DS2'!O66,'DS2'!Q66,'DS2'!S66,'DS2'!U66)</f>
        <v>0.91768633122084864</v>
      </c>
      <c r="G7" s="35"/>
      <c r="H7" s="20" t="s">
        <v>14</v>
      </c>
      <c r="I7" s="19">
        <f>AVERAGE('DS1'!D26,'DS1'!F26,'DS1'!H26,'DS1'!J26,'DS1'!L26,'DS1'!N26,'DS1'!P26,'DS1'!R26,'DS1'!T26,'DS1'!V26,'DS1'!X26,'DS1'!Z26,'DS1'!AB26,'DS1'!AD26,'DS1'!AF26,'DS1'!AH26,'DS1'!AJ26,'DS1'!AL26,'DS1'!AN26,'DS1'!AP26)</f>
        <v>0.94199999999999995</v>
      </c>
      <c r="J7" s="21">
        <f>AVERAGE('DS1'!E26,'DS1'!G26,'DS1'!I26,'DS1'!K26,'DS1'!M26,'DS1'!O26,'DS1'!Q26,'DS1'!S26,'DS1'!U26,'DS1'!W26,'DS1'!Y26,'DS1'!AA26,'DS1'!AC26,'DS1'!AE26,'DS1'!AG26,'DS1'!AI26,'DS1'!AK26,'DS1'!AM26,'DS1'!AO26,'DS1'!AQ26)</f>
        <v>0.98885000000000001</v>
      </c>
      <c r="L7" s="35"/>
      <c r="M7" s="20" t="s">
        <v>14</v>
      </c>
      <c r="N7" s="19">
        <f>AVERAGE('DS2'!D26,'DS2'!F26,'DS2'!H26,'DS2'!J26,'DS2'!L26,'DS2'!N26,'DS2'!P26,'DS2'!R26,'DS2'!T26)</f>
        <v>0.82413921603684248</v>
      </c>
      <c r="O7" s="21">
        <f>AVERAGE('DS2'!E26,'DS2'!G26,'DS2'!I26,'DS2'!K26,'DS2'!M26,'DS2'!O26,'DS2'!Q26,'DS2'!S26,'DS2'!U26)</f>
        <v>0.82239307339854395</v>
      </c>
      <c r="Q7" s="35"/>
      <c r="R7" s="20" t="s">
        <v>14</v>
      </c>
      <c r="S7" s="19">
        <f>AVERAGE('DS2'!V26,'DS2'!X26,'DS2'!Z26,'DS2'!AB26,'DS2'!AD26)</f>
        <v>0.96511380552703407</v>
      </c>
      <c r="T7" s="21">
        <f>AVERAGE('DS2'!W26,'DS2'!Y26,'DS2'!AA26,'DS2'!AC26,'DS2'!AE26)</f>
        <v>0.98300114750140999</v>
      </c>
    </row>
    <row r="8" spans="2:20" x14ac:dyDescent="0.25">
      <c r="B8" s="37" t="s">
        <v>5</v>
      </c>
      <c r="C8" s="8" t="s">
        <v>15</v>
      </c>
      <c r="D8" s="106">
        <f>AVERAGE('DS1'!D37,'DS1'!F37,'DS1'!H37,'DS1'!J37,'DS1'!L37,'DS1'!N37,'DS1'!P37,'DS1'!R37,'DS1'!T37,'DS1'!V37,'DS1'!X37,'DS1'!Z37,'DS1'!AB37,'DS1'!AD37,'DS1'!AF37,'DS1'!AH37,'DS1'!AJ37,'DS1'!AL37,'DS1'!AN37,'DS1'!AP37,'DS2'!D37,'DS2'!F37,'DS2'!H37,'DS2'!J37,'DS2'!L37,'DS2'!N37,'DS2'!P37,'DS2'!R37,'DS2'!T37)</f>
        <v>0.88372220553560143</v>
      </c>
      <c r="E8" s="107">
        <f>AVERAGE('DS1'!E37,'DS1'!G37,'DS1'!I37,'DS1'!K37,'DS1'!M37,'DS1'!O37,'DS1'!Q37,'DS1'!S37,'DS1'!U37,'DS1'!W37,'DS1'!Y37,'DS1'!AA37,'DS1'!AC37,'DS1'!AE37,'DS1'!AG37,'DS1'!AI37,'DS1'!AK37,'DS1'!AM37,'DS1'!AO37,'DS1'!AQ37,'DS2'!E37,'DS2'!G37,'DS2'!I37,'DS2'!K37,'DS2'!M37,'DS2'!O37,'DS2'!Q37,'DS2'!S37,'DS2'!U37)</f>
        <v>0.88019865781876416</v>
      </c>
      <c r="G8" s="37" t="s">
        <v>5</v>
      </c>
      <c r="H8" s="8" t="s">
        <v>15</v>
      </c>
      <c r="I8" s="106">
        <f>AVERAGE('DS1'!D37,'DS1'!F37,'DS1'!H37,'DS1'!J37,'DS1'!L37,'DS1'!N37,'DS1'!P37,'DS1'!R37,'DS1'!T37,'DS1'!V37,'DS1'!X37,'DS1'!Z37,'DS1'!AB37,'DS1'!AD37,'DS1'!AF37,'DS1'!AH37,'DS1'!AJ37,'DS1'!AL37,'DS1'!AN37,'DS1'!AP37)</f>
        <v>0.93202316496336057</v>
      </c>
      <c r="J8" s="107">
        <f>AVERAGE('DS1'!E37,'DS1'!G37,'DS1'!I37,'DS1'!K37,'DS1'!M37,'DS1'!O37,'DS1'!Q37,'DS1'!S37,'DS1'!U37,'DS1'!W37,'DS1'!Y37,'DS1'!AA37,'DS1'!AC37,'DS1'!AE37,'DS1'!AG37,'DS1'!AI37,'DS1'!AK37,'DS1'!AM37,'DS1'!AO37,'DS1'!AQ37)</f>
        <v>0.92580224158186064</v>
      </c>
      <c r="L8" s="37" t="s">
        <v>5</v>
      </c>
      <c r="M8" s="8" t="s">
        <v>15</v>
      </c>
      <c r="N8" s="106">
        <f>AVERAGE('DS2'!D37,'DS2'!F37,'DS2'!H37,'DS2'!J37,'DS2'!L37,'DS2'!N37,'DS2'!P37,'DS2'!R37,'DS2'!T37)</f>
        <v>0.77638674014058062</v>
      </c>
      <c r="O8" s="107">
        <f>AVERAGE('DS2'!E37,'DS2'!G37,'DS2'!I37,'DS2'!K37,'DS2'!M37,'DS2'!O37,'DS2'!Q37,'DS2'!S37,'DS2'!U37)</f>
        <v>0.77885736056743893</v>
      </c>
      <c r="Q8" s="37" t="s">
        <v>5</v>
      </c>
      <c r="R8" s="8" t="s">
        <v>15</v>
      </c>
      <c r="S8" s="22" t="s">
        <v>58</v>
      </c>
      <c r="T8" s="23" t="s">
        <v>58</v>
      </c>
    </row>
    <row r="9" spans="2:20" x14ac:dyDescent="0.25">
      <c r="B9" s="38"/>
      <c r="C9" s="24" t="s">
        <v>14</v>
      </c>
      <c r="D9" s="108">
        <f>AVERAGE('DS1'!D36,'DS1'!F36,'DS1'!H36,'DS1'!J36,'DS1'!L36,'DS1'!N36,'DS1'!P36,'DS1'!R36,'DS1'!T36,'DS1'!V36,'DS1'!X36,'DS1'!Z36,'DS1'!AB36,'DS1'!AD36,'DS1'!AF36,'DS1'!AH36,'DS1'!AJ36,'DS1'!AL36,'DS1'!AN36,'DS1'!AP36,'DS2'!D36,'DS2'!F36,'DS2'!H36,'DS2'!J36,'DS2'!L36,'DS2'!N36,'DS2'!P36,'DS2'!R36,'DS2'!T36)</f>
        <v>0.95699576544354614</v>
      </c>
      <c r="E9" s="109">
        <f>AVERAGE('DS1'!E36,'DS1'!G36,'DS1'!I36,'DS1'!K36,'DS1'!M36,'DS1'!O36,'DS1'!Q36,'DS1'!S36,'DS1'!U36,'DS1'!W36,'DS1'!Y36,'DS1'!AA36,'DS1'!AC36,'DS1'!AE36,'DS1'!AG36,'DS1'!AI36,'DS1'!AK36,'DS1'!AM36,'DS1'!AO36,'DS1'!AQ36,'DS2'!E36,'DS2'!G36,'DS2'!I36,'DS2'!K36,'DS2'!M36,'DS2'!O36,'DS2'!Q36,'DS2'!S36,'DS2'!U36)</f>
        <v>0.95597184665973722</v>
      </c>
      <c r="G9" s="38"/>
      <c r="H9" s="24" t="s">
        <v>14</v>
      </c>
      <c r="I9" s="108">
        <f>AVERAGE('DS1'!D36,'DS1'!F36,'DS1'!H36,'DS1'!J36,'DS1'!L36,'DS1'!N36,'DS1'!P36,'DS1'!R36,'DS1'!T36,'DS1'!V36,'DS1'!X36,'DS1'!Z36,'DS1'!AB36,'DS1'!AD36,'DS1'!AF36,'DS1'!AH36,'DS1'!AJ36,'DS1'!AL36,'DS1'!AN36,'DS1'!AP36)</f>
        <v>0.99085000000000001</v>
      </c>
      <c r="J9" s="109">
        <f>AVERAGE('DS1'!E36,'DS1'!G36,'DS1'!I36,'DS1'!K36,'DS1'!M36,'DS1'!O36,'DS1'!Q36,'DS1'!S36,'DS1'!U36,'DS1'!W36,'DS1'!Y36,'DS1'!AA36,'DS1'!AC36,'DS1'!AE36,'DS1'!AG36,'DS1'!AI36,'DS1'!AK36,'DS1'!AM36,'DS1'!AO36,'DS1'!AQ36)</f>
        <v>0.98930000000000007</v>
      </c>
      <c r="L9" s="38"/>
      <c r="M9" s="24" t="s">
        <v>14</v>
      </c>
      <c r="N9" s="108">
        <f>AVERAGE('DS2'!D36,'DS2'!F36,'DS2'!H36,'DS2'!J36,'DS2'!L36,'DS2'!N36,'DS2'!P36,'DS2'!R36,'DS2'!T36)</f>
        <v>0.88176413309587076</v>
      </c>
      <c r="O9" s="109">
        <f>AVERAGE('DS2'!E36,'DS2'!G36,'DS2'!I36,'DS2'!K36,'DS2'!M36,'DS2'!O36,'DS2'!Q36,'DS2'!S36,'DS2'!U36)</f>
        <v>0.88190928368137544</v>
      </c>
      <c r="Q9" s="38"/>
      <c r="R9" s="24" t="s">
        <v>14</v>
      </c>
      <c r="S9" s="25">
        <f>AVERAGE('DS2'!V36,'DS2'!X36,'DS2'!Z36,'DS2'!AB36,'DS2'!AD36)</f>
        <v>0.96035616647275646</v>
      </c>
      <c r="T9" s="26">
        <f>AVERAGE('DS2'!W36,'DS2'!Y36,'DS2'!AA36,'DS2'!AC36,'DS2'!AE36)</f>
        <v>0.96463610829996749</v>
      </c>
    </row>
    <row r="10" spans="2:20" x14ac:dyDescent="0.25">
      <c r="B10" s="35" t="s">
        <v>2</v>
      </c>
      <c r="C10" s="16" t="s">
        <v>15</v>
      </c>
      <c r="D10" s="17">
        <f>AVERAGE('DS1'!D47,'DS1'!F47,'DS1'!H47,'DS1'!J47,'DS1'!L47,'DS1'!N47,'DS1'!P47,'DS1'!R47,'DS1'!T47,'DS1'!V47,'DS1'!X47,'DS1'!Z47,'DS1'!AB47,'DS1'!AD47,'DS1'!AF47,'DS1'!AH47,'DS1'!AJ47,'DS1'!AL47,'DS1'!AN47,'DS1'!AP47,'DS2'!D47,'DS2'!F47,'DS2'!H47,'DS2'!J47,'DS2'!L47,'DS2'!N47,'DS2'!P47,'DS2'!R47,'DS2'!T47)</f>
        <v>0.45696892025462771</v>
      </c>
      <c r="E10" s="18">
        <f>AVERAGE('DS1'!E47,'DS1'!G47,'DS1'!I47,'DS1'!K47,'DS1'!M47,'DS1'!O47,'DS1'!Q47,'DS1'!S47,'DS1'!U47,'DS1'!W47,'DS1'!Y47,'DS1'!AA47,'DS1'!AC47,'DS1'!AE47,'DS1'!AG47,'DS1'!AI47,'DS1'!AK47,'DS1'!AM47,'DS1'!AO47,'DS1'!AQ47,'DS2'!E47,'DS2'!G47,'DS2'!I47,'DS2'!K47,'DS2'!M47,'DS2'!O47,'DS2'!Q47,'DS2'!S47,'DS2'!U47)</f>
        <v>0.45399355798352625</v>
      </c>
      <c r="G10" s="35" t="s">
        <v>2</v>
      </c>
      <c r="H10" s="16" t="s">
        <v>15</v>
      </c>
      <c r="I10" s="17">
        <f>AVERAGE('DS1'!D47,'DS1'!F47,'DS1'!H47,'DS1'!J47,'DS1'!L47,'DS1'!N47,'DS1'!P47,'DS1'!R47,'DS1'!T47,'DS1'!V47,'DS1'!X47,'DS1'!Z47,'DS1'!AB47,'DS1'!AD47,'DS1'!AF47,'DS1'!AH47,'DS1'!AJ47,'DS1'!AL47,'DS1'!AN47,'DS1'!AP47)</f>
        <v>0.3384832655795279</v>
      </c>
      <c r="J10" s="18">
        <f>AVERAGE('DS1'!E47,'DS1'!G47,'DS1'!I47,'DS1'!K47,'DS1'!M47,'DS1'!O47,'DS1'!Q47,'DS1'!S47,'DS1'!U47,'DS1'!W47,'DS1'!Y47,'DS1'!AA47,'DS1'!AC47,'DS1'!AE47,'DS1'!AG47,'DS1'!AI47,'DS1'!AK47,'DS1'!AM47,'DS1'!AO47,'DS1'!AQ47)</f>
        <v>0.33357810146302314</v>
      </c>
      <c r="L10" s="35" t="s">
        <v>2</v>
      </c>
      <c r="M10" s="16" t="s">
        <v>15</v>
      </c>
      <c r="N10" s="17">
        <f>AVERAGE('DS2'!D47,'DS2'!F47,'DS2'!H47,'DS2'!J47,'DS2'!L47,'DS2'!N47,'DS2'!P47,'DS2'!R47,'DS2'!T47)</f>
        <v>0.72027037508818292</v>
      </c>
      <c r="O10" s="18">
        <f>AVERAGE('DS2'!E47,'DS2'!G47,'DS2'!I47,'DS2'!K47,'DS2'!M47,'DS2'!O47,'DS2'!Q47,'DS2'!S47,'DS2'!U47)</f>
        <v>0.72158346136242235</v>
      </c>
      <c r="Q10" s="35" t="s">
        <v>2</v>
      </c>
      <c r="R10" s="16" t="s">
        <v>15</v>
      </c>
      <c r="S10" s="17" t="s">
        <v>58</v>
      </c>
      <c r="T10" s="18" t="s">
        <v>58</v>
      </c>
    </row>
    <row r="11" spans="2:20" x14ac:dyDescent="0.25">
      <c r="B11" s="35"/>
      <c r="C11" s="20" t="s">
        <v>14</v>
      </c>
      <c r="D11" s="19">
        <f>AVERAGE('DS1'!D46,'DS1'!F46,'DS1'!H46,'DS1'!J46,'DS1'!L46,'DS1'!N46,'DS1'!P46,'DS1'!R46,'DS1'!T46,'DS1'!V46,'DS1'!X46,'DS1'!Z46,'DS1'!AB46,'DS1'!AD46,'DS1'!AF46,'DS1'!AH46,'DS1'!AJ46,'DS1'!AL46,'DS1'!AN46,'DS1'!AP46,'DS2'!D46,'DS2'!F46,'DS2'!H46,'DS2'!J46,'DS2'!L46,'DS2'!N46,'DS2'!P46,'DS2'!R46,'DS2'!T46)</f>
        <v>0.92847468852028858</v>
      </c>
      <c r="E11" s="21">
        <f>AVERAGE('DS1'!E46,'DS1'!G46,'DS1'!I46,'DS1'!K46,'DS1'!M46,'DS1'!O46,'DS1'!Q46,'DS1'!S46,'DS1'!U46,'DS1'!W46,'DS1'!Y46,'DS1'!AA46,'DS1'!AC46,'DS1'!AE46,'DS1'!AG46,'DS1'!AI46,'DS1'!AK46,'DS1'!AM46,'DS1'!AO46,'DS1'!AQ46,'DS2'!E46,'DS2'!G46,'DS2'!I46,'DS2'!K46,'DS2'!M46,'DS2'!O46,'DS2'!Q46,'DS2'!S46,'DS2'!U46)</f>
        <v>0.9278432144740606</v>
      </c>
      <c r="G11" s="35"/>
      <c r="H11" s="20" t="s">
        <v>14</v>
      </c>
      <c r="I11" s="19">
        <f>AVERAGE('DS1'!D46,'DS1'!F46,'DS1'!H46,'DS1'!J46,'DS1'!L46,'DS1'!N46,'DS1'!P46,'DS1'!R46,'DS1'!T46,'DS1'!V46,'DS1'!X46,'DS1'!Z46,'DS1'!AB46,'DS1'!AD46,'DS1'!AF46,'DS1'!AH46,'DS1'!AJ46,'DS1'!AL46,'DS1'!AN46,'DS1'!AP46)</f>
        <v>0.95349999999999979</v>
      </c>
      <c r="J11" s="21">
        <f>AVERAGE('DS1'!E46,'DS1'!G46,'DS1'!I46,'DS1'!K46,'DS1'!M46,'DS1'!O46,'DS1'!Q46,'DS1'!S46,'DS1'!U46,'DS1'!W46,'DS1'!Y46,'DS1'!AA46,'DS1'!AC46,'DS1'!AE46,'DS1'!AG46,'DS1'!AI46,'DS1'!AK46,'DS1'!AM46,'DS1'!AO46,'DS1'!AQ46)</f>
        <v>0.95250000000000001</v>
      </c>
      <c r="L11" s="35"/>
      <c r="M11" s="20" t="s">
        <v>14</v>
      </c>
      <c r="N11" s="19">
        <f>AVERAGE('DS2'!D46,'DS2'!F46,'DS2'!H46,'DS2'!J46,'DS2'!L46,'DS2'!N46,'DS2'!P46,'DS2'!R46,'DS2'!T46)</f>
        <v>0.87286288523204136</v>
      </c>
      <c r="O11" s="21">
        <f>AVERAGE('DS2'!E46,'DS2'!G46,'DS2'!I46,'DS2'!K46,'DS2'!M46,'DS2'!O46,'DS2'!Q46,'DS2'!S46,'DS2'!U46)</f>
        <v>0.87305035774975004</v>
      </c>
      <c r="Q11" s="35"/>
      <c r="R11" s="20" t="s">
        <v>14</v>
      </c>
      <c r="S11" s="106">
        <f>AVERAGE('DS2'!V46,'DS2'!X46,'DS2'!Z46,'DS2'!AB46,'DS2'!AD46)</f>
        <v>0.99759732364373921</v>
      </c>
      <c r="T11" s="107">
        <f>AVERAGE('DS2'!W46,'DS2'!Y46,'DS2'!AA46,'DS2'!AC46,'DS2'!AE46)</f>
        <v>0.99759732364373921</v>
      </c>
    </row>
    <row r="12" spans="2:20" x14ac:dyDescent="0.25">
      <c r="B12" s="37" t="s">
        <v>3</v>
      </c>
      <c r="C12" s="8" t="s">
        <v>15</v>
      </c>
      <c r="D12" s="9">
        <f>AVERAGE('DS1'!D57,'DS1'!F57,'DS1'!H57,'DS1'!J57,'DS1'!L57,'DS1'!N57,'DS1'!P57,'DS1'!R57,'DS1'!T57,'DS1'!V57,'DS1'!X57,'DS1'!Z57,'DS1'!AB57,'DS1'!AD57,'DS1'!AF57,'DS1'!AH57,'DS1'!AJ57,'DS1'!AL57,'DS1'!AN57,'DS1'!AP57,'DS2'!D57,'DS2'!F57,'DS2'!H57,'DS2'!J57,'DS2'!L57,'DS2'!N57,'DS2'!P57,'DS2'!R57,'DS2'!T57)</f>
        <v>0.42719647208224104</v>
      </c>
      <c r="E12" s="10">
        <f>AVERAGE('DS1'!E57,'DS1'!G57,'DS1'!I57,'DS1'!K57,'DS1'!M57,'DS1'!O57,'DS1'!Q57,'DS1'!S57,'DS1'!U57,'DS1'!W57,'DS1'!Y57,'DS1'!AA57,'DS1'!AC57,'DS1'!AE57,'DS1'!AG57,'DS1'!AI57,'DS1'!AK57,'DS1'!AM57,'DS1'!AO57,'DS1'!AQ57,'DS2'!E57,'DS2'!G57,'DS2'!I57,'DS2'!K57,'DS2'!M57,'DS2'!O57,'DS2'!Q57,'DS2'!S57,'DS2'!U57)</f>
        <v>0.49267840171177901</v>
      </c>
      <c r="G12" s="37" t="s">
        <v>3</v>
      </c>
      <c r="H12" s="8" t="s">
        <v>15</v>
      </c>
      <c r="I12" s="9">
        <f>AVERAGE('DS1'!D57,'DS1'!F57,'DS1'!H57,'DS1'!J57,'DS1'!L57,'DS1'!N57,'DS1'!P57,'DS1'!R57,'DS1'!T57,'DS1'!V57,'DS1'!X57,'DS1'!Z57,'DS1'!AB57,'DS1'!AD57,'DS1'!AF57,'DS1'!AH57,'DS1'!AJ57,'DS1'!AL57,'DS1'!AN57,'DS1'!AP57)</f>
        <v>0.33419192977945772</v>
      </c>
      <c r="J12" s="10">
        <f>AVERAGE('DS1'!E57,'DS1'!G57,'DS1'!I57,'DS1'!K57,'DS1'!M57,'DS1'!O57,'DS1'!Q57,'DS1'!S57,'DS1'!U57,'DS1'!W57,'DS1'!Y57,'DS1'!AA57,'DS1'!AC57,'DS1'!AE57,'DS1'!AG57,'DS1'!AI57,'DS1'!AK57,'DS1'!AM57,'DS1'!AO57,'DS1'!AQ57)</f>
        <v>0.43115964454432659</v>
      </c>
      <c r="L12" s="37" t="s">
        <v>3</v>
      </c>
      <c r="M12" s="8" t="s">
        <v>15</v>
      </c>
      <c r="N12" s="9">
        <f>AVERAGE('DS2'!D57,'DS2'!F57,'DS2'!H57,'DS2'!J57,'DS2'!L57,'DS2'!N57,'DS2'!P57,'DS2'!R57,'DS2'!T57)</f>
        <v>0.63387323275509277</v>
      </c>
      <c r="O12" s="10">
        <f>AVERAGE('DS2'!E57,'DS2'!G57,'DS2'!I57,'DS2'!K57,'DS2'!M57,'DS2'!O57,'DS2'!Q57,'DS2'!S57,'DS2'!U57)</f>
        <v>0.62938675097278418</v>
      </c>
      <c r="Q12" s="37" t="s">
        <v>3</v>
      </c>
      <c r="R12" s="8" t="s">
        <v>15</v>
      </c>
      <c r="S12" s="9" t="s">
        <v>58</v>
      </c>
      <c r="T12" s="10" t="s">
        <v>58</v>
      </c>
    </row>
    <row r="13" spans="2:20" x14ac:dyDescent="0.25">
      <c r="B13" s="38"/>
      <c r="C13" s="24" t="s">
        <v>14</v>
      </c>
      <c r="D13" s="27">
        <f>AVERAGE('DS1'!D56,'DS1'!F56,'DS1'!H56,'DS1'!J56,'DS1'!L56,'DS1'!N56,'DS1'!P56,'DS1'!R56,'DS1'!T56,'DS1'!V56,'DS1'!X56,'DS1'!Z56,'DS1'!AB56,'DS1'!AD56,'DS1'!AF56,'DS1'!AH56,'DS1'!AJ56,'DS1'!AL56,'DS1'!AN56,'DS1'!AP56,'DS2'!D56,'DS2'!F56,'DS2'!H56,'DS2'!J56,'DS2'!L56,'DS2'!N56,'DS2'!P56,'DS2'!R56,'DS2'!T56)</f>
        <v>0.90293673797160146</v>
      </c>
      <c r="E13" s="28">
        <f>AVERAGE('DS1'!E56,'DS1'!G56,'DS1'!I56,'DS1'!K56,'DS1'!M56,'DS1'!O56,'DS1'!Q56,'DS1'!S56,'DS1'!U56,'DS1'!W56,'DS1'!Y56,'DS1'!AA56,'DS1'!AC56,'DS1'!AE56,'DS1'!AG56,'DS1'!AI56,'DS1'!AK56,'DS1'!AM56,'DS1'!AO56,'DS1'!AQ56,'DS2'!E56,'DS2'!G56,'DS2'!I56,'DS2'!K56,'DS2'!M56,'DS2'!O56,'DS2'!Q56,'DS2'!S56,'DS2'!U56)</f>
        <v>0.9057530506775584</v>
      </c>
      <c r="G13" s="38"/>
      <c r="H13" s="24" t="s">
        <v>14</v>
      </c>
      <c r="I13" s="27">
        <f>AVERAGE('DS1'!D56,'DS1'!F56,'DS1'!H56,'DS1'!J56,'DS1'!L56,'DS1'!N56,'DS1'!P56,'DS1'!R56,'DS1'!T56,'DS1'!V56,'DS1'!X56,'DS1'!Z56,'DS1'!AB56,'DS1'!AD56,'DS1'!AF56,'DS1'!AH56,'DS1'!AJ56,'DS1'!AL56,'DS1'!AN56,'DS1'!AP56)</f>
        <v>0.93354999999999999</v>
      </c>
      <c r="J13" s="28">
        <f>AVERAGE('DS1'!E56,'DS1'!G56,'DS1'!I56,'DS1'!K56,'DS1'!M56,'DS1'!O56,'DS1'!Q56,'DS1'!S56,'DS1'!U56,'DS1'!W56,'DS1'!Y56,'DS1'!AA56,'DS1'!AC56,'DS1'!AE56,'DS1'!AG56,'DS1'!AI56,'DS1'!AK56,'DS1'!AM56,'DS1'!AO56,'DS1'!AQ56)</f>
        <v>0.93805000000000016</v>
      </c>
      <c r="L13" s="38"/>
      <c r="M13" s="24" t="s">
        <v>14</v>
      </c>
      <c r="N13" s="27">
        <f>AVERAGE('DS2'!D56,'DS2'!F56,'DS2'!H56,'DS2'!J56,'DS2'!L56,'DS2'!N56,'DS2'!P56,'DS2'!R56,'DS2'!T56)</f>
        <v>0.83490726679738259</v>
      </c>
      <c r="O13" s="28">
        <f>AVERAGE('DS2'!E56,'DS2'!G56,'DS2'!I56,'DS2'!K56,'DS2'!M56,'DS2'!O56,'DS2'!Q56,'DS2'!S56,'DS2'!U56)</f>
        <v>0.83398205218324306</v>
      </c>
      <c r="Q13" s="38"/>
      <c r="R13" s="24" t="s">
        <v>14</v>
      </c>
      <c r="S13" s="27">
        <f>AVERAGE('DS2'!V56,'DS2'!X56,'DS2'!Z56,'DS2'!AB56,'DS2'!AD56)</f>
        <v>0.98310713588263021</v>
      </c>
      <c r="T13" s="28">
        <f>AVERAGE('DS2'!W56,'DS2'!Y56,'DS2'!AA56,'DS2'!AC56,'DS2'!AE56)</f>
        <v>0.9830041336287445</v>
      </c>
    </row>
    <row r="14" spans="2:20" x14ac:dyDescent="0.25">
      <c r="B14" s="35" t="s">
        <v>4</v>
      </c>
      <c r="C14" s="29" t="s">
        <v>15</v>
      </c>
      <c r="D14" s="30">
        <f>AVERAGE('DS1'!D67,'DS1'!F67,'DS1'!H67,'DS1'!J67,'DS1'!L67,'DS1'!N67,'DS1'!P67,'DS1'!R67,'DS1'!T67,'DS1'!V67,'DS1'!X67,'DS1'!Z67,'DS1'!AB67,'DS1'!AD67,'DS1'!AF67,'DS1'!AH67,'DS1'!AJ67,'DS1'!AL67,'DS1'!AN67,'DS1'!AP67,'DS2'!D67,'DS2'!F67,'DS2'!H67,'DS2'!J67,'DS2'!L67,'DS2'!N67,'DS2'!P67,'DS2'!R67,'DS2'!T67)</f>
        <v>0.80286464692953607</v>
      </c>
      <c r="E14" s="31">
        <f>AVERAGE('DS1'!E67,'DS1'!G67,'DS1'!I67,'DS1'!K67,'DS1'!M67,'DS1'!O67,'DS1'!Q67,'DS1'!S67,'DS1'!U67,'DS1'!W67,'DS1'!Y67,'DS1'!AA67,'DS1'!AC67,'DS1'!AE67,'DS1'!AG67,'DS1'!AI67,'DS1'!AK67,'DS1'!AM67,'DS1'!AO67,'DS1'!AQ67,'DS2'!E67,'DS2'!G67,'DS2'!I67,'DS2'!K67,'DS2'!M67,'DS2'!O67,'DS2'!Q67,'DS2'!S67,'DS2'!U67)</f>
        <v>0.77637905898767245</v>
      </c>
      <c r="G14" s="35" t="s">
        <v>4</v>
      </c>
      <c r="H14" s="29" t="s">
        <v>15</v>
      </c>
      <c r="I14" s="30">
        <f>AVERAGE('DS1'!D67,'DS1'!F67,'DS1'!H67,'DS1'!J67,'DS1'!L67,'DS1'!N67,'DS1'!P67,'DS1'!R67,'DS1'!T67,'DS1'!V67,'DS1'!X67,'DS1'!Z67,'DS1'!AB67,'DS1'!AD67,'DS1'!AF67,'DS1'!AH67,'DS1'!AJ67,'DS1'!AL67,'DS1'!AN67,'DS1'!AP67)</f>
        <v>0.9306379049116581</v>
      </c>
      <c r="J14" s="31">
        <f>AVERAGE('DS1'!E67,'DS1'!G67,'DS1'!I67,'DS1'!K67,'DS1'!M67,'DS1'!O67,'DS1'!Q67,'DS1'!S67,'DS1'!U67,'DS1'!W67,'DS1'!Y67,'DS1'!AA67,'DS1'!AC67,'DS1'!AE67,'DS1'!AG67,'DS1'!AI67,'DS1'!AK67,'DS1'!AM67,'DS1'!AO67,'DS1'!AQ67)</f>
        <v>0.88895205960456436</v>
      </c>
      <c r="L14" s="35" t="s">
        <v>4</v>
      </c>
      <c r="M14" s="29" t="s">
        <v>15</v>
      </c>
      <c r="N14" s="30">
        <f>AVERAGE('DS2'!D67,'DS2'!F67,'DS2'!H67,'DS2'!J67,'DS2'!L67,'DS2'!N67,'DS2'!P67,'DS2'!R67,'DS2'!T67)</f>
        <v>0.51892407363593163</v>
      </c>
      <c r="O14" s="31">
        <f>AVERAGE('DS2'!E67,'DS2'!G67,'DS2'!I67,'DS2'!K67,'DS2'!M67,'DS2'!O67,'DS2'!Q67,'DS2'!S67,'DS2'!U67)</f>
        <v>0.52621683539457909</v>
      </c>
      <c r="Q14" s="35" t="s">
        <v>4</v>
      </c>
      <c r="R14" s="29" t="s">
        <v>15</v>
      </c>
      <c r="S14" s="30" t="s">
        <v>58</v>
      </c>
      <c r="T14" s="31" t="s">
        <v>58</v>
      </c>
    </row>
    <row r="15" spans="2:20" ht="15.75" thickBot="1" x14ac:dyDescent="0.3">
      <c r="B15" s="36"/>
      <c r="C15" s="32" t="s">
        <v>14</v>
      </c>
      <c r="D15" s="33">
        <f>AVERAGE('DS1'!D66,'DS1'!F66,'DS1'!H66,'DS1'!J66,'DS1'!L66,'DS1'!N66,'DS1'!P66,'DS1'!R66,'DS1'!T66,'DS1'!V66,'DS1'!X66,'DS1'!Z66,'DS1'!AB66,'DS1'!AD66,'DS1'!AF66,'DS1'!AH66,'DS1'!AJ66,'DS1'!AL66,'DS1'!AN66,'DS1'!AP66,'DS2'!D66,'DS2'!F66,'DS2'!H66,'DS2'!J66,'DS2'!L66,'DS2'!N66,'DS2'!P66,'DS2'!R66,'DS2'!T66)</f>
        <v>0.91865804064354761</v>
      </c>
      <c r="E15" s="34">
        <f>AVERAGE('DS1'!E66,'DS1'!G66,'DS1'!I66,'DS1'!K66,'DS1'!M66,'DS1'!O66,'DS1'!Q66,'DS1'!S66,'DS1'!U66,'DS1'!W66,'DS1'!Y66,'DS1'!AA66,'DS1'!AC66,'DS1'!AE66,'DS1'!AG66,'DS1'!AI66,'DS1'!AK66,'DS1'!AM66,'DS1'!AO66,'DS1'!AQ66,'DS2'!E66,'DS2'!G66,'DS2'!I66,'DS2'!K66,'DS2'!M66,'DS2'!O66,'DS2'!Q66,'DS2'!S66,'DS2'!U66)</f>
        <v>0.91768633122084864</v>
      </c>
      <c r="G15" s="36"/>
      <c r="H15" s="32" t="s">
        <v>14</v>
      </c>
      <c r="I15" s="33">
        <f>AVERAGE('DS1'!D66,'DS1'!F66,'DS1'!H66,'DS1'!J66,'DS1'!L66,'DS1'!N66,'DS1'!P66,'DS1'!R66,'DS1'!T66,'DS1'!V66,'DS1'!X66,'DS1'!Z66,'DS1'!AB66,'DS1'!AD66,'DS1'!AF66,'DS1'!AH66,'DS1'!AJ66,'DS1'!AL66,'DS1'!AN66,'DS1'!AP66)</f>
        <v>0.99070000000000003</v>
      </c>
      <c r="J15" s="34">
        <f>AVERAGE('DS1'!E66,'DS1'!G66,'DS1'!I66,'DS1'!K66,'DS1'!M66,'DS1'!O66,'DS1'!Q66,'DS1'!S66,'DS1'!U66,'DS1'!W66,'DS1'!Y66,'DS1'!AA66,'DS1'!AC66,'DS1'!AE66,'DS1'!AG66,'DS1'!AI66,'DS1'!AK66,'DS1'!AM66,'DS1'!AO66,'DS1'!AQ66)</f>
        <v>0.98065000000000002</v>
      </c>
      <c r="L15" s="36"/>
      <c r="M15" s="32" t="s">
        <v>14</v>
      </c>
      <c r="N15" s="33">
        <f>AVERAGE('DS2'!D66,'DS2'!F66,'DS2'!H66,'DS2'!J66,'DS2'!L66,'DS2'!N66,'DS2'!P66,'DS2'!R66,'DS2'!T66)</f>
        <v>0.75856479762920881</v>
      </c>
      <c r="O15" s="34">
        <f>AVERAGE('DS2'!E66,'DS2'!G66,'DS2'!I66,'DS2'!K66,'DS2'!M66,'DS2'!O66,'DS2'!Q66,'DS2'!S66,'DS2'!U66)</f>
        <v>0.77776706726717892</v>
      </c>
      <c r="Q15" s="36"/>
      <c r="R15" s="32" t="s">
        <v>14</v>
      </c>
      <c r="S15" s="33">
        <f>AVERAGE('DS2'!V66,'DS2'!X66,'DS2'!Z66,'DS2'!AB66,'DS2'!AD66)</f>
        <v>0.97113705921884486</v>
      </c>
      <c r="T15" s="34">
        <f>AVERAGE('DS2'!W66,'DS2'!Y66,'DS2'!AA66,'DS2'!AC66,'DS2'!AE66)</f>
        <v>0.96568103143150719</v>
      </c>
    </row>
    <row r="16" spans="2:20" ht="15.75" thickTop="1" x14ac:dyDescent="0.25"/>
  </sheetData>
  <mergeCells count="24">
    <mergeCell ref="B4:B5"/>
    <mergeCell ref="B6:B7"/>
    <mergeCell ref="G14:G15"/>
    <mergeCell ref="B8:B9"/>
    <mergeCell ref="B10:B11"/>
    <mergeCell ref="B12:B13"/>
    <mergeCell ref="B14:B15"/>
    <mergeCell ref="G4:G5"/>
    <mergeCell ref="G6:G7"/>
    <mergeCell ref="G8:G9"/>
    <mergeCell ref="G10:G11"/>
    <mergeCell ref="G12:G13"/>
    <mergeCell ref="Q14:Q15"/>
    <mergeCell ref="L4:L5"/>
    <mergeCell ref="L6:L7"/>
    <mergeCell ref="L8:L9"/>
    <mergeCell ref="L10:L11"/>
    <mergeCell ref="L12:L13"/>
    <mergeCell ref="L14:L15"/>
    <mergeCell ref="Q4:Q5"/>
    <mergeCell ref="Q6:Q7"/>
    <mergeCell ref="Q8:Q9"/>
    <mergeCell ref="Q10:Q11"/>
    <mergeCell ref="Q12:Q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B8218-DBE3-48AF-BD50-72FA6E165EE1}">
  <sheetPr>
    <tabColor theme="9" tint="0.59999389629810485"/>
  </sheetPr>
  <dimension ref="A1"/>
  <sheetViews>
    <sheetView showGridLines="0"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68"/>
  <sheetViews>
    <sheetView showGridLines="0" zoomScale="85" zoomScaleNormal="85" workbookViewId="0">
      <pane xSplit="3" ySplit="7" topLeftCell="D8" activePane="bottomRight" state="frozen"/>
      <selection pane="topRight" activeCell="D1" sqref="D1"/>
      <selection pane="bottomLeft" activeCell="A9" sqref="A9"/>
      <selection pane="bottomRight"/>
    </sheetView>
  </sheetViews>
  <sheetFormatPr defaultRowHeight="15" x14ac:dyDescent="0.25"/>
  <cols>
    <col min="1" max="1" width="2.85546875" style="4" customWidth="1"/>
    <col min="2" max="2" width="17" style="4" customWidth="1"/>
    <col min="3" max="3" width="17.85546875" style="4" customWidth="1"/>
    <col min="4" max="43" width="22.42578125" style="4" customWidth="1"/>
    <col min="44" max="16384" width="9.140625" style="4"/>
  </cols>
  <sheetData>
    <row r="2" spans="2:43" ht="15.75" thickBot="1" x14ac:dyDescent="0.3"/>
    <row r="3" spans="2:43" ht="15" customHeight="1" thickTop="1" x14ac:dyDescent="0.25">
      <c r="C3" s="39" t="s">
        <v>17</v>
      </c>
      <c r="D3" s="40" t="s">
        <v>20</v>
      </c>
      <c r="E3" s="41"/>
      <c r="F3" s="40" t="s">
        <v>24</v>
      </c>
      <c r="G3" s="41"/>
      <c r="H3" s="40" t="s">
        <v>25</v>
      </c>
      <c r="I3" s="41"/>
      <c r="J3" s="40" t="s">
        <v>26</v>
      </c>
      <c r="K3" s="41"/>
      <c r="L3" s="40" t="s">
        <v>27</v>
      </c>
      <c r="M3" s="41"/>
      <c r="N3" s="40" t="s">
        <v>37</v>
      </c>
      <c r="O3" s="41"/>
      <c r="P3" s="40" t="s">
        <v>38</v>
      </c>
      <c r="Q3" s="41"/>
      <c r="R3" s="40" t="s">
        <v>39</v>
      </c>
      <c r="S3" s="41"/>
      <c r="T3" s="40" t="s">
        <v>40</v>
      </c>
      <c r="U3" s="41"/>
      <c r="V3" s="40" t="s">
        <v>41</v>
      </c>
      <c r="W3" s="41"/>
      <c r="X3" s="40" t="s">
        <v>42</v>
      </c>
      <c r="Y3" s="42"/>
      <c r="Z3" s="40" t="s">
        <v>43</v>
      </c>
      <c r="AA3" s="41"/>
      <c r="AB3" s="40" t="s">
        <v>44</v>
      </c>
      <c r="AC3" s="41"/>
      <c r="AD3" s="40" t="s">
        <v>45</v>
      </c>
      <c r="AE3" s="41"/>
      <c r="AF3" s="40" t="s">
        <v>46</v>
      </c>
      <c r="AG3" s="41"/>
      <c r="AH3" s="40" t="s">
        <v>47</v>
      </c>
      <c r="AI3" s="41"/>
      <c r="AJ3" s="40" t="s">
        <v>48</v>
      </c>
      <c r="AK3" s="41"/>
      <c r="AL3" s="40" t="s">
        <v>49</v>
      </c>
      <c r="AM3" s="41"/>
      <c r="AN3" s="40" t="s">
        <v>50</v>
      </c>
      <c r="AO3" s="41"/>
      <c r="AP3" s="40" t="s">
        <v>51</v>
      </c>
      <c r="AQ3" s="43"/>
    </row>
    <row r="4" spans="2:43" x14ac:dyDescent="0.25">
      <c r="C4" s="44" t="s">
        <v>19</v>
      </c>
      <c r="D4" s="45">
        <v>1000</v>
      </c>
      <c r="E4" s="46">
        <v>1000</v>
      </c>
      <c r="F4" s="45">
        <v>1000</v>
      </c>
      <c r="G4" s="46">
        <v>1000</v>
      </c>
      <c r="H4" s="45">
        <v>1000</v>
      </c>
      <c r="I4" s="46">
        <v>1000</v>
      </c>
      <c r="J4" s="45">
        <v>1000</v>
      </c>
      <c r="K4" s="46">
        <v>1000</v>
      </c>
      <c r="L4" s="45">
        <v>1000</v>
      </c>
      <c r="M4" s="46">
        <v>1000</v>
      </c>
      <c r="N4" s="45">
        <v>1000</v>
      </c>
      <c r="O4" s="46">
        <v>1000</v>
      </c>
      <c r="P4" s="45">
        <v>1000</v>
      </c>
      <c r="Q4" s="46">
        <v>1000</v>
      </c>
      <c r="R4" s="45">
        <v>1000</v>
      </c>
      <c r="S4" s="46">
        <v>1000</v>
      </c>
      <c r="T4" s="45">
        <v>1000</v>
      </c>
      <c r="U4" s="46">
        <v>1000</v>
      </c>
      <c r="V4" s="45">
        <v>1000</v>
      </c>
      <c r="W4" s="46">
        <v>1000</v>
      </c>
      <c r="X4" s="45">
        <v>1000</v>
      </c>
      <c r="Y4" s="47">
        <v>1000</v>
      </c>
      <c r="Z4" s="45">
        <v>1000</v>
      </c>
      <c r="AA4" s="46">
        <v>1000</v>
      </c>
      <c r="AB4" s="45">
        <v>1000</v>
      </c>
      <c r="AC4" s="46">
        <v>1000</v>
      </c>
      <c r="AD4" s="45">
        <v>1000</v>
      </c>
      <c r="AE4" s="46">
        <v>1000</v>
      </c>
      <c r="AF4" s="45">
        <v>1000</v>
      </c>
      <c r="AG4" s="46">
        <v>1000</v>
      </c>
      <c r="AH4" s="45">
        <v>1000</v>
      </c>
      <c r="AI4" s="46">
        <v>1000</v>
      </c>
      <c r="AJ4" s="45">
        <v>1000</v>
      </c>
      <c r="AK4" s="46">
        <v>1000</v>
      </c>
      <c r="AL4" s="45">
        <v>1000</v>
      </c>
      <c r="AM4" s="46">
        <v>1000</v>
      </c>
      <c r="AN4" s="45">
        <v>1000</v>
      </c>
      <c r="AO4" s="46">
        <v>1000</v>
      </c>
      <c r="AP4" s="45">
        <v>1000</v>
      </c>
      <c r="AQ4" s="48">
        <v>1000</v>
      </c>
    </row>
    <row r="5" spans="2:43" x14ac:dyDescent="0.25">
      <c r="C5" s="44" t="s">
        <v>16</v>
      </c>
      <c r="D5" s="45">
        <v>127</v>
      </c>
      <c r="E5" s="46">
        <v>127</v>
      </c>
      <c r="F5" s="45">
        <v>45</v>
      </c>
      <c r="G5" s="46">
        <v>45</v>
      </c>
      <c r="H5" s="45">
        <v>25</v>
      </c>
      <c r="I5" s="46">
        <v>25</v>
      </c>
      <c r="J5" s="45">
        <v>46</v>
      </c>
      <c r="K5" s="46">
        <v>46</v>
      </c>
      <c r="L5" s="45">
        <v>78</v>
      </c>
      <c r="M5" s="46">
        <v>78</v>
      </c>
      <c r="N5" s="45">
        <v>116</v>
      </c>
      <c r="O5" s="46">
        <v>116</v>
      </c>
      <c r="P5" s="45">
        <v>52</v>
      </c>
      <c r="Q5" s="46">
        <v>52</v>
      </c>
      <c r="R5" s="45">
        <v>21</v>
      </c>
      <c r="S5" s="46">
        <v>21</v>
      </c>
      <c r="T5" s="45">
        <v>53</v>
      </c>
      <c r="U5" s="46">
        <v>53</v>
      </c>
      <c r="V5" s="45">
        <v>63</v>
      </c>
      <c r="W5" s="46">
        <v>63</v>
      </c>
      <c r="X5" s="45">
        <v>101</v>
      </c>
      <c r="Y5" s="47">
        <v>101</v>
      </c>
      <c r="Z5" s="45">
        <v>37</v>
      </c>
      <c r="AA5" s="46">
        <v>37</v>
      </c>
      <c r="AB5" s="45">
        <v>26</v>
      </c>
      <c r="AC5" s="46">
        <v>26</v>
      </c>
      <c r="AD5" s="45">
        <v>49</v>
      </c>
      <c r="AE5" s="46">
        <v>49</v>
      </c>
      <c r="AF5" s="45">
        <v>140</v>
      </c>
      <c r="AG5" s="46">
        <v>140</v>
      </c>
      <c r="AH5" s="45">
        <v>109</v>
      </c>
      <c r="AI5" s="46">
        <v>109</v>
      </c>
      <c r="AJ5" s="45">
        <v>46</v>
      </c>
      <c r="AK5" s="46">
        <v>46</v>
      </c>
      <c r="AL5" s="45">
        <v>17</v>
      </c>
      <c r="AM5" s="46">
        <v>17</v>
      </c>
      <c r="AN5" s="45">
        <v>28</v>
      </c>
      <c r="AO5" s="46">
        <v>28</v>
      </c>
      <c r="AP5" s="45">
        <v>56</v>
      </c>
      <c r="AQ5" s="48">
        <v>56</v>
      </c>
    </row>
    <row r="6" spans="2:43" x14ac:dyDescent="0.25">
      <c r="C6" s="44" t="s">
        <v>18</v>
      </c>
      <c r="D6" s="49">
        <v>0.15</v>
      </c>
      <c r="E6" s="50">
        <v>0.15</v>
      </c>
      <c r="F6" s="49">
        <v>0.1</v>
      </c>
      <c r="G6" s="50">
        <v>0.1</v>
      </c>
      <c r="H6" s="49">
        <v>0.1</v>
      </c>
      <c r="I6" s="50">
        <v>0.1</v>
      </c>
      <c r="J6" s="49">
        <v>0.1</v>
      </c>
      <c r="K6" s="50">
        <v>0.1</v>
      </c>
      <c r="L6" s="49">
        <v>0.1</v>
      </c>
      <c r="M6" s="50">
        <v>0.1</v>
      </c>
      <c r="N6" s="49">
        <v>0.15</v>
      </c>
      <c r="O6" s="50">
        <v>0.15</v>
      </c>
      <c r="P6" s="49">
        <v>0.1</v>
      </c>
      <c r="Q6" s="50">
        <v>0.1</v>
      </c>
      <c r="R6" s="49">
        <v>0.1</v>
      </c>
      <c r="S6" s="50">
        <v>0.1</v>
      </c>
      <c r="T6" s="49">
        <v>0.1</v>
      </c>
      <c r="U6" s="50">
        <v>0.1</v>
      </c>
      <c r="V6" s="49">
        <v>0.1</v>
      </c>
      <c r="W6" s="50">
        <v>0.1</v>
      </c>
      <c r="X6" s="49">
        <v>0.1</v>
      </c>
      <c r="Y6" s="51">
        <v>0.1</v>
      </c>
      <c r="Z6" s="49">
        <v>0.1</v>
      </c>
      <c r="AA6" s="50">
        <v>0.1</v>
      </c>
      <c r="AB6" s="49">
        <v>0.1</v>
      </c>
      <c r="AC6" s="50">
        <v>0.1</v>
      </c>
      <c r="AD6" s="49">
        <v>0.1</v>
      </c>
      <c r="AE6" s="50">
        <v>0.1</v>
      </c>
      <c r="AF6" s="49">
        <v>0.15</v>
      </c>
      <c r="AG6" s="50">
        <v>0.15</v>
      </c>
      <c r="AH6" s="49">
        <v>0.15</v>
      </c>
      <c r="AI6" s="50">
        <v>0.15</v>
      </c>
      <c r="AJ6" s="49">
        <v>0.1</v>
      </c>
      <c r="AK6" s="50">
        <v>0.1</v>
      </c>
      <c r="AL6" s="49">
        <v>0.1</v>
      </c>
      <c r="AM6" s="50">
        <v>0.1</v>
      </c>
      <c r="AN6" s="49">
        <v>0.1</v>
      </c>
      <c r="AO6" s="50">
        <v>0.1</v>
      </c>
      <c r="AP6" s="49">
        <v>0.1</v>
      </c>
      <c r="AQ6" s="52">
        <v>0.1</v>
      </c>
    </row>
    <row r="7" spans="2:43" ht="15.75" thickBot="1" x14ac:dyDescent="0.3">
      <c r="C7" s="53" t="s">
        <v>21</v>
      </c>
      <c r="D7" s="54" t="s">
        <v>22</v>
      </c>
      <c r="E7" s="55" t="s">
        <v>23</v>
      </c>
      <c r="F7" s="54" t="s">
        <v>22</v>
      </c>
      <c r="G7" s="55" t="s">
        <v>23</v>
      </c>
      <c r="H7" s="54" t="s">
        <v>22</v>
      </c>
      <c r="I7" s="55" t="s">
        <v>23</v>
      </c>
      <c r="J7" s="54" t="s">
        <v>22</v>
      </c>
      <c r="K7" s="55" t="s">
        <v>23</v>
      </c>
      <c r="L7" s="54" t="s">
        <v>22</v>
      </c>
      <c r="M7" s="55" t="s">
        <v>23</v>
      </c>
      <c r="N7" s="54" t="s">
        <v>22</v>
      </c>
      <c r="O7" s="55" t="s">
        <v>23</v>
      </c>
      <c r="P7" s="54" t="s">
        <v>22</v>
      </c>
      <c r="Q7" s="55" t="s">
        <v>23</v>
      </c>
      <c r="R7" s="54" t="s">
        <v>22</v>
      </c>
      <c r="S7" s="55" t="s">
        <v>23</v>
      </c>
      <c r="T7" s="54" t="s">
        <v>22</v>
      </c>
      <c r="U7" s="55" t="s">
        <v>23</v>
      </c>
      <c r="V7" s="54" t="s">
        <v>22</v>
      </c>
      <c r="W7" s="55" t="s">
        <v>23</v>
      </c>
      <c r="X7" s="54" t="s">
        <v>22</v>
      </c>
      <c r="Y7" s="56" t="s">
        <v>23</v>
      </c>
      <c r="Z7" s="54" t="s">
        <v>22</v>
      </c>
      <c r="AA7" s="55" t="s">
        <v>23</v>
      </c>
      <c r="AB7" s="54" t="s">
        <v>22</v>
      </c>
      <c r="AC7" s="55" t="s">
        <v>23</v>
      </c>
      <c r="AD7" s="54" t="s">
        <v>22</v>
      </c>
      <c r="AE7" s="55" t="s">
        <v>23</v>
      </c>
      <c r="AF7" s="54" t="s">
        <v>22</v>
      </c>
      <c r="AG7" s="55" t="s">
        <v>23</v>
      </c>
      <c r="AH7" s="54" t="s">
        <v>22</v>
      </c>
      <c r="AI7" s="55" t="s">
        <v>23</v>
      </c>
      <c r="AJ7" s="54" t="s">
        <v>22</v>
      </c>
      <c r="AK7" s="55" t="s">
        <v>23</v>
      </c>
      <c r="AL7" s="54" t="s">
        <v>22</v>
      </c>
      <c r="AM7" s="55" t="s">
        <v>23</v>
      </c>
      <c r="AN7" s="54" t="s">
        <v>22</v>
      </c>
      <c r="AO7" s="55" t="s">
        <v>23</v>
      </c>
      <c r="AP7" s="54" t="s">
        <v>22</v>
      </c>
      <c r="AQ7" s="57" t="s">
        <v>23</v>
      </c>
    </row>
    <row r="8" spans="2:43" ht="15.75" thickTop="1" x14ac:dyDescent="0.25">
      <c r="B8" s="58" t="s">
        <v>0</v>
      </c>
      <c r="C8" s="59" t="s">
        <v>6</v>
      </c>
      <c r="D8" s="60">
        <f t="shared" ref="D8:AQ8" si="0">D$5</f>
        <v>127</v>
      </c>
      <c r="E8" s="61">
        <f t="shared" si="0"/>
        <v>127</v>
      </c>
      <c r="F8" s="60">
        <f t="shared" si="0"/>
        <v>45</v>
      </c>
      <c r="G8" s="61">
        <f t="shared" si="0"/>
        <v>45</v>
      </c>
      <c r="H8" s="60">
        <f t="shared" si="0"/>
        <v>25</v>
      </c>
      <c r="I8" s="61">
        <f t="shared" si="0"/>
        <v>25</v>
      </c>
      <c r="J8" s="60">
        <f t="shared" si="0"/>
        <v>46</v>
      </c>
      <c r="K8" s="61">
        <f t="shared" si="0"/>
        <v>46</v>
      </c>
      <c r="L8" s="60">
        <f t="shared" si="0"/>
        <v>78</v>
      </c>
      <c r="M8" s="61">
        <f t="shared" si="0"/>
        <v>78</v>
      </c>
      <c r="N8" s="60">
        <f t="shared" si="0"/>
        <v>116</v>
      </c>
      <c r="O8" s="61">
        <f t="shared" si="0"/>
        <v>116</v>
      </c>
      <c r="P8" s="60">
        <f t="shared" si="0"/>
        <v>52</v>
      </c>
      <c r="Q8" s="61">
        <f t="shared" si="0"/>
        <v>52</v>
      </c>
      <c r="R8" s="60">
        <f t="shared" si="0"/>
        <v>21</v>
      </c>
      <c r="S8" s="61">
        <f t="shared" si="0"/>
        <v>21</v>
      </c>
      <c r="T8" s="60">
        <f t="shared" si="0"/>
        <v>53</v>
      </c>
      <c r="U8" s="61">
        <f t="shared" si="0"/>
        <v>53</v>
      </c>
      <c r="V8" s="60">
        <f t="shared" si="0"/>
        <v>63</v>
      </c>
      <c r="W8" s="61">
        <f t="shared" si="0"/>
        <v>63</v>
      </c>
      <c r="X8" s="60">
        <f t="shared" si="0"/>
        <v>101</v>
      </c>
      <c r="Y8" s="61">
        <f t="shared" si="0"/>
        <v>101</v>
      </c>
      <c r="Z8" s="60">
        <f t="shared" si="0"/>
        <v>37</v>
      </c>
      <c r="AA8" s="61">
        <f t="shared" si="0"/>
        <v>37</v>
      </c>
      <c r="AB8" s="60">
        <f t="shared" si="0"/>
        <v>26</v>
      </c>
      <c r="AC8" s="61">
        <f t="shared" si="0"/>
        <v>26</v>
      </c>
      <c r="AD8" s="60">
        <f t="shared" si="0"/>
        <v>49</v>
      </c>
      <c r="AE8" s="61">
        <f t="shared" si="0"/>
        <v>49</v>
      </c>
      <c r="AF8" s="60">
        <f t="shared" si="0"/>
        <v>140</v>
      </c>
      <c r="AG8" s="61">
        <f t="shared" si="0"/>
        <v>140</v>
      </c>
      <c r="AH8" s="60">
        <f t="shared" si="0"/>
        <v>109</v>
      </c>
      <c r="AI8" s="61">
        <f t="shared" si="0"/>
        <v>109</v>
      </c>
      <c r="AJ8" s="60">
        <f t="shared" si="0"/>
        <v>46</v>
      </c>
      <c r="AK8" s="61">
        <f t="shared" si="0"/>
        <v>46</v>
      </c>
      <c r="AL8" s="60">
        <f t="shared" si="0"/>
        <v>17</v>
      </c>
      <c r="AM8" s="61">
        <f t="shared" si="0"/>
        <v>17</v>
      </c>
      <c r="AN8" s="60">
        <f t="shared" si="0"/>
        <v>28</v>
      </c>
      <c r="AO8" s="61">
        <f t="shared" si="0"/>
        <v>28</v>
      </c>
      <c r="AP8" s="60">
        <f t="shared" si="0"/>
        <v>56</v>
      </c>
      <c r="AQ8" s="61">
        <f t="shared" si="0"/>
        <v>56</v>
      </c>
    </row>
    <row r="9" spans="2:43" x14ac:dyDescent="0.25">
      <c r="B9" s="62"/>
      <c r="C9" s="63" t="s">
        <v>7</v>
      </c>
      <c r="D9" s="64">
        <v>71</v>
      </c>
      <c r="E9" s="65">
        <v>3</v>
      </c>
      <c r="F9" s="64">
        <v>45</v>
      </c>
      <c r="G9" s="65">
        <v>45</v>
      </c>
      <c r="H9" s="64">
        <v>25</v>
      </c>
      <c r="I9" s="65">
        <v>25</v>
      </c>
      <c r="J9" s="64">
        <v>46</v>
      </c>
      <c r="K9" s="65">
        <v>46</v>
      </c>
      <c r="L9" s="64">
        <v>78</v>
      </c>
      <c r="M9" s="65">
        <v>78</v>
      </c>
      <c r="N9" s="64">
        <v>116</v>
      </c>
      <c r="O9" s="65">
        <v>116</v>
      </c>
      <c r="P9" s="64">
        <v>52</v>
      </c>
      <c r="Q9" s="65">
        <v>52</v>
      </c>
      <c r="R9" s="64">
        <v>21</v>
      </c>
      <c r="S9" s="65">
        <v>21</v>
      </c>
      <c r="T9" s="64">
        <v>53</v>
      </c>
      <c r="U9" s="65">
        <v>53</v>
      </c>
      <c r="V9" s="64">
        <v>63</v>
      </c>
      <c r="W9" s="65">
        <v>63</v>
      </c>
      <c r="X9" s="64">
        <v>98</v>
      </c>
      <c r="Y9" s="65">
        <v>100</v>
      </c>
      <c r="Z9" s="64">
        <v>97</v>
      </c>
      <c r="AA9" s="65">
        <v>97</v>
      </c>
      <c r="AB9" s="64">
        <v>96</v>
      </c>
      <c r="AC9" s="65">
        <v>91</v>
      </c>
      <c r="AD9" s="64">
        <v>93</v>
      </c>
      <c r="AE9" s="65">
        <v>97</v>
      </c>
      <c r="AF9" s="64">
        <v>146</v>
      </c>
      <c r="AG9" s="65">
        <v>148</v>
      </c>
      <c r="AH9" s="64">
        <v>104</v>
      </c>
      <c r="AI9" s="65">
        <v>82</v>
      </c>
      <c r="AJ9" s="64">
        <v>46</v>
      </c>
      <c r="AK9" s="65">
        <v>46</v>
      </c>
      <c r="AL9" s="64">
        <v>17</v>
      </c>
      <c r="AM9" s="65">
        <v>17</v>
      </c>
      <c r="AN9" s="64">
        <v>28</v>
      </c>
      <c r="AO9" s="65">
        <v>28</v>
      </c>
      <c r="AP9" s="64">
        <v>56</v>
      </c>
      <c r="AQ9" s="65">
        <v>56</v>
      </c>
    </row>
    <row r="10" spans="2:43" x14ac:dyDescent="0.25">
      <c r="B10" s="62"/>
      <c r="C10" s="63" t="s">
        <v>8</v>
      </c>
      <c r="D10" s="64">
        <v>71</v>
      </c>
      <c r="E10" s="65">
        <v>3</v>
      </c>
      <c r="F10" s="64">
        <v>45</v>
      </c>
      <c r="G10" s="65">
        <v>45</v>
      </c>
      <c r="H10" s="64">
        <v>25</v>
      </c>
      <c r="I10" s="65">
        <v>25</v>
      </c>
      <c r="J10" s="64">
        <v>46</v>
      </c>
      <c r="K10" s="65">
        <v>46</v>
      </c>
      <c r="L10" s="64">
        <v>78</v>
      </c>
      <c r="M10" s="65">
        <v>78</v>
      </c>
      <c r="N10" s="64">
        <v>116</v>
      </c>
      <c r="O10" s="65">
        <v>116</v>
      </c>
      <c r="P10" s="64">
        <v>52</v>
      </c>
      <c r="Q10" s="65">
        <v>52</v>
      </c>
      <c r="R10" s="64">
        <v>21</v>
      </c>
      <c r="S10" s="65">
        <v>21</v>
      </c>
      <c r="T10" s="64">
        <v>53</v>
      </c>
      <c r="U10" s="65">
        <v>53</v>
      </c>
      <c r="V10" s="64">
        <v>63</v>
      </c>
      <c r="W10" s="65">
        <v>63</v>
      </c>
      <c r="X10" s="64">
        <v>54</v>
      </c>
      <c r="Y10" s="65">
        <v>75</v>
      </c>
      <c r="Z10" s="64">
        <v>37</v>
      </c>
      <c r="AA10" s="65">
        <v>37</v>
      </c>
      <c r="AB10" s="64">
        <v>22</v>
      </c>
      <c r="AC10" s="65">
        <v>26</v>
      </c>
      <c r="AD10" s="64">
        <v>40</v>
      </c>
      <c r="AE10" s="65">
        <v>48</v>
      </c>
      <c r="AF10" s="64">
        <v>117</v>
      </c>
      <c r="AG10" s="65">
        <v>114</v>
      </c>
      <c r="AH10" s="64">
        <v>104</v>
      </c>
      <c r="AI10" s="65">
        <v>82</v>
      </c>
      <c r="AJ10" s="64">
        <v>46</v>
      </c>
      <c r="AK10" s="65">
        <v>46</v>
      </c>
      <c r="AL10" s="64">
        <v>17</v>
      </c>
      <c r="AM10" s="65">
        <v>17</v>
      </c>
      <c r="AN10" s="64">
        <v>28</v>
      </c>
      <c r="AO10" s="65">
        <v>28</v>
      </c>
      <c r="AP10" s="64">
        <v>56</v>
      </c>
      <c r="AQ10" s="65">
        <v>56</v>
      </c>
    </row>
    <row r="11" spans="2:43" x14ac:dyDescent="0.25">
      <c r="B11" s="62"/>
      <c r="C11" s="63" t="s">
        <v>9</v>
      </c>
      <c r="D11" s="64">
        <f t="shared" ref="D11:AQ11" si="1">D9-D10</f>
        <v>0</v>
      </c>
      <c r="E11" s="65">
        <f t="shared" si="1"/>
        <v>0</v>
      </c>
      <c r="F11" s="64">
        <f t="shared" si="1"/>
        <v>0</v>
      </c>
      <c r="G11" s="65">
        <f t="shared" si="1"/>
        <v>0</v>
      </c>
      <c r="H11" s="64">
        <f t="shared" si="1"/>
        <v>0</v>
      </c>
      <c r="I11" s="65">
        <f t="shared" si="1"/>
        <v>0</v>
      </c>
      <c r="J11" s="64">
        <f t="shared" si="1"/>
        <v>0</v>
      </c>
      <c r="K11" s="65">
        <f t="shared" si="1"/>
        <v>0</v>
      </c>
      <c r="L11" s="64">
        <f t="shared" si="1"/>
        <v>0</v>
      </c>
      <c r="M11" s="65">
        <f t="shared" si="1"/>
        <v>0</v>
      </c>
      <c r="N11" s="64">
        <f t="shared" ref="N11:U11" si="2">N9-N10</f>
        <v>0</v>
      </c>
      <c r="O11" s="65">
        <f t="shared" si="2"/>
        <v>0</v>
      </c>
      <c r="P11" s="64">
        <f t="shared" si="2"/>
        <v>0</v>
      </c>
      <c r="Q11" s="65">
        <f t="shared" si="2"/>
        <v>0</v>
      </c>
      <c r="R11" s="64">
        <f t="shared" si="2"/>
        <v>0</v>
      </c>
      <c r="S11" s="65">
        <f t="shared" si="2"/>
        <v>0</v>
      </c>
      <c r="T11" s="64">
        <f t="shared" si="2"/>
        <v>0</v>
      </c>
      <c r="U11" s="65">
        <f t="shared" si="2"/>
        <v>0</v>
      </c>
      <c r="V11" s="64">
        <f t="shared" si="1"/>
        <v>0</v>
      </c>
      <c r="W11" s="65">
        <f t="shared" si="1"/>
        <v>0</v>
      </c>
      <c r="X11" s="64">
        <f t="shared" ref="X11:AO11" si="3">X9-X10</f>
        <v>44</v>
      </c>
      <c r="Y11" s="65">
        <f t="shared" si="3"/>
        <v>25</v>
      </c>
      <c r="Z11" s="64">
        <f t="shared" si="3"/>
        <v>60</v>
      </c>
      <c r="AA11" s="65">
        <f t="shared" si="3"/>
        <v>60</v>
      </c>
      <c r="AB11" s="64">
        <f t="shared" si="3"/>
        <v>74</v>
      </c>
      <c r="AC11" s="65">
        <f t="shared" si="3"/>
        <v>65</v>
      </c>
      <c r="AD11" s="64">
        <f t="shared" si="3"/>
        <v>53</v>
      </c>
      <c r="AE11" s="65">
        <f t="shared" si="3"/>
        <v>49</v>
      </c>
      <c r="AF11" s="64">
        <f t="shared" si="3"/>
        <v>29</v>
      </c>
      <c r="AG11" s="65">
        <f t="shared" si="3"/>
        <v>34</v>
      </c>
      <c r="AH11" s="64">
        <f t="shared" si="3"/>
        <v>0</v>
      </c>
      <c r="AI11" s="65">
        <f t="shared" si="3"/>
        <v>0</v>
      </c>
      <c r="AJ11" s="64">
        <f t="shared" si="3"/>
        <v>0</v>
      </c>
      <c r="AK11" s="65">
        <f t="shared" si="3"/>
        <v>0</v>
      </c>
      <c r="AL11" s="64">
        <f t="shared" si="3"/>
        <v>0</v>
      </c>
      <c r="AM11" s="65">
        <f t="shared" si="3"/>
        <v>0</v>
      </c>
      <c r="AN11" s="64">
        <f t="shared" si="3"/>
        <v>0</v>
      </c>
      <c r="AO11" s="65">
        <f t="shared" si="3"/>
        <v>0</v>
      </c>
      <c r="AP11" s="64">
        <f t="shared" si="1"/>
        <v>0</v>
      </c>
      <c r="AQ11" s="65">
        <f t="shared" si="1"/>
        <v>0</v>
      </c>
    </row>
    <row r="12" spans="2:43" x14ac:dyDescent="0.25">
      <c r="B12" s="62"/>
      <c r="C12" s="63" t="s">
        <v>10</v>
      </c>
      <c r="D12" s="64">
        <f t="shared" ref="D12:AQ12" si="4">D8-D10</f>
        <v>56</v>
      </c>
      <c r="E12" s="65">
        <f t="shared" si="4"/>
        <v>124</v>
      </c>
      <c r="F12" s="64">
        <f t="shared" si="4"/>
        <v>0</v>
      </c>
      <c r="G12" s="65">
        <f t="shared" si="4"/>
        <v>0</v>
      </c>
      <c r="H12" s="64">
        <f t="shared" si="4"/>
        <v>0</v>
      </c>
      <c r="I12" s="65">
        <f t="shared" si="4"/>
        <v>0</v>
      </c>
      <c r="J12" s="64">
        <f t="shared" si="4"/>
        <v>0</v>
      </c>
      <c r="K12" s="65">
        <f t="shared" si="4"/>
        <v>0</v>
      </c>
      <c r="L12" s="64">
        <f t="shared" si="4"/>
        <v>0</v>
      </c>
      <c r="M12" s="65">
        <f t="shared" si="4"/>
        <v>0</v>
      </c>
      <c r="N12" s="64">
        <f t="shared" ref="N12:U12" si="5">N8-N10</f>
        <v>0</v>
      </c>
      <c r="O12" s="65">
        <f t="shared" si="5"/>
        <v>0</v>
      </c>
      <c r="P12" s="64">
        <f t="shared" si="5"/>
        <v>0</v>
      </c>
      <c r="Q12" s="65">
        <f t="shared" si="5"/>
        <v>0</v>
      </c>
      <c r="R12" s="64">
        <f t="shared" si="5"/>
        <v>0</v>
      </c>
      <c r="S12" s="65">
        <f t="shared" si="5"/>
        <v>0</v>
      </c>
      <c r="T12" s="64">
        <f t="shared" si="5"/>
        <v>0</v>
      </c>
      <c r="U12" s="65">
        <f t="shared" si="5"/>
        <v>0</v>
      </c>
      <c r="V12" s="64">
        <f t="shared" si="4"/>
        <v>0</v>
      </c>
      <c r="W12" s="65">
        <f t="shared" si="4"/>
        <v>0</v>
      </c>
      <c r="X12" s="64">
        <f t="shared" ref="X12:AO12" si="6">X8-X10</f>
        <v>47</v>
      </c>
      <c r="Y12" s="65">
        <f t="shared" si="6"/>
        <v>26</v>
      </c>
      <c r="Z12" s="64">
        <f t="shared" si="6"/>
        <v>0</v>
      </c>
      <c r="AA12" s="65">
        <f t="shared" si="6"/>
        <v>0</v>
      </c>
      <c r="AB12" s="64">
        <f t="shared" si="6"/>
        <v>4</v>
      </c>
      <c r="AC12" s="65">
        <f t="shared" si="6"/>
        <v>0</v>
      </c>
      <c r="AD12" s="64">
        <f t="shared" si="6"/>
        <v>9</v>
      </c>
      <c r="AE12" s="65">
        <f t="shared" si="6"/>
        <v>1</v>
      </c>
      <c r="AF12" s="64">
        <f t="shared" si="6"/>
        <v>23</v>
      </c>
      <c r="AG12" s="65">
        <f t="shared" si="6"/>
        <v>26</v>
      </c>
      <c r="AH12" s="64">
        <f t="shared" si="6"/>
        <v>5</v>
      </c>
      <c r="AI12" s="65">
        <f t="shared" si="6"/>
        <v>27</v>
      </c>
      <c r="AJ12" s="64">
        <f t="shared" si="6"/>
        <v>0</v>
      </c>
      <c r="AK12" s="65">
        <f t="shared" si="6"/>
        <v>0</v>
      </c>
      <c r="AL12" s="64">
        <f t="shared" si="6"/>
        <v>0</v>
      </c>
      <c r="AM12" s="65">
        <f t="shared" si="6"/>
        <v>0</v>
      </c>
      <c r="AN12" s="64">
        <f t="shared" si="6"/>
        <v>0</v>
      </c>
      <c r="AO12" s="65">
        <f t="shared" si="6"/>
        <v>0</v>
      </c>
      <c r="AP12" s="64">
        <f t="shared" si="4"/>
        <v>0</v>
      </c>
      <c r="AQ12" s="65">
        <f t="shared" si="4"/>
        <v>0</v>
      </c>
    </row>
    <row r="13" spans="2:43" x14ac:dyDescent="0.25">
      <c r="B13" s="62"/>
      <c r="C13" s="63" t="s">
        <v>11</v>
      </c>
      <c r="D13" s="64">
        <f t="shared" ref="D13:AQ13" si="7">D$4-D8-D11</f>
        <v>873</v>
      </c>
      <c r="E13" s="65">
        <f t="shared" si="7"/>
        <v>873</v>
      </c>
      <c r="F13" s="64">
        <f t="shared" si="7"/>
        <v>955</v>
      </c>
      <c r="G13" s="65">
        <f t="shared" si="7"/>
        <v>955</v>
      </c>
      <c r="H13" s="64">
        <f t="shared" si="7"/>
        <v>975</v>
      </c>
      <c r="I13" s="65">
        <f t="shared" si="7"/>
        <v>975</v>
      </c>
      <c r="J13" s="64">
        <f t="shared" si="7"/>
        <v>954</v>
      </c>
      <c r="K13" s="65">
        <f t="shared" si="7"/>
        <v>954</v>
      </c>
      <c r="L13" s="64">
        <f t="shared" si="7"/>
        <v>922</v>
      </c>
      <c r="M13" s="65">
        <f t="shared" si="7"/>
        <v>922</v>
      </c>
      <c r="N13" s="64">
        <f t="shared" si="7"/>
        <v>884</v>
      </c>
      <c r="O13" s="65">
        <f t="shared" si="7"/>
        <v>884</v>
      </c>
      <c r="P13" s="64">
        <f t="shared" si="7"/>
        <v>948</v>
      </c>
      <c r="Q13" s="65">
        <f t="shared" si="7"/>
        <v>948</v>
      </c>
      <c r="R13" s="64">
        <f t="shared" si="7"/>
        <v>979</v>
      </c>
      <c r="S13" s="65">
        <f t="shared" si="7"/>
        <v>979</v>
      </c>
      <c r="T13" s="64">
        <f t="shared" si="7"/>
        <v>947</v>
      </c>
      <c r="U13" s="65">
        <f t="shared" si="7"/>
        <v>947</v>
      </c>
      <c r="V13" s="64">
        <f t="shared" si="7"/>
        <v>937</v>
      </c>
      <c r="W13" s="65">
        <f t="shared" si="7"/>
        <v>937</v>
      </c>
      <c r="X13" s="64">
        <f t="shared" si="7"/>
        <v>855</v>
      </c>
      <c r="Y13" s="65">
        <f t="shared" si="7"/>
        <v>874</v>
      </c>
      <c r="Z13" s="64">
        <f t="shared" si="7"/>
        <v>903</v>
      </c>
      <c r="AA13" s="65">
        <f t="shared" si="7"/>
        <v>903</v>
      </c>
      <c r="AB13" s="64">
        <f t="shared" si="7"/>
        <v>900</v>
      </c>
      <c r="AC13" s="65">
        <f t="shared" si="7"/>
        <v>909</v>
      </c>
      <c r="AD13" s="64">
        <f t="shared" si="7"/>
        <v>898</v>
      </c>
      <c r="AE13" s="65">
        <f t="shared" si="7"/>
        <v>902</v>
      </c>
      <c r="AF13" s="64">
        <f t="shared" si="7"/>
        <v>831</v>
      </c>
      <c r="AG13" s="65">
        <f t="shared" si="7"/>
        <v>826</v>
      </c>
      <c r="AH13" s="64">
        <f t="shared" si="7"/>
        <v>891</v>
      </c>
      <c r="AI13" s="65">
        <f t="shared" si="7"/>
        <v>891</v>
      </c>
      <c r="AJ13" s="64">
        <f t="shared" si="7"/>
        <v>954</v>
      </c>
      <c r="AK13" s="65">
        <f t="shared" si="7"/>
        <v>954</v>
      </c>
      <c r="AL13" s="64">
        <f t="shared" si="7"/>
        <v>983</v>
      </c>
      <c r="AM13" s="65">
        <f t="shared" si="7"/>
        <v>983</v>
      </c>
      <c r="AN13" s="64">
        <f t="shared" si="7"/>
        <v>972</v>
      </c>
      <c r="AO13" s="65">
        <f t="shared" si="7"/>
        <v>972</v>
      </c>
      <c r="AP13" s="64">
        <f t="shared" si="7"/>
        <v>944</v>
      </c>
      <c r="AQ13" s="65">
        <f t="shared" si="7"/>
        <v>944</v>
      </c>
    </row>
    <row r="14" spans="2:43" x14ac:dyDescent="0.25">
      <c r="B14" s="62"/>
      <c r="C14" s="63" t="s">
        <v>12</v>
      </c>
      <c r="D14" s="66">
        <f t="shared" ref="D14:AQ14" si="8">IFERROR(D10/(D10+D12),)</f>
        <v>0.55905511811023623</v>
      </c>
      <c r="E14" s="67">
        <f t="shared" si="8"/>
        <v>2.3622047244094488E-2</v>
      </c>
      <c r="F14" s="66">
        <f t="shared" si="8"/>
        <v>1</v>
      </c>
      <c r="G14" s="67">
        <f t="shared" si="8"/>
        <v>1</v>
      </c>
      <c r="H14" s="66">
        <f t="shared" si="8"/>
        <v>1</v>
      </c>
      <c r="I14" s="67">
        <f t="shared" si="8"/>
        <v>1</v>
      </c>
      <c r="J14" s="66">
        <f t="shared" si="8"/>
        <v>1</v>
      </c>
      <c r="K14" s="67">
        <f t="shared" si="8"/>
        <v>1</v>
      </c>
      <c r="L14" s="66">
        <f t="shared" si="8"/>
        <v>1</v>
      </c>
      <c r="M14" s="67">
        <f t="shared" si="8"/>
        <v>1</v>
      </c>
      <c r="N14" s="66">
        <f t="shared" ref="N14:U14" si="9">IFERROR(N10/(N10+N12),)</f>
        <v>1</v>
      </c>
      <c r="O14" s="67">
        <f t="shared" si="9"/>
        <v>1</v>
      </c>
      <c r="P14" s="66">
        <f t="shared" si="9"/>
        <v>1</v>
      </c>
      <c r="Q14" s="67">
        <f t="shared" si="9"/>
        <v>1</v>
      </c>
      <c r="R14" s="66">
        <f t="shared" si="9"/>
        <v>1</v>
      </c>
      <c r="S14" s="67">
        <f t="shared" si="9"/>
        <v>1</v>
      </c>
      <c r="T14" s="66">
        <f t="shared" si="9"/>
        <v>1</v>
      </c>
      <c r="U14" s="67">
        <f t="shared" si="9"/>
        <v>1</v>
      </c>
      <c r="V14" s="66">
        <f t="shared" si="8"/>
        <v>1</v>
      </c>
      <c r="W14" s="67">
        <f t="shared" si="8"/>
        <v>1</v>
      </c>
      <c r="X14" s="66">
        <f t="shared" ref="X14:AO14" si="10">IFERROR(X10/(X10+X12),)</f>
        <v>0.53465346534653468</v>
      </c>
      <c r="Y14" s="67">
        <f t="shared" si="10"/>
        <v>0.74257425742574257</v>
      </c>
      <c r="Z14" s="66">
        <f t="shared" si="10"/>
        <v>1</v>
      </c>
      <c r="AA14" s="67">
        <f t="shared" si="10"/>
        <v>1</v>
      </c>
      <c r="AB14" s="66">
        <f t="shared" si="10"/>
        <v>0.84615384615384615</v>
      </c>
      <c r="AC14" s="67">
        <f t="shared" si="10"/>
        <v>1</v>
      </c>
      <c r="AD14" s="66">
        <f t="shared" si="10"/>
        <v>0.81632653061224492</v>
      </c>
      <c r="AE14" s="67">
        <f t="shared" si="10"/>
        <v>0.97959183673469385</v>
      </c>
      <c r="AF14" s="66">
        <f t="shared" si="10"/>
        <v>0.83571428571428574</v>
      </c>
      <c r="AG14" s="67">
        <f t="shared" si="10"/>
        <v>0.81428571428571428</v>
      </c>
      <c r="AH14" s="66">
        <f t="shared" si="10"/>
        <v>0.95412844036697253</v>
      </c>
      <c r="AI14" s="67">
        <f t="shared" si="10"/>
        <v>0.75229357798165142</v>
      </c>
      <c r="AJ14" s="66">
        <f t="shared" si="10"/>
        <v>1</v>
      </c>
      <c r="AK14" s="67">
        <f t="shared" si="10"/>
        <v>1</v>
      </c>
      <c r="AL14" s="66">
        <f t="shared" si="10"/>
        <v>1</v>
      </c>
      <c r="AM14" s="67">
        <f t="shared" si="10"/>
        <v>1</v>
      </c>
      <c r="AN14" s="66">
        <f t="shared" si="10"/>
        <v>1</v>
      </c>
      <c r="AO14" s="67">
        <f t="shared" si="10"/>
        <v>1</v>
      </c>
      <c r="AP14" s="66">
        <f t="shared" si="8"/>
        <v>1</v>
      </c>
      <c r="AQ14" s="67">
        <f t="shared" si="8"/>
        <v>1</v>
      </c>
    </row>
    <row r="15" spans="2:43" x14ac:dyDescent="0.25">
      <c r="B15" s="62"/>
      <c r="C15" s="63" t="s">
        <v>13</v>
      </c>
      <c r="D15" s="66">
        <f t="shared" ref="D15:AQ15" si="11">IFERROR(D10/(D10+D11),)</f>
        <v>1</v>
      </c>
      <c r="E15" s="67">
        <f t="shared" si="11"/>
        <v>1</v>
      </c>
      <c r="F15" s="66">
        <f t="shared" si="11"/>
        <v>1</v>
      </c>
      <c r="G15" s="67">
        <f t="shared" si="11"/>
        <v>1</v>
      </c>
      <c r="H15" s="66">
        <f t="shared" si="11"/>
        <v>1</v>
      </c>
      <c r="I15" s="67">
        <f t="shared" si="11"/>
        <v>1</v>
      </c>
      <c r="J15" s="66">
        <f t="shared" si="11"/>
        <v>1</v>
      </c>
      <c r="K15" s="67">
        <f t="shared" si="11"/>
        <v>1</v>
      </c>
      <c r="L15" s="66">
        <f t="shared" si="11"/>
        <v>1</v>
      </c>
      <c r="M15" s="67">
        <f t="shared" si="11"/>
        <v>1</v>
      </c>
      <c r="N15" s="66">
        <f t="shared" ref="N15:U15" si="12">IFERROR(N10/(N10+N11),)</f>
        <v>1</v>
      </c>
      <c r="O15" s="67">
        <f t="shared" si="12"/>
        <v>1</v>
      </c>
      <c r="P15" s="66">
        <f t="shared" si="12"/>
        <v>1</v>
      </c>
      <c r="Q15" s="67">
        <f t="shared" si="12"/>
        <v>1</v>
      </c>
      <c r="R15" s="66">
        <f t="shared" si="12"/>
        <v>1</v>
      </c>
      <c r="S15" s="67">
        <f t="shared" si="12"/>
        <v>1</v>
      </c>
      <c r="T15" s="66">
        <f t="shared" si="12"/>
        <v>1</v>
      </c>
      <c r="U15" s="67">
        <f t="shared" si="12"/>
        <v>1</v>
      </c>
      <c r="V15" s="66">
        <f t="shared" si="11"/>
        <v>1</v>
      </c>
      <c r="W15" s="67">
        <f t="shared" si="11"/>
        <v>1</v>
      </c>
      <c r="X15" s="66">
        <f t="shared" ref="X15:AO15" si="13">IFERROR(X10/(X10+X11),)</f>
        <v>0.55102040816326525</v>
      </c>
      <c r="Y15" s="67">
        <f t="shared" si="13"/>
        <v>0.75</v>
      </c>
      <c r="Z15" s="66">
        <f t="shared" si="13"/>
        <v>0.38144329896907214</v>
      </c>
      <c r="AA15" s="67">
        <f t="shared" si="13"/>
        <v>0.38144329896907214</v>
      </c>
      <c r="AB15" s="66">
        <f t="shared" si="13"/>
        <v>0.22916666666666666</v>
      </c>
      <c r="AC15" s="67">
        <f t="shared" si="13"/>
        <v>0.2857142857142857</v>
      </c>
      <c r="AD15" s="66">
        <f t="shared" si="13"/>
        <v>0.43010752688172044</v>
      </c>
      <c r="AE15" s="67">
        <f t="shared" si="13"/>
        <v>0.49484536082474229</v>
      </c>
      <c r="AF15" s="66">
        <f t="shared" si="13"/>
        <v>0.80136986301369861</v>
      </c>
      <c r="AG15" s="67">
        <f t="shared" si="13"/>
        <v>0.77027027027027029</v>
      </c>
      <c r="AH15" s="66">
        <f t="shared" si="13"/>
        <v>1</v>
      </c>
      <c r="AI15" s="67">
        <f t="shared" si="13"/>
        <v>1</v>
      </c>
      <c r="AJ15" s="66">
        <f t="shared" si="13"/>
        <v>1</v>
      </c>
      <c r="AK15" s="67">
        <f t="shared" si="13"/>
        <v>1</v>
      </c>
      <c r="AL15" s="66">
        <f t="shared" si="13"/>
        <v>1</v>
      </c>
      <c r="AM15" s="67">
        <f t="shared" si="13"/>
        <v>1</v>
      </c>
      <c r="AN15" s="66">
        <f t="shared" si="13"/>
        <v>1</v>
      </c>
      <c r="AO15" s="67">
        <f t="shared" si="13"/>
        <v>1</v>
      </c>
      <c r="AP15" s="66">
        <f t="shared" si="11"/>
        <v>1</v>
      </c>
      <c r="AQ15" s="67">
        <f t="shared" si="11"/>
        <v>1</v>
      </c>
    </row>
    <row r="16" spans="2:43" x14ac:dyDescent="0.25">
      <c r="B16" s="62"/>
      <c r="C16" s="63" t="s">
        <v>14</v>
      </c>
      <c r="D16" s="66">
        <f>IFERROR((D10+D13)/D$4,)</f>
        <v>0.94399999999999995</v>
      </c>
      <c r="E16" s="67">
        <f t="shared" ref="E16:AQ16" si="14">IFERROR((E10+E13)/E$4,)</f>
        <v>0.876</v>
      </c>
      <c r="F16" s="66">
        <f t="shared" si="14"/>
        <v>1</v>
      </c>
      <c r="G16" s="67">
        <f t="shared" si="14"/>
        <v>1</v>
      </c>
      <c r="H16" s="66">
        <f t="shared" si="14"/>
        <v>1</v>
      </c>
      <c r="I16" s="67">
        <f t="shared" si="14"/>
        <v>1</v>
      </c>
      <c r="J16" s="66">
        <f t="shared" si="14"/>
        <v>1</v>
      </c>
      <c r="K16" s="67">
        <f t="shared" si="14"/>
        <v>1</v>
      </c>
      <c r="L16" s="66">
        <f t="shared" si="14"/>
        <v>1</v>
      </c>
      <c r="M16" s="67">
        <f t="shared" si="14"/>
        <v>1</v>
      </c>
      <c r="N16" s="66">
        <f t="shared" si="14"/>
        <v>1</v>
      </c>
      <c r="O16" s="67">
        <f t="shared" si="14"/>
        <v>1</v>
      </c>
      <c r="P16" s="66">
        <f t="shared" si="14"/>
        <v>1</v>
      </c>
      <c r="Q16" s="67">
        <f t="shared" si="14"/>
        <v>1</v>
      </c>
      <c r="R16" s="66">
        <f t="shared" si="14"/>
        <v>1</v>
      </c>
      <c r="S16" s="67">
        <f t="shared" si="14"/>
        <v>1</v>
      </c>
      <c r="T16" s="66">
        <f t="shared" si="14"/>
        <v>1</v>
      </c>
      <c r="U16" s="67">
        <f t="shared" si="14"/>
        <v>1</v>
      </c>
      <c r="V16" s="66">
        <f t="shared" si="14"/>
        <v>1</v>
      </c>
      <c r="W16" s="67">
        <f t="shared" si="14"/>
        <v>1</v>
      </c>
      <c r="X16" s="66">
        <f t="shared" si="14"/>
        <v>0.90900000000000003</v>
      </c>
      <c r="Y16" s="67">
        <f t="shared" si="14"/>
        <v>0.94899999999999995</v>
      </c>
      <c r="Z16" s="66">
        <f t="shared" si="14"/>
        <v>0.94</v>
      </c>
      <c r="AA16" s="67">
        <f t="shared" si="14"/>
        <v>0.94</v>
      </c>
      <c r="AB16" s="66">
        <f t="shared" si="14"/>
        <v>0.92200000000000004</v>
      </c>
      <c r="AC16" s="67">
        <f t="shared" si="14"/>
        <v>0.93500000000000005</v>
      </c>
      <c r="AD16" s="66">
        <f t="shared" si="14"/>
        <v>0.93799999999999994</v>
      </c>
      <c r="AE16" s="67">
        <f t="shared" si="14"/>
        <v>0.95</v>
      </c>
      <c r="AF16" s="66">
        <f t="shared" si="14"/>
        <v>0.94799999999999995</v>
      </c>
      <c r="AG16" s="67">
        <f t="shared" si="14"/>
        <v>0.94</v>
      </c>
      <c r="AH16" s="66">
        <f t="shared" si="14"/>
        <v>0.995</v>
      </c>
      <c r="AI16" s="67">
        <f t="shared" si="14"/>
        <v>0.97299999999999998</v>
      </c>
      <c r="AJ16" s="66">
        <f t="shared" si="14"/>
        <v>1</v>
      </c>
      <c r="AK16" s="67">
        <f t="shared" si="14"/>
        <v>1</v>
      </c>
      <c r="AL16" s="66">
        <f t="shared" si="14"/>
        <v>1</v>
      </c>
      <c r="AM16" s="67">
        <f t="shared" si="14"/>
        <v>1</v>
      </c>
      <c r="AN16" s="66">
        <f t="shared" si="14"/>
        <v>1</v>
      </c>
      <c r="AO16" s="67">
        <f t="shared" si="14"/>
        <v>1</v>
      </c>
      <c r="AP16" s="66">
        <f t="shared" si="14"/>
        <v>1</v>
      </c>
      <c r="AQ16" s="67">
        <f t="shared" si="14"/>
        <v>1</v>
      </c>
    </row>
    <row r="17" spans="2:43" x14ac:dyDescent="0.25">
      <c r="B17" s="68"/>
      <c r="C17" s="69" t="s">
        <v>15</v>
      </c>
      <c r="D17" s="70">
        <f t="shared" ref="D17:AQ17" si="15">IFERROR((2*D14*D15)/(D14+D15),)</f>
        <v>0.71717171717171724</v>
      </c>
      <c r="E17" s="71">
        <f t="shared" si="15"/>
        <v>4.6153846153846156E-2</v>
      </c>
      <c r="F17" s="70">
        <f t="shared" si="15"/>
        <v>1</v>
      </c>
      <c r="G17" s="71">
        <f t="shared" si="15"/>
        <v>1</v>
      </c>
      <c r="H17" s="70">
        <f t="shared" si="15"/>
        <v>1</v>
      </c>
      <c r="I17" s="71">
        <f t="shared" si="15"/>
        <v>1</v>
      </c>
      <c r="J17" s="70">
        <f t="shared" si="15"/>
        <v>1</v>
      </c>
      <c r="K17" s="71">
        <f t="shared" si="15"/>
        <v>1</v>
      </c>
      <c r="L17" s="70">
        <f t="shared" si="15"/>
        <v>1</v>
      </c>
      <c r="M17" s="71">
        <f t="shared" si="15"/>
        <v>1</v>
      </c>
      <c r="N17" s="70">
        <f t="shared" ref="N17:U17" si="16">IFERROR((2*N14*N15)/(N14+N15),)</f>
        <v>1</v>
      </c>
      <c r="O17" s="71">
        <f t="shared" si="16"/>
        <v>1</v>
      </c>
      <c r="P17" s="70">
        <f t="shared" si="16"/>
        <v>1</v>
      </c>
      <c r="Q17" s="71">
        <f t="shared" si="16"/>
        <v>1</v>
      </c>
      <c r="R17" s="70">
        <f t="shared" si="16"/>
        <v>1</v>
      </c>
      <c r="S17" s="71">
        <f t="shared" si="16"/>
        <v>1</v>
      </c>
      <c r="T17" s="70">
        <f t="shared" si="16"/>
        <v>1</v>
      </c>
      <c r="U17" s="71">
        <f t="shared" si="16"/>
        <v>1</v>
      </c>
      <c r="V17" s="70">
        <f t="shared" si="15"/>
        <v>1</v>
      </c>
      <c r="W17" s="71">
        <f t="shared" si="15"/>
        <v>1</v>
      </c>
      <c r="X17" s="70">
        <f t="shared" ref="X17:AO17" si="17">IFERROR((2*X14*X15)/(X14+X15),)</f>
        <v>0.54271356783919589</v>
      </c>
      <c r="Y17" s="71">
        <f t="shared" si="17"/>
        <v>0.74626865671641796</v>
      </c>
      <c r="Z17" s="70">
        <f t="shared" si="17"/>
        <v>0.55223880597014918</v>
      </c>
      <c r="AA17" s="71">
        <f t="shared" si="17"/>
        <v>0.55223880597014918</v>
      </c>
      <c r="AB17" s="70">
        <f t="shared" si="17"/>
        <v>0.36065573770491799</v>
      </c>
      <c r="AC17" s="71">
        <f t="shared" si="17"/>
        <v>0.44444444444444448</v>
      </c>
      <c r="AD17" s="70">
        <f t="shared" si="17"/>
        <v>0.56338028169014087</v>
      </c>
      <c r="AE17" s="71">
        <f t="shared" si="17"/>
        <v>0.65753424657534254</v>
      </c>
      <c r="AF17" s="70">
        <f t="shared" si="17"/>
        <v>0.81818181818181812</v>
      </c>
      <c r="AG17" s="71">
        <f t="shared" si="17"/>
        <v>0.79166666666666663</v>
      </c>
      <c r="AH17" s="70">
        <f t="shared" si="17"/>
        <v>0.97652582159624413</v>
      </c>
      <c r="AI17" s="71">
        <f t="shared" si="17"/>
        <v>0.85863874345549751</v>
      </c>
      <c r="AJ17" s="70">
        <f t="shared" si="17"/>
        <v>1</v>
      </c>
      <c r="AK17" s="71">
        <f t="shared" si="17"/>
        <v>1</v>
      </c>
      <c r="AL17" s="70">
        <f t="shared" si="17"/>
        <v>1</v>
      </c>
      <c r="AM17" s="71">
        <f t="shared" si="17"/>
        <v>1</v>
      </c>
      <c r="AN17" s="70">
        <f t="shared" si="17"/>
        <v>1</v>
      </c>
      <c r="AO17" s="71">
        <f t="shared" si="17"/>
        <v>1</v>
      </c>
      <c r="AP17" s="70">
        <f t="shared" si="15"/>
        <v>1</v>
      </c>
      <c r="AQ17" s="71">
        <f t="shared" si="15"/>
        <v>1</v>
      </c>
    </row>
    <row r="18" spans="2:43" x14ac:dyDescent="0.25">
      <c r="B18" s="72" t="s">
        <v>1</v>
      </c>
      <c r="C18" s="73" t="s">
        <v>6</v>
      </c>
      <c r="D18" s="74">
        <f t="shared" ref="D18:AQ18" si="18">D$5</f>
        <v>127</v>
      </c>
      <c r="E18" s="75">
        <f t="shared" si="18"/>
        <v>127</v>
      </c>
      <c r="F18" s="74">
        <f t="shared" si="18"/>
        <v>45</v>
      </c>
      <c r="G18" s="75">
        <f t="shared" si="18"/>
        <v>45</v>
      </c>
      <c r="H18" s="74">
        <f t="shared" si="18"/>
        <v>25</v>
      </c>
      <c r="I18" s="75">
        <f t="shared" si="18"/>
        <v>25</v>
      </c>
      <c r="J18" s="74">
        <f t="shared" si="18"/>
        <v>46</v>
      </c>
      <c r="K18" s="75">
        <f t="shared" si="18"/>
        <v>46</v>
      </c>
      <c r="L18" s="74">
        <f t="shared" si="18"/>
        <v>78</v>
      </c>
      <c r="M18" s="75">
        <f t="shared" si="18"/>
        <v>78</v>
      </c>
      <c r="N18" s="74">
        <f t="shared" si="18"/>
        <v>116</v>
      </c>
      <c r="O18" s="75">
        <f t="shared" si="18"/>
        <v>116</v>
      </c>
      <c r="P18" s="74">
        <f t="shared" si="18"/>
        <v>52</v>
      </c>
      <c r="Q18" s="75">
        <f t="shared" si="18"/>
        <v>52</v>
      </c>
      <c r="R18" s="74">
        <f t="shared" si="18"/>
        <v>21</v>
      </c>
      <c r="S18" s="75">
        <f t="shared" si="18"/>
        <v>21</v>
      </c>
      <c r="T18" s="74">
        <f t="shared" si="18"/>
        <v>53</v>
      </c>
      <c r="U18" s="75">
        <f t="shared" si="18"/>
        <v>53</v>
      </c>
      <c r="V18" s="74">
        <f t="shared" si="18"/>
        <v>63</v>
      </c>
      <c r="W18" s="75">
        <f t="shared" si="18"/>
        <v>63</v>
      </c>
      <c r="X18" s="74">
        <f t="shared" si="18"/>
        <v>101</v>
      </c>
      <c r="Y18" s="75">
        <f t="shared" si="18"/>
        <v>101</v>
      </c>
      <c r="Z18" s="74">
        <f t="shared" si="18"/>
        <v>37</v>
      </c>
      <c r="AA18" s="75">
        <f t="shared" si="18"/>
        <v>37</v>
      </c>
      <c r="AB18" s="74">
        <f t="shared" si="18"/>
        <v>26</v>
      </c>
      <c r="AC18" s="75">
        <f t="shared" si="18"/>
        <v>26</v>
      </c>
      <c r="AD18" s="74">
        <f t="shared" si="18"/>
        <v>49</v>
      </c>
      <c r="AE18" s="75">
        <f t="shared" si="18"/>
        <v>49</v>
      </c>
      <c r="AF18" s="74">
        <f t="shared" si="18"/>
        <v>140</v>
      </c>
      <c r="AG18" s="75">
        <f t="shared" si="18"/>
        <v>140</v>
      </c>
      <c r="AH18" s="74">
        <f t="shared" si="18"/>
        <v>109</v>
      </c>
      <c r="AI18" s="75">
        <f t="shared" si="18"/>
        <v>109</v>
      </c>
      <c r="AJ18" s="74">
        <f t="shared" si="18"/>
        <v>46</v>
      </c>
      <c r="AK18" s="75">
        <f t="shared" si="18"/>
        <v>46</v>
      </c>
      <c r="AL18" s="74">
        <f t="shared" si="18"/>
        <v>17</v>
      </c>
      <c r="AM18" s="75">
        <f t="shared" si="18"/>
        <v>17</v>
      </c>
      <c r="AN18" s="74">
        <f t="shared" si="18"/>
        <v>28</v>
      </c>
      <c r="AO18" s="75">
        <f t="shared" si="18"/>
        <v>28</v>
      </c>
      <c r="AP18" s="74">
        <f t="shared" si="18"/>
        <v>56</v>
      </c>
      <c r="AQ18" s="75">
        <f t="shared" si="18"/>
        <v>56</v>
      </c>
    </row>
    <row r="19" spans="2:43" x14ac:dyDescent="0.25">
      <c r="B19" s="62"/>
      <c r="C19" s="63" t="s">
        <v>7</v>
      </c>
      <c r="D19" s="64">
        <v>127</v>
      </c>
      <c r="E19" s="65">
        <v>127</v>
      </c>
      <c r="F19" s="64">
        <v>45</v>
      </c>
      <c r="G19" s="65">
        <v>45</v>
      </c>
      <c r="H19" s="64">
        <v>25</v>
      </c>
      <c r="I19" s="65">
        <v>25</v>
      </c>
      <c r="J19" s="64">
        <v>46</v>
      </c>
      <c r="K19" s="65">
        <v>46</v>
      </c>
      <c r="L19" s="64">
        <v>78</v>
      </c>
      <c r="M19" s="65">
        <v>78</v>
      </c>
      <c r="N19" s="64">
        <v>116</v>
      </c>
      <c r="O19" s="65">
        <v>116</v>
      </c>
      <c r="P19" s="64">
        <v>52</v>
      </c>
      <c r="Q19" s="65">
        <v>52</v>
      </c>
      <c r="R19" s="64">
        <v>21</v>
      </c>
      <c r="S19" s="65">
        <v>21</v>
      </c>
      <c r="T19" s="64">
        <v>53</v>
      </c>
      <c r="U19" s="65">
        <v>53</v>
      </c>
      <c r="V19" s="64">
        <v>63</v>
      </c>
      <c r="W19" s="65">
        <v>63</v>
      </c>
      <c r="X19" s="64">
        <v>98</v>
      </c>
      <c r="Y19" s="65">
        <v>99</v>
      </c>
      <c r="Z19" s="64">
        <v>96</v>
      </c>
      <c r="AA19" s="65">
        <v>87</v>
      </c>
      <c r="AB19" s="64">
        <v>87</v>
      </c>
      <c r="AC19" s="65">
        <v>93</v>
      </c>
      <c r="AD19" s="64">
        <v>91</v>
      </c>
      <c r="AE19" s="65">
        <v>99</v>
      </c>
      <c r="AF19" s="64">
        <v>146</v>
      </c>
      <c r="AG19" s="65">
        <v>150</v>
      </c>
      <c r="AH19" s="64">
        <v>109</v>
      </c>
      <c r="AI19" s="65">
        <v>109</v>
      </c>
      <c r="AJ19" s="64">
        <v>46</v>
      </c>
      <c r="AK19" s="65">
        <v>46</v>
      </c>
      <c r="AL19" s="64">
        <v>1000</v>
      </c>
      <c r="AM19" s="65">
        <v>17</v>
      </c>
      <c r="AN19" s="64">
        <v>28</v>
      </c>
      <c r="AO19" s="65">
        <v>28</v>
      </c>
      <c r="AP19" s="64">
        <v>56</v>
      </c>
      <c r="AQ19" s="65">
        <v>56</v>
      </c>
    </row>
    <row r="20" spans="2:43" x14ac:dyDescent="0.25">
      <c r="B20" s="62"/>
      <c r="C20" s="63" t="s">
        <v>8</v>
      </c>
      <c r="D20" s="64">
        <v>127</v>
      </c>
      <c r="E20" s="65">
        <v>127</v>
      </c>
      <c r="F20" s="64">
        <v>45</v>
      </c>
      <c r="G20" s="65">
        <v>45</v>
      </c>
      <c r="H20" s="64">
        <v>25</v>
      </c>
      <c r="I20" s="65">
        <v>25</v>
      </c>
      <c r="J20" s="64">
        <v>46</v>
      </c>
      <c r="K20" s="65">
        <v>46</v>
      </c>
      <c r="L20" s="64">
        <v>78</v>
      </c>
      <c r="M20" s="65">
        <v>78</v>
      </c>
      <c r="N20" s="64">
        <v>116</v>
      </c>
      <c r="O20" s="65">
        <v>116</v>
      </c>
      <c r="P20" s="64">
        <v>52</v>
      </c>
      <c r="Q20" s="65">
        <v>52</v>
      </c>
      <c r="R20" s="64">
        <v>21</v>
      </c>
      <c r="S20" s="65">
        <v>21</v>
      </c>
      <c r="T20" s="64">
        <v>53</v>
      </c>
      <c r="U20" s="65">
        <v>53</v>
      </c>
      <c r="V20" s="64">
        <v>63</v>
      </c>
      <c r="W20" s="65">
        <v>63</v>
      </c>
      <c r="X20" s="64">
        <v>98</v>
      </c>
      <c r="Y20" s="65">
        <v>97</v>
      </c>
      <c r="Z20" s="64">
        <v>37</v>
      </c>
      <c r="AA20" s="65">
        <v>37</v>
      </c>
      <c r="AB20" s="64">
        <v>26</v>
      </c>
      <c r="AC20" s="65">
        <v>26</v>
      </c>
      <c r="AD20" s="64">
        <v>48</v>
      </c>
      <c r="AE20" s="65">
        <v>48</v>
      </c>
      <c r="AF20" s="64">
        <v>138</v>
      </c>
      <c r="AG20" s="65">
        <v>121</v>
      </c>
      <c r="AH20" s="64">
        <v>109</v>
      </c>
      <c r="AI20" s="65">
        <v>109</v>
      </c>
      <c r="AJ20" s="64">
        <v>46</v>
      </c>
      <c r="AK20" s="65">
        <v>46</v>
      </c>
      <c r="AL20" s="64">
        <v>17</v>
      </c>
      <c r="AM20" s="65">
        <v>17</v>
      </c>
      <c r="AN20" s="64">
        <v>28</v>
      </c>
      <c r="AO20" s="65">
        <v>28</v>
      </c>
      <c r="AP20" s="64">
        <v>56</v>
      </c>
      <c r="AQ20" s="65">
        <v>56</v>
      </c>
    </row>
    <row r="21" spans="2:43" x14ac:dyDescent="0.25">
      <c r="B21" s="62"/>
      <c r="C21" s="63" t="s">
        <v>9</v>
      </c>
      <c r="D21" s="64">
        <f t="shared" ref="D21:AQ21" si="19">D19-D20</f>
        <v>0</v>
      </c>
      <c r="E21" s="65">
        <f t="shared" si="19"/>
        <v>0</v>
      </c>
      <c r="F21" s="64">
        <f t="shared" si="19"/>
        <v>0</v>
      </c>
      <c r="G21" s="65">
        <f t="shared" si="19"/>
        <v>0</v>
      </c>
      <c r="H21" s="64">
        <f t="shared" si="19"/>
        <v>0</v>
      </c>
      <c r="I21" s="65">
        <f t="shared" si="19"/>
        <v>0</v>
      </c>
      <c r="J21" s="64">
        <f t="shared" si="19"/>
        <v>0</v>
      </c>
      <c r="K21" s="65">
        <f t="shared" si="19"/>
        <v>0</v>
      </c>
      <c r="L21" s="64">
        <f t="shared" si="19"/>
        <v>0</v>
      </c>
      <c r="M21" s="65">
        <f t="shared" si="19"/>
        <v>0</v>
      </c>
      <c r="N21" s="64">
        <f t="shared" ref="N21:U21" si="20">N19-N20</f>
        <v>0</v>
      </c>
      <c r="O21" s="65">
        <f t="shared" si="20"/>
        <v>0</v>
      </c>
      <c r="P21" s="64">
        <f t="shared" si="20"/>
        <v>0</v>
      </c>
      <c r="Q21" s="65">
        <f t="shared" si="20"/>
        <v>0</v>
      </c>
      <c r="R21" s="64">
        <f t="shared" si="20"/>
        <v>0</v>
      </c>
      <c r="S21" s="65">
        <f t="shared" si="20"/>
        <v>0</v>
      </c>
      <c r="T21" s="64">
        <f t="shared" si="20"/>
        <v>0</v>
      </c>
      <c r="U21" s="65">
        <f t="shared" si="20"/>
        <v>0</v>
      </c>
      <c r="V21" s="64">
        <f t="shared" si="19"/>
        <v>0</v>
      </c>
      <c r="W21" s="65">
        <f t="shared" si="19"/>
        <v>0</v>
      </c>
      <c r="X21" s="64">
        <f t="shared" ref="X21:AO21" si="21">X19-X20</f>
        <v>0</v>
      </c>
      <c r="Y21" s="65">
        <f t="shared" si="21"/>
        <v>2</v>
      </c>
      <c r="Z21" s="64">
        <f t="shared" si="21"/>
        <v>59</v>
      </c>
      <c r="AA21" s="65">
        <f t="shared" si="21"/>
        <v>50</v>
      </c>
      <c r="AB21" s="64">
        <f t="shared" si="21"/>
        <v>61</v>
      </c>
      <c r="AC21" s="65">
        <f t="shared" si="21"/>
        <v>67</v>
      </c>
      <c r="AD21" s="64">
        <f t="shared" si="21"/>
        <v>43</v>
      </c>
      <c r="AE21" s="65">
        <f t="shared" si="21"/>
        <v>51</v>
      </c>
      <c r="AF21" s="64">
        <f t="shared" si="21"/>
        <v>8</v>
      </c>
      <c r="AG21" s="65">
        <f t="shared" si="21"/>
        <v>29</v>
      </c>
      <c r="AH21" s="64">
        <f t="shared" si="21"/>
        <v>0</v>
      </c>
      <c r="AI21" s="65">
        <f t="shared" si="21"/>
        <v>0</v>
      </c>
      <c r="AJ21" s="64">
        <f t="shared" si="21"/>
        <v>0</v>
      </c>
      <c r="AK21" s="65">
        <f t="shared" si="21"/>
        <v>0</v>
      </c>
      <c r="AL21" s="64">
        <f t="shared" si="21"/>
        <v>983</v>
      </c>
      <c r="AM21" s="65">
        <f t="shared" si="21"/>
        <v>0</v>
      </c>
      <c r="AN21" s="64">
        <f t="shared" si="21"/>
        <v>0</v>
      </c>
      <c r="AO21" s="65">
        <f t="shared" si="21"/>
        <v>0</v>
      </c>
      <c r="AP21" s="64">
        <f t="shared" si="19"/>
        <v>0</v>
      </c>
      <c r="AQ21" s="65">
        <f t="shared" si="19"/>
        <v>0</v>
      </c>
    </row>
    <row r="22" spans="2:43" x14ac:dyDescent="0.25">
      <c r="B22" s="62"/>
      <c r="C22" s="63" t="s">
        <v>10</v>
      </c>
      <c r="D22" s="64">
        <f t="shared" ref="D22:AQ22" si="22">D18-D20</f>
        <v>0</v>
      </c>
      <c r="E22" s="65">
        <f t="shared" si="22"/>
        <v>0</v>
      </c>
      <c r="F22" s="64">
        <f t="shared" si="22"/>
        <v>0</v>
      </c>
      <c r="G22" s="65">
        <f t="shared" si="22"/>
        <v>0</v>
      </c>
      <c r="H22" s="64">
        <f t="shared" si="22"/>
        <v>0</v>
      </c>
      <c r="I22" s="65">
        <f t="shared" si="22"/>
        <v>0</v>
      </c>
      <c r="J22" s="64">
        <f t="shared" si="22"/>
        <v>0</v>
      </c>
      <c r="K22" s="65">
        <f t="shared" si="22"/>
        <v>0</v>
      </c>
      <c r="L22" s="64">
        <f t="shared" si="22"/>
        <v>0</v>
      </c>
      <c r="M22" s="65">
        <f t="shared" si="22"/>
        <v>0</v>
      </c>
      <c r="N22" s="64">
        <f t="shared" ref="N22:U22" si="23">N18-N20</f>
        <v>0</v>
      </c>
      <c r="O22" s="65">
        <f t="shared" si="23"/>
        <v>0</v>
      </c>
      <c r="P22" s="64">
        <f t="shared" si="23"/>
        <v>0</v>
      </c>
      <c r="Q22" s="65">
        <f t="shared" si="23"/>
        <v>0</v>
      </c>
      <c r="R22" s="64">
        <f t="shared" si="23"/>
        <v>0</v>
      </c>
      <c r="S22" s="65">
        <f t="shared" si="23"/>
        <v>0</v>
      </c>
      <c r="T22" s="64">
        <f t="shared" si="23"/>
        <v>0</v>
      </c>
      <c r="U22" s="65">
        <f t="shared" si="23"/>
        <v>0</v>
      </c>
      <c r="V22" s="64">
        <f t="shared" si="22"/>
        <v>0</v>
      </c>
      <c r="W22" s="65">
        <f t="shared" si="22"/>
        <v>0</v>
      </c>
      <c r="X22" s="64">
        <f t="shared" ref="X22:AO22" si="24">X18-X20</f>
        <v>3</v>
      </c>
      <c r="Y22" s="65">
        <f t="shared" si="24"/>
        <v>4</v>
      </c>
      <c r="Z22" s="64">
        <f t="shared" si="24"/>
        <v>0</v>
      </c>
      <c r="AA22" s="65">
        <f t="shared" si="24"/>
        <v>0</v>
      </c>
      <c r="AB22" s="64">
        <f t="shared" si="24"/>
        <v>0</v>
      </c>
      <c r="AC22" s="65">
        <f t="shared" si="24"/>
        <v>0</v>
      </c>
      <c r="AD22" s="64">
        <f t="shared" si="24"/>
        <v>1</v>
      </c>
      <c r="AE22" s="65">
        <f t="shared" si="24"/>
        <v>1</v>
      </c>
      <c r="AF22" s="64">
        <f t="shared" si="24"/>
        <v>2</v>
      </c>
      <c r="AG22" s="65">
        <f t="shared" si="24"/>
        <v>19</v>
      </c>
      <c r="AH22" s="64">
        <f t="shared" si="24"/>
        <v>0</v>
      </c>
      <c r="AI22" s="65">
        <f t="shared" si="24"/>
        <v>0</v>
      </c>
      <c r="AJ22" s="64">
        <f t="shared" si="24"/>
        <v>0</v>
      </c>
      <c r="AK22" s="65">
        <f t="shared" si="24"/>
        <v>0</v>
      </c>
      <c r="AL22" s="64">
        <f t="shared" si="24"/>
        <v>0</v>
      </c>
      <c r="AM22" s="65">
        <f t="shared" si="24"/>
        <v>0</v>
      </c>
      <c r="AN22" s="64">
        <f t="shared" si="24"/>
        <v>0</v>
      </c>
      <c r="AO22" s="65">
        <f t="shared" si="24"/>
        <v>0</v>
      </c>
      <c r="AP22" s="64">
        <f t="shared" si="22"/>
        <v>0</v>
      </c>
      <c r="AQ22" s="65">
        <f t="shared" si="22"/>
        <v>0</v>
      </c>
    </row>
    <row r="23" spans="2:43" x14ac:dyDescent="0.25">
      <c r="B23" s="62"/>
      <c r="C23" s="63" t="s">
        <v>11</v>
      </c>
      <c r="D23" s="64">
        <f t="shared" ref="D23:AQ23" si="25">D$4-D18-D21</f>
        <v>873</v>
      </c>
      <c r="E23" s="65">
        <f t="shared" si="25"/>
        <v>873</v>
      </c>
      <c r="F23" s="64">
        <f t="shared" si="25"/>
        <v>955</v>
      </c>
      <c r="G23" s="65">
        <f t="shared" si="25"/>
        <v>955</v>
      </c>
      <c r="H23" s="64">
        <f t="shared" si="25"/>
        <v>975</v>
      </c>
      <c r="I23" s="65">
        <f t="shared" si="25"/>
        <v>975</v>
      </c>
      <c r="J23" s="64">
        <f t="shared" si="25"/>
        <v>954</v>
      </c>
      <c r="K23" s="65">
        <f t="shared" si="25"/>
        <v>954</v>
      </c>
      <c r="L23" s="64">
        <f t="shared" si="25"/>
        <v>922</v>
      </c>
      <c r="M23" s="65">
        <f t="shared" si="25"/>
        <v>922</v>
      </c>
      <c r="N23" s="64">
        <f t="shared" si="25"/>
        <v>884</v>
      </c>
      <c r="O23" s="65">
        <f t="shared" si="25"/>
        <v>884</v>
      </c>
      <c r="P23" s="64">
        <f t="shared" si="25"/>
        <v>948</v>
      </c>
      <c r="Q23" s="65">
        <f t="shared" si="25"/>
        <v>948</v>
      </c>
      <c r="R23" s="64">
        <f t="shared" si="25"/>
        <v>979</v>
      </c>
      <c r="S23" s="65">
        <f t="shared" si="25"/>
        <v>979</v>
      </c>
      <c r="T23" s="64">
        <f t="shared" si="25"/>
        <v>947</v>
      </c>
      <c r="U23" s="65">
        <f t="shared" si="25"/>
        <v>947</v>
      </c>
      <c r="V23" s="64">
        <f t="shared" si="25"/>
        <v>937</v>
      </c>
      <c r="W23" s="65">
        <f t="shared" si="25"/>
        <v>937</v>
      </c>
      <c r="X23" s="64">
        <f t="shared" si="25"/>
        <v>899</v>
      </c>
      <c r="Y23" s="65">
        <f t="shared" si="25"/>
        <v>897</v>
      </c>
      <c r="Z23" s="64">
        <f t="shared" si="25"/>
        <v>904</v>
      </c>
      <c r="AA23" s="65">
        <f t="shared" si="25"/>
        <v>913</v>
      </c>
      <c r="AB23" s="64">
        <f t="shared" si="25"/>
        <v>913</v>
      </c>
      <c r="AC23" s="65">
        <f t="shared" si="25"/>
        <v>907</v>
      </c>
      <c r="AD23" s="64">
        <f t="shared" si="25"/>
        <v>908</v>
      </c>
      <c r="AE23" s="65">
        <f t="shared" si="25"/>
        <v>900</v>
      </c>
      <c r="AF23" s="64">
        <f t="shared" si="25"/>
        <v>852</v>
      </c>
      <c r="AG23" s="65">
        <f t="shared" si="25"/>
        <v>831</v>
      </c>
      <c r="AH23" s="64">
        <f t="shared" si="25"/>
        <v>891</v>
      </c>
      <c r="AI23" s="65">
        <f t="shared" si="25"/>
        <v>891</v>
      </c>
      <c r="AJ23" s="64">
        <f t="shared" si="25"/>
        <v>954</v>
      </c>
      <c r="AK23" s="65">
        <f t="shared" si="25"/>
        <v>954</v>
      </c>
      <c r="AL23" s="64">
        <f t="shared" si="25"/>
        <v>0</v>
      </c>
      <c r="AM23" s="65">
        <f t="shared" si="25"/>
        <v>983</v>
      </c>
      <c r="AN23" s="64">
        <f t="shared" si="25"/>
        <v>972</v>
      </c>
      <c r="AO23" s="65">
        <f t="shared" si="25"/>
        <v>972</v>
      </c>
      <c r="AP23" s="64">
        <f t="shared" si="25"/>
        <v>944</v>
      </c>
      <c r="AQ23" s="65">
        <f t="shared" si="25"/>
        <v>944</v>
      </c>
    </row>
    <row r="24" spans="2:43" x14ac:dyDescent="0.25">
      <c r="B24" s="62"/>
      <c r="C24" s="63" t="s">
        <v>12</v>
      </c>
      <c r="D24" s="76">
        <f t="shared" ref="D24:AQ24" si="26">IFERROR(D20/(D20+D22),)</f>
        <v>1</v>
      </c>
      <c r="E24" s="77">
        <f t="shared" si="26"/>
        <v>1</v>
      </c>
      <c r="F24" s="76">
        <f t="shared" si="26"/>
        <v>1</v>
      </c>
      <c r="G24" s="77">
        <f t="shared" si="26"/>
        <v>1</v>
      </c>
      <c r="H24" s="76">
        <f t="shared" si="26"/>
        <v>1</v>
      </c>
      <c r="I24" s="77">
        <f t="shared" si="26"/>
        <v>1</v>
      </c>
      <c r="J24" s="76">
        <f t="shared" si="26"/>
        <v>1</v>
      </c>
      <c r="K24" s="77">
        <f t="shared" si="26"/>
        <v>1</v>
      </c>
      <c r="L24" s="76">
        <f t="shared" si="26"/>
        <v>1</v>
      </c>
      <c r="M24" s="77">
        <f t="shared" si="26"/>
        <v>1</v>
      </c>
      <c r="N24" s="76">
        <f t="shared" ref="N24:U24" si="27">IFERROR(N20/(N20+N22),)</f>
        <v>1</v>
      </c>
      <c r="O24" s="77">
        <f t="shared" si="27"/>
        <v>1</v>
      </c>
      <c r="P24" s="76">
        <f t="shared" si="27"/>
        <v>1</v>
      </c>
      <c r="Q24" s="77">
        <f t="shared" si="27"/>
        <v>1</v>
      </c>
      <c r="R24" s="76">
        <f t="shared" si="27"/>
        <v>1</v>
      </c>
      <c r="S24" s="77">
        <f t="shared" si="27"/>
        <v>1</v>
      </c>
      <c r="T24" s="76">
        <f t="shared" si="27"/>
        <v>1</v>
      </c>
      <c r="U24" s="77">
        <f t="shared" si="27"/>
        <v>1</v>
      </c>
      <c r="V24" s="76">
        <f t="shared" si="26"/>
        <v>1</v>
      </c>
      <c r="W24" s="77">
        <f t="shared" si="26"/>
        <v>1</v>
      </c>
      <c r="X24" s="76">
        <f t="shared" ref="X24:AO24" si="28">IFERROR(X20/(X20+X22),)</f>
        <v>0.97029702970297027</v>
      </c>
      <c r="Y24" s="77">
        <f t="shared" si="28"/>
        <v>0.96039603960396036</v>
      </c>
      <c r="Z24" s="76">
        <f t="shared" si="28"/>
        <v>1</v>
      </c>
      <c r="AA24" s="77">
        <f t="shared" si="28"/>
        <v>1</v>
      </c>
      <c r="AB24" s="76">
        <f t="shared" si="28"/>
        <v>1</v>
      </c>
      <c r="AC24" s="77">
        <f t="shared" si="28"/>
        <v>1</v>
      </c>
      <c r="AD24" s="76">
        <f t="shared" si="28"/>
        <v>0.97959183673469385</v>
      </c>
      <c r="AE24" s="77">
        <f t="shared" si="28"/>
        <v>0.97959183673469385</v>
      </c>
      <c r="AF24" s="76">
        <f t="shared" si="28"/>
        <v>0.98571428571428577</v>
      </c>
      <c r="AG24" s="77">
        <f t="shared" si="28"/>
        <v>0.86428571428571432</v>
      </c>
      <c r="AH24" s="76">
        <f t="shared" si="28"/>
        <v>1</v>
      </c>
      <c r="AI24" s="77">
        <f t="shared" si="28"/>
        <v>1</v>
      </c>
      <c r="AJ24" s="76">
        <f t="shared" si="28"/>
        <v>1</v>
      </c>
      <c r="AK24" s="77">
        <f t="shared" si="28"/>
        <v>1</v>
      </c>
      <c r="AL24" s="76">
        <f t="shared" si="28"/>
        <v>1</v>
      </c>
      <c r="AM24" s="77">
        <f t="shared" si="28"/>
        <v>1</v>
      </c>
      <c r="AN24" s="76">
        <f t="shared" si="28"/>
        <v>1</v>
      </c>
      <c r="AO24" s="77">
        <f t="shared" si="28"/>
        <v>1</v>
      </c>
      <c r="AP24" s="76">
        <f t="shared" si="26"/>
        <v>1</v>
      </c>
      <c r="AQ24" s="77">
        <f t="shared" si="26"/>
        <v>1</v>
      </c>
    </row>
    <row r="25" spans="2:43" x14ac:dyDescent="0.25">
      <c r="B25" s="62"/>
      <c r="C25" s="63" t="s">
        <v>13</v>
      </c>
      <c r="D25" s="76">
        <f t="shared" ref="D25:AQ25" si="29">IFERROR(D20/(D20+D21),)</f>
        <v>1</v>
      </c>
      <c r="E25" s="77">
        <f t="shared" si="29"/>
        <v>1</v>
      </c>
      <c r="F25" s="76">
        <f t="shared" si="29"/>
        <v>1</v>
      </c>
      <c r="G25" s="77">
        <f t="shared" si="29"/>
        <v>1</v>
      </c>
      <c r="H25" s="76">
        <f t="shared" si="29"/>
        <v>1</v>
      </c>
      <c r="I25" s="77">
        <f t="shared" si="29"/>
        <v>1</v>
      </c>
      <c r="J25" s="76">
        <f t="shared" si="29"/>
        <v>1</v>
      </c>
      <c r="K25" s="77">
        <f t="shared" si="29"/>
        <v>1</v>
      </c>
      <c r="L25" s="76">
        <f t="shared" si="29"/>
        <v>1</v>
      </c>
      <c r="M25" s="77">
        <f t="shared" si="29"/>
        <v>1</v>
      </c>
      <c r="N25" s="76">
        <f t="shared" ref="N25:U25" si="30">IFERROR(N20/(N20+N21),)</f>
        <v>1</v>
      </c>
      <c r="O25" s="77">
        <f t="shared" si="30"/>
        <v>1</v>
      </c>
      <c r="P25" s="76">
        <f t="shared" si="30"/>
        <v>1</v>
      </c>
      <c r="Q25" s="77">
        <f t="shared" si="30"/>
        <v>1</v>
      </c>
      <c r="R25" s="76">
        <f t="shared" si="30"/>
        <v>1</v>
      </c>
      <c r="S25" s="77">
        <f t="shared" si="30"/>
        <v>1</v>
      </c>
      <c r="T25" s="76">
        <f t="shared" si="30"/>
        <v>1</v>
      </c>
      <c r="U25" s="77">
        <f t="shared" si="30"/>
        <v>1</v>
      </c>
      <c r="V25" s="76">
        <f t="shared" si="29"/>
        <v>1</v>
      </c>
      <c r="W25" s="77">
        <f t="shared" si="29"/>
        <v>1</v>
      </c>
      <c r="X25" s="76">
        <f t="shared" ref="X25:AO25" si="31">IFERROR(X20/(X20+X21),)</f>
        <v>1</v>
      </c>
      <c r="Y25" s="77">
        <f t="shared" si="31"/>
        <v>0.97979797979797978</v>
      </c>
      <c r="Z25" s="76">
        <f t="shared" si="31"/>
        <v>0.38541666666666669</v>
      </c>
      <c r="AA25" s="77">
        <f t="shared" si="31"/>
        <v>0.42528735632183906</v>
      </c>
      <c r="AB25" s="76">
        <f t="shared" si="31"/>
        <v>0.2988505747126437</v>
      </c>
      <c r="AC25" s="77">
        <f t="shared" si="31"/>
        <v>0.27956989247311825</v>
      </c>
      <c r="AD25" s="76">
        <f t="shared" si="31"/>
        <v>0.52747252747252749</v>
      </c>
      <c r="AE25" s="77">
        <f t="shared" si="31"/>
        <v>0.48484848484848486</v>
      </c>
      <c r="AF25" s="76">
        <f t="shared" si="31"/>
        <v>0.9452054794520548</v>
      </c>
      <c r="AG25" s="77">
        <f t="shared" si="31"/>
        <v>0.80666666666666664</v>
      </c>
      <c r="AH25" s="76">
        <f t="shared" si="31"/>
        <v>1</v>
      </c>
      <c r="AI25" s="77">
        <f t="shared" si="31"/>
        <v>1</v>
      </c>
      <c r="AJ25" s="76">
        <f t="shared" si="31"/>
        <v>1</v>
      </c>
      <c r="AK25" s="77">
        <f t="shared" si="31"/>
        <v>1</v>
      </c>
      <c r="AL25" s="76">
        <f t="shared" si="31"/>
        <v>1.7000000000000001E-2</v>
      </c>
      <c r="AM25" s="77">
        <f t="shared" si="31"/>
        <v>1</v>
      </c>
      <c r="AN25" s="76">
        <f t="shared" si="31"/>
        <v>1</v>
      </c>
      <c r="AO25" s="77">
        <f t="shared" si="31"/>
        <v>1</v>
      </c>
      <c r="AP25" s="76">
        <f t="shared" si="29"/>
        <v>1</v>
      </c>
      <c r="AQ25" s="77">
        <f t="shared" si="29"/>
        <v>1</v>
      </c>
    </row>
    <row r="26" spans="2:43" x14ac:dyDescent="0.25">
      <c r="B26" s="62"/>
      <c r="C26" s="63" t="s">
        <v>14</v>
      </c>
      <c r="D26" s="76">
        <f>IFERROR((D20+D23)/D$4,)</f>
        <v>1</v>
      </c>
      <c r="E26" s="77">
        <f t="shared" ref="E26:AQ26" si="32">IFERROR((E20+E23)/E$4,)</f>
        <v>1</v>
      </c>
      <c r="F26" s="76">
        <f t="shared" si="32"/>
        <v>1</v>
      </c>
      <c r="G26" s="77">
        <f t="shared" si="32"/>
        <v>1</v>
      </c>
      <c r="H26" s="76">
        <f t="shared" si="32"/>
        <v>1</v>
      </c>
      <c r="I26" s="77">
        <f t="shared" si="32"/>
        <v>1</v>
      </c>
      <c r="J26" s="76">
        <f t="shared" si="32"/>
        <v>1</v>
      </c>
      <c r="K26" s="77">
        <f t="shared" si="32"/>
        <v>1</v>
      </c>
      <c r="L26" s="76">
        <f t="shared" si="32"/>
        <v>1</v>
      </c>
      <c r="M26" s="77">
        <f t="shared" si="32"/>
        <v>1</v>
      </c>
      <c r="N26" s="76">
        <f t="shared" si="32"/>
        <v>1</v>
      </c>
      <c r="O26" s="77">
        <f t="shared" si="32"/>
        <v>1</v>
      </c>
      <c r="P26" s="76">
        <f t="shared" si="32"/>
        <v>1</v>
      </c>
      <c r="Q26" s="77">
        <f t="shared" si="32"/>
        <v>1</v>
      </c>
      <c r="R26" s="76">
        <f t="shared" si="32"/>
        <v>1</v>
      </c>
      <c r="S26" s="77">
        <f t="shared" si="32"/>
        <v>1</v>
      </c>
      <c r="T26" s="76">
        <f t="shared" si="32"/>
        <v>1</v>
      </c>
      <c r="U26" s="77">
        <f t="shared" si="32"/>
        <v>1</v>
      </c>
      <c r="V26" s="76">
        <f t="shared" si="32"/>
        <v>1</v>
      </c>
      <c r="W26" s="77">
        <f t="shared" si="32"/>
        <v>1</v>
      </c>
      <c r="X26" s="76">
        <f t="shared" si="32"/>
        <v>0.997</v>
      </c>
      <c r="Y26" s="77">
        <f t="shared" si="32"/>
        <v>0.99399999999999999</v>
      </c>
      <c r="Z26" s="76">
        <f t="shared" si="32"/>
        <v>0.94099999999999995</v>
      </c>
      <c r="AA26" s="77">
        <f t="shared" si="32"/>
        <v>0.95</v>
      </c>
      <c r="AB26" s="76">
        <f t="shared" si="32"/>
        <v>0.93899999999999995</v>
      </c>
      <c r="AC26" s="77">
        <f t="shared" si="32"/>
        <v>0.93300000000000005</v>
      </c>
      <c r="AD26" s="76">
        <f t="shared" si="32"/>
        <v>0.95599999999999996</v>
      </c>
      <c r="AE26" s="77">
        <f t="shared" si="32"/>
        <v>0.94799999999999995</v>
      </c>
      <c r="AF26" s="76">
        <f t="shared" si="32"/>
        <v>0.99</v>
      </c>
      <c r="AG26" s="77">
        <f t="shared" si="32"/>
        <v>0.95199999999999996</v>
      </c>
      <c r="AH26" s="76">
        <f t="shared" si="32"/>
        <v>1</v>
      </c>
      <c r="AI26" s="77">
        <f t="shared" si="32"/>
        <v>1</v>
      </c>
      <c r="AJ26" s="76">
        <f t="shared" si="32"/>
        <v>1</v>
      </c>
      <c r="AK26" s="77">
        <f t="shared" si="32"/>
        <v>1</v>
      </c>
      <c r="AL26" s="76">
        <f t="shared" si="32"/>
        <v>1.7000000000000001E-2</v>
      </c>
      <c r="AM26" s="77">
        <f t="shared" si="32"/>
        <v>1</v>
      </c>
      <c r="AN26" s="76">
        <f t="shared" si="32"/>
        <v>1</v>
      </c>
      <c r="AO26" s="77">
        <f t="shared" si="32"/>
        <v>1</v>
      </c>
      <c r="AP26" s="76">
        <f t="shared" si="32"/>
        <v>1</v>
      </c>
      <c r="AQ26" s="77">
        <f t="shared" si="32"/>
        <v>1</v>
      </c>
    </row>
    <row r="27" spans="2:43" x14ac:dyDescent="0.25">
      <c r="B27" s="68"/>
      <c r="C27" s="69" t="s">
        <v>15</v>
      </c>
      <c r="D27" s="78">
        <f t="shared" ref="D27:AQ27" si="33">IFERROR((2*D24*D25)/(D24+D25),)</f>
        <v>1</v>
      </c>
      <c r="E27" s="79">
        <f t="shared" si="33"/>
        <v>1</v>
      </c>
      <c r="F27" s="78">
        <f t="shared" si="33"/>
        <v>1</v>
      </c>
      <c r="G27" s="79">
        <f t="shared" si="33"/>
        <v>1</v>
      </c>
      <c r="H27" s="78">
        <f t="shared" si="33"/>
        <v>1</v>
      </c>
      <c r="I27" s="79">
        <f t="shared" si="33"/>
        <v>1</v>
      </c>
      <c r="J27" s="78">
        <f t="shared" si="33"/>
        <v>1</v>
      </c>
      <c r="K27" s="79">
        <f t="shared" si="33"/>
        <v>1</v>
      </c>
      <c r="L27" s="78">
        <f t="shared" si="33"/>
        <v>1</v>
      </c>
      <c r="M27" s="79">
        <f t="shared" si="33"/>
        <v>1</v>
      </c>
      <c r="N27" s="78">
        <f t="shared" ref="N27:U27" si="34">IFERROR((2*N24*N25)/(N24+N25),)</f>
        <v>1</v>
      </c>
      <c r="O27" s="79">
        <f t="shared" si="34"/>
        <v>1</v>
      </c>
      <c r="P27" s="78">
        <f t="shared" si="34"/>
        <v>1</v>
      </c>
      <c r="Q27" s="79">
        <f t="shared" si="34"/>
        <v>1</v>
      </c>
      <c r="R27" s="78">
        <f t="shared" si="34"/>
        <v>1</v>
      </c>
      <c r="S27" s="79">
        <f t="shared" si="34"/>
        <v>1</v>
      </c>
      <c r="T27" s="78">
        <f t="shared" si="34"/>
        <v>1</v>
      </c>
      <c r="U27" s="79">
        <f t="shared" si="34"/>
        <v>1</v>
      </c>
      <c r="V27" s="78">
        <f t="shared" si="33"/>
        <v>1</v>
      </c>
      <c r="W27" s="79">
        <f t="shared" si="33"/>
        <v>1</v>
      </c>
      <c r="X27" s="78">
        <f t="shared" ref="X27:AO27" si="35">IFERROR((2*X24*X25)/(X24+X25),)</f>
        <v>0.98492462311557782</v>
      </c>
      <c r="Y27" s="79">
        <f t="shared" si="35"/>
        <v>0.97000000000000008</v>
      </c>
      <c r="Z27" s="78">
        <f t="shared" si="35"/>
        <v>0.55639097744360899</v>
      </c>
      <c r="AA27" s="79">
        <f t="shared" si="35"/>
        <v>0.59677419354838701</v>
      </c>
      <c r="AB27" s="78">
        <f t="shared" si="35"/>
        <v>0.46017699115044247</v>
      </c>
      <c r="AC27" s="79">
        <f t="shared" si="35"/>
        <v>0.43697478991596633</v>
      </c>
      <c r="AD27" s="78">
        <f t="shared" si="35"/>
        <v>0.68571428571428561</v>
      </c>
      <c r="AE27" s="79">
        <f t="shared" si="35"/>
        <v>0.64864864864864868</v>
      </c>
      <c r="AF27" s="78">
        <f t="shared" si="35"/>
        <v>0.96503496503496511</v>
      </c>
      <c r="AG27" s="79">
        <f t="shared" si="35"/>
        <v>0.83448275862068977</v>
      </c>
      <c r="AH27" s="78">
        <f t="shared" si="35"/>
        <v>1</v>
      </c>
      <c r="AI27" s="79">
        <f t="shared" si="35"/>
        <v>1</v>
      </c>
      <c r="AJ27" s="78">
        <f t="shared" si="35"/>
        <v>1</v>
      </c>
      <c r="AK27" s="79">
        <f t="shared" si="35"/>
        <v>1</v>
      </c>
      <c r="AL27" s="78">
        <f t="shared" si="35"/>
        <v>3.3431661750245825E-2</v>
      </c>
      <c r="AM27" s="79">
        <f t="shared" si="35"/>
        <v>1</v>
      </c>
      <c r="AN27" s="78">
        <f t="shared" si="35"/>
        <v>1</v>
      </c>
      <c r="AO27" s="79">
        <f t="shared" si="35"/>
        <v>1</v>
      </c>
      <c r="AP27" s="78">
        <f t="shared" si="33"/>
        <v>1</v>
      </c>
      <c r="AQ27" s="79">
        <f t="shared" si="33"/>
        <v>1</v>
      </c>
    </row>
    <row r="28" spans="2:43" x14ac:dyDescent="0.25">
      <c r="B28" s="72" t="s">
        <v>5</v>
      </c>
      <c r="C28" s="73" t="s">
        <v>6</v>
      </c>
      <c r="D28" s="74">
        <f t="shared" ref="D28:AQ28" si="36">D$5</f>
        <v>127</v>
      </c>
      <c r="E28" s="75">
        <f t="shared" si="36"/>
        <v>127</v>
      </c>
      <c r="F28" s="74">
        <f t="shared" si="36"/>
        <v>45</v>
      </c>
      <c r="G28" s="75">
        <f t="shared" si="36"/>
        <v>45</v>
      </c>
      <c r="H28" s="74">
        <f t="shared" si="36"/>
        <v>25</v>
      </c>
      <c r="I28" s="75">
        <f t="shared" si="36"/>
        <v>25</v>
      </c>
      <c r="J28" s="74">
        <f t="shared" si="36"/>
        <v>46</v>
      </c>
      <c r="K28" s="75">
        <f t="shared" si="36"/>
        <v>46</v>
      </c>
      <c r="L28" s="74">
        <f t="shared" si="36"/>
        <v>78</v>
      </c>
      <c r="M28" s="75">
        <f t="shared" si="36"/>
        <v>78</v>
      </c>
      <c r="N28" s="74">
        <f t="shared" si="36"/>
        <v>116</v>
      </c>
      <c r="O28" s="75">
        <f t="shared" si="36"/>
        <v>116</v>
      </c>
      <c r="P28" s="74">
        <f t="shared" si="36"/>
        <v>52</v>
      </c>
      <c r="Q28" s="75">
        <f t="shared" si="36"/>
        <v>52</v>
      </c>
      <c r="R28" s="74">
        <f t="shared" si="36"/>
        <v>21</v>
      </c>
      <c r="S28" s="75">
        <f t="shared" si="36"/>
        <v>21</v>
      </c>
      <c r="T28" s="74">
        <f t="shared" si="36"/>
        <v>53</v>
      </c>
      <c r="U28" s="75">
        <f t="shared" si="36"/>
        <v>53</v>
      </c>
      <c r="V28" s="74">
        <f t="shared" si="36"/>
        <v>63</v>
      </c>
      <c r="W28" s="75">
        <f t="shared" si="36"/>
        <v>63</v>
      </c>
      <c r="X28" s="74">
        <f t="shared" si="36"/>
        <v>101</v>
      </c>
      <c r="Y28" s="75">
        <f t="shared" si="36"/>
        <v>101</v>
      </c>
      <c r="Z28" s="74">
        <f t="shared" si="36"/>
        <v>37</v>
      </c>
      <c r="AA28" s="75">
        <f t="shared" si="36"/>
        <v>37</v>
      </c>
      <c r="AB28" s="74">
        <f t="shared" si="36"/>
        <v>26</v>
      </c>
      <c r="AC28" s="75">
        <f t="shared" si="36"/>
        <v>26</v>
      </c>
      <c r="AD28" s="74">
        <f t="shared" si="36"/>
        <v>49</v>
      </c>
      <c r="AE28" s="75">
        <f t="shared" si="36"/>
        <v>49</v>
      </c>
      <c r="AF28" s="74">
        <f t="shared" si="36"/>
        <v>140</v>
      </c>
      <c r="AG28" s="75">
        <f t="shared" si="36"/>
        <v>140</v>
      </c>
      <c r="AH28" s="74">
        <f t="shared" si="36"/>
        <v>109</v>
      </c>
      <c r="AI28" s="75">
        <f t="shared" si="36"/>
        <v>109</v>
      </c>
      <c r="AJ28" s="74">
        <f t="shared" si="36"/>
        <v>46</v>
      </c>
      <c r="AK28" s="75">
        <f t="shared" si="36"/>
        <v>46</v>
      </c>
      <c r="AL28" s="74">
        <f t="shared" si="36"/>
        <v>17</v>
      </c>
      <c r="AM28" s="75">
        <f t="shared" si="36"/>
        <v>17</v>
      </c>
      <c r="AN28" s="74">
        <f t="shared" si="36"/>
        <v>28</v>
      </c>
      <c r="AO28" s="75">
        <f t="shared" si="36"/>
        <v>28</v>
      </c>
      <c r="AP28" s="74">
        <f t="shared" si="36"/>
        <v>56</v>
      </c>
      <c r="AQ28" s="75">
        <f t="shared" si="36"/>
        <v>56</v>
      </c>
    </row>
    <row r="29" spans="2:43" x14ac:dyDescent="0.25">
      <c r="B29" s="62"/>
      <c r="C29" s="63" t="s">
        <v>7</v>
      </c>
      <c r="D29" s="64">
        <v>127</v>
      </c>
      <c r="E29" s="65">
        <v>127</v>
      </c>
      <c r="F29" s="64">
        <v>45</v>
      </c>
      <c r="G29" s="65">
        <v>45</v>
      </c>
      <c r="H29" s="64">
        <v>25</v>
      </c>
      <c r="I29" s="65">
        <v>25</v>
      </c>
      <c r="J29" s="64">
        <v>46</v>
      </c>
      <c r="K29" s="65">
        <v>46</v>
      </c>
      <c r="L29" s="64">
        <v>78</v>
      </c>
      <c r="M29" s="65">
        <v>78</v>
      </c>
      <c r="N29" s="64">
        <v>116</v>
      </c>
      <c r="O29" s="65">
        <v>116</v>
      </c>
      <c r="P29" s="64">
        <v>52</v>
      </c>
      <c r="Q29" s="65">
        <v>52</v>
      </c>
      <c r="R29" s="64">
        <v>21</v>
      </c>
      <c r="S29" s="65">
        <v>21</v>
      </c>
      <c r="T29" s="64">
        <v>53</v>
      </c>
      <c r="U29" s="65">
        <v>53</v>
      </c>
      <c r="V29" s="64">
        <v>63</v>
      </c>
      <c r="W29" s="65">
        <v>63</v>
      </c>
      <c r="X29" s="64">
        <v>100</v>
      </c>
      <c r="Y29" s="65">
        <v>99</v>
      </c>
      <c r="Z29" s="64">
        <v>88</v>
      </c>
      <c r="AA29" s="65">
        <v>94</v>
      </c>
      <c r="AB29" s="64">
        <v>99</v>
      </c>
      <c r="AC29" s="65">
        <v>95</v>
      </c>
      <c r="AD29" s="64">
        <v>91</v>
      </c>
      <c r="AE29" s="65">
        <v>99</v>
      </c>
      <c r="AF29" s="64">
        <v>150</v>
      </c>
      <c r="AG29" s="65">
        <v>150</v>
      </c>
      <c r="AH29" s="64">
        <v>109</v>
      </c>
      <c r="AI29" s="65">
        <v>109</v>
      </c>
      <c r="AJ29" s="64">
        <v>46</v>
      </c>
      <c r="AK29" s="65">
        <v>46</v>
      </c>
      <c r="AL29" s="64">
        <v>17</v>
      </c>
      <c r="AM29" s="65">
        <v>17</v>
      </c>
      <c r="AN29" s="64">
        <v>28</v>
      </c>
      <c r="AO29" s="65">
        <v>28</v>
      </c>
      <c r="AP29" s="64">
        <v>56</v>
      </c>
      <c r="AQ29" s="65">
        <v>56</v>
      </c>
    </row>
    <row r="30" spans="2:43" x14ac:dyDescent="0.25">
      <c r="B30" s="62"/>
      <c r="C30" s="63" t="s">
        <v>8</v>
      </c>
      <c r="D30" s="64">
        <v>127</v>
      </c>
      <c r="E30" s="65">
        <v>127</v>
      </c>
      <c r="F30" s="64">
        <v>45</v>
      </c>
      <c r="G30" s="65">
        <v>45</v>
      </c>
      <c r="H30" s="64">
        <v>25</v>
      </c>
      <c r="I30" s="65">
        <v>25</v>
      </c>
      <c r="J30" s="64">
        <v>46</v>
      </c>
      <c r="K30" s="65">
        <v>46</v>
      </c>
      <c r="L30" s="64">
        <v>78</v>
      </c>
      <c r="M30" s="65">
        <v>78</v>
      </c>
      <c r="N30" s="64">
        <v>116</v>
      </c>
      <c r="O30" s="65">
        <v>116</v>
      </c>
      <c r="P30" s="64">
        <v>52</v>
      </c>
      <c r="Q30" s="65">
        <v>52</v>
      </c>
      <c r="R30" s="64">
        <v>21</v>
      </c>
      <c r="S30" s="65">
        <v>21</v>
      </c>
      <c r="T30" s="64">
        <v>53</v>
      </c>
      <c r="U30" s="65">
        <v>53</v>
      </c>
      <c r="V30" s="64">
        <v>63</v>
      </c>
      <c r="W30" s="65">
        <v>63</v>
      </c>
      <c r="X30" s="64">
        <v>100</v>
      </c>
      <c r="Y30" s="65">
        <v>99</v>
      </c>
      <c r="Z30" s="64">
        <v>37</v>
      </c>
      <c r="AA30" s="65">
        <v>37</v>
      </c>
      <c r="AB30" s="64">
        <v>26</v>
      </c>
      <c r="AC30" s="65">
        <v>26</v>
      </c>
      <c r="AD30" s="64">
        <v>48</v>
      </c>
      <c r="AE30" s="65">
        <v>48</v>
      </c>
      <c r="AF30" s="64">
        <v>138</v>
      </c>
      <c r="AG30" s="65">
        <v>128</v>
      </c>
      <c r="AH30" s="64">
        <v>109</v>
      </c>
      <c r="AI30" s="65">
        <v>109</v>
      </c>
      <c r="AJ30" s="64">
        <v>46</v>
      </c>
      <c r="AK30" s="65">
        <v>46</v>
      </c>
      <c r="AL30" s="64">
        <v>17</v>
      </c>
      <c r="AM30" s="65">
        <v>17</v>
      </c>
      <c r="AN30" s="64">
        <v>28</v>
      </c>
      <c r="AO30" s="65">
        <v>28</v>
      </c>
      <c r="AP30" s="64">
        <v>56</v>
      </c>
      <c r="AQ30" s="65">
        <v>56</v>
      </c>
    </row>
    <row r="31" spans="2:43" x14ac:dyDescent="0.25">
      <c r="B31" s="62"/>
      <c r="C31" s="63" t="s">
        <v>9</v>
      </c>
      <c r="D31" s="64">
        <f t="shared" ref="D31:AQ31" si="37">D29-D30</f>
        <v>0</v>
      </c>
      <c r="E31" s="65">
        <f t="shared" si="37"/>
        <v>0</v>
      </c>
      <c r="F31" s="64">
        <f t="shared" si="37"/>
        <v>0</v>
      </c>
      <c r="G31" s="65">
        <f t="shared" si="37"/>
        <v>0</v>
      </c>
      <c r="H31" s="64">
        <f t="shared" si="37"/>
        <v>0</v>
      </c>
      <c r="I31" s="65">
        <f t="shared" si="37"/>
        <v>0</v>
      </c>
      <c r="J31" s="64">
        <f t="shared" si="37"/>
        <v>0</v>
      </c>
      <c r="K31" s="65">
        <f t="shared" si="37"/>
        <v>0</v>
      </c>
      <c r="L31" s="64">
        <f t="shared" si="37"/>
        <v>0</v>
      </c>
      <c r="M31" s="65">
        <f t="shared" si="37"/>
        <v>0</v>
      </c>
      <c r="N31" s="64">
        <f t="shared" ref="N31:U31" si="38">N29-N30</f>
        <v>0</v>
      </c>
      <c r="O31" s="65">
        <f t="shared" si="38"/>
        <v>0</v>
      </c>
      <c r="P31" s="64">
        <f t="shared" si="38"/>
        <v>0</v>
      </c>
      <c r="Q31" s="65">
        <f t="shared" si="38"/>
        <v>0</v>
      </c>
      <c r="R31" s="64">
        <f t="shared" si="38"/>
        <v>0</v>
      </c>
      <c r="S31" s="65">
        <f t="shared" si="38"/>
        <v>0</v>
      </c>
      <c r="T31" s="64">
        <f t="shared" si="38"/>
        <v>0</v>
      </c>
      <c r="U31" s="65">
        <f t="shared" si="38"/>
        <v>0</v>
      </c>
      <c r="V31" s="64">
        <f t="shared" si="37"/>
        <v>0</v>
      </c>
      <c r="W31" s="65">
        <f t="shared" si="37"/>
        <v>0</v>
      </c>
      <c r="X31" s="64">
        <f t="shared" ref="X31:AO31" si="39">X29-X30</f>
        <v>0</v>
      </c>
      <c r="Y31" s="65">
        <f t="shared" si="39"/>
        <v>0</v>
      </c>
      <c r="Z31" s="64">
        <f t="shared" si="39"/>
        <v>51</v>
      </c>
      <c r="AA31" s="65">
        <f t="shared" si="39"/>
        <v>57</v>
      </c>
      <c r="AB31" s="64">
        <f t="shared" si="39"/>
        <v>73</v>
      </c>
      <c r="AC31" s="65">
        <f t="shared" si="39"/>
        <v>69</v>
      </c>
      <c r="AD31" s="64">
        <f t="shared" si="39"/>
        <v>43</v>
      </c>
      <c r="AE31" s="65">
        <f t="shared" si="39"/>
        <v>51</v>
      </c>
      <c r="AF31" s="64">
        <f t="shared" si="39"/>
        <v>12</v>
      </c>
      <c r="AG31" s="65">
        <f t="shared" si="39"/>
        <v>22</v>
      </c>
      <c r="AH31" s="64">
        <f t="shared" si="39"/>
        <v>0</v>
      </c>
      <c r="AI31" s="65">
        <f t="shared" si="39"/>
        <v>0</v>
      </c>
      <c r="AJ31" s="64">
        <f t="shared" si="39"/>
        <v>0</v>
      </c>
      <c r="AK31" s="65">
        <f t="shared" si="39"/>
        <v>0</v>
      </c>
      <c r="AL31" s="64">
        <f t="shared" si="39"/>
        <v>0</v>
      </c>
      <c r="AM31" s="65">
        <f t="shared" si="39"/>
        <v>0</v>
      </c>
      <c r="AN31" s="64">
        <f t="shared" si="39"/>
        <v>0</v>
      </c>
      <c r="AO31" s="65">
        <f t="shared" si="39"/>
        <v>0</v>
      </c>
      <c r="AP31" s="64">
        <f t="shared" si="37"/>
        <v>0</v>
      </c>
      <c r="AQ31" s="65">
        <f t="shared" si="37"/>
        <v>0</v>
      </c>
    </row>
    <row r="32" spans="2:43" x14ac:dyDescent="0.25">
      <c r="B32" s="62"/>
      <c r="C32" s="63" t="s">
        <v>10</v>
      </c>
      <c r="D32" s="64">
        <f t="shared" ref="D32:AQ32" si="40">D28-D30</f>
        <v>0</v>
      </c>
      <c r="E32" s="65">
        <f t="shared" si="40"/>
        <v>0</v>
      </c>
      <c r="F32" s="64">
        <f t="shared" si="40"/>
        <v>0</v>
      </c>
      <c r="G32" s="65">
        <f t="shared" si="40"/>
        <v>0</v>
      </c>
      <c r="H32" s="64">
        <f t="shared" si="40"/>
        <v>0</v>
      </c>
      <c r="I32" s="65">
        <f t="shared" si="40"/>
        <v>0</v>
      </c>
      <c r="J32" s="64">
        <f t="shared" si="40"/>
        <v>0</v>
      </c>
      <c r="K32" s="65">
        <f t="shared" si="40"/>
        <v>0</v>
      </c>
      <c r="L32" s="64">
        <f t="shared" si="40"/>
        <v>0</v>
      </c>
      <c r="M32" s="65">
        <f t="shared" si="40"/>
        <v>0</v>
      </c>
      <c r="N32" s="64">
        <f t="shared" ref="N32:U32" si="41">N28-N30</f>
        <v>0</v>
      </c>
      <c r="O32" s="65">
        <f t="shared" si="41"/>
        <v>0</v>
      </c>
      <c r="P32" s="64">
        <f t="shared" si="41"/>
        <v>0</v>
      </c>
      <c r="Q32" s="65">
        <f t="shared" si="41"/>
        <v>0</v>
      </c>
      <c r="R32" s="64">
        <f t="shared" si="41"/>
        <v>0</v>
      </c>
      <c r="S32" s="65">
        <f t="shared" si="41"/>
        <v>0</v>
      </c>
      <c r="T32" s="64">
        <f t="shared" si="41"/>
        <v>0</v>
      </c>
      <c r="U32" s="65">
        <f t="shared" si="41"/>
        <v>0</v>
      </c>
      <c r="V32" s="64">
        <f t="shared" si="40"/>
        <v>0</v>
      </c>
      <c r="W32" s="65">
        <f t="shared" si="40"/>
        <v>0</v>
      </c>
      <c r="X32" s="64">
        <f t="shared" ref="X32:AO32" si="42">X28-X30</f>
        <v>1</v>
      </c>
      <c r="Y32" s="65">
        <f t="shared" si="42"/>
        <v>2</v>
      </c>
      <c r="Z32" s="64">
        <f t="shared" si="42"/>
        <v>0</v>
      </c>
      <c r="AA32" s="65">
        <f t="shared" si="42"/>
        <v>0</v>
      </c>
      <c r="AB32" s="64">
        <f t="shared" si="42"/>
        <v>0</v>
      </c>
      <c r="AC32" s="65">
        <f t="shared" si="42"/>
        <v>0</v>
      </c>
      <c r="AD32" s="64">
        <f t="shared" si="42"/>
        <v>1</v>
      </c>
      <c r="AE32" s="65">
        <f t="shared" si="42"/>
        <v>1</v>
      </c>
      <c r="AF32" s="64">
        <f t="shared" si="42"/>
        <v>2</v>
      </c>
      <c r="AG32" s="65">
        <f t="shared" si="42"/>
        <v>12</v>
      </c>
      <c r="AH32" s="64">
        <f t="shared" si="42"/>
        <v>0</v>
      </c>
      <c r="AI32" s="65">
        <f t="shared" si="42"/>
        <v>0</v>
      </c>
      <c r="AJ32" s="64">
        <f t="shared" si="42"/>
        <v>0</v>
      </c>
      <c r="AK32" s="65">
        <f t="shared" si="42"/>
        <v>0</v>
      </c>
      <c r="AL32" s="64">
        <f t="shared" si="42"/>
        <v>0</v>
      </c>
      <c r="AM32" s="65">
        <f t="shared" si="42"/>
        <v>0</v>
      </c>
      <c r="AN32" s="64">
        <f t="shared" si="42"/>
        <v>0</v>
      </c>
      <c r="AO32" s="65">
        <f t="shared" si="42"/>
        <v>0</v>
      </c>
      <c r="AP32" s="64">
        <f t="shared" si="40"/>
        <v>0</v>
      </c>
      <c r="AQ32" s="65">
        <f t="shared" si="40"/>
        <v>0</v>
      </c>
    </row>
    <row r="33" spans="2:43" x14ac:dyDescent="0.25">
      <c r="B33" s="62"/>
      <c r="C33" s="63" t="s">
        <v>11</v>
      </c>
      <c r="D33" s="64">
        <f t="shared" ref="D33:AQ33" si="43">D$4-D28-D31</f>
        <v>873</v>
      </c>
      <c r="E33" s="65">
        <f t="shared" si="43"/>
        <v>873</v>
      </c>
      <c r="F33" s="64">
        <f t="shared" si="43"/>
        <v>955</v>
      </c>
      <c r="G33" s="65">
        <f t="shared" si="43"/>
        <v>955</v>
      </c>
      <c r="H33" s="64">
        <f t="shared" si="43"/>
        <v>975</v>
      </c>
      <c r="I33" s="65">
        <f t="shared" si="43"/>
        <v>975</v>
      </c>
      <c r="J33" s="64">
        <f t="shared" si="43"/>
        <v>954</v>
      </c>
      <c r="K33" s="65">
        <f t="shared" si="43"/>
        <v>954</v>
      </c>
      <c r="L33" s="64">
        <f t="shared" si="43"/>
        <v>922</v>
      </c>
      <c r="M33" s="65">
        <f t="shared" si="43"/>
        <v>922</v>
      </c>
      <c r="N33" s="64">
        <f t="shared" si="43"/>
        <v>884</v>
      </c>
      <c r="O33" s="65">
        <f t="shared" si="43"/>
        <v>884</v>
      </c>
      <c r="P33" s="64">
        <f t="shared" si="43"/>
        <v>948</v>
      </c>
      <c r="Q33" s="65">
        <f t="shared" si="43"/>
        <v>948</v>
      </c>
      <c r="R33" s="64">
        <f t="shared" si="43"/>
        <v>979</v>
      </c>
      <c r="S33" s="65">
        <f t="shared" si="43"/>
        <v>979</v>
      </c>
      <c r="T33" s="64">
        <f t="shared" si="43"/>
        <v>947</v>
      </c>
      <c r="U33" s="65">
        <f t="shared" si="43"/>
        <v>947</v>
      </c>
      <c r="V33" s="64">
        <f t="shared" si="43"/>
        <v>937</v>
      </c>
      <c r="W33" s="65">
        <f t="shared" si="43"/>
        <v>937</v>
      </c>
      <c r="X33" s="64">
        <f t="shared" si="43"/>
        <v>899</v>
      </c>
      <c r="Y33" s="65">
        <f t="shared" si="43"/>
        <v>899</v>
      </c>
      <c r="Z33" s="64">
        <f t="shared" si="43"/>
        <v>912</v>
      </c>
      <c r="AA33" s="65">
        <f t="shared" si="43"/>
        <v>906</v>
      </c>
      <c r="AB33" s="64">
        <f t="shared" si="43"/>
        <v>901</v>
      </c>
      <c r="AC33" s="65">
        <f t="shared" si="43"/>
        <v>905</v>
      </c>
      <c r="AD33" s="64">
        <f t="shared" si="43"/>
        <v>908</v>
      </c>
      <c r="AE33" s="65">
        <f t="shared" si="43"/>
        <v>900</v>
      </c>
      <c r="AF33" s="64">
        <f t="shared" si="43"/>
        <v>848</v>
      </c>
      <c r="AG33" s="65">
        <f t="shared" si="43"/>
        <v>838</v>
      </c>
      <c r="AH33" s="64">
        <f t="shared" si="43"/>
        <v>891</v>
      </c>
      <c r="AI33" s="65">
        <f t="shared" si="43"/>
        <v>891</v>
      </c>
      <c r="AJ33" s="64">
        <f t="shared" si="43"/>
        <v>954</v>
      </c>
      <c r="AK33" s="65">
        <f t="shared" si="43"/>
        <v>954</v>
      </c>
      <c r="AL33" s="64">
        <f t="shared" si="43"/>
        <v>983</v>
      </c>
      <c r="AM33" s="65">
        <f t="shared" si="43"/>
        <v>983</v>
      </c>
      <c r="AN33" s="64">
        <f t="shared" si="43"/>
        <v>972</v>
      </c>
      <c r="AO33" s="65">
        <f t="shared" si="43"/>
        <v>972</v>
      </c>
      <c r="AP33" s="64">
        <f t="shared" si="43"/>
        <v>944</v>
      </c>
      <c r="AQ33" s="65">
        <f t="shared" si="43"/>
        <v>944</v>
      </c>
    </row>
    <row r="34" spans="2:43" x14ac:dyDescent="0.25">
      <c r="B34" s="62"/>
      <c r="C34" s="63" t="s">
        <v>12</v>
      </c>
      <c r="D34" s="76">
        <f t="shared" ref="D34:AQ34" si="44">IFERROR(D30/(D30+D32),)</f>
        <v>1</v>
      </c>
      <c r="E34" s="77">
        <f t="shared" si="44"/>
        <v>1</v>
      </c>
      <c r="F34" s="76">
        <f t="shared" si="44"/>
        <v>1</v>
      </c>
      <c r="G34" s="77">
        <f t="shared" si="44"/>
        <v>1</v>
      </c>
      <c r="H34" s="76">
        <f t="shared" si="44"/>
        <v>1</v>
      </c>
      <c r="I34" s="77">
        <f t="shared" si="44"/>
        <v>1</v>
      </c>
      <c r="J34" s="76">
        <f t="shared" si="44"/>
        <v>1</v>
      </c>
      <c r="K34" s="77">
        <f t="shared" si="44"/>
        <v>1</v>
      </c>
      <c r="L34" s="76">
        <f t="shared" si="44"/>
        <v>1</v>
      </c>
      <c r="M34" s="77">
        <f t="shared" si="44"/>
        <v>1</v>
      </c>
      <c r="N34" s="76">
        <f t="shared" ref="N34:U34" si="45">IFERROR(N30/(N30+N32),)</f>
        <v>1</v>
      </c>
      <c r="O34" s="77">
        <f t="shared" si="45"/>
        <v>1</v>
      </c>
      <c r="P34" s="76">
        <f t="shared" si="45"/>
        <v>1</v>
      </c>
      <c r="Q34" s="77">
        <f t="shared" si="45"/>
        <v>1</v>
      </c>
      <c r="R34" s="76">
        <f t="shared" si="45"/>
        <v>1</v>
      </c>
      <c r="S34" s="77">
        <f t="shared" si="45"/>
        <v>1</v>
      </c>
      <c r="T34" s="76">
        <f t="shared" si="45"/>
        <v>1</v>
      </c>
      <c r="U34" s="77">
        <f t="shared" si="45"/>
        <v>1</v>
      </c>
      <c r="V34" s="76">
        <f t="shared" si="44"/>
        <v>1</v>
      </c>
      <c r="W34" s="77">
        <f t="shared" si="44"/>
        <v>1</v>
      </c>
      <c r="X34" s="76">
        <f t="shared" ref="X34:AO34" si="46">IFERROR(X30/(X30+X32),)</f>
        <v>0.99009900990099009</v>
      </c>
      <c r="Y34" s="77">
        <f t="shared" si="46"/>
        <v>0.98019801980198018</v>
      </c>
      <c r="Z34" s="76">
        <f t="shared" si="46"/>
        <v>1</v>
      </c>
      <c r="AA34" s="77">
        <f t="shared" si="46"/>
        <v>1</v>
      </c>
      <c r="AB34" s="76">
        <f t="shared" si="46"/>
        <v>1</v>
      </c>
      <c r="AC34" s="77">
        <f t="shared" si="46"/>
        <v>1</v>
      </c>
      <c r="AD34" s="76">
        <f t="shared" si="46"/>
        <v>0.97959183673469385</v>
      </c>
      <c r="AE34" s="77">
        <f t="shared" si="46"/>
        <v>0.97959183673469385</v>
      </c>
      <c r="AF34" s="76">
        <f t="shared" si="46"/>
        <v>0.98571428571428577</v>
      </c>
      <c r="AG34" s="77">
        <f t="shared" si="46"/>
        <v>0.91428571428571426</v>
      </c>
      <c r="AH34" s="76">
        <f t="shared" si="46"/>
        <v>1</v>
      </c>
      <c r="AI34" s="77">
        <f t="shared" si="46"/>
        <v>1</v>
      </c>
      <c r="AJ34" s="76">
        <f t="shared" si="46"/>
        <v>1</v>
      </c>
      <c r="AK34" s="77">
        <f t="shared" si="46"/>
        <v>1</v>
      </c>
      <c r="AL34" s="76">
        <f t="shared" si="46"/>
        <v>1</v>
      </c>
      <c r="AM34" s="77">
        <f t="shared" si="46"/>
        <v>1</v>
      </c>
      <c r="AN34" s="76">
        <f t="shared" si="46"/>
        <v>1</v>
      </c>
      <c r="AO34" s="77">
        <f t="shared" si="46"/>
        <v>1</v>
      </c>
      <c r="AP34" s="76">
        <f t="shared" si="44"/>
        <v>1</v>
      </c>
      <c r="AQ34" s="77">
        <f t="shared" si="44"/>
        <v>1</v>
      </c>
    </row>
    <row r="35" spans="2:43" x14ac:dyDescent="0.25">
      <c r="B35" s="62"/>
      <c r="C35" s="63" t="s">
        <v>13</v>
      </c>
      <c r="D35" s="76">
        <f t="shared" ref="D35:AQ35" si="47">IFERROR(D30/(D30+D31),)</f>
        <v>1</v>
      </c>
      <c r="E35" s="77">
        <f t="shared" si="47"/>
        <v>1</v>
      </c>
      <c r="F35" s="76">
        <f t="shared" si="47"/>
        <v>1</v>
      </c>
      <c r="G35" s="77">
        <f t="shared" si="47"/>
        <v>1</v>
      </c>
      <c r="H35" s="76">
        <f t="shared" si="47"/>
        <v>1</v>
      </c>
      <c r="I35" s="77">
        <f t="shared" si="47"/>
        <v>1</v>
      </c>
      <c r="J35" s="76">
        <f t="shared" si="47"/>
        <v>1</v>
      </c>
      <c r="K35" s="77">
        <f t="shared" si="47"/>
        <v>1</v>
      </c>
      <c r="L35" s="76">
        <f t="shared" si="47"/>
        <v>1</v>
      </c>
      <c r="M35" s="77">
        <f t="shared" si="47"/>
        <v>1</v>
      </c>
      <c r="N35" s="76">
        <f t="shared" ref="N35:U35" si="48">IFERROR(N30/(N30+N31),)</f>
        <v>1</v>
      </c>
      <c r="O35" s="77">
        <f t="shared" si="48"/>
        <v>1</v>
      </c>
      <c r="P35" s="76">
        <f t="shared" si="48"/>
        <v>1</v>
      </c>
      <c r="Q35" s="77">
        <f t="shared" si="48"/>
        <v>1</v>
      </c>
      <c r="R35" s="76">
        <f t="shared" si="48"/>
        <v>1</v>
      </c>
      <c r="S35" s="77">
        <f t="shared" si="48"/>
        <v>1</v>
      </c>
      <c r="T35" s="76">
        <f t="shared" si="48"/>
        <v>1</v>
      </c>
      <c r="U35" s="77">
        <f t="shared" si="48"/>
        <v>1</v>
      </c>
      <c r="V35" s="76">
        <f t="shared" si="47"/>
        <v>1</v>
      </c>
      <c r="W35" s="77">
        <f t="shared" si="47"/>
        <v>1</v>
      </c>
      <c r="X35" s="76">
        <f t="shared" ref="X35:AO35" si="49">IFERROR(X30/(X30+X31),)</f>
        <v>1</v>
      </c>
      <c r="Y35" s="77">
        <f t="shared" si="49"/>
        <v>1</v>
      </c>
      <c r="Z35" s="76">
        <f t="shared" si="49"/>
        <v>0.42045454545454547</v>
      </c>
      <c r="AA35" s="77">
        <f t="shared" si="49"/>
        <v>0.39361702127659576</v>
      </c>
      <c r="AB35" s="76">
        <f t="shared" si="49"/>
        <v>0.26262626262626265</v>
      </c>
      <c r="AC35" s="77">
        <f t="shared" si="49"/>
        <v>0.27368421052631581</v>
      </c>
      <c r="AD35" s="76">
        <f t="shared" si="49"/>
        <v>0.52747252747252749</v>
      </c>
      <c r="AE35" s="77">
        <f t="shared" si="49"/>
        <v>0.48484848484848486</v>
      </c>
      <c r="AF35" s="76">
        <f t="shared" si="49"/>
        <v>0.92</v>
      </c>
      <c r="AG35" s="77">
        <f t="shared" si="49"/>
        <v>0.85333333333333339</v>
      </c>
      <c r="AH35" s="76">
        <f t="shared" si="49"/>
        <v>1</v>
      </c>
      <c r="AI35" s="77">
        <f t="shared" si="49"/>
        <v>1</v>
      </c>
      <c r="AJ35" s="76">
        <f t="shared" si="49"/>
        <v>1</v>
      </c>
      <c r="AK35" s="77">
        <f t="shared" si="49"/>
        <v>1</v>
      </c>
      <c r="AL35" s="76">
        <f t="shared" si="49"/>
        <v>1</v>
      </c>
      <c r="AM35" s="77">
        <f t="shared" si="49"/>
        <v>1</v>
      </c>
      <c r="AN35" s="76">
        <f t="shared" si="49"/>
        <v>1</v>
      </c>
      <c r="AO35" s="77">
        <f t="shared" si="49"/>
        <v>1</v>
      </c>
      <c r="AP35" s="76">
        <f t="shared" si="47"/>
        <v>1</v>
      </c>
      <c r="AQ35" s="77">
        <f t="shared" si="47"/>
        <v>1</v>
      </c>
    </row>
    <row r="36" spans="2:43" x14ac:dyDescent="0.25">
      <c r="B36" s="62"/>
      <c r="C36" s="63" t="s">
        <v>14</v>
      </c>
      <c r="D36" s="76">
        <f>IFERROR((D30+D33)/D$4,)</f>
        <v>1</v>
      </c>
      <c r="E36" s="77">
        <f t="shared" ref="E36:AQ36" si="50">IFERROR((E30+E33)/E$4,)</f>
        <v>1</v>
      </c>
      <c r="F36" s="76">
        <f t="shared" si="50"/>
        <v>1</v>
      </c>
      <c r="G36" s="77">
        <f t="shared" si="50"/>
        <v>1</v>
      </c>
      <c r="H36" s="76">
        <f t="shared" si="50"/>
        <v>1</v>
      </c>
      <c r="I36" s="77">
        <f t="shared" si="50"/>
        <v>1</v>
      </c>
      <c r="J36" s="76">
        <f t="shared" si="50"/>
        <v>1</v>
      </c>
      <c r="K36" s="77">
        <f t="shared" si="50"/>
        <v>1</v>
      </c>
      <c r="L36" s="76">
        <f t="shared" si="50"/>
        <v>1</v>
      </c>
      <c r="M36" s="77">
        <f t="shared" si="50"/>
        <v>1</v>
      </c>
      <c r="N36" s="76">
        <f t="shared" si="50"/>
        <v>1</v>
      </c>
      <c r="O36" s="77">
        <f t="shared" si="50"/>
        <v>1</v>
      </c>
      <c r="P36" s="76">
        <f t="shared" si="50"/>
        <v>1</v>
      </c>
      <c r="Q36" s="77">
        <f t="shared" si="50"/>
        <v>1</v>
      </c>
      <c r="R36" s="76">
        <f t="shared" si="50"/>
        <v>1</v>
      </c>
      <c r="S36" s="77">
        <f t="shared" si="50"/>
        <v>1</v>
      </c>
      <c r="T36" s="76">
        <f t="shared" si="50"/>
        <v>1</v>
      </c>
      <c r="U36" s="77">
        <f t="shared" si="50"/>
        <v>1</v>
      </c>
      <c r="V36" s="76">
        <f t="shared" si="50"/>
        <v>1</v>
      </c>
      <c r="W36" s="77">
        <f t="shared" si="50"/>
        <v>1</v>
      </c>
      <c r="X36" s="76">
        <f t="shared" si="50"/>
        <v>0.999</v>
      </c>
      <c r="Y36" s="77">
        <f t="shared" si="50"/>
        <v>0.998</v>
      </c>
      <c r="Z36" s="76">
        <f t="shared" si="50"/>
        <v>0.94899999999999995</v>
      </c>
      <c r="AA36" s="77">
        <f t="shared" si="50"/>
        <v>0.94299999999999995</v>
      </c>
      <c r="AB36" s="76">
        <f t="shared" si="50"/>
        <v>0.92700000000000005</v>
      </c>
      <c r="AC36" s="77">
        <f t="shared" si="50"/>
        <v>0.93100000000000005</v>
      </c>
      <c r="AD36" s="76">
        <f t="shared" si="50"/>
        <v>0.95599999999999996</v>
      </c>
      <c r="AE36" s="77">
        <f t="shared" si="50"/>
        <v>0.94799999999999995</v>
      </c>
      <c r="AF36" s="76">
        <f t="shared" si="50"/>
        <v>0.98599999999999999</v>
      </c>
      <c r="AG36" s="77">
        <f t="shared" si="50"/>
        <v>0.96599999999999997</v>
      </c>
      <c r="AH36" s="76">
        <f t="shared" si="50"/>
        <v>1</v>
      </c>
      <c r="AI36" s="77">
        <f t="shared" si="50"/>
        <v>1</v>
      </c>
      <c r="AJ36" s="76">
        <f t="shared" si="50"/>
        <v>1</v>
      </c>
      <c r="AK36" s="77">
        <f t="shared" si="50"/>
        <v>1</v>
      </c>
      <c r="AL36" s="76">
        <f t="shared" si="50"/>
        <v>1</v>
      </c>
      <c r="AM36" s="77">
        <f t="shared" si="50"/>
        <v>1</v>
      </c>
      <c r="AN36" s="76">
        <f t="shared" si="50"/>
        <v>1</v>
      </c>
      <c r="AO36" s="77">
        <f t="shared" si="50"/>
        <v>1</v>
      </c>
      <c r="AP36" s="76">
        <f t="shared" si="50"/>
        <v>1</v>
      </c>
      <c r="AQ36" s="77">
        <f t="shared" si="50"/>
        <v>1</v>
      </c>
    </row>
    <row r="37" spans="2:43" x14ac:dyDescent="0.25">
      <c r="B37" s="68"/>
      <c r="C37" s="69" t="s">
        <v>15</v>
      </c>
      <c r="D37" s="78">
        <f t="shared" ref="D37:AQ37" si="51">IFERROR((2*D34*D35)/(D34+D35),)</f>
        <v>1</v>
      </c>
      <c r="E37" s="79">
        <f t="shared" si="51"/>
        <v>1</v>
      </c>
      <c r="F37" s="78">
        <f t="shared" si="51"/>
        <v>1</v>
      </c>
      <c r="G37" s="79">
        <f t="shared" si="51"/>
        <v>1</v>
      </c>
      <c r="H37" s="78">
        <f t="shared" si="51"/>
        <v>1</v>
      </c>
      <c r="I37" s="79">
        <f t="shared" si="51"/>
        <v>1</v>
      </c>
      <c r="J37" s="78">
        <f t="shared" si="51"/>
        <v>1</v>
      </c>
      <c r="K37" s="79">
        <f t="shared" si="51"/>
        <v>1</v>
      </c>
      <c r="L37" s="78">
        <f t="shared" si="51"/>
        <v>1</v>
      </c>
      <c r="M37" s="79">
        <f t="shared" si="51"/>
        <v>1</v>
      </c>
      <c r="N37" s="78">
        <f t="shared" ref="N37:U37" si="52">IFERROR((2*N34*N35)/(N34+N35),)</f>
        <v>1</v>
      </c>
      <c r="O37" s="79">
        <f t="shared" si="52"/>
        <v>1</v>
      </c>
      <c r="P37" s="78">
        <f t="shared" si="52"/>
        <v>1</v>
      </c>
      <c r="Q37" s="79">
        <f t="shared" si="52"/>
        <v>1</v>
      </c>
      <c r="R37" s="78">
        <f t="shared" si="52"/>
        <v>1</v>
      </c>
      <c r="S37" s="79">
        <f t="shared" si="52"/>
        <v>1</v>
      </c>
      <c r="T37" s="78">
        <f t="shared" si="52"/>
        <v>1</v>
      </c>
      <c r="U37" s="79">
        <f t="shared" si="52"/>
        <v>1</v>
      </c>
      <c r="V37" s="78">
        <f t="shared" si="51"/>
        <v>1</v>
      </c>
      <c r="W37" s="79">
        <f t="shared" si="51"/>
        <v>1</v>
      </c>
      <c r="X37" s="78">
        <f t="shared" ref="X37:AO37" si="53">IFERROR((2*X34*X35)/(X34+X35),)</f>
        <v>0.99502487562189057</v>
      </c>
      <c r="Y37" s="79">
        <f t="shared" si="53"/>
        <v>0.99</v>
      </c>
      <c r="Z37" s="78">
        <f t="shared" si="53"/>
        <v>0.59200000000000008</v>
      </c>
      <c r="AA37" s="79">
        <f t="shared" si="53"/>
        <v>0.56488549618320616</v>
      </c>
      <c r="AB37" s="78">
        <f t="shared" si="53"/>
        <v>0.41600000000000009</v>
      </c>
      <c r="AC37" s="79">
        <f t="shared" si="53"/>
        <v>0.42975206611570255</v>
      </c>
      <c r="AD37" s="78">
        <f t="shared" si="53"/>
        <v>0.68571428571428561</v>
      </c>
      <c r="AE37" s="79">
        <f t="shared" si="53"/>
        <v>0.64864864864864868</v>
      </c>
      <c r="AF37" s="78">
        <f t="shared" si="53"/>
        <v>0.95172413793103461</v>
      </c>
      <c r="AG37" s="79">
        <f t="shared" si="53"/>
        <v>0.88275862068965516</v>
      </c>
      <c r="AH37" s="78">
        <f t="shared" si="53"/>
        <v>1</v>
      </c>
      <c r="AI37" s="79">
        <f t="shared" si="53"/>
        <v>1</v>
      </c>
      <c r="AJ37" s="78">
        <f t="shared" si="53"/>
        <v>1</v>
      </c>
      <c r="AK37" s="79">
        <f t="shared" si="53"/>
        <v>1</v>
      </c>
      <c r="AL37" s="78">
        <f t="shared" si="53"/>
        <v>1</v>
      </c>
      <c r="AM37" s="79">
        <f t="shared" si="53"/>
        <v>1</v>
      </c>
      <c r="AN37" s="78">
        <f t="shared" si="53"/>
        <v>1</v>
      </c>
      <c r="AO37" s="79">
        <f t="shared" si="53"/>
        <v>1</v>
      </c>
      <c r="AP37" s="78">
        <f t="shared" si="51"/>
        <v>1</v>
      </c>
      <c r="AQ37" s="79">
        <f t="shared" si="51"/>
        <v>1</v>
      </c>
    </row>
    <row r="38" spans="2:43" x14ac:dyDescent="0.25">
      <c r="B38" s="72" t="s">
        <v>2</v>
      </c>
      <c r="C38" s="73" t="s">
        <v>6</v>
      </c>
      <c r="D38" s="74">
        <f t="shared" ref="D38:AQ38" si="54">D$5</f>
        <v>127</v>
      </c>
      <c r="E38" s="75">
        <f t="shared" si="54"/>
        <v>127</v>
      </c>
      <c r="F38" s="74">
        <f t="shared" si="54"/>
        <v>45</v>
      </c>
      <c r="G38" s="75">
        <f t="shared" si="54"/>
        <v>45</v>
      </c>
      <c r="H38" s="74">
        <f t="shared" si="54"/>
        <v>25</v>
      </c>
      <c r="I38" s="75">
        <f t="shared" si="54"/>
        <v>25</v>
      </c>
      <c r="J38" s="74">
        <f t="shared" si="54"/>
        <v>46</v>
      </c>
      <c r="K38" s="75">
        <f t="shared" si="54"/>
        <v>46</v>
      </c>
      <c r="L38" s="74">
        <f t="shared" si="54"/>
        <v>78</v>
      </c>
      <c r="M38" s="75">
        <f t="shared" si="54"/>
        <v>78</v>
      </c>
      <c r="N38" s="74">
        <f t="shared" si="54"/>
        <v>116</v>
      </c>
      <c r="O38" s="75">
        <f t="shared" si="54"/>
        <v>116</v>
      </c>
      <c r="P38" s="74">
        <f t="shared" si="54"/>
        <v>52</v>
      </c>
      <c r="Q38" s="75">
        <f t="shared" si="54"/>
        <v>52</v>
      </c>
      <c r="R38" s="74">
        <f t="shared" si="54"/>
        <v>21</v>
      </c>
      <c r="S38" s="75">
        <f t="shared" si="54"/>
        <v>21</v>
      </c>
      <c r="T38" s="74">
        <f t="shared" si="54"/>
        <v>53</v>
      </c>
      <c r="U38" s="75">
        <f t="shared" si="54"/>
        <v>53</v>
      </c>
      <c r="V38" s="74">
        <f t="shared" si="54"/>
        <v>63</v>
      </c>
      <c r="W38" s="75">
        <f t="shared" si="54"/>
        <v>63</v>
      </c>
      <c r="X38" s="74">
        <f t="shared" si="54"/>
        <v>101</v>
      </c>
      <c r="Y38" s="75">
        <f t="shared" si="54"/>
        <v>101</v>
      </c>
      <c r="Z38" s="74">
        <f t="shared" si="54"/>
        <v>37</v>
      </c>
      <c r="AA38" s="75">
        <f t="shared" si="54"/>
        <v>37</v>
      </c>
      <c r="AB38" s="74">
        <f t="shared" si="54"/>
        <v>26</v>
      </c>
      <c r="AC38" s="75">
        <f t="shared" si="54"/>
        <v>26</v>
      </c>
      <c r="AD38" s="74">
        <f t="shared" si="54"/>
        <v>49</v>
      </c>
      <c r="AE38" s="75">
        <f t="shared" si="54"/>
        <v>49</v>
      </c>
      <c r="AF38" s="74">
        <f t="shared" si="54"/>
        <v>140</v>
      </c>
      <c r="AG38" s="75">
        <f t="shared" si="54"/>
        <v>140</v>
      </c>
      <c r="AH38" s="74">
        <f t="shared" si="54"/>
        <v>109</v>
      </c>
      <c r="AI38" s="75">
        <f t="shared" si="54"/>
        <v>109</v>
      </c>
      <c r="AJ38" s="74">
        <f t="shared" si="54"/>
        <v>46</v>
      </c>
      <c r="AK38" s="75">
        <f t="shared" si="54"/>
        <v>46</v>
      </c>
      <c r="AL38" s="74">
        <f t="shared" si="54"/>
        <v>17</v>
      </c>
      <c r="AM38" s="75">
        <f t="shared" si="54"/>
        <v>17</v>
      </c>
      <c r="AN38" s="74">
        <f t="shared" si="54"/>
        <v>28</v>
      </c>
      <c r="AO38" s="75">
        <f t="shared" si="54"/>
        <v>28</v>
      </c>
      <c r="AP38" s="74">
        <f t="shared" si="54"/>
        <v>56</v>
      </c>
      <c r="AQ38" s="75">
        <f t="shared" si="54"/>
        <v>56</v>
      </c>
    </row>
    <row r="39" spans="2:43" x14ac:dyDescent="0.25">
      <c r="B39" s="62"/>
      <c r="C39" s="63" t="s">
        <v>7</v>
      </c>
      <c r="D39" s="64">
        <v>3</v>
      </c>
      <c r="E39" s="65">
        <v>3</v>
      </c>
      <c r="F39" s="64">
        <v>9</v>
      </c>
      <c r="G39" s="65">
        <v>9</v>
      </c>
      <c r="H39" s="64">
        <v>0</v>
      </c>
      <c r="I39" s="65">
        <v>0</v>
      </c>
      <c r="J39" s="64">
        <v>2</v>
      </c>
      <c r="K39" s="65">
        <v>2</v>
      </c>
      <c r="L39" s="64">
        <v>2</v>
      </c>
      <c r="M39" s="65">
        <v>2</v>
      </c>
      <c r="N39" s="64">
        <v>36</v>
      </c>
      <c r="O39" s="65">
        <v>36</v>
      </c>
      <c r="P39" s="64">
        <v>33</v>
      </c>
      <c r="Q39" s="65">
        <v>33</v>
      </c>
      <c r="R39" s="64">
        <v>6</v>
      </c>
      <c r="S39" s="65">
        <v>6</v>
      </c>
      <c r="T39" s="64">
        <v>1</v>
      </c>
      <c r="U39" s="65">
        <v>1</v>
      </c>
      <c r="V39" s="64">
        <v>2</v>
      </c>
      <c r="W39" s="65">
        <v>2</v>
      </c>
      <c r="X39" s="64">
        <v>82</v>
      </c>
      <c r="Y39" s="65">
        <v>79</v>
      </c>
      <c r="Z39" s="64">
        <v>73</v>
      </c>
      <c r="AA39" s="65">
        <v>69</v>
      </c>
      <c r="AB39" s="64">
        <v>69</v>
      </c>
      <c r="AC39" s="65">
        <v>71</v>
      </c>
      <c r="AD39" s="64">
        <v>71</v>
      </c>
      <c r="AE39" s="65">
        <v>85</v>
      </c>
      <c r="AF39" s="64">
        <v>137</v>
      </c>
      <c r="AG39" s="65">
        <v>132</v>
      </c>
      <c r="AH39" s="64">
        <v>7</v>
      </c>
      <c r="AI39" s="65">
        <v>7</v>
      </c>
      <c r="AJ39" s="64">
        <v>6</v>
      </c>
      <c r="AK39" s="65">
        <v>6</v>
      </c>
      <c r="AL39" s="64">
        <v>1</v>
      </c>
      <c r="AM39" s="65">
        <v>1</v>
      </c>
      <c r="AN39" s="64">
        <v>1</v>
      </c>
      <c r="AO39" s="65">
        <v>1</v>
      </c>
      <c r="AP39" s="64">
        <v>6</v>
      </c>
      <c r="AQ39" s="65">
        <v>6</v>
      </c>
    </row>
    <row r="40" spans="2:43" x14ac:dyDescent="0.25">
      <c r="B40" s="62"/>
      <c r="C40" s="63" t="s">
        <v>8</v>
      </c>
      <c r="D40" s="64">
        <v>3</v>
      </c>
      <c r="E40" s="65">
        <v>3</v>
      </c>
      <c r="F40" s="64">
        <v>9</v>
      </c>
      <c r="G40" s="65">
        <v>9</v>
      </c>
      <c r="H40" s="64">
        <v>0</v>
      </c>
      <c r="I40" s="65">
        <v>0</v>
      </c>
      <c r="J40" s="64">
        <v>2</v>
      </c>
      <c r="K40" s="65">
        <v>2</v>
      </c>
      <c r="L40" s="64">
        <v>2</v>
      </c>
      <c r="M40" s="65">
        <v>2</v>
      </c>
      <c r="N40" s="64">
        <v>36</v>
      </c>
      <c r="O40" s="65">
        <v>36</v>
      </c>
      <c r="P40" s="64">
        <v>33</v>
      </c>
      <c r="Q40" s="65">
        <v>33</v>
      </c>
      <c r="R40" s="64">
        <v>6</v>
      </c>
      <c r="S40" s="65">
        <v>6</v>
      </c>
      <c r="T40" s="64">
        <v>1</v>
      </c>
      <c r="U40" s="65">
        <v>1</v>
      </c>
      <c r="V40" s="64">
        <v>2</v>
      </c>
      <c r="W40" s="65">
        <v>2</v>
      </c>
      <c r="X40" s="64">
        <v>74</v>
      </c>
      <c r="Y40" s="65">
        <v>74</v>
      </c>
      <c r="Z40" s="64">
        <v>37</v>
      </c>
      <c r="AA40" s="65">
        <v>37</v>
      </c>
      <c r="AB40" s="64">
        <v>26</v>
      </c>
      <c r="AC40" s="65">
        <v>26</v>
      </c>
      <c r="AD40" s="64">
        <v>48</v>
      </c>
      <c r="AE40" s="65">
        <v>48</v>
      </c>
      <c r="AF40" s="64">
        <v>126</v>
      </c>
      <c r="AG40" s="65">
        <v>118</v>
      </c>
      <c r="AH40" s="64">
        <v>7</v>
      </c>
      <c r="AI40" s="65">
        <v>7</v>
      </c>
      <c r="AJ40" s="64">
        <v>6</v>
      </c>
      <c r="AK40" s="65">
        <v>6</v>
      </c>
      <c r="AL40" s="64">
        <v>1</v>
      </c>
      <c r="AM40" s="65">
        <v>1</v>
      </c>
      <c r="AN40" s="64">
        <v>1</v>
      </c>
      <c r="AO40" s="65">
        <v>1</v>
      </c>
      <c r="AP40" s="64">
        <v>6</v>
      </c>
      <c r="AQ40" s="65">
        <v>6</v>
      </c>
    </row>
    <row r="41" spans="2:43" x14ac:dyDescent="0.25">
      <c r="B41" s="62"/>
      <c r="C41" s="63" t="s">
        <v>9</v>
      </c>
      <c r="D41" s="64">
        <f t="shared" ref="D41:AQ41" si="55">D39-D40</f>
        <v>0</v>
      </c>
      <c r="E41" s="65">
        <f t="shared" si="55"/>
        <v>0</v>
      </c>
      <c r="F41" s="64">
        <f t="shared" si="55"/>
        <v>0</v>
      </c>
      <c r="G41" s="65">
        <f t="shared" si="55"/>
        <v>0</v>
      </c>
      <c r="H41" s="64">
        <f t="shared" si="55"/>
        <v>0</v>
      </c>
      <c r="I41" s="65">
        <f t="shared" si="55"/>
        <v>0</v>
      </c>
      <c r="J41" s="64">
        <f t="shared" si="55"/>
        <v>0</v>
      </c>
      <c r="K41" s="65">
        <f t="shared" si="55"/>
        <v>0</v>
      </c>
      <c r="L41" s="64">
        <f t="shared" si="55"/>
        <v>0</v>
      </c>
      <c r="M41" s="65">
        <f t="shared" si="55"/>
        <v>0</v>
      </c>
      <c r="N41" s="64">
        <f t="shared" ref="N41:U41" si="56">N39-N40</f>
        <v>0</v>
      </c>
      <c r="O41" s="65">
        <f t="shared" si="56"/>
        <v>0</v>
      </c>
      <c r="P41" s="64">
        <f t="shared" si="56"/>
        <v>0</v>
      </c>
      <c r="Q41" s="65">
        <f t="shared" si="56"/>
        <v>0</v>
      </c>
      <c r="R41" s="64">
        <f t="shared" si="56"/>
        <v>0</v>
      </c>
      <c r="S41" s="65">
        <f t="shared" si="56"/>
        <v>0</v>
      </c>
      <c r="T41" s="64">
        <f t="shared" si="56"/>
        <v>0</v>
      </c>
      <c r="U41" s="65">
        <f t="shared" si="56"/>
        <v>0</v>
      </c>
      <c r="V41" s="64">
        <f t="shared" si="55"/>
        <v>0</v>
      </c>
      <c r="W41" s="65">
        <f t="shared" si="55"/>
        <v>0</v>
      </c>
      <c r="X41" s="64">
        <f t="shared" ref="X41:AO41" si="57">X39-X40</f>
        <v>8</v>
      </c>
      <c r="Y41" s="65">
        <f t="shared" si="57"/>
        <v>5</v>
      </c>
      <c r="Z41" s="64">
        <f t="shared" si="57"/>
        <v>36</v>
      </c>
      <c r="AA41" s="65">
        <f t="shared" si="57"/>
        <v>32</v>
      </c>
      <c r="AB41" s="64">
        <f t="shared" si="57"/>
        <v>43</v>
      </c>
      <c r="AC41" s="65">
        <f t="shared" si="57"/>
        <v>45</v>
      </c>
      <c r="AD41" s="64">
        <f t="shared" si="57"/>
        <v>23</v>
      </c>
      <c r="AE41" s="65">
        <f t="shared" si="57"/>
        <v>37</v>
      </c>
      <c r="AF41" s="64">
        <f t="shared" si="57"/>
        <v>11</v>
      </c>
      <c r="AG41" s="65">
        <f t="shared" si="57"/>
        <v>14</v>
      </c>
      <c r="AH41" s="64">
        <f t="shared" si="57"/>
        <v>0</v>
      </c>
      <c r="AI41" s="65">
        <f t="shared" si="57"/>
        <v>0</v>
      </c>
      <c r="AJ41" s="64">
        <f t="shared" si="57"/>
        <v>0</v>
      </c>
      <c r="AK41" s="65">
        <f t="shared" si="57"/>
        <v>0</v>
      </c>
      <c r="AL41" s="64">
        <f t="shared" si="57"/>
        <v>0</v>
      </c>
      <c r="AM41" s="65">
        <f t="shared" si="57"/>
        <v>0</v>
      </c>
      <c r="AN41" s="64">
        <f t="shared" si="57"/>
        <v>0</v>
      </c>
      <c r="AO41" s="65">
        <f t="shared" si="57"/>
        <v>0</v>
      </c>
      <c r="AP41" s="64">
        <f t="shared" si="55"/>
        <v>0</v>
      </c>
      <c r="AQ41" s="65">
        <f t="shared" si="55"/>
        <v>0</v>
      </c>
    </row>
    <row r="42" spans="2:43" x14ac:dyDescent="0.25">
      <c r="B42" s="62"/>
      <c r="C42" s="63" t="s">
        <v>10</v>
      </c>
      <c r="D42" s="64">
        <f t="shared" ref="D42:AQ42" si="58">D38-D40</f>
        <v>124</v>
      </c>
      <c r="E42" s="65">
        <f t="shared" si="58"/>
        <v>124</v>
      </c>
      <c r="F42" s="64">
        <f t="shared" si="58"/>
        <v>36</v>
      </c>
      <c r="G42" s="65">
        <f t="shared" si="58"/>
        <v>36</v>
      </c>
      <c r="H42" s="64">
        <f t="shared" si="58"/>
        <v>25</v>
      </c>
      <c r="I42" s="65">
        <f t="shared" si="58"/>
        <v>25</v>
      </c>
      <c r="J42" s="64">
        <f t="shared" si="58"/>
        <v>44</v>
      </c>
      <c r="K42" s="65">
        <f t="shared" si="58"/>
        <v>44</v>
      </c>
      <c r="L42" s="64">
        <f t="shared" si="58"/>
        <v>76</v>
      </c>
      <c r="M42" s="65">
        <f t="shared" si="58"/>
        <v>76</v>
      </c>
      <c r="N42" s="64">
        <f t="shared" ref="N42:U42" si="59">N38-N40</f>
        <v>80</v>
      </c>
      <c r="O42" s="65">
        <f t="shared" si="59"/>
        <v>80</v>
      </c>
      <c r="P42" s="64">
        <f t="shared" si="59"/>
        <v>19</v>
      </c>
      <c r="Q42" s="65">
        <f t="shared" si="59"/>
        <v>19</v>
      </c>
      <c r="R42" s="64">
        <f t="shared" si="59"/>
        <v>15</v>
      </c>
      <c r="S42" s="65">
        <f t="shared" si="59"/>
        <v>15</v>
      </c>
      <c r="T42" s="64">
        <f t="shared" si="59"/>
        <v>52</v>
      </c>
      <c r="U42" s="65">
        <f t="shared" si="59"/>
        <v>52</v>
      </c>
      <c r="V42" s="64">
        <f t="shared" si="58"/>
        <v>61</v>
      </c>
      <c r="W42" s="65">
        <f t="shared" si="58"/>
        <v>61</v>
      </c>
      <c r="X42" s="64">
        <f t="shared" ref="X42:AO42" si="60">X38-X40</f>
        <v>27</v>
      </c>
      <c r="Y42" s="65">
        <f t="shared" si="60"/>
        <v>27</v>
      </c>
      <c r="Z42" s="64">
        <f t="shared" si="60"/>
        <v>0</v>
      </c>
      <c r="AA42" s="65">
        <f t="shared" si="60"/>
        <v>0</v>
      </c>
      <c r="AB42" s="64">
        <f t="shared" si="60"/>
        <v>0</v>
      </c>
      <c r="AC42" s="65">
        <f t="shared" si="60"/>
        <v>0</v>
      </c>
      <c r="AD42" s="64">
        <f t="shared" si="60"/>
        <v>1</v>
      </c>
      <c r="AE42" s="65">
        <f t="shared" si="60"/>
        <v>1</v>
      </c>
      <c r="AF42" s="64">
        <f t="shared" si="60"/>
        <v>14</v>
      </c>
      <c r="AG42" s="65">
        <f t="shared" si="60"/>
        <v>22</v>
      </c>
      <c r="AH42" s="64">
        <f t="shared" si="60"/>
        <v>102</v>
      </c>
      <c r="AI42" s="65">
        <f t="shared" si="60"/>
        <v>102</v>
      </c>
      <c r="AJ42" s="64">
        <f t="shared" si="60"/>
        <v>40</v>
      </c>
      <c r="AK42" s="65">
        <f t="shared" si="60"/>
        <v>40</v>
      </c>
      <c r="AL42" s="64">
        <f t="shared" si="60"/>
        <v>16</v>
      </c>
      <c r="AM42" s="65">
        <f t="shared" si="60"/>
        <v>16</v>
      </c>
      <c r="AN42" s="64">
        <f t="shared" si="60"/>
        <v>27</v>
      </c>
      <c r="AO42" s="65">
        <f t="shared" si="60"/>
        <v>27</v>
      </c>
      <c r="AP42" s="64">
        <f t="shared" si="58"/>
        <v>50</v>
      </c>
      <c r="AQ42" s="65">
        <f t="shared" si="58"/>
        <v>50</v>
      </c>
    </row>
    <row r="43" spans="2:43" x14ac:dyDescent="0.25">
      <c r="B43" s="62"/>
      <c r="C43" s="63" t="s">
        <v>11</v>
      </c>
      <c r="D43" s="64">
        <f t="shared" ref="D43:AQ43" si="61">D$4-D38-D41</f>
        <v>873</v>
      </c>
      <c r="E43" s="65">
        <f t="shared" si="61"/>
        <v>873</v>
      </c>
      <c r="F43" s="64">
        <f t="shared" si="61"/>
        <v>955</v>
      </c>
      <c r="G43" s="65">
        <f t="shared" si="61"/>
        <v>955</v>
      </c>
      <c r="H43" s="64">
        <f t="shared" si="61"/>
        <v>975</v>
      </c>
      <c r="I43" s="65">
        <f t="shared" si="61"/>
        <v>975</v>
      </c>
      <c r="J43" s="64">
        <f t="shared" si="61"/>
        <v>954</v>
      </c>
      <c r="K43" s="65">
        <f t="shared" si="61"/>
        <v>954</v>
      </c>
      <c r="L43" s="64">
        <f t="shared" si="61"/>
        <v>922</v>
      </c>
      <c r="M43" s="65">
        <f t="shared" si="61"/>
        <v>922</v>
      </c>
      <c r="N43" s="64">
        <f t="shared" si="61"/>
        <v>884</v>
      </c>
      <c r="O43" s="65">
        <f t="shared" si="61"/>
        <v>884</v>
      </c>
      <c r="P43" s="64">
        <f t="shared" si="61"/>
        <v>948</v>
      </c>
      <c r="Q43" s="65">
        <f t="shared" si="61"/>
        <v>948</v>
      </c>
      <c r="R43" s="64">
        <f t="shared" si="61"/>
        <v>979</v>
      </c>
      <c r="S43" s="65">
        <f t="shared" si="61"/>
        <v>979</v>
      </c>
      <c r="T43" s="64">
        <f t="shared" si="61"/>
        <v>947</v>
      </c>
      <c r="U43" s="65">
        <f t="shared" si="61"/>
        <v>947</v>
      </c>
      <c r="V43" s="64">
        <f t="shared" si="61"/>
        <v>937</v>
      </c>
      <c r="W43" s="65">
        <f t="shared" si="61"/>
        <v>937</v>
      </c>
      <c r="X43" s="64">
        <f t="shared" si="61"/>
        <v>891</v>
      </c>
      <c r="Y43" s="65">
        <f t="shared" si="61"/>
        <v>894</v>
      </c>
      <c r="Z43" s="64">
        <f t="shared" si="61"/>
        <v>927</v>
      </c>
      <c r="AA43" s="65">
        <f t="shared" si="61"/>
        <v>931</v>
      </c>
      <c r="AB43" s="64">
        <f t="shared" si="61"/>
        <v>931</v>
      </c>
      <c r="AC43" s="65">
        <f t="shared" si="61"/>
        <v>929</v>
      </c>
      <c r="AD43" s="64">
        <f t="shared" si="61"/>
        <v>928</v>
      </c>
      <c r="AE43" s="65">
        <f t="shared" si="61"/>
        <v>914</v>
      </c>
      <c r="AF43" s="64">
        <f t="shared" si="61"/>
        <v>849</v>
      </c>
      <c r="AG43" s="65">
        <f t="shared" si="61"/>
        <v>846</v>
      </c>
      <c r="AH43" s="64">
        <f t="shared" si="61"/>
        <v>891</v>
      </c>
      <c r="AI43" s="65">
        <f t="shared" si="61"/>
        <v>891</v>
      </c>
      <c r="AJ43" s="64">
        <f t="shared" si="61"/>
        <v>954</v>
      </c>
      <c r="AK43" s="65">
        <f t="shared" si="61"/>
        <v>954</v>
      </c>
      <c r="AL43" s="64">
        <f t="shared" si="61"/>
        <v>983</v>
      </c>
      <c r="AM43" s="65">
        <f t="shared" si="61"/>
        <v>983</v>
      </c>
      <c r="AN43" s="64">
        <f t="shared" si="61"/>
        <v>972</v>
      </c>
      <c r="AO43" s="65">
        <f t="shared" si="61"/>
        <v>972</v>
      </c>
      <c r="AP43" s="64">
        <f t="shared" si="61"/>
        <v>944</v>
      </c>
      <c r="AQ43" s="65">
        <f t="shared" si="61"/>
        <v>944</v>
      </c>
    </row>
    <row r="44" spans="2:43" x14ac:dyDescent="0.25">
      <c r="B44" s="62"/>
      <c r="C44" s="63" t="s">
        <v>12</v>
      </c>
      <c r="D44" s="76">
        <f t="shared" ref="D44:AQ44" si="62">IFERROR(D40/(D40+D42),)</f>
        <v>2.3622047244094488E-2</v>
      </c>
      <c r="E44" s="77">
        <f t="shared" si="62"/>
        <v>2.3622047244094488E-2</v>
      </c>
      <c r="F44" s="76">
        <f t="shared" si="62"/>
        <v>0.2</v>
      </c>
      <c r="G44" s="77">
        <f t="shared" si="62"/>
        <v>0.2</v>
      </c>
      <c r="H44" s="76">
        <f t="shared" si="62"/>
        <v>0</v>
      </c>
      <c r="I44" s="77">
        <f t="shared" si="62"/>
        <v>0</v>
      </c>
      <c r="J44" s="76">
        <f t="shared" si="62"/>
        <v>4.3478260869565216E-2</v>
      </c>
      <c r="K44" s="77">
        <f t="shared" si="62"/>
        <v>4.3478260869565216E-2</v>
      </c>
      <c r="L44" s="76">
        <f t="shared" si="62"/>
        <v>2.564102564102564E-2</v>
      </c>
      <c r="M44" s="77">
        <f t="shared" si="62"/>
        <v>2.564102564102564E-2</v>
      </c>
      <c r="N44" s="76">
        <f t="shared" ref="N44:U44" si="63">IFERROR(N40/(N40+N42),)</f>
        <v>0.31034482758620691</v>
      </c>
      <c r="O44" s="77">
        <f t="shared" si="63"/>
        <v>0.31034482758620691</v>
      </c>
      <c r="P44" s="76">
        <f t="shared" si="63"/>
        <v>0.63461538461538458</v>
      </c>
      <c r="Q44" s="77">
        <f t="shared" si="63"/>
        <v>0.63461538461538458</v>
      </c>
      <c r="R44" s="76">
        <f t="shared" si="63"/>
        <v>0.2857142857142857</v>
      </c>
      <c r="S44" s="77">
        <f t="shared" si="63"/>
        <v>0.2857142857142857</v>
      </c>
      <c r="T44" s="76">
        <f t="shared" si="63"/>
        <v>1.8867924528301886E-2</v>
      </c>
      <c r="U44" s="77">
        <f t="shared" si="63"/>
        <v>1.8867924528301886E-2</v>
      </c>
      <c r="V44" s="76">
        <f t="shared" si="62"/>
        <v>3.1746031746031744E-2</v>
      </c>
      <c r="W44" s="77">
        <f t="shared" si="62"/>
        <v>3.1746031746031744E-2</v>
      </c>
      <c r="X44" s="76">
        <f t="shared" ref="X44:AO44" si="64">IFERROR(X40/(X40+X42),)</f>
        <v>0.73267326732673266</v>
      </c>
      <c r="Y44" s="77">
        <f t="shared" si="64"/>
        <v>0.73267326732673266</v>
      </c>
      <c r="Z44" s="76">
        <f t="shared" si="64"/>
        <v>1</v>
      </c>
      <c r="AA44" s="77">
        <f t="shared" si="64"/>
        <v>1</v>
      </c>
      <c r="AB44" s="76">
        <f t="shared" si="64"/>
        <v>1</v>
      </c>
      <c r="AC44" s="77">
        <f t="shared" si="64"/>
        <v>1</v>
      </c>
      <c r="AD44" s="76">
        <f t="shared" si="64"/>
        <v>0.97959183673469385</v>
      </c>
      <c r="AE44" s="77">
        <f t="shared" si="64"/>
        <v>0.97959183673469385</v>
      </c>
      <c r="AF44" s="76">
        <f t="shared" si="64"/>
        <v>0.9</v>
      </c>
      <c r="AG44" s="77">
        <f t="shared" si="64"/>
        <v>0.84285714285714286</v>
      </c>
      <c r="AH44" s="76">
        <f t="shared" si="64"/>
        <v>6.4220183486238536E-2</v>
      </c>
      <c r="AI44" s="77">
        <f t="shared" si="64"/>
        <v>6.4220183486238536E-2</v>
      </c>
      <c r="AJ44" s="76">
        <f t="shared" si="64"/>
        <v>0.13043478260869565</v>
      </c>
      <c r="AK44" s="77">
        <f t="shared" si="64"/>
        <v>0.13043478260869565</v>
      </c>
      <c r="AL44" s="76">
        <f t="shared" si="64"/>
        <v>5.8823529411764705E-2</v>
      </c>
      <c r="AM44" s="77">
        <f t="shared" si="64"/>
        <v>5.8823529411764705E-2</v>
      </c>
      <c r="AN44" s="76">
        <f t="shared" si="64"/>
        <v>3.5714285714285712E-2</v>
      </c>
      <c r="AO44" s="77">
        <f t="shared" si="64"/>
        <v>3.5714285714285712E-2</v>
      </c>
      <c r="AP44" s="76">
        <f t="shared" si="62"/>
        <v>0.10714285714285714</v>
      </c>
      <c r="AQ44" s="77">
        <f t="shared" si="62"/>
        <v>0.10714285714285714</v>
      </c>
    </row>
    <row r="45" spans="2:43" x14ac:dyDescent="0.25">
      <c r="B45" s="62"/>
      <c r="C45" s="63" t="s">
        <v>13</v>
      </c>
      <c r="D45" s="76">
        <f t="shared" ref="D45:AQ45" si="65">IFERROR(D40/(D40+D41),)</f>
        <v>1</v>
      </c>
      <c r="E45" s="77">
        <f t="shared" si="65"/>
        <v>1</v>
      </c>
      <c r="F45" s="76">
        <f t="shared" si="65"/>
        <v>1</v>
      </c>
      <c r="G45" s="77">
        <f t="shared" si="65"/>
        <v>1</v>
      </c>
      <c r="H45" s="76">
        <f t="shared" si="65"/>
        <v>0</v>
      </c>
      <c r="I45" s="77">
        <f t="shared" si="65"/>
        <v>0</v>
      </c>
      <c r="J45" s="76">
        <f t="shared" si="65"/>
        <v>1</v>
      </c>
      <c r="K45" s="77">
        <f t="shared" si="65"/>
        <v>1</v>
      </c>
      <c r="L45" s="76">
        <f t="shared" si="65"/>
        <v>1</v>
      </c>
      <c r="M45" s="77">
        <f t="shared" si="65"/>
        <v>1</v>
      </c>
      <c r="N45" s="76">
        <f t="shared" ref="N45:U45" si="66">IFERROR(N40/(N40+N41),)</f>
        <v>1</v>
      </c>
      <c r="O45" s="77">
        <f t="shared" si="66"/>
        <v>1</v>
      </c>
      <c r="P45" s="76">
        <f t="shared" si="66"/>
        <v>1</v>
      </c>
      <c r="Q45" s="77">
        <f t="shared" si="66"/>
        <v>1</v>
      </c>
      <c r="R45" s="76">
        <f t="shared" si="66"/>
        <v>1</v>
      </c>
      <c r="S45" s="77">
        <f t="shared" si="66"/>
        <v>1</v>
      </c>
      <c r="T45" s="76">
        <f t="shared" si="66"/>
        <v>1</v>
      </c>
      <c r="U45" s="77">
        <f t="shared" si="66"/>
        <v>1</v>
      </c>
      <c r="V45" s="76">
        <f t="shared" si="65"/>
        <v>1</v>
      </c>
      <c r="W45" s="77">
        <f t="shared" si="65"/>
        <v>1</v>
      </c>
      <c r="X45" s="76">
        <f t="shared" ref="X45:AO45" si="67">IFERROR(X40/(X40+X41),)</f>
        <v>0.90243902439024393</v>
      </c>
      <c r="Y45" s="77">
        <f t="shared" si="67"/>
        <v>0.93670886075949367</v>
      </c>
      <c r="Z45" s="76">
        <f t="shared" si="67"/>
        <v>0.50684931506849318</v>
      </c>
      <c r="AA45" s="77">
        <f t="shared" si="67"/>
        <v>0.53623188405797106</v>
      </c>
      <c r="AB45" s="76">
        <f t="shared" si="67"/>
        <v>0.37681159420289856</v>
      </c>
      <c r="AC45" s="77">
        <f t="shared" si="67"/>
        <v>0.36619718309859156</v>
      </c>
      <c r="AD45" s="76">
        <f t="shared" si="67"/>
        <v>0.676056338028169</v>
      </c>
      <c r="AE45" s="77">
        <f t="shared" si="67"/>
        <v>0.56470588235294117</v>
      </c>
      <c r="AF45" s="76">
        <f t="shared" si="67"/>
        <v>0.91970802919708028</v>
      </c>
      <c r="AG45" s="77">
        <f t="shared" si="67"/>
        <v>0.89393939393939392</v>
      </c>
      <c r="AH45" s="76">
        <f t="shared" si="67"/>
        <v>1</v>
      </c>
      <c r="AI45" s="77">
        <f t="shared" si="67"/>
        <v>1</v>
      </c>
      <c r="AJ45" s="76">
        <f t="shared" si="67"/>
        <v>1</v>
      </c>
      <c r="AK45" s="77">
        <f t="shared" si="67"/>
        <v>1</v>
      </c>
      <c r="AL45" s="76">
        <f t="shared" si="67"/>
        <v>1</v>
      </c>
      <c r="AM45" s="77">
        <f t="shared" si="67"/>
        <v>1</v>
      </c>
      <c r="AN45" s="76">
        <f t="shared" si="67"/>
        <v>1</v>
      </c>
      <c r="AO45" s="77">
        <f t="shared" si="67"/>
        <v>1</v>
      </c>
      <c r="AP45" s="76">
        <f t="shared" si="65"/>
        <v>1</v>
      </c>
      <c r="AQ45" s="77">
        <f t="shared" si="65"/>
        <v>1</v>
      </c>
    </row>
    <row r="46" spans="2:43" x14ac:dyDescent="0.25">
      <c r="B46" s="62"/>
      <c r="C46" s="63" t="s">
        <v>14</v>
      </c>
      <c r="D46" s="76">
        <f>IFERROR((D40+D43)/D$4,)</f>
        <v>0.876</v>
      </c>
      <c r="E46" s="77">
        <f t="shared" ref="E46:AQ46" si="68">IFERROR((E40+E43)/E$4,)</f>
        <v>0.876</v>
      </c>
      <c r="F46" s="76">
        <f t="shared" si="68"/>
        <v>0.96399999999999997</v>
      </c>
      <c r="G46" s="77">
        <f t="shared" si="68"/>
        <v>0.96399999999999997</v>
      </c>
      <c r="H46" s="76">
        <f t="shared" si="68"/>
        <v>0.97499999999999998</v>
      </c>
      <c r="I46" s="77">
        <f t="shared" si="68"/>
        <v>0.97499999999999998</v>
      </c>
      <c r="J46" s="76">
        <f t="shared" si="68"/>
        <v>0.95599999999999996</v>
      </c>
      <c r="K46" s="77">
        <f t="shared" si="68"/>
        <v>0.95599999999999996</v>
      </c>
      <c r="L46" s="76">
        <f t="shared" si="68"/>
        <v>0.92400000000000004</v>
      </c>
      <c r="M46" s="77">
        <f t="shared" si="68"/>
        <v>0.92400000000000004</v>
      </c>
      <c r="N46" s="76">
        <f t="shared" si="68"/>
        <v>0.92</v>
      </c>
      <c r="O46" s="77">
        <f t="shared" si="68"/>
        <v>0.92</v>
      </c>
      <c r="P46" s="76">
        <f t="shared" si="68"/>
        <v>0.98099999999999998</v>
      </c>
      <c r="Q46" s="77">
        <f t="shared" si="68"/>
        <v>0.98099999999999998</v>
      </c>
      <c r="R46" s="76">
        <f t="shared" si="68"/>
        <v>0.98499999999999999</v>
      </c>
      <c r="S46" s="77">
        <f t="shared" si="68"/>
        <v>0.98499999999999999</v>
      </c>
      <c r="T46" s="76">
        <f t="shared" si="68"/>
        <v>0.94799999999999995</v>
      </c>
      <c r="U46" s="77">
        <f t="shared" si="68"/>
        <v>0.94799999999999995</v>
      </c>
      <c r="V46" s="76">
        <f t="shared" si="68"/>
        <v>0.93899999999999995</v>
      </c>
      <c r="W46" s="77">
        <f t="shared" si="68"/>
        <v>0.93899999999999995</v>
      </c>
      <c r="X46" s="76">
        <f t="shared" si="68"/>
        <v>0.96499999999999997</v>
      </c>
      <c r="Y46" s="77">
        <f t="shared" si="68"/>
        <v>0.96799999999999997</v>
      </c>
      <c r="Z46" s="76">
        <f t="shared" si="68"/>
        <v>0.96399999999999997</v>
      </c>
      <c r="AA46" s="77">
        <f t="shared" si="68"/>
        <v>0.96799999999999997</v>
      </c>
      <c r="AB46" s="76">
        <f t="shared" si="68"/>
        <v>0.95699999999999996</v>
      </c>
      <c r="AC46" s="77">
        <f t="shared" si="68"/>
        <v>0.95499999999999996</v>
      </c>
      <c r="AD46" s="76">
        <f t="shared" si="68"/>
        <v>0.97599999999999998</v>
      </c>
      <c r="AE46" s="77">
        <f t="shared" si="68"/>
        <v>0.96199999999999997</v>
      </c>
      <c r="AF46" s="76">
        <f t="shared" si="68"/>
        <v>0.97499999999999998</v>
      </c>
      <c r="AG46" s="77">
        <f t="shared" si="68"/>
        <v>0.96399999999999997</v>
      </c>
      <c r="AH46" s="76">
        <f t="shared" si="68"/>
        <v>0.89800000000000002</v>
      </c>
      <c r="AI46" s="77">
        <f t="shared" si="68"/>
        <v>0.89800000000000002</v>
      </c>
      <c r="AJ46" s="76">
        <f t="shared" si="68"/>
        <v>0.96</v>
      </c>
      <c r="AK46" s="77">
        <f t="shared" si="68"/>
        <v>0.96</v>
      </c>
      <c r="AL46" s="76">
        <f t="shared" si="68"/>
        <v>0.98399999999999999</v>
      </c>
      <c r="AM46" s="77">
        <f t="shared" si="68"/>
        <v>0.98399999999999999</v>
      </c>
      <c r="AN46" s="76">
        <f t="shared" si="68"/>
        <v>0.97299999999999998</v>
      </c>
      <c r="AO46" s="77">
        <f t="shared" si="68"/>
        <v>0.97299999999999998</v>
      </c>
      <c r="AP46" s="76">
        <f t="shared" si="68"/>
        <v>0.95</v>
      </c>
      <c r="AQ46" s="77">
        <f t="shared" si="68"/>
        <v>0.95</v>
      </c>
    </row>
    <row r="47" spans="2:43" x14ac:dyDescent="0.25">
      <c r="B47" s="68"/>
      <c r="C47" s="69" t="s">
        <v>15</v>
      </c>
      <c r="D47" s="78">
        <f t="shared" ref="D47:AQ47" si="69">IFERROR((2*D44*D45)/(D44+D45),)</f>
        <v>4.6153846153846156E-2</v>
      </c>
      <c r="E47" s="79">
        <f t="shared" si="69"/>
        <v>4.6153846153846156E-2</v>
      </c>
      <c r="F47" s="78">
        <f t="shared" si="69"/>
        <v>0.33333333333333337</v>
      </c>
      <c r="G47" s="79">
        <f t="shared" si="69"/>
        <v>0.33333333333333337</v>
      </c>
      <c r="H47" s="78">
        <f t="shared" si="69"/>
        <v>0</v>
      </c>
      <c r="I47" s="79">
        <f t="shared" si="69"/>
        <v>0</v>
      </c>
      <c r="J47" s="78">
        <f t="shared" si="69"/>
        <v>8.3333333333333329E-2</v>
      </c>
      <c r="K47" s="79">
        <f t="shared" si="69"/>
        <v>8.3333333333333329E-2</v>
      </c>
      <c r="L47" s="78">
        <f t="shared" si="69"/>
        <v>0.05</v>
      </c>
      <c r="M47" s="79">
        <f t="shared" si="69"/>
        <v>0.05</v>
      </c>
      <c r="N47" s="78">
        <f t="shared" ref="N47:U47" si="70">IFERROR((2*N44*N45)/(N44+N45),)</f>
        <v>0.47368421052631582</v>
      </c>
      <c r="O47" s="79">
        <f t="shared" si="70"/>
        <v>0.47368421052631582</v>
      </c>
      <c r="P47" s="78">
        <f t="shared" si="70"/>
        <v>0.77647058823529413</v>
      </c>
      <c r="Q47" s="79">
        <f t="shared" si="70"/>
        <v>0.77647058823529413</v>
      </c>
      <c r="R47" s="78">
        <f t="shared" si="70"/>
        <v>0.44444444444444448</v>
      </c>
      <c r="S47" s="79">
        <f t="shared" si="70"/>
        <v>0.44444444444444448</v>
      </c>
      <c r="T47" s="78">
        <f t="shared" si="70"/>
        <v>3.7037037037037035E-2</v>
      </c>
      <c r="U47" s="79">
        <f t="shared" si="70"/>
        <v>3.7037037037037035E-2</v>
      </c>
      <c r="V47" s="78">
        <f t="shared" si="69"/>
        <v>6.1538461538461542E-2</v>
      </c>
      <c r="W47" s="79">
        <f t="shared" si="69"/>
        <v>6.1538461538461542E-2</v>
      </c>
      <c r="X47" s="78">
        <f t="shared" ref="X47:AO47" si="71">IFERROR((2*X44*X45)/(X44+X45),)</f>
        <v>0.80874316939890711</v>
      </c>
      <c r="Y47" s="79">
        <f t="shared" si="71"/>
        <v>0.8222222222222223</v>
      </c>
      <c r="Z47" s="78">
        <f t="shared" si="71"/>
        <v>0.67272727272727273</v>
      </c>
      <c r="AA47" s="79">
        <f t="shared" si="71"/>
        <v>0.69811320754716977</v>
      </c>
      <c r="AB47" s="78">
        <f t="shared" si="71"/>
        <v>0.54736842105263162</v>
      </c>
      <c r="AC47" s="79">
        <f t="shared" si="71"/>
        <v>0.53608247422680411</v>
      </c>
      <c r="AD47" s="78">
        <f t="shared" si="71"/>
        <v>0.8</v>
      </c>
      <c r="AE47" s="79">
        <f t="shared" si="71"/>
        <v>0.71641791044776126</v>
      </c>
      <c r="AF47" s="78">
        <f t="shared" si="71"/>
        <v>0.90974729241877261</v>
      </c>
      <c r="AG47" s="79">
        <f t="shared" si="71"/>
        <v>0.86764705882352944</v>
      </c>
      <c r="AH47" s="78">
        <f t="shared" si="71"/>
        <v>0.1206896551724138</v>
      </c>
      <c r="AI47" s="79">
        <f t="shared" si="71"/>
        <v>0.1206896551724138</v>
      </c>
      <c r="AJ47" s="78">
        <f t="shared" si="71"/>
        <v>0.23076923076923078</v>
      </c>
      <c r="AK47" s="79">
        <f t="shared" si="71"/>
        <v>0.23076923076923078</v>
      </c>
      <c r="AL47" s="78">
        <f t="shared" si="71"/>
        <v>0.1111111111111111</v>
      </c>
      <c r="AM47" s="79">
        <f t="shared" si="71"/>
        <v>0.1111111111111111</v>
      </c>
      <c r="AN47" s="78">
        <f t="shared" si="71"/>
        <v>6.8965517241379296E-2</v>
      </c>
      <c r="AO47" s="79">
        <f t="shared" si="71"/>
        <v>6.8965517241379296E-2</v>
      </c>
      <c r="AP47" s="78">
        <f t="shared" si="69"/>
        <v>0.19354838709677416</v>
      </c>
      <c r="AQ47" s="79">
        <f t="shared" si="69"/>
        <v>0.19354838709677416</v>
      </c>
    </row>
    <row r="48" spans="2:43" x14ac:dyDescent="0.25">
      <c r="B48" s="72" t="s">
        <v>3</v>
      </c>
      <c r="C48" s="73" t="s">
        <v>6</v>
      </c>
      <c r="D48" s="74">
        <f t="shared" ref="D48:AQ48" si="72">D$5</f>
        <v>127</v>
      </c>
      <c r="E48" s="75">
        <f t="shared" si="72"/>
        <v>127</v>
      </c>
      <c r="F48" s="74">
        <f t="shared" si="72"/>
        <v>45</v>
      </c>
      <c r="G48" s="75">
        <f t="shared" si="72"/>
        <v>45</v>
      </c>
      <c r="H48" s="74">
        <f t="shared" si="72"/>
        <v>25</v>
      </c>
      <c r="I48" s="75">
        <f t="shared" si="72"/>
        <v>25</v>
      </c>
      <c r="J48" s="74">
        <f t="shared" si="72"/>
        <v>46</v>
      </c>
      <c r="K48" s="75">
        <f t="shared" si="72"/>
        <v>46</v>
      </c>
      <c r="L48" s="74">
        <f t="shared" si="72"/>
        <v>78</v>
      </c>
      <c r="M48" s="75">
        <f t="shared" si="72"/>
        <v>78</v>
      </c>
      <c r="N48" s="74">
        <f t="shared" si="72"/>
        <v>116</v>
      </c>
      <c r="O48" s="75">
        <f t="shared" si="72"/>
        <v>116</v>
      </c>
      <c r="P48" s="74">
        <f t="shared" si="72"/>
        <v>52</v>
      </c>
      <c r="Q48" s="75">
        <f t="shared" si="72"/>
        <v>52</v>
      </c>
      <c r="R48" s="74">
        <f t="shared" si="72"/>
        <v>21</v>
      </c>
      <c r="S48" s="75">
        <f t="shared" si="72"/>
        <v>21</v>
      </c>
      <c r="T48" s="74">
        <f t="shared" si="72"/>
        <v>53</v>
      </c>
      <c r="U48" s="75">
        <f t="shared" si="72"/>
        <v>53</v>
      </c>
      <c r="V48" s="74">
        <f t="shared" si="72"/>
        <v>63</v>
      </c>
      <c r="W48" s="75">
        <f t="shared" si="72"/>
        <v>63</v>
      </c>
      <c r="X48" s="74">
        <f t="shared" si="72"/>
        <v>101</v>
      </c>
      <c r="Y48" s="75">
        <f t="shared" si="72"/>
        <v>101</v>
      </c>
      <c r="Z48" s="74">
        <f t="shared" si="72"/>
        <v>37</v>
      </c>
      <c r="AA48" s="75">
        <f t="shared" si="72"/>
        <v>37</v>
      </c>
      <c r="AB48" s="74">
        <f t="shared" si="72"/>
        <v>26</v>
      </c>
      <c r="AC48" s="75">
        <f t="shared" si="72"/>
        <v>26</v>
      </c>
      <c r="AD48" s="74">
        <f t="shared" si="72"/>
        <v>49</v>
      </c>
      <c r="AE48" s="75">
        <f t="shared" si="72"/>
        <v>49</v>
      </c>
      <c r="AF48" s="74">
        <f t="shared" si="72"/>
        <v>140</v>
      </c>
      <c r="AG48" s="75">
        <f t="shared" si="72"/>
        <v>140</v>
      </c>
      <c r="AH48" s="74">
        <f t="shared" si="72"/>
        <v>109</v>
      </c>
      <c r="AI48" s="75">
        <f t="shared" si="72"/>
        <v>109</v>
      </c>
      <c r="AJ48" s="74">
        <f t="shared" si="72"/>
        <v>46</v>
      </c>
      <c r="AK48" s="75">
        <f t="shared" si="72"/>
        <v>46</v>
      </c>
      <c r="AL48" s="74">
        <f t="shared" si="72"/>
        <v>17</v>
      </c>
      <c r="AM48" s="75">
        <f t="shared" si="72"/>
        <v>17</v>
      </c>
      <c r="AN48" s="74">
        <f t="shared" si="72"/>
        <v>28</v>
      </c>
      <c r="AO48" s="75">
        <f t="shared" si="72"/>
        <v>28</v>
      </c>
      <c r="AP48" s="74">
        <f t="shared" si="72"/>
        <v>56</v>
      </c>
      <c r="AQ48" s="75">
        <f t="shared" si="72"/>
        <v>56</v>
      </c>
    </row>
    <row r="49" spans="2:43" x14ac:dyDescent="0.25">
      <c r="B49" s="62"/>
      <c r="C49" s="63" t="s">
        <v>7</v>
      </c>
      <c r="D49" s="64">
        <v>19</v>
      </c>
      <c r="E49" s="65">
        <v>16</v>
      </c>
      <c r="F49" s="64">
        <v>2</v>
      </c>
      <c r="G49" s="65">
        <v>32</v>
      </c>
      <c r="H49" s="64">
        <v>0</v>
      </c>
      <c r="I49" s="65">
        <v>0</v>
      </c>
      <c r="J49" s="64">
        <v>2</v>
      </c>
      <c r="K49" s="65">
        <v>2</v>
      </c>
      <c r="L49" s="64">
        <v>2</v>
      </c>
      <c r="M49" s="65">
        <v>2</v>
      </c>
      <c r="N49" s="64">
        <v>56</v>
      </c>
      <c r="O49" s="65">
        <v>53</v>
      </c>
      <c r="P49" s="64">
        <v>17</v>
      </c>
      <c r="Q49" s="65">
        <v>28</v>
      </c>
      <c r="R49" s="64">
        <v>15</v>
      </c>
      <c r="S49" s="65">
        <v>21</v>
      </c>
      <c r="T49" s="64">
        <v>1</v>
      </c>
      <c r="U49" s="65">
        <v>1</v>
      </c>
      <c r="V49" s="64">
        <v>17</v>
      </c>
      <c r="W49" s="65">
        <v>17</v>
      </c>
      <c r="X49" s="64">
        <v>93</v>
      </c>
      <c r="Y49" s="65">
        <v>89</v>
      </c>
      <c r="Z49" s="64">
        <v>98</v>
      </c>
      <c r="AA49" s="65">
        <v>73</v>
      </c>
      <c r="AB49" s="64">
        <v>85</v>
      </c>
      <c r="AC49" s="65">
        <v>94</v>
      </c>
      <c r="AD49" s="64">
        <v>88</v>
      </c>
      <c r="AE49" s="65">
        <v>85</v>
      </c>
      <c r="AF49" s="64">
        <v>127</v>
      </c>
      <c r="AG49" s="65">
        <v>137</v>
      </c>
      <c r="AH49" s="64">
        <v>31</v>
      </c>
      <c r="AI49" s="65">
        <v>43</v>
      </c>
      <c r="AJ49" s="64">
        <v>28</v>
      </c>
      <c r="AK49" s="65">
        <v>11</v>
      </c>
      <c r="AL49" s="64">
        <v>17</v>
      </c>
      <c r="AM49" s="65">
        <v>17</v>
      </c>
      <c r="AN49" s="64">
        <v>1</v>
      </c>
      <c r="AO49" s="65">
        <v>28</v>
      </c>
      <c r="AP49" s="64">
        <v>29</v>
      </c>
      <c r="AQ49" s="65">
        <v>31</v>
      </c>
    </row>
    <row r="50" spans="2:43" x14ac:dyDescent="0.25">
      <c r="B50" s="62"/>
      <c r="C50" s="63" t="s">
        <v>8</v>
      </c>
      <c r="D50" s="64">
        <v>19</v>
      </c>
      <c r="E50" s="65">
        <v>16</v>
      </c>
      <c r="F50" s="64">
        <v>2</v>
      </c>
      <c r="G50" s="65">
        <v>32</v>
      </c>
      <c r="H50" s="64">
        <v>0</v>
      </c>
      <c r="I50" s="65">
        <v>0</v>
      </c>
      <c r="J50" s="64">
        <v>2</v>
      </c>
      <c r="K50" s="65">
        <v>2</v>
      </c>
      <c r="L50" s="64">
        <v>2</v>
      </c>
      <c r="M50" s="65">
        <v>2</v>
      </c>
      <c r="N50" s="64">
        <v>56</v>
      </c>
      <c r="O50" s="65">
        <v>53</v>
      </c>
      <c r="P50" s="64">
        <v>17</v>
      </c>
      <c r="Q50" s="65">
        <v>28</v>
      </c>
      <c r="R50" s="64">
        <v>15</v>
      </c>
      <c r="S50" s="65">
        <v>21</v>
      </c>
      <c r="T50" s="64">
        <v>1</v>
      </c>
      <c r="U50" s="65">
        <v>1</v>
      </c>
      <c r="V50" s="64">
        <v>17</v>
      </c>
      <c r="W50" s="65">
        <v>17</v>
      </c>
      <c r="X50" s="64">
        <v>8</v>
      </c>
      <c r="Y50" s="65">
        <v>17</v>
      </c>
      <c r="Z50" s="64">
        <v>8</v>
      </c>
      <c r="AA50" s="65">
        <v>15</v>
      </c>
      <c r="AB50" s="64">
        <v>4</v>
      </c>
      <c r="AC50" s="65">
        <v>5</v>
      </c>
      <c r="AD50" s="64">
        <v>13</v>
      </c>
      <c r="AE50" s="65">
        <v>12</v>
      </c>
      <c r="AF50" s="64">
        <v>47</v>
      </c>
      <c r="AG50" s="65">
        <v>37</v>
      </c>
      <c r="AH50" s="64">
        <v>31</v>
      </c>
      <c r="AI50" s="65">
        <v>43</v>
      </c>
      <c r="AJ50" s="64">
        <v>28</v>
      </c>
      <c r="AK50" s="65">
        <v>11</v>
      </c>
      <c r="AL50" s="64">
        <v>17</v>
      </c>
      <c r="AM50" s="65">
        <v>17</v>
      </c>
      <c r="AN50" s="64">
        <v>1</v>
      </c>
      <c r="AO50" s="65">
        <v>28</v>
      </c>
      <c r="AP50" s="64">
        <v>29</v>
      </c>
      <c r="AQ50" s="65">
        <v>31</v>
      </c>
    </row>
    <row r="51" spans="2:43" x14ac:dyDescent="0.25">
      <c r="B51" s="62"/>
      <c r="C51" s="63" t="s">
        <v>9</v>
      </c>
      <c r="D51" s="64">
        <f t="shared" ref="D51:AQ51" si="73">D49-D50</f>
        <v>0</v>
      </c>
      <c r="E51" s="65">
        <f t="shared" si="73"/>
        <v>0</v>
      </c>
      <c r="F51" s="64">
        <f t="shared" si="73"/>
        <v>0</v>
      </c>
      <c r="G51" s="65">
        <f t="shared" si="73"/>
        <v>0</v>
      </c>
      <c r="H51" s="64">
        <f t="shared" si="73"/>
        <v>0</v>
      </c>
      <c r="I51" s="65">
        <f t="shared" si="73"/>
        <v>0</v>
      </c>
      <c r="J51" s="64">
        <f t="shared" si="73"/>
        <v>0</v>
      </c>
      <c r="K51" s="65">
        <f t="shared" si="73"/>
        <v>0</v>
      </c>
      <c r="L51" s="64">
        <f t="shared" si="73"/>
        <v>0</v>
      </c>
      <c r="M51" s="65">
        <f t="shared" si="73"/>
        <v>0</v>
      </c>
      <c r="N51" s="64">
        <f t="shared" ref="N51:U51" si="74">N49-N50</f>
        <v>0</v>
      </c>
      <c r="O51" s="65">
        <f t="shared" si="74"/>
        <v>0</v>
      </c>
      <c r="P51" s="64">
        <f t="shared" si="74"/>
        <v>0</v>
      </c>
      <c r="Q51" s="65">
        <f t="shared" si="74"/>
        <v>0</v>
      </c>
      <c r="R51" s="64">
        <f t="shared" si="74"/>
        <v>0</v>
      </c>
      <c r="S51" s="65">
        <f t="shared" si="74"/>
        <v>0</v>
      </c>
      <c r="T51" s="64">
        <f t="shared" si="74"/>
        <v>0</v>
      </c>
      <c r="U51" s="65">
        <f t="shared" si="74"/>
        <v>0</v>
      </c>
      <c r="V51" s="64">
        <f t="shared" si="73"/>
        <v>0</v>
      </c>
      <c r="W51" s="65">
        <f t="shared" si="73"/>
        <v>0</v>
      </c>
      <c r="X51" s="64">
        <f t="shared" ref="X51:AO51" si="75">X49-X50</f>
        <v>85</v>
      </c>
      <c r="Y51" s="65">
        <f t="shared" si="75"/>
        <v>72</v>
      </c>
      <c r="Z51" s="64">
        <f t="shared" si="75"/>
        <v>90</v>
      </c>
      <c r="AA51" s="65">
        <f t="shared" si="75"/>
        <v>58</v>
      </c>
      <c r="AB51" s="64">
        <f t="shared" si="75"/>
        <v>81</v>
      </c>
      <c r="AC51" s="65">
        <f t="shared" si="75"/>
        <v>89</v>
      </c>
      <c r="AD51" s="64">
        <f t="shared" si="75"/>
        <v>75</v>
      </c>
      <c r="AE51" s="65">
        <f t="shared" si="75"/>
        <v>73</v>
      </c>
      <c r="AF51" s="64">
        <f t="shared" si="75"/>
        <v>80</v>
      </c>
      <c r="AG51" s="65">
        <f t="shared" si="75"/>
        <v>100</v>
      </c>
      <c r="AH51" s="64">
        <f t="shared" si="75"/>
        <v>0</v>
      </c>
      <c r="AI51" s="65">
        <f t="shared" si="75"/>
        <v>0</v>
      </c>
      <c r="AJ51" s="64">
        <f t="shared" si="75"/>
        <v>0</v>
      </c>
      <c r="AK51" s="65">
        <f t="shared" si="75"/>
        <v>0</v>
      </c>
      <c r="AL51" s="64">
        <f t="shared" si="75"/>
        <v>0</v>
      </c>
      <c r="AM51" s="65">
        <f t="shared" si="75"/>
        <v>0</v>
      </c>
      <c r="AN51" s="64">
        <f t="shared" si="75"/>
        <v>0</v>
      </c>
      <c r="AO51" s="65">
        <f t="shared" si="75"/>
        <v>0</v>
      </c>
      <c r="AP51" s="64">
        <f t="shared" si="73"/>
        <v>0</v>
      </c>
      <c r="AQ51" s="65">
        <f t="shared" si="73"/>
        <v>0</v>
      </c>
    </row>
    <row r="52" spans="2:43" x14ac:dyDescent="0.25">
      <c r="B52" s="62"/>
      <c r="C52" s="63" t="s">
        <v>10</v>
      </c>
      <c r="D52" s="64">
        <f t="shared" ref="D52:AQ52" si="76">D48-D50</f>
        <v>108</v>
      </c>
      <c r="E52" s="65">
        <f t="shared" si="76"/>
        <v>111</v>
      </c>
      <c r="F52" s="64">
        <f t="shared" si="76"/>
        <v>43</v>
      </c>
      <c r="G52" s="65">
        <f t="shared" si="76"/>
        <v>13</v>
      </c>
      <c r="H52" s="64">
        <f t="shared" si="76"/>
        <v>25</v>
      </c>
      <c r="I52" s="65">
        <f t="shared" si="76"/>
        <v>25</v>
      </c>
      <c r="J52" s="64">
        <f t="shared" si="76"/>
        <v>44</v>
      </c>
      <c r="K52" s="65">
        <f t="shared" si="76"/>
        <v>44</v>
      </c>
      <c r="L52" s="64">
        <f t="shared" si="76"/>
        <v>76</v>
      </c>
      <c r="M52" s="65">
        <f t="shared" si="76"/>
        <v>76</v>
      </c>
      <c r="N52" s="64">
        <f t="shared" ref="N52:U52" si="77">N48-N50</f>
        <v>60</v>
      </c>
      <c r="O52" s="65">
        <f t="shared" si="77"/>
        <v>63</v>
      </c>
      <c r="P52" s="64">
        <f t="shared" si="77"/>
        <v>35</v>
      </c>
      <c r="Q52" s="65">
        <f t="shared" si="77"/>
        <v>24</v>
      </c>
      <c r="R52" s="64">
        <f t="shared" si="77"/>
        <v>6</v>
      </c>
      <c r="S52" s="65">
        <f t="shared" si="77"/>
        <v>0</v>
      </c>
      <c r="T52" s="64">
        <f t="shared" si="77"/>
        <v>52</v>
      </c>
      <c r="U52" s="65">
        <f t="shared" si="77"/>
        <v>52</v>
      </c>
      <c r="V52" s="64">
        <f t="shared" si="76"/>
        <v>46</v>
      </c>
      <c r="W52" s="65">
        <f t="shared" si="76"/>
        <v>46</v>
      </c>
      <c r="X52" s="64">
        <f t="shared" ref="X52:AO52" si="78">X48-X50</f>
        <v>93</v>
      </c>
      <c r="Y52" s="65">
        <f t="shared" si="78"/>
        <v>84</v>
      </c>
      <c r="Z52" s="64">
        <f t="shared" si="78"/>
        <v>29</v>
      </c>
      <c r="AA52" s="65">
        <f t="shared" si="78"/>
        <v>22</v>
      </c>
      <c r="AB52" s="64">
        <f t="shared" si="78"/>
        <v>22</v>
      </c>
      <c r="AC52" s="65">
        <f t="shared" si="78"/>
        <v>21</v>
      </c>
      <c r="AD52" s="64">
        <f t="shared" si="78"/>
        <v>36</v>
      </c>
      <c r="AE52" s="65">
        <f t="shared" si="78"/>
        <v>37</v>
      </c>
      <c r="AF52" s="64">
        <f t="shared" si="78"/>
        <v>93</v>
      </c>
      <c r="AG52" s="65">
        <f t="shared" si="78"/>
        <v>103</v>
      </c>
      <c r="AH52" s="64">
        <f t="shared" si="78"/>
        <v>78</v>
      </c>
      <c r="AI52" s="65">
        <f t="shared" si="78"/>
        <v>66</v>
      </c>
      <c r="AJ52" s="64">
        <f t="shared" si="78"/>
        <v>18</v>
      </c>
      <c r="AK52" s="65">
        <f t="shared" si="78"/>
        <v>35</v>
      </c>
      <c r="AL52" s="64">
        <f t="shared" si="78"/>
        <v>0</v>
      </c>
      <c r="AM52" s="65">
        <f t="shared" si="78"/>
        <v>0</v>
      </c>
      <c r="AN52" s="64">
        <f t="shared" si="78"/>
        <v>27</v>
      </c>
      <c r="AO52" s="65">
        <f t="shared" si="78"/>
        <v>0</v>
      </c>
      <c r="AP52" s="64">
        <f t="shared" si="76"/>
        <v>27</v>
      </c>
      <c r="AQ52" s="65">
        <f t="shared" si="76"/>
        <v>25</v>
      </c>
    </row>
    <row r="53" spans="2:43" x14ac:dyDescent="0.25">
      <c r="B53" s="62"/>
      <c r="C53" s="63" t="s">
        <v>11</v>
      </c>
      <c r="D53" s="64">
        <f t="shared" ref="D53:AQ53" si="79">D$4-D48-D51</f>
        <v>873</v>
      </c>
      <c r="E53" s="65">
        <f t="shared" si="79"/>
        <v>873</v>
      </c>
      <c r="F53" s="64">
        <f t="shared" si="79"/>
        <v>955</v>
      </c>
      <c r="G53" s="65">
        <f t="shared" si="79"/>
        <v>955</v>
      </c>
      <c r="H53" s="64">
        <f t="shared" si="79"/>
        <v>975</v>
      </c>
      <c r="I53" s="65">
        <f t="shared" si="79"/>
        <v>975</v>
      </c>
      <c r="J53" s="64">
        <f t="shared" si="79"/>
        <v>954</v>
      </c>
      <c r="K53" s="65">
        <f t="shared" si="79"/>
        <v>954</v>
      </c>
      <c r="L53" s="64">
        <f t="shared" si="79"/>
        <v>922</v>
      </c>
      <c r="M53" s="65">
        <f t="shared" si="79"/>
        <v>922</v>
      </c>
      <c r="N53" s="64">
        <f t="shared" si="79"/>
        <v>884</v>
      </c>
      <c r="O53" s="65">
        <f t="shared" si="79"/>
        <v>884</v>
      </c>
      <c r="P53" s="64">
        <f t="shared" si="79"/>
        <v>948</v>
      </c>
      <c r="Q53" s="65">
        <f t="shared" si="79"/>
        <v>948</v>
      </c>
      <c r="R53" s="64">
        <f t="shared" si="79"/>
        <v>979</v>
      </c>
      <c r="S53" s="65">
        <f t="shared" si="79"/>
        <v>979</v>
      </c>
      <c r="T53" s="64">
        <f t="shared" si="79"/>
        <v>947</v>
      </c>
      <c r="U53" s="65">
        <f t="shared" si="79"/>
        <v>947</v>
      </c>
      <c r="V53" s="64">
        <f t="shared" si="79"/>
        <v>937</v>
      </c>
      <c r="W53" s="65">
        <f t="shared" si="79"/>
        <v>937</v>
      </c>
      <c r="X53" s="64">
        <f t="shared" si="79"/>
        <v>814</v>
      </c>
      <c r="Y53" s="65">
        <f t="shared" si="79"/>
        <v>827</v>
      </c>
      <c r="Z53" s="64">
        <f t="shared" si="79"/>
        <v>873</v>
      </c>
      <c r="AA53" s="65">
        <f t="shared" si="79"/>
        <v>905</v>
      </c>
      <c r="AB53" s="64">
        <f t="shared" si="79"/>
        <v>893</v>
      </c>
      <c r="AC53" s="65">
        <f t="shared" si="79"/>
        <v>885</v>
      </c>
      <c r="AD53" s="64">
        <f t="shared" si="79"/>
        <v>876</v>
      </c>
      <c r="AE53" s="65">
        <f t="shared" si="79"/>
        <v>878</v>
      </c>
      <c r="AF53" s="64">
        <f t="shared" si="79"/>
        <v>780</v>
      </c>
      <c r="AG53" s="65">
        <f t="shared" si="79"/>
        <v>760</v>
      </c>
      <c r="AH53" s="64">
        <f t="shared" si="79"/>
        <v>891</v>
      </c>
      <c r="AI53" s="65">
        <f t="shared" si="79"/>
        <v>891</v>
      </c>
      <c r="AJ53" s="64">
        <f t="shared" si="79"/>
        <v>954</v>
      </c>
      <c r="AK53" s="65">
        <f t="shared" si="79"/>
        <v>954</v>
      </c>
      <c r="AL53" s="64">
        <f t="shared" si="79"/>
        <v>983</v>
      </c>
      <c r="AM53" s="65">
        <f t="shared" si="79"/>
        <v>983</v>
      </c>
      <c r="AN53" s="64">
        <f t="shared" si="79"/>
        <v>972</v>
      </c>
      <c r="AO53" s="65">
        <f t="shared" si="79"/>
        <v>972</v>
      </c>
      <c r="AP53" s="64">
        <f t="shared" si="79"/>
        <v>944</v>
      </c>
      <c r="AQ53" s="65">
        <f t="shared" si="79"/>
        <v>944</v>
      </c>
    </row>
    <row r="54" spans="2:43" x14ac:dyDescent="0.25">
      <c r="B54" s="62"/>
      <c r="C54" s="63" t="s">
        <v>12</v>
      </c>
      <c r="D54" s="76">
        <f t="shared" ref="D54:AQ54" si="80">IFERROR(D50/(D50+D52),)</f>
        <v>0.14960629921259844</v>
      </c>
      <c r="E54" s="77">
        <f t="shared" si="80"/>
        <v>0.12598425196850394</v>
      </c>
      <c r="F54" s="76">
        <f t="shared" si="80"/>
        <v>4.4444444444444446E-2</v>
      </c>
      <c r="G54" s="77">
        <f t="shared" si="80"/>
        <v>0.71111111111111114</v>
      </c>
      <c r="H54" s="76">
        <f t="shared" si="80"/>
        <v>0</v>
      </c>
      <c r="I54" s="77">
        <f t="shared" si="80"/>
        <v>0</v>
      </c>
      <c r="J54" s="76">
        <f t="shared" si="80"/>
        <v>4.3478260869565216E-2</v>
      </c>
      <c r="K54" s="77">
        <f t="shared" si="80"/>
        <v>4.3478260869565216E-2</v>
      </c>
      <c r="L54" s="76">
        <f t="shared" si="80"/>
        <v>2.564102564102564E-2</v>
      </c>
      <c r="M54" s="77">
        <f t="shared" si="80"/>
        <v>2.564102564102564E-2</v>
      </c>
      <c r="N54" s="76">
        <f t="shared" ref="N54:U54" si="81">IFERROR(N50/(N50+N52),)</f>
        <v>0.48275862068965519</v>
      </c>
      <c r="O54" s="77">
        <f t="shared" si="81"/>
        <v>0.45689655172413796</v>
      </c>
      <c r="P54" s="76">
        <f t="shared" si="81"/>
        <v>0.32692307692307693</v>
      </c>
      <c r="Q54" s="77">
        <f t="shared" si="81"/>
        <v>0.53846153846153844</v>
      </c>
      <c r="R54" s="76">
        <f t="shared" si="81"/>
        <v>0.7142857142857143</v>
      </c>
      <c r="S54" s="77">
        <f t="shared" si="81"/>
        <v>1</v>
      </c>
      <c r="T54" s="76">
        <f t="shared" si="81"/>
        <v>1.8867924528301886E-2</v>
      </c>
      <c r="U54" s="77">
        <f t="shared" si="81"/>
        <v>1.8867924528301886E-2</v>
      </c>
      <c r="V54" s="76">
        <f t="shared" si="80"/>
        <v>0.26984126984126983</v>
      </c>
      <c r="W54" s="77">
        <f t="shared" si="80"/>
        <v>0.26984126984126983</v>
      </c>
      <c r="X54" s="76">
        <f t="shared" ref="X54:AO54" si="82">IFERROR(X50/(X50+X52),)</f>
        <v>7.9207920792079209E-2</v>
      </c>
      <c r="Y54" s="77">
        <f t="shared" si="82"/>
        <v>0.16831683168316833</v>
      </c>
      <c r="Z54" s="76">
        <f t="shared" si="82"/>
        <v>0.21621621621621623</v>
      </c>
      <c r="AA54" s="77">
        <f t="shared" si="82"/>
        <v>0.40540540540540543</v>
      </c>
      <c r="AB54" s="76">
        <f t="shared" si="82"/>
        <v>0.15384615384615385</v>
      </c>
      <c r="AC54" s="77">
        <f t="shared" si="82"/>
        <v>0.19230769230769232</v>
      </c>
      <c r="AD54" s="76">
        <f t="shared" si="82"/>
        <v>0.26530612244897961</v>
      </c>
      <c r="AE54" s="77">
        <f t="shared" si="82"/>
        <v>0.24489795918367346</v>
      </c>
      <c r="AF54" s="76">
        <f t="shared" si="82"/>
        <v>0.33571428571428569</v>
      </c>
      <c r="AG54" s="77">
        <f t="shared" si="82"/>
        <v>0.26428571428571429</v>
      </c>
      <c r="AH54" s="76">
        <f t="shared" si="82"/>
        <v>0.28440366972477066</v>
      </c>
      <c r="AI54" s="77">
        <f t="shared" si="82"/>
        <v>0.39449541284403672</v>
      </c>
      <c r="AJ54" s="76">
        <f t="shared" si="82"/>
        <v>0.60869565217391308</v>
      </c>
      <c r="AK54" s="77">
        <f t="shared" si="82"/>
        <v>0.2391304347826087</v>
      </c>
      <c r="AL54" s="76">
        <f t="shared" si="82"/>
        <v>1</v>
      </c>
      <c r="AM54" s="77">
        <f t="shared" si="82"/>
        <v>1</v>
      </c>
      <c r="AN54" s="76">
        <f t="shared" si="82"/>
        <v>3.5714285714285712E-2</v>
      </c>
      <c r="AO54" s="77">
        <f t="shared" si="82"/>
        <v>1</v>
      </c>
      <c r="AP54" s="76">
        <f t="shared" si="80"/>
        <v>0.5178571428571429</v>
      </c>
      <c r="AQ54" s="77">
        <f t="shared" si="80"/>
        <v>0.5535714285714286</v>
      </c>
    </row>
    <row r="55" spans="2:43" x14ac:dyDescent="0.25">
      <c r="B55" s="62"/>
      <c r="C55" s="63" t="s">
        <v>13</v>
      </c>
      <c r="D55" s="76">
        <f t="shared" ref="D55:AQ55" si="83">IFERROR(D50/(D50+D51),)</f>
        <v>1</v>
      </c>
      <c r="E55" s="77">
        <f t="shared" si="83"/>
        <v>1</v>
      </c>
      <c r="F55" s="76">
        <f t="shared" si="83"/>
        <v>1</v>
      </c>
      <c r="G55" s="77">
        <f t="shared" si="83"/>
        <v>1</v>
      </c>
      <c r="H55" s="76">
        <f t="shared" si="83"/>
        <v>0</v>
      </c>
      <c r="I55" s="77">
        <f t="shared" si="83"/>
        <v>0</v>
      </c>
      <c r="J55" s="76">
        <f t="shared" si="83"/>
        <v>1</v>
      </c>
      <c r="K55" s="77">
        <f t="shared" si="83"/>
        <v>1</v>
      </c>
      <c r="L55" s="76">
        <f t="shared" si="83"/>
        <v>1</v>
      </c>
      <c r="M55" s="77">
        <f t="shared" si="83"/>
        <v>1</v>
      </c>
      <c r="N55" s="76">
        <f t="shared" ref="N55:U55" si="84">IFERROR(N50/(N50+N51),)</f>
        <v>1</v>
      </c>
      <c r="O55" s="77">
        <f t="shared" si="84"/>
        <v>1</v>
      </c>
      <c r="P55" s="76">
        <f t="shared" si="84"/>
        <v>1</v>
      </c>
      <c r="Q55" s="77">
        <f t="shared" si="84"/>
        <v>1</v>
      </c>
      <c r="R55" s="76">
        <f t="shared" si="84"/>
        <v>1</v>
      </c>
      <c r="S55" s="77">
        <f t="shared" si="84"/>
        <v>1</v>
      </c>
      <c r="T55" s="76">
        <f t="shared" si="84"/>
        <v>1</v>
      </c>
      <c r="U55" s="77">
        <f t="shared" si="84"/>
        <v>1</v>
      </c>
      <c r="V55" s="76">
        <f t="shared" si="83"/>
        <v>1</v>
      </c>
      <c r="W55" s="77">
        <f t="shared" si="83"/>
        <v>1</v>
      </c>
      <c r="X55" s="76">
        <f t="shared" ref="X55:AO55" si="85">IFERROR(X50/(X50+X51),)</f>
        <v>8.6021505376344093E-2</v>
      </c>
      <c r="Y55" s="77">
        <f t="shared" si="85"/>
        <v>0.19101123595505617</v>
      </c>
      <c r="Z55" s="76">
        <f t="shared" si="85"/>
        <v>8.1632653061224483E-2</v>
      </c>
      <c r="AA55" s="77">
        <f t="shared" si="85"/>
        <v>0.20547945205479451</v>
      </c>
      <c r="AB55" s="76">
        <f t="shared" si="85"/>
        <v>4.7058823529411764E-2</v>
      </c>
      <c r="AC55" s="77">
        <f t="shared" si="85"/>
        <v>5.3191489361702128E-2</v>
      </c>
      <c r="AD55" s="76">
        <f t="shared" si="85"/>
        <v>0.14772727272727273</v>
      </c>
      <c r="AE55" s="77">
        <f t="shared" si="85"/>
        <v>0.14117647058823529</v>
      </c>
      <c r="AF55" s="76">
        <f t="shared" si="85"/>
        <v>0.37007874015748032</v>
      </c>
      <c r="AG55" s="77">
        <f t="shared" si="85"/>
        <v>0.27007299270072993</v>
      </c>
      <c r="AH55" s="76">
        <f t="shared" si="85"/>
        <v>1</v>
      </c>
      <c r="AI55" s="77">
        <f t="shared" si="85"/>
        <v>1</v>
      </c>
      <c r="AJ55" s="76">
        <f t="shared" si="85"/>
        <v>1</v>
      </c>
      <c r="AK55" s="77">
        <f t="shared" si="85"/>
        <v>1</v>
      </c>
      <c r="AL55" s="76">
        <f t="shared" si="85"/>
        <v>1</v>
      </c>
      <c r="AM55" s="77">
        <f t="shared" si="85"/>
        <v>1</v>
      </c>
      <c r="AN55" s="76">
        <f t="shared" si="85"/>
        <v>1</v>
      </c>
      <c r="AO55" s="77">
        <f t="shared" si="85"/>
        <v>1</v>
      </c>
      <c r="AP55" s="76">
        <f t="shared" si="83"/>
        <v>1</v>
      </c>
      <c r="AQ55" s="77">
        <f t="shared" si="83"/>
        <v>1</v>
      </c>
    </row>
    <row r="56" spans="2:43" x14ac:dyDescent="0.25">
      <c r="B56" s="62"/>
      <c r="C56" s="63" t="s">
        <v>14</v>
      </c>
      <c r="D56" s="76">
        <f>IFERROR((D50+D53)/D$4,)</f>
        <v>0.89200000000000002</v>
      </c>
      <c r="E56" s="77">
        <f t="shared" ref="E56:AQ56" si="86">IFERROR((E50+E53)/E$4,)</f>
        <v>0.88900000000000001</v>
      </c>
      <c r="F56" s="76">
        <f t="shared" si="86"/>
        <v>0.95699999999999996</v>
      </c>
      <c r="G56" s="77">
        <f t="shared" si="86"/>
        <v>0.98699999999999999</v>
      </c>
      <c r="H56" s="76">
        <f t="shared" si="86"/>
        <v>0.97499999999999998</v>
      </c>
      <c r="I56" s="77">
        <f t="shared" si="86"/>
        <v>0.97499999999999998</v>
      </c>
      <c r="J56" s="76">
        <f t="shared" si="86"/>
        <v>0.95599999999999996</v>
      </c>
      <c r="K56" s="77">
        <f t="shared" si="86"/>
        <v>0.95599999999999996</v>
      </c>
      <c r="L56" s="76">
        <f t="shared" si="86"/>
        <v>0.92400000000000004</v>
      </c>
      <c r="M56" s="77">
        <f t="shared" si="86"/>
        <v>0.92400000000000004</v>
      </c>
      <c r="N56" s="76">
        <f t="shared" si="86"/>
        <v>0.94</v>
      </c>
      <c r="O56" s="77">
        <f t="shared" si="86"/>
        <v>0.93700000000000006</v>
      </c>
      <c r="P56" s="76">
        <f t="shared" si="86"/>
        <v>0.96499999999999997</v>
      </c>
      <c r="Q56" s="77">
        <f t="shared" si="86"/>
        <v>0.97599999999999998</v>
      </c>
      <c r="R56" s="76">
        <f t="shared" si="86"/>
        <v>0.99399999999999999</v>
      </c>
      <c r="S56" s="77">
        <f t="shared" si="86"/>
        <v>1</v>
      </c>
      <c r="T56" s="76">
        <f t="shared" si="86"/>
        <v>0.94799999999999995</v>
      </c>
      <c r="U56" s="77">
        <f t="shared" si="86"/>
        <v>0.94799999999999995</v>
      </c>
      <c r="V56" s="76">
        <f t="shared" si="86"/>
        <v>0.95399999999999996</v>
      </c>
      <c r="W56" s="77">
        <f t="shared" si="86"/>
        <v>0.95399999999999996</v>
      </c>
      <c r="X56" s="76">
        <f t="shared" si="86"/>
        <v>0.82199999999999995</v>
      </c>
      <c r="Y56" s="77">
        <f t="shared" si="86"/>
        <v>0.84399999999999997</v>
      </c>
      <c r="Z56" s="76">
        <f t="shared" si="86"/>
        <v>0.88100000000000001</v>
      </c>
      <c r="AA56" s="77">
        <f t="shared" si="86"/>
        <v>0.92</v>
      </c>
      <c r="AB56" s="76">
        <f t="shared" si="86"/>
        <v>0.89700000000000002</v>
      </c>
      <c r="AC56" s="77">
        <f t="shared" si="86"/>
        <v>0.89</v>
      </c>
      <c r="AD56" s="76">
        <f t="shared" si="86"/>
        <v>0.88900000000000001</v>
      </c>
      <c r="AE56" s="77">
        <f t="shared" si="86"/>
        <v>0.89</v>
      </c>
      <c r="AF56" s="76">
        <f t="shared" si="86"/>
        <v>0.82699999999999996</v>
      </c>
      <c r="AG56" s="77">
        <f t="shared" si="86"/>
        <v>0.79700000000000004</v>
      </c>
      <c r="AH56" s="76">
        <f t="shared" si="86"/>
        <v>0.92200000000000004</v>
      </c>
      <c r="AI56" s="77">
        <f t="shared" si="86"/>
        <v>0.93400000000000005</v>
      </c>
      <c r="AJ56" s="76">
        <f t="shared" si="86"/>
        <v>0.98199999999999998</v>
      </c>
      <c r="AK56" s="77">
        <f t="shared" si="86"/>
        <v>0.96499999999999997</v>
      </c>
      <c r="AL56" s="76">
        <f t="shared" si="86"/>
        <v>1</v>
      </c>
      <c r="AM56" s="77">
        <f t="shared" si="86"/>
        <v>1</v>
      </c>
      <c r="AN56" s="76">
        <f t="shared" si="86"/>
        <v>0.97299999999999998</v>
      </c>
      <c r="AO56" s="77">
        <f t="shared" si="86"/>
        <v>1</v>
      </c>
      <c r="AP56" s="76">
        <f t="shared" si="86"/>
        <v>0.97299999999999998</v>
      </c>
      <c r="AQ56" s="77">
        <f t="shared" si="86"/>
        <v>0.97499999999999998</v>
      </c>
    </row>
    <row r="57" spans="2:43" x14ac:dyDescent="0.25">
      <c r="B57" s="68"/>
      <c r="C57" s="69" t="s">
        <v>15</v>
      </c>
      <c r="D57" s="78">
        <f t="shared" ref="D57:AQ57" si="87">IFERROR((2*D54*D55)/(D54+D55),)</f>
        <v>0.26027397260273977</v>
      </c>
      <c r="E57" s="79">
        <f t="shared" si="87"/>
        <v>0.22377622377622378</v>
      </c>
      <c r="F57" s="78">
        <f t="shared" si="87"/>
        <v>8.5106382978723402E-2</v>
      </c>
      <c r="G57" s="79">
        <f t="shared" si="87"/>
        <v>0.83116883116883111</v>
      </c>
      <c r="H57" s="78">
        <f t="shared" si="87"/>
        <v>0</v>
      </c>
      <c r="I57" s="79">
        <f t="shared" si="87"/>
        <v>0</v>
      </c>
      <c r="J57" s="78">
        <f t="shared" si="87"/>
        <v>8.3333333333333329E-2</v>
      </c>
      <c r="K57" s="79">
        <f t="shared" si="87"/>
        <v>8.3333333333333329E-2</v>
      </c>
      <c r="L57" s="78">
        <f t="shared" si="87"/>
        <v>0.05</v>
      </c>
      <c r="M57" s="79">
        <f t="shared" si="87"/>
        <v>0.05</v>
      </c>
      <c r="N57" s="78">
        <f t="shared" ref="N57:U57" si="88">IFERROR((2*N54*N55)/(N54+N55),)</f>
        <v>0.65116279069767447</v>
      </c>
      <c r="O57" s="79">
        <f t="shared" si="88"/>
        <v>0.6272189349112427</v>
      </c>
      <c r="P57" s="78">
        <f t="shared" si="88"/>
        <v>0.49275362318840582</v>
      </c>
      <c r="Q57" s="79">
        <f t="shared" si="88"/>
        <v>0.70000000000000007</v>
      </c>
      <c r="R57" s="78">
        <f t="shared" si="88"/>
        <v>0.83333333333333326</v>
      </c>
      <c r="S57" s="79">
        <f t="shared" si="88"/>
        <v>1</v>
      </c>
      <c r="T57" s="78">
        <f t="shared" si="88"/>
        <v>3.7037037037037035E-2</v>
      </c>
      <c r="U57" s="79">
        <f t="shared" si="88"/>
        <v>3.7037037037037035E-2</v>
      </c>
      <c r="V57" s="78">
        <f t="shared" si="87"/>
        <v>0.42499999999999999</v>
      </c>
      <c r="W57" s="79">
        <f t="shared" si="87"/>
        <v>0.42499999999999999</v>
      </c>
      <c r="X57" s="78">
        <f t="shared" ref="X57:AO57" si="89">IFERROR((2*X54*X55)/(X54+X55),)</f>
        <v>8.2474226804123724E-2</v>
      </c>
      <c r="Y57" s="79">
        <f t="shared" si="89"/>
        <v>0.17894736842105263</v>
      </c>
      <c r="Z57" s="78">
        <f t="shared" si="89"/>
        <v>0.11851851851851851</v>
      </c>
      <c r="AA57" s="79">
        <f t="shared" si="89"/>
        <v>0.27272727272727271</v>
      </c>
      <c r="AB57" s="78">
        <f t="shared" si="89"/>
        <v>7.2072072072072071E-2</v>
      </c>
      <c r="AC57" s="79">
        <f t="shared" si="89"/>
        <v>8.3333333333333343E-2</v>
      </c>
      <c r="AD57" s="78">
        <f t="shared" si="89"/>
        <v>0.18978102189781021</v>
      </c>
      <c r="AE57" s="79">
        <f t="shared" si="89"/>
        <v>0.17910447761194032</v>
      </c>
      <c r="AF57" s="78">
        <f t="shared" si="89"/>
        <v>0.35205992509363299</v>
      </c>
      <c r="AG57" s="79">
        <f t="shared" si="89"/>
        <v>0.26714801444043323</v>
      </c>
      <c r="AH57" s="78">
        <f t="shared" si="89"/>
        <v>0.44285714285714284</v>
      </c>
      <c r="AI57" s="79">
        <f t="shared" si="89"/>
        <v>0.56578947368421051</v>
      </c>
      <c r="AJ57" s="78">
        <f t="shared" si="89"/>
        <v>0.7567567567567568</v>
      </c>
      <c r="AK57" s="79">
        <f t="shared" si="89"/>
        <v>0.38596491228070179</v>
      </c>
      <c r="AL57" s="78">
        <f t="shared" si="89"/>
        <v>1</v>
      </c>
      <c r="AM57" s="79">
        <f t="shared" si="89"/>
        <v>1</v>
      </c>
      <c r="AN57" s="78">
        <f t="shared" si="89"/>
        <v>6.8965517241379296E-2</v>
      </c>
      <c r="AO57" s="79">
        <f t="shared" si="89"/>
        <v>1</v>
      </c>
      <c r="AP57" s="78">
        <f t="shared" si="87"/>
        <v>0.68235294117647072</v>
      </c>
      <c r="AQ57" s="79">
        <f t="shared" si="87"/>
        <v>0.71264367816091956</v>
      </c>
    </row>
    <row r="58" spans="2:43" x14ac:dyDescent="0.25">
      <c r="B58" s="72" t="s">
        <v>4</v>
      </c>
      <c r="C58" s="73" t="s">
        <v>6</v>
      </c>
      <c r="D58" s="74">
        <f t="shared" ref="D58:AQ58" si="90">D$5</f>
        <v>127</v>
      </c>
      <c r="E58" s="75">
        <f t="shared" si="90"/>
        <v>127</v>
      </c>
      <c r="F58" s="74">
        <f t="shared" si="90"/>
        <v>45</v>
      </c>
      <c r="G58" s="75">
        <f t="shared" si="90"/>
        <v>45</v>
      </c>
      <c r="H58" s="74">
        <f t="shared" si="90"/>
        <v>25</v>
      </c>
      <c r="I58" s="75">
        <f t="shared" si="90"/>
        <v>25</v>
      </c>
      <c r="J58" s="74">
        <f t="shared" si="90"/>
        <v>46</v>
      </c>
      <c r="K58" s="75">
        <f t="shared" si="90"/>
        <v>46</v>
      </c>
      <c r="L58" s="74">
        <f t="shared" si="90"/>
        <v>78</v>
      </c>
      <c r="M58" s="75">
        <f t="shared" si="90"/>
        <v>78</v>
      </c>
      <c r="N58" s="74">
        <f t="shared" si="90"/>
        <v>116</v>
      </c>
      <c r="O58" s="75">
        <f t="shared" si="90"/>
        <v>116</v>
      </c>
      <c r="P58" s="74">
        <f t="shared" si="90"/>
        <v>52</v>
      </c>
      <c r="Q58" s="75">
        <f t="shared" si="90"/>
        <v>52</v>
      </c>
      <c r="R58" s="74">
        <f t="shared" si="90"/>
        <v>21</v>
      </c>
      <c r="S58" s="75">
        <f t="shared" si="90"/>
        <v>21</v>
      </c>
      <c r="T58" s="74">
        <f t="shared" si="90"/>
        <v>53</v>
      </c>
      <c r="U58" s="75">
        <f t="shared" si="90"/>
        <v>53</v>
      </c>
      <c r="V58" s="74">
        <f t="shared" si="90"/>
        <v>63</v>
      </c>
      <c r="W58" s="75">
        <f t="shared" si="90"/>
        <v>63</v>
      </c>
      <c r="X58" s="74">
        <f t="shared" si="90"/>
        <v>101</v>
      </c>
      <c r="Y58" s="75">
        <f t="shared" si="90"/>
        <v>101</v>
      </c>
      <c r="Z58" s="74">
        <f t="shared" si="90"/>
        <v>37</v>
      </c>
      <c r="AA58" s="75">
        <f t="shared" si="90"/>
        <v>37</v>
      </c>
      <c r="AB58" s="74">
        <f t="shared" si="90"/>
        <v>26</v>
      </c>
      <c r="AC58" s="75">
        <f t="shared" si="90"/>
        <v>26</v>
      </c>
      <c r="AD58" s="74">
        <f t="shared" si="90"/>
        <v>49</v>
      </c>
      <c r="AE58" s="75">
        <f t="shared" si="90"/>
        <v>49</v>
      </c>
      <c r="AF58" s="74">
        <f t="shared" si="90"/>
        <v>140</v>
      </c>
      <c r="AG58" s="75">
        <f t="shared" si="90"/>
        <v>140</v>
      </c>
      <c r="AH58" s="74">
        <f t="shared" si="90"/>
        <v>109</v>
      </c>
      <c r="AI58" s="75">
        <f t="shared" si="90"/>
        <v>109</v>
      </c>
      <c r="AJ58" s="74">
        <f t="shared" si="90"/>
        <v>46</v>
      </c>
      <c r="AK58" s="75">
        <f t="shared" si="90"/>
        <v>46</v>
      </c>
      <c r="AL58" s="74">
        <f t="shared" si="90"/>
        <v>17</v>
      </c>
      <c r="AM58" s="75">
        <f t="shared" si="90"/>
        <v>17</v>
      </c>
      <c r="AN58" s="74">
        <f t="shared" si="90"/>
        <v>28</v>
      </c>
      <c r="AO58" s="75">
        <f t="shared" si="90"/>
        <v>28</v>
      </c>
      <c r="AP58" s="74">
        <f t="shared" si="90"/>
        <v>56</v>
      </c>
      <c r="AQ58" s="75">
        <f t="shared" si="90"/>
        <v>56</v>
      </c>
    </row>
    <row r="59" spans="2:43" x14ac:dyDescent="0.25">
      <c r="B59" s="62"/>
      <c r="C59" s="63" t="s">
        <v>7</v>
      </c>
      <c r="D59" s="64">
        <v>127</v>
      </c>
      <c r="E59" s="65">
        <v>127</v>
      </c>
      <c r="F59" s="64">
        <v>45</v>
      </c>
      <c r="G59" s="65">
        <v>45</v>
      </c>
      <c r="H59" s="64">
        <v>25</v>
      </c>
      <c r="I59" s="65">
        <v>25</v>
      </c>
      <c r="J59" s="64">
        <v>46</v>
      </c>
      <c r="K59" s="65">
        <v>46</v>
      </c>
      <c r="L59" s="64">
        <v>78</v>
      </c>
      <c r="M59" s="65">
        <v>78</v>
      </c>
      <c r="N59" s="64">
        <v>116</v>
      </c>
      <c r="O59" s="65">
        <v>106</v>
      </c>
      <c r="P59" s="64">
        <v>52</v>
      </c>
      <c r="Q59" s="65">
        <v>52</v>
      </c>
      <c r="R59" s="64">
        <v>21</v>
      </c>
      <c r="S59" s="65">
        <v>21</v>
      </c>
      <c r="T59" s="64">
        <v>53</v>
      </c>
      <c r="U59" s="65">
        <v>53</v>
      </c>
      <c r="V59" s="64">
        <v>63</v>
      </c>
      <c r="W59" s="65">
        <v>63</v>
      </c>
      <c r="X59" s="64">
        <v>100</v>
      </c>
      <c r="Y59" s="65">
        <v>98</v>
      </c>
      <c r="Z59" s="64">
        <v>95</v>
      </c>
      <c r="AA59" s="65">
        <v>95</v>
      </c>
      <c r="AB59" s="64">
        <v>97</v>
      </c>
      <c r="AC59" s="65">
        <v>99</v>
      </c>
      <c r="AD59" s="64">
        <v>99</v>
      </c>
      <c r="AE59" s="65">
        <v>99</v>
      </c>
      <c r="AF59" s="64">
        <v>140</v>
      </c>
      <c r="AG59" s="65">
        <v>149</v>
      </c>
      <c r="AH59" s="64">
        <v>109</v>
      </c>
      <c r="AI59" s="65">
        <v>109</v>
      </c>
      <c r="AJ59" s="64">
        <v>46</v>
      </c>
      <c r="AK59" s="65">
        <v>46</v>
      </c>
      <c r="AL59" s="64">
        <v>17</v>
      </c>
      <c r="AM59" s="65">
        <v>17</v>
      </c>
      <c r="AN59" s="64">
        <v>28</v>
      </c>
      <c r="AO59" s="65">
        <v>28</v>
      </c>
      <c r="AP59" s="64">
        <v>56</v>
      </c>
      <c r="AQ59" s="65">
        <v>56</v>
      </c>
    </row>
    <row r="60" spans="2:43" x14ac:dyDescent="0.25">
      <c r="B60" s="62"/>
      <c r="C60" s="63" t="s">
        <v>8</v>
      </c>
      <c r="D60" s="64">
        <v>127</v>
      </c>
      <c r="E60" s="65">
        <v>127</v>
      </c>
      <c r="F60" s="64">
        <v>45</v>
      </c>
      <c r="G60" s="65">
        <v>45</v>
      </c>
      <c r="H60" s="64">
        <v>25</v>
      </c>
      <c r="I60" s="65">
        <v>25</v>
      </c>
      <c r="J60" s="64">
        <v>46</v>
      </c>
      <c r="K60" s="65">
        <v>46</v>
      </c>
      <c r="L60" s="64">
        <v>78</v>
      </c>
      <c r="M60" s="65">
        <v>78</v>
      </c>
      <c r="N60" s="64">
        <v>116</v>
      </c>
      <c r="O60" s="65">
        <v>106</v>
      </c>
      <c r="P60" s="64">
        <v>52</v>
      </c>
      <c r="Q60" s="65">
        <v>52</v>
      </c>
      <c r="R60" s="64">
        <v>21</v>
      </c>
      <c r="S60" s="65">
        <v>21</v>
      </c>
      <c r="T60" s="64">
        <v>53</v>
      </c>
      <c r="U60" s="65">
        <v>53</v>
      </c>
      <c r="V60" s="64">
        <v>63</v>
      </c>
      <c r="W60" s="65">
        <v>63</v>
      </c>
      <c r="X60" s="64">
        <v>100</v>
      </c>
      <c r="Y60" s="65">
        <v>58</v>
      </c>
      <c r="Z60" s="64">
        <v>37</v>
      </c>
      <c r="AA60" s="65">
        <v>37</v>
      </c>
      <c r="AB60" s="64">
        <v>26</v>
      </c>
      <c r="AC60" s="65">
        <v>26</v>
      </c>
      <c r="AD60" s="64">
        <v>48</v>
      </c>
      <c r="AE60" s="65">
        <v>48</v>
      </c>
      <c r="AF60" s="64">
        <v>138</v>
      </c>
      <c r="AG60" s="65">
        <v>89</v>
      </c>
      <c r="AH60" s="64">
        <v>109</v>
      </c>
      <c r="AI60" s="65">
        <v>109</v>
      </c>
      <c r="AJ60" s="64">
        <v>46</v>
      </c>
      <c r="AK60" s="65">
        <v>46</v>
      </c>
      <c r="AL60" s="64">
        <v>17</v>
      </c>
      <c r="AM60" s="65">
        <v>17</v>
      </c>
      <c r="AN60" s="64">
        <v>28</v>
      </c>
      <c r="AO60" s="65">
        <v>28</v>
      </c>
      <c r="AP60" s="64">
        <v>56</v>
      </c>
      <c r="AQ60" s="65">
        <v>56</v>
      </c>
    </row>
    <row r="61" spans="2:43" x14ac:dyDescent="0.25">
      <c r="B61" s="62"/>
      <c r="C61" s="63" t="s">
        <v>9</v>
      </c>
      <c r="D61" s="64">
        <f t="shared" ref="D61:AQ61" si="91">D59-D60</f>
        <v>0</v>
      </c>
      <c r="E61" s="65">
        <f t="shared" si="91"/>
        <v>0</v>
      </c>
      <c r="F61" s="64">
        <f t="shared" si="91"/>
        <v>0</v>
      </c>
      <c r="G61" s="65">
        <f t="shared" si="91"/>
        <v>0</v>
      </c>
      <c r="H61" s="64">
        <f t="shared" si="91"/>
        <v>0</v>
      </c>
      <c r="I61" s="65">
        <f t="shared" si="91"/>
        <v>0</v>
      </c>
      <c r="J61" s="64">
        <f t="shared" si="91"/>
        <v>0</v>
      </c>
      <c r="K61" s="65">
        <f t="shared" si="91"/>
        <v>0</v>
      </c>
      <c r="L61" s="64">
        <f t="shared" si="91"/>
        <v>0</v>
      </c>
      <c r="M61" s="65">
        <f t="shared" si="91"/>
        <v>0</v>
      </c>
      <c r="N61" s="64">
        <f t="shared" ref="N61:U61" si="92">N59-N60</f>
        <v>0</v>
      </c>
      <c r="O61" s="65">
        <f t="shared" si="92"/>
        <v>0</v>
      </c>
      <c r="P61" s="64">
        <f t="shared" si="92"/>
        <v>0</v>
      </c>
      <c r="Q61" s="65">
        <f t="shared" si="92"/>
        <v>0</v>
      </c>
      <c r="R61" s="64">
        <f t="shared" si="92"/>
        <v>0</v>
      </c>
      <c r="S61" s="65">
        <f t="shared" si="92"/>
        <v>0</v>
      </c>
      <c r="T61" s="64">
        <f t="shared" si="92"/>
        <v>0</v>
      </c>
      <c r="U61" s="65">
        <f t="shared" si="92"/>
        <v>0</v>
      </c>
      <c r="V61" s="64">
        <f t="shared" si="91"/>
        <v>0</v>
      </c>
      <c r="W61" s="65">
        <f t="shared" si="91"/>
        <v>0</v>
      </c>
      <c r="X61" s="64">
        <f t="shared" ref="X61:AO61" si="93">X59-X60</f>
        <v>0</v>
      </c>
      <c r="Y61" s="65">
        <f t="shared" si="93"/>
        <v>40</v>
      </c>
      <c r="Z61" s="64">
        <f t="shared" si="93"/>
        <v>58</v>
      </c>
      <c r="AA61" s="65">
        <f t="shared" si="93"/>
        <v>58</v>
      </c>
      <c r="AB61" s="64">
        <f t="shared" si="93"/>
        <v>71</v>
      </c>
      <c r="AC61" s="65">
        <f t="shared" si="93"/>
        <v>73</v>
      </c>
      <c r="AD61" s="64">
        <f t="shared" si="93"/>
        <v>51</v>
      </c>
      <c r="AE61" s="65">
        <f t="shared" si="93"/>
        <v>51</v>
      </c>
      <c r="AF61" s="64">
        <f t="shared" si="93"/>
        <v>2</v>
      </c>
      <c r="AG61" s="65">
        <f t="shared" si="93"/>
        <v>60</v>
      </c>
      <c r="AH61" s="64">
        <f t="shared" si="93"/>
        <v>0</v>
      </c>
      <c r="AI61" s="65">
        <f t="shared" si="93"/>
        <v>0</v>
      </c>
      <c r="AJ61" s="64">
        <f t="shared" si="93"/>
        <v>0</v>
      </c>
      <c r="AK61" s="65">
        <f t="shared" si="93"/>
        <v>0</v>
      </c>
      <c r="AL61" s="64">
        <f t="shared" si="93"/>
        <v>0</v>
      </c>
      <c r="AM61" s="65">
        <f t="shared" si="93"/>
        <v>0</v>
      </c>
      <c r="AN61" s="64">
        <f t="shared" si="93"/>
        <v>0</v>
      </c>
      <c r="AO61" s="65">
        <f t="shared" si="93"/>
        <v>0</v>
      </c>
      <c r="AP61" s="64">
        <f t="shared" si="91"/>
        <v>0</v>
      </c>
      <c r="AQ61" s="65">
        <f t="shared" si="91"/>
        <v>0</v>
      </c>
    </row>
    <row r="62" spans="2:43" x14ac:dyDescent="0.25">
      <c r="B62" s="62"/>
      <c r="C62" s="63" t="s">
        <v>10</v>
      </c>
      <c r="D62" s="64">
        <f t="shared" ref="D62:AQ62" si="94">D58-D60</f>
        <v>0</v>
      </c>
      <c r="E62" s="65">
        <f t="shared" si="94"/>
        <v>0</v>
      </c>
      <c r="F62" s="64">
        <f t="shared" si="94"/>
        <v>0</v>
      </c>
      <c r="G62" s="65">
        <f t="shared" si="94"/>
        <v>0</v>
      </c>
      <c r="H62" s="64">
        <f t="shared" si="94"/>
        <v>0</v>
      </c>
      <c r="I62" s="65">
        <f t="shared" si="94"/>
        <v>0</v>
      </c>
      <c r="J62" s="64">
        <f t="shared" si="94"/>
        <v>0</v>
      </c>
      <c r="K62" s="65">
        <f t="shared" si="94"/>
        <v>0</v>
      </c>
      <c r="L62" s="64">
        <f t="shared" si="94"/>
        <v>0</v>
      </c>
      <c r="M62" s="65">
        <f t="shared" si="94"/>
        <v>0</v>
      </c>
      <c r="N62" s="64">
        <f t="shared" ref="N62:U62" si="95">N58-N60</f>
        <v>0</v>
      </c>
      <c r="O62" s="65">
        <f t="shared" si="95"/>
        <v>10</v>
      </c>
      <c r="P62" s="64">
        <f t="shared" si="95"/>
        <v>0</v>
      </c>
      <c r="Q62" s="65">
        <f t="shared" si="95"/>
        <v>0</v>
      </c>
      <c r="R62" s="64">
        <f t="shared" si="95"/>
        <v>0</v>
      </c>
      <c r="S62" s="65">
        <f t="shared" si="95"/>
        <v>0</v>
      </c>
      <c r="T62" s="64">
        <f t="shared" si="95"/>
        <v>0</v>
      </c>
      <c r="U62" s="65">
        <f t="shared" si="95"/>
        <v>0</v>
      </c>
      <c r="V62" s="64">
        <f t="shared" si="94"/>
        <v>0</v>
      </c>
      <c r="W62" s="65">
        <f t="shared" si="94"/>
        <v>0</v>
      </c>
      <c r="X62" s="64">
        <f t="shared" ref="X62:AO62" si="96">X58-X60</f>
        <v>1</v>
      </c>
      <c r="Y62" s="65">
        <f t="shared" si="96"/>
        <v>43</v>
      </c>
      <c r="Z62" s="64">
        <f t="shared" si="96"/>
        <v>0</v>
      </c>
      <c r="AA62" s="65">
        <f t="shared" si="96"/>
        <v>0</v>
      </c>
      <c r="AB62" s="64">
        <f t="shared" si="96"/>
        <v>0</v>
      </c>
      <c r="AC62" s="65">
        <f t="shared" si="96"/>
        <v>0</v>
      </c>
      <c r="AD62" s="64">
        <f t="shared" si="96"/>
        <v>1</v>
      </c>
      <c r="AE62" s="65">
        <f t="shared" si="96"/>
        <v>1</v>
      </c>
      <c r="AF62" s="64">
        <f t="shared" si="96"/>
        <v>2</v>
      </c>
      <c r="AG62" s="65">
        <f t="shared" si="96"/>
        <v>51</v>
      </c>
      <c r="AH62" s="64">
        <f t="shared" si="96"/>
        <v>0</v>
      </c>
      <c r="AI62" s="65">
        <f t="shared" si="96"/>
        <v>0</v>
      </c>
      <c r="AJ62" s="64">
        <f t="shared" si="96"/>
        <v>0</v>
      </c>
      <c r="AK62" s="65">
        <f t="shared" si="96"/>
        <v>0</v>
      </c>
      <c r="AL62" s="64">
        <f t="shared" si="96"/>
        <v>0</v>
      </c>
      <c r="AM62" s="65">
        <f t="shared" si="96"/>
        <v>0</v>
      </c>
      <c r="AN62" s="64">
        <f t="shared" si="96"/>
        <v>0</v>
      </c>
      <c r="AO62" s="65">
        <f t="shared" si="96"/>
        <v>0</v>
      </c>
      <c r="AP62" s="64">
        <f t="shared" si="94"/>
        <v>0</v>
      </c>
      <c r="AQ62" s="65">
        <f t="shared" si="94"/>
        <v>0</v>
      </c>
    </row>
    <row r="63" spans="2:43" x14ac:dyDescent="0.25">
      <c r="B63" s="62"/>
      <c r="C63" s="63" t="s">
        <v>11</v>
      </c>
      <c r="D63" s="64">
        <f t="shared" ref="D63:AQ63" si="97">D$4-D58-D61</f>
        <v>873</v>
      </c>
      <c r="E63" s="65">
        <f t="shared" si="97"/>
        <v>873</v>
      </c>
      <c r="F63" s="64">
        <f t="shared" si="97"/>
        <v>955</v>
      </c>
      <c r="G63" s="65">
        <f t="shared" si="97"/>
        <v>955</v>
      </c>
      <c r="H63" s="64">
        <f t="shared" si="97"/>
        <v>975</v>
      </c>
      <c r="I63" s="65">
        <f t="shared" si="97"/>
        <v>975</v>
      </c>
      <c r="J63" s="64">
        <f t="shared" si="97"/>
        <v>954</v>
      </c>
      <c r="K63" s="65">
        <f t="shared" si="97"/>
        <v>954</v>
      </c>
      <c r="L63" s="64">
        <f t="shared" si="97"/>
        <v>922</v>
      </c>
      <c r="M63" s="65">
        <f t="shared" si="97"/>
        <v>922</v>
      </c>
      <c r="N63" s="64">
        <f t="shared" si="97"/>
        <v>884</v>
      </c>
      <c r="O63" s="65">
        <f t="shared" si="97"/>
        <v>884</v>
      </c>
      <c r="P63" s="64">
        <f t="shared" si="97"/>
        <v>948</v>
      </c>
      <c r="Q63" s="65">
        <f t="shared" si="97"/>
        <v>948</v>
      </c>
      <c r="R63" s="64">
        <f t="shared" si="97"/>
        <v>979</v>
      </c>
      <c r="S63" s="65">
        <f t="shared" si="97"/>
        <v>979</v>
      </c>
      <c r="T63" s="64">
        <f t="shared" si="97"/>
        <v>947</v>
      </c>
      <c r="U63" s="65">
        <f t="shared" si="97"/>
        <v>947</v>
      </c>
      <c r="V63" s="64">
        <f t="shared" si="97"/>
        <v>937</v>
      </c>
      <c r="W63" s="65">
        <f t="shared" si="97"/>
        <v>937</v>
      </c>
      <c r="X63" s="64">
        <f t="shared" si="97"/>
        <v>899</v>
      </c>
      <c r="Y63" s="65">
        <f t="shared" si="97"/>
        <v>859</v>
      </c>
      <c r="Z63" s="64">
        <f t="shared" si="97"/>
        <v>905</v>
      </c>
      <c r="AA63" s="65">
        <f t="shared" si="97"/>
        <v>905</v>
      </c>
      <c r="AB63" s="64">
        <f t="shared" si="97"/>
        <v>903</v>
      </c>
      <c r="AC63" s="65">
        <f t="shared" si="97"/>
        <v>901</v>
      </c>
      <c r="AD63" s="64">
        <f t="shared" si="97"/>
        <v>900</v>
      </c>
      <c r="AE63" s="65">
        <f t="shared" si="97"/>
        <v>900</v>
      </c>
      <c r="AF63" s="64">
        <f t="shared" si="97"/>
        <v>858</v>
      </c>
      <c r="AG63" s="65">
        <f t="shared" si="97"/>
        <v>800</v>
      </c>
      <c r="AH63" s="64">
        <f t="shared" si="97"/>
        <v>891</v>
      </c>
      <c r="AI63" s="65">
        <f t="shared" si="97"/>
        <v>891</v>
      </c>
      <c r="AJ63" s="64">
        <f t="shared" si="97"/>
        <v>954</v>
      </c>
      <c r="AK63" s="65">
        <f t="shared" si="97"/>
        <v>954</v>
      </c>
      <c r="AL63" s="64">
        <f t="shared" si="97"/>
        <v>983</v>
      </c>
      <c r="AM63" s="65">
        <f t="shared" si="97"/>
        <v>983</v>
      </c>
      <c r="AN63" s="64">
        <f t="shared" si="97"/>
        <v>972</v>
      </c>
      <c r="AO63" s="65">
        <f t="shared" si="97"/>
        <v>972</v>
      </c>
      <c r="AP63" s="64">
        <f t="shared" si="97"/>
        <v>944</v>
      </c>
      <c r="AQ63" s="65">
        <f t="shared" si="97"/>
        <v>944</v>
      </c>
    </row>
    <row r="64" spans="2:43" x14ac:dyDescent="0.25">
      <c r="B64" s="62"/>
      <c r="C64" s="63" t="s">
        <v>12</v>
      </c>
      <c r="D64" s="76">
        <f t="shared" ref="D64:AQ64" si="98">IFERROR(D60/(D60+D62),)</f>
        <v>1</v>
      </c>
      <c r="E64" s="77">
        <f t="shared" si="98"/>
        <v>1</v>
      </c>
      <c r="F64" s="76">
        <f t="shared" si="98"/>
        <v>1</v>
      </c>
      <c r="G64" s="77">
        <f t="shared" si="98"/>
        <v>1</v>
      </c>
      <c r="H64" s="76">
        <f t="shared" si="98"/>
        <v>1</v>
      </c>
      <c r="I64" s="77">
        <f t="shared" si="98"/>
        <v>1</v>
      </c>
      <c r="J64" s="76">
        <f t="shared" si="98"/>
        <v>1</v>
      </c>
      <c r="K64" s="77">
        <f t="shared" si="98"/>
        <v>1</v>
      </c>
      <c r="L64" s="76">
        <f t="shared" si="98"/>
        <v>1</v>
      </c>
      <c r="M64" s="77">
        <f t="shared" si="98"/>
        <v>1</v>
      </c>
      <c r="N64" s="76">
        <f t="shared" ref="N64:U64" si="99">IFERROR(N60/(N60+N62),)</f>
        <v>1</v>
      </c>
      <c r="O64" s="77">
        <f t="shared" si="99"/>
        <v>0.91379310344827591</v>
      </c>
      <c r="P64" s="76">
        <f t="shared" si="99"/>
        <v>1</v>
      </c>
      <c r="Q64" s="77">
        <f t="shared" si="99"/>
        <v>1</v>
      </c>
      <c r="R64" s="76">
        <f t="shared" si="99"/>
        <v>1</v>
      </c>
      <c r="S64" s="77">
        <f t="shared" si="99"/>
        <v>1</v>
      </c>
      <c r="T64" s="76">
        <f t="shared" si="99"/>
        <v>1</v>
      </c>
      <c r="U64" s="77">
        <f t="shared" si="99"/>
        <v>1</v>
      </c>
      <c r="V64" s="76">
        <f t="shared" si="98"/>
        <v>1</v>
      </c>
      <c r="W64" s="77">
        <f t="shared" si="98"/>
        <v>1</v>
      </c>
      <c r="X64" s="76">
        <f t="shared" ref="X64:AO64" si="100">IFERROR(X60/(X60+X62),)</f>
        <v>0.99009900990099009</v>
      </c>
      <c r="Y64" s="77">
        <f t="shared" si="100"/>
        <v>0.57425742574257421</v>
      </c>
      <c r="Z64" s="76">
        <f t="shared" si="100"/>
        <v>1</v>
      </c>
      <c r="AA64" s="77">
        <f t="shared" si="100"/>
        <v>1</v>
      </c>
      <c r="AB64" s="76">
        <f t="shared" si="100"/>
        <v>1</v>
      </c>
      <c r="AC64" s="77">
        <f t="shared" si="100"/>
        <v>1</v>
      </c>
      <c r="AD64" s="76">
        <f t="shared" si="100"/>
        <v>0.97959183673469385</v>
      </c>
      <c r="AE64" s="77">
        <f t="shared" si="100"/>
        <v>0.97959183673469385</v>
      </c>
      <c r="AF64" s="76">
        <f t="shared" si="100"/>
        <v>0.98571428571428577</v>
      </c>
      <c r="AG64" s="77">
        <f t="shared" si="100"/>
        <v>0.63571428571428568</v>
      </c>
      <c r="AH64" s="76">
        <f t="shared" si="100"/>
        <v>1</v>
      </c>
      <c r="AI64" s="77">
        <f t="shared" si="100"/>
        <v>1</v>
      </c>
      <c r="AJ64" s="76">
        <f t="shared" si="100"/>
        <v>1</v>
      </c>
      <c r="AK64" s="77">
        <f t="shared" si="100"/>
        <v>1</v>
      </c>
      <c r="AL64" s="76">
        <f t="shared" si="100"/>
        <v>1</v>
      </c>
      <c r="AM64" s="77">
        <f t="shared" si="100"/>
        <v>1</v>
      </c>
      <c r="AN64" s="76">
        <f t="shared" si="100"/>
        <v>1</v>
      </c>
      <c r="AO64" s="77">
        <f t="shared" si="100"/>
        <v>1</v>
      </c>
      <c r="AP64" s="76">
        <f t="shared" si="98"/>
        <v>1</v>
      </c>
      <c r="AQ64" s="77">
        <f t="shared" si="98"/>
        <v>1</v>
      </c>
    </row>
    <row r="65" spans="2:43" x14ac:dyDescent="0.25">
      <c r="B65" s="62"/>
      <c r="C65" s="63" t="s">
        <v>13</v>
      </c>
      <c r="D65" s="76">
        <f t="shared" ref="D65:AQ65" si="101">IFERROR(D60/(D60+D61),)</f>
        <v>1</v>
      </c>
      <c r="E65" s="77">
        <f t="shared" si="101"/>
        <v>1</v>
      </c>
      <c r="F65" s="76">
        <f t="shared" si="101"/>
        <v>1</v>
      </c>
      <c r="G65" s="77">
        <f t="shared" si="101"/>
        <v>1</v>
      </c>
      <c r="H65" s="76">
        <f t="shared" si="101"/>
        <v>1</v>
      </c>
      <c r="I65" s="77">
        <f t="shared" si="101"/>
        <v>1</v>
      </c>
      <c r="J65" s="76">
        <f t="shared" si="101"/>
        <v>1</v>
      </c>
      <c r="K65" s="77">
        <f t="shared" si="101"/>
        <v>1</v>
      </c>
      <c r="L65" s="76">
        <f t="shared" si="101"/>
        <v>1</v>
      </c>
      <c r="M65" s="77">
        <f t="shared" si="101"/>
        <v>1</v>
      </c>
      <c r="N65" s="76">
        <f t="shared" ref="N65:U65" si="102">IFERROR(N60/(N60+N61),)</f>
        <v>1</v>
      </c>
      <c r="O65" s="77">
        <f t="shared" si="102"/>
        <v>1</v>
      </c>
      <c r="P65" s="76">
        <f t="shared" si="102"/>
        <v>1</v>
      </c>
      <c r="Q65" s="77">
        <f t="shared" si="102"/>
        <v>1</v>
      </c>
      <c r="R65" s="76">
        <f t="shared" si="102"/>
        <v>1</v>
      </c>
      <c r="S65" s="77">
        <f t="shared" si="102"/>
        <v>1</v>
      </c>
      <c r="T65" s="76">
        <f t="shared" si="102"/>
        <v>1</v>
      </c>
      <c r="U65" s="77">
        <f t="shared" si="102"/>
        <v>1</v>
      </c>
      <c r="V65" s="76">
        <f t="shared" si="101"/>
        <v>1</v>
      </c>
      <c r="W65" s="77">
        <f t="shared" si="101"/>
        <v>1</v>
      </c>
      <c r="X65" s="76">
        <f t="shared" ref="X65:AO65" si="103">IFERROR(X60/(X60+X61),)</f>
        <v>1</v>
      </c>
      <c r="Y65" s="77">
        <f t="shared" si="103"/>
        <v>0.59183673469387754</v>
      </c>
      <c r="Z65" s="76">
        <f t="shared" si="103"/>
        <v>0.38947368421052631</v>
      </c>
      <c r="AA65" s="77">
        <f t="shared" si="103"/>
        <v>0.38947368421052631</v>
      </c>
      <c r="AB65" s="76">
        <f t="shared" si="103"/>
        <v>0.26804123711340205</v>
      </c>
      <c r="AC65" s="77">
        <f t="shared" si="103"/>
        <v>0.26262626262626265</v>
      </c>
      <c r="AD65" s="76">
        <f t="shared" si="103"/>
        <v>0.48484848484848486</v>
      </c>
      <c r="AE65" s="77">
        <f t="shared" si="103"/>
        <v>0.48484848484848486</v>
      </c>
      <c r="AF65" s="76">
        <f t="shared" si="103"/>
        <v>0.98571428571428577</v>
      </c>
      <c r="AG65" s="77">
        <f t="shared" si="103"/>
        <v>0.59731543624161076</v>
      </c>
      <c r="AH65" s="76">
        <f t="shared" si="103"/>
        <v>1</v>
      </c>
      <c r="AI65" s="77">
        <f t="shared" si="103"/>
        <v>1</v>
      </c>
      <c r="AJ65" s="76">
        <f t="shared" si="103"/>
        <v>1</v>
      </c>
      <c r="AK65" s="77">
        <f t="shared" si="103"/>
        <v>1</v>
      </c>
      <c r="AL65" s="76">
        <f t="shared" si="103"/>
        <v>1</v>
      </c>
      <c r="AM65" s="77">
        <f t="shared" si="103"/>
        <v>1</v>
      </c>
      <c r="AN65" s="76">
        <f t="shared" si="103"/>
        <v>1</v>
      </c>
      <c r="AO65" s="77">
        <f t="shared" si="103"/>
        <v>1</v>
      </c>
      <c r="AP65" s="76">
        <f t="shared" si="101"/>
        <v>1</v>
      </c>
      <c r="AQ65" s="77">
        <f t="shared" si="101"/>
        <v>1</v>
      </c>
    </row>
    <row r="66" spans="2:43" x14ac:dyDescent="0.25">
      <c r="B66" s="62"/>
      <c r="C66" s="63" t="s">
        <v>14</v>
      </c>
      <c r="D66" s="76">
        <f>IFERROR((D60+D63)/D$4,)</f>
        <v>1</v>
      </c>
      <c r="E66" s="77">
        <f t="shared" ref="E66:AQ66" si="104">IFERROR((E60+E63)/E$4,)</f>
        <v>1</v>
      </c>
      <c r="F66" s="76">
        <f t="shared" si="104"/>
        <v>1</v>
      </c>
      <c r="G66" s="77">
        <f t="shared" si="104"/>
        <v>1</v>
      </c>
      <c r="H66" s="76">
        <f t="shared" si="104"/>
        <v>1</v>
      </c>
      <c r="I66" s="77">
        <f t="shared" si="104"/>
        <v>1</v>
      </c>
      <c r="J66" s="76">
        <f t="shared" si="104"/>
        <v>1</v>
      </c>
      <c r="K66" s="77">
        <f t="shared" si="104"/>
        <v>1</v>
      </c>
      <c r="L66" s="76">
        <f t="shared" si="104"/>
        <v>1</v>
      </c>
      <c r="M66" s="77">
        <f t="shared" si="104"/>
        <v>1</v>
      </c>
      <c r="N66" s="76">
        <f t="shared" si="104"/>
        <v>1</v>
      </c>
      <c r="O66" s="77">
        <f t="shared" si="104"/>
        <v>0.99</v>
      </c>
      <c r="P66" s="76">
        <f t="shared" si="104"/>
        <v>1</v>
      </c>
      <c r="Q66" s="77">
        <f t="shared" si="104"/>
        <v>1</v>
      </c>
      <c r="R66" s="76">
        <f t="shared" si="104"/>
        <v>1</v>
      </c>
      <c r="S66" s="77">
        <f t="shared" si="104"/>
        <v>1</v>
      </c>
      <c r="T66" s="76">
        <f t="shared" si="104"/>
        <v>1</v>
      </c>
      <c r="U66" s="77">
        <f t="shared" si="104"/>
        <v>1</v>
      </c>
      <c r="V66" s="76">
        <f t="shared" si="104"/>
        <v>1</v>
      </c>
      <c r="W66" s="77">
        <f t="shared" si="104"/>
        <v>1</v>
      </c>
      <c r="X66" s="76">
        <f t="shared" si="104"/>
        <v>0.999</v>
      </c>
      <c r="Y66" s="77">
        <f t="shared" si="104"/>
        <v>0.91700000000000004</v>
      </c>
      <c r="Z66" s="76">
        <f t="shared" si="104"/>
        <v>0.94199999999999995</v>
      </c>
      <c r="AA66" s="77">
        <f t="shared" si="104"/>
        <v>0.94199999999999995</v>
      </c>
      <c r="AB66" s="76">
        <f t="shared" si="104"/>
        <v>0.92900000000000005</v>
      </c>
      <c r="AC66" s="77">
        <f t="shared" si="104"/>
        <v>0.92700000000000005</v>
      </c>
      <c r="AD66" s="76">
        <f t="shared" si="104"/>
        <v>0.94799999999999995</v>
      </c>
      <c r="AE66" s="77">
        <f t="shared" si="104"/>
        <v>0.94799999999999995</v>
      </c>
      <c r="AF66" s="76">
        <f t="shared" si="104"/>
        <v>0.996</v>
      </c>
      <c r="AG66" s="77">
        <f t="shared" si="104"/>
        <v>0.88900000000000001</v>
      </c>
      <c r="AH66" s="76">
        <f t="shared" si="104"/>
        <v>1</v>
      </c>
      <c r="AI66" s="77">
        <f t="shared" si="104"/>
        <v>1</v>
      </c>
      <c r="AJ66" s="76">
        <f t="shared" si="104"/>
        <v>1</v>
      </c>
      <c r="AK66" s="77">
        <f t="shared" si="104"/>
        <v>1</v>
      </c>
      <c r="AL66" s="76">
        <f t="shared" si="104"/>
        <v>1</v>
      </c>
      <c r="AM66" s="77">
        <f t="shared" si="104"/>
        <v>1</v>
      </c>
      <c r="AN66" s="76">
        <f t="shared" si="104"/>
        <v>1</v>
      </c>
      <c r="AO66" s="77">
        <f t="shared" si="104"/>
        <v>1</v>
      </c>
      <c r="AP66" s="76">
        <f t="shared" si="104"/>
        <v>1</v>
      </c>
      <c r="AQ66" s="77">
        <f t="shared" si="104"/>
        <v>1</v>
      </c>
    </row>
    <row r="67" spans="2:43" ht="15.75" thickBot="1" x14ac:dyDescent="0.3">
      <c r="B67" s="80"/>
      <c r="C67" s="81" t="s">
        <v>15</v>
      </c>
      <c r="D67" s="82">
        <f t="shared" ref="D67:AQ67" si="105">IFERROR((2*D64*D65)/(D64+D65),)</f>
        <v>1</v>
      </c>
      <c r="E67" s="83">
        <f t="shared" si="105"/>
        <v>1</v>
      </c>
      <c r="F67" s="82">
        <f t="shared" si="105"/>
        <v>1</v>
      </c>
      <c r="G67" s="83">
        <f t="shared" si="105"/>
        <v>1</v>
      </c>
      <c r="H67" s="82">
        <f t="shared" si="105"/>
        <v>1</v>
      </c>
      <c r="I67" s="83">
        <f t="shared" si="105"/>
        <v>1</v>
      </c>
      <c r="J67" s="82">
        <f t="shared" si="105"/>
        <v>1</v>
      </c>
      <c r="K67" s="83">
        <f t="shared" si="105"/>
        <v>1</v>
      </c>
      <c r="L67" s="82">
        <f t="shared" si="105"/>
        <v>1</v>
      </c>
      <c r="M67" s="83">
        <f t="shared" si="105"/>
        <v>1</v>
      </c>
      <c r="N67" s="82">
        <f t="shared" ref="N67:U67" si="106">IFERROR((2*N64*N65)/(N64+N65),)</f>
        <v>1</v>
      </c>
      <c r="O67" s="83">
        <f t="shared" si="106"/>
        <v>0.95495495495495508</v>
      </c>
      <c r="P67" s="82">
        <f t="shared" si="106"/>
        <v>1</v>
      </c>
      <c r="Q67" s="83">
        <f t="shared" si="106"/>
        <v>1</v>
      </c>
      <c r="R67" s="82">
        <f t="shared" si="106"/>
        <v>1</v>
      </c>
      <c r="S67" s="83">
        <f t="shared" si="106"/>
        <v>1</v>
      </c>
      <c r="T67" s="82">
        <f t="shared" si="106"/>
        <v>1</v>
      </c>
      <c r="U67" s="83">
        <f t="shared" si="106"/>
        <v>1</v>
      </c>
      <c r="V67" s="82">
        <f t="shared" si="105"/>
        <v>1</v>
      </c>
      <c r="W67" s="83">
        <f t="shared" si="105"/>
        <v>1</v>
      </c>
      <c r="X67" s="82">
        <f t="shared" ref="X67:AO67" si="107">IFERROR((2*X64*X65)/(X64+X65),)</f>
        <v>0.99502487562189057</v>
      </c>
      <c r="Y67" s="83">
        <f t="shared" si="107"/>
        <v>0.58291457286432158</v>
      </c>
      <c r="Z67" s="82">
        <f t="shared" si="107"/>
        <v>0.56060606060606066</v>
      </c>
      <c r="AA67" s="83">
        <f t="shared" si="107"/>
        <v>0.56060606060606066</v>
      </c>
      <c r="AB67" s="82">
        <f t="shared" si="107"/>
        <v>0.42276422764227645</v>
      </c>
      <c r="AC67" s="83">
        <f t="shared" si="107"/>
        <v>0.41600000000000009</v>
      </c>
      <c r="AD67" s="82">
        <f t="shared" si="107"/>
        <v>0.64864864864864868</v>
      </c>
      <c r="AE67" s="83">
        <f t="shared" si="107"/>
        <v>0.64864864864864868</v>
      </c>
      <c r="AF67" s="82">
        <f t="shared" si="107"/>
        <v>0.98571428571428577</v>
      </c>
      <c r="AG67" s="83">
        <f t="shared" si="107"/>
        <v>0.61591695501730093</v>
      </c>
      <c r="AH67" s="82">
        <f t="shared" si="107"/>
        <v>1</v>
      </c>
      <c r="AI67" s="83">
        <f t="shared" si="107"/>
        <v>1</v>
      </c>
      <c r="AJ67" s="82">
        <f t="shared" si="107"/>
        <v>1</v>
      </c>
      <c r="AK67" s="83">
        <f t="shared" si="107"/>
        <v>1</v>
      </c>
      <c r="AL67" s="82">
        <f t="shared" si="107"/>
        <v>1</v>
      </c>
      <c r="AM67" s="83">
        <f t="shared" si="107"/>
        <v>1</v>
      </c>
      <c r="AN67" s="82">
        <f t="shared" si="107"/>
        <v>1</v>
      </c>
      <c r="AO67" s="83">
        <f t="shared" si="107"/>
        <v>1</v>
      </c>
      <c r="AP67" s="82">
        <f t="shared" si="105"/>
        <v>1</v>
      </c>
      <c r="AQ67" s="83">
        <f t="shared" si="105"/>
        <v>1</v>
      </c>
    </row>
    <row r="68" spans="2:43" ht="15.75" thickTop="1" x14ac:dyDescent="0.25"/>
  </sheetData>
  <mergeCells count="26">
    <mergeCell ref="B58:B67"/>
    <mergeCell ref="B8:B17"/>
    <mergeCell ref="B18:B27"/>
    <mergeCell ref="B28:B37"/>
    <mergeCell ref="B38:B47"/>
    <mergeCell ref="B48:B57"/>
    <mergeCell ref="AP3:AQ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V3:W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4B7AF-219E-4DB9-9933-DB7DC3A75ECB}">
  <dimension ref="B2:AE68"/>
  <sheetViews>
    <sheetView showGridLines="0" zoomScale="85" zoomScaleNormal="85" workbookViewId="0">
      <pane xSplit="3" ySplit="7" topLeftCell="D8" activePane="bottomRight" state="frozen"/>
      <selection pane="topRight" activeCell="D1" sqref="D1"/>
      <selection pane="bottomLeft" activeCell="A9" sqref="A9"/>
      <selection pane="bottomRight"/>
    </sheetView>
  </sheetViews>
  <sheetFormatPr defaultRowHeight="15" x14ac:dyDescent="0.25"/>
  <cols>
    <col min="1" max="1" width="2.85546875" style="4" customWidth="1"/>
    <col min="2" max="2" width="17" style="4" customWidth="1"/>
    <col min="3" max="3" width="17.85546875" style="4" customWidth="1"/>
    <col min="4" max="31" width="22.42578125" style="4" customWidth="1"/>
    <col min="32" max="16384" width="9.140625" style="4"/>
  </cols>
  <sheetData>
    <row r="2" spans="2:31" ht="15.75" thickBot="1" x14ac:dyDescent="0.3"/>
    <row r="3" spans="2:31" ht="15" customHeight="1" thickTop="1" x14ac:dyDescent="0.25">
      <c r="C3" s="39" t="s">
        <v>17</v>
      </c>
      <c r="D3" s="84" t="s">
        <v>29</v>
      </c>
      <c r="E3" s="85"/>
      <c r="F3" s="84" t="s">
        <v>28</v>
      </c>
      <c r="G3" s="85"/>
      <c r="H3" s="84" t="s">
        <v>30</v>
      </c>
      <c r="I3" s="85"/>
      <c r="J3" s="84" t="s">
        <v>31</v>
      </c>
      <c r="K3" s="85"/>
      <c r="L3" s="84" t="s">
        <v>32</v>
      </c>
      <c r="M3" s="85"/>
      <c r="N3" s="84" t="s">
        <v>33</v>
      </c>
      <c r="O3" s="85"/>
      <c r="P3" s="84" t="s">
        <v>34</v>
      </c>
      <c r="Q3" s="85"/>
      <c r="R3" s="84" t="s">
        <v>35</v>
      </c>
      <c r="S3" s="85"/>
      <c r="T3" s="84" t="s">
        <v>36</v>
      </c>
      <c r="U3" s="85"/>
      <c r="V3" s="84" t="s">
        <v>52</v>
      </c>
      <c r="W3" s="85"/>
      <c r="X3" s="84" t="s">
        <v>53</v>
      </c>
      <c r="Y3" s="85"/>
      <c r="Z3" s="84" t="s">
        <v>54</v>
      </c>
      <c r="AA3" s="85"/>
      <c r="AB3" s="84" t="s">
        <v>55</v>
      </c>
      <c r="AC3" s="85"/>
      <c r="AD3" s="84" t="s">
        <v>56</v>
      </c>
      <c r="AE3" s="86"/>
    </row>
    <row r="4" spans="2:31" x14ac:dyDescent="0.25">
      <c r="C4" s="44" t="s">
        <v>19</v>
      </c>
      <c r="D4" s="87">
        <v>4759</v>
      </c>
      <c r="E4" s="46">
        <v>4759</v>
      </c>
      <c r="F4" s="45">
        <v>4759</v>
      </c>
      <c r="G4" s="46">
        <v>4759</v>
      </c>
      <c r="H4" s="45">
        <v>4783</v>
      </c>
      <c r="I4" s="46">
        <v>4783</v>
      </c>
      <c r="J4" s="45">
        <v>4741</v>
      </c>
      <c r="K4" s="46">
        <v>4741</v>
      </c>
      <c r="L4" s="45">
        <v>4742</v>
      </c>
      <c r="M4" s="46">
        <v>4742</v>
      </c>
      <c r="N4" s="45">
        <v>4755</v>
      </c>
      <c r="O4" s="46">
        <v>4755</v>
      </c>
      <c r="P4" s="45">
        <v>4778</v>
      </c>
      <c r="Q4" s="46">
        <v>4778</v>
      </c>
      <c r="R4" s="45">
        <v>1399</v>
      </c>
      <c r="S4" s="46">
        <v>1399</v>
      </c>
      <c r="T4" s="45">
        <v>1159</v>
      </c>
      <c r="U4" s="46">
        <v>1159</v>
      </c>
      <c r="V4" s="87">
        <v>3519</v>
      </c>
      <c r="W4" s="46">
        <v>3519</v>
      </c>
      <c r="X4" s="45">
        <v>3512</v>
      </c>
      <c r="Y4" s="46">
        <v>3512</v>
      </c>
      <c r="Z4" s="45">
        <v>3471</v>
      </c>
      <c r="AA4" s="46">
        <v>3471</v>
      </c>
      <c r="AB4" s="45">
        <v>3524</v>
      </c>
      <c r="AC4" s="46">
        <v>3524</v>
      </c>
      <c r="AD4" s="45">
        <v>3490</v>
      </c>
      <c r="AE4" s="48">
        <v>3490</v>
      </c>
    </row>
    <row r="5" spans="2:31" x14ac:dyDescent="0.25">
      <c r="C5" s="44" t="s">
        <v>16</v>
      </c>
      <c r="D5" s="87">
        <v>1240</v>
      </c>
      <c r="E5" s="46">
        <v>1240</v>
      </c>
      <c r="F5" s="45">
        <v>1247</v>
      </c>
      <c r="G5" s="46">
        <v>1247</v>
      </c>
      <c r="H5" s="45">
        <v>1312</v>
      </c>
      <c r="I5" s="46">
        <v>1312</v>
      </c>
      <c r="J5" s="45">
        <v>1217</v>
      </c>
      <c r="K5" s="46">
        <v>1217</v>
      </c>
      <c r="L5" s="45">
        <v>1252</v>
      </c>
      <c r="M5" s="46">
        <v>1252</v>
      </c>
      <c r="N5" s="45">
        <v>1239</v>
      </c>
      <c r="O5" s="46">
        <v>1239</v>
      </c>
      <c r="P5" s="45">
        <v>1222</v>
      </c>
      <c r="Q5" s="46">
        <v>1222</v>
      </c>
      <c r="R5" s="45">
        <v>301</v>
      </c>
      <c r="S5" s="46">
        <v>301</v>
      </c>
      <c r="T5" s="45">
        <v>273</v>
      </c>
      <c r="U5" s="46">
        <v>273</v>
      </c>
      <c r="V5" s="87">
        <v>0</v>
      </c>
      <c r="W5" s="46">
        <v>0</v>
      </c>
      <c r="X5" s="45">
        <v>0</v>
      </c>
      <c r="Y5" s="46">
        <v>0</v>
      </c>
      <c r="Z5" s="45">
        <v>0</v>
      </c>
      <c r="AA5" s="46">
        <v>0</v>
      </c>
      <c r="AB5" s="45">
        <v>0</v>
      </c>
      <c r="AC5" s="46">
        <v>0</v>
      </c>
      <c r="AD5" s="45">
        <v>0</v>
      </c>
      <c r="AE5" s="48">
        <v>0</v>
      </c>
    </row>
    <row r="6" spans="2:31" x14ac:dyDescent="0.25">
      <c r="C6" s="44" t="s">
        <v>18</v>
      </c>
      <c r="D6" s="88">
        <v>0.3</v>
      </c>
      <c r="E6" s="50">
        <v>0.3</v>
      </c>
      <c r="F6" s="49">
        <v>0.3</v>
      </c>
      <c r="G6" s="50">
        <v>0.3</v>
      </c>
      <c r="H6" s="49">
        <v>0.3</v>
      </c>
      <c r="I6" s="50">
        <v>0.3</v>
      </c>
      <c r="J6" s="49">
        <v>0.3</v>
      </c>
      <c r="K6" s="50">
        <v>0.3</v>
      </c>
      <c r="L6" s="49">
        <v>0.3</v>
      </c>
      <c r="M6" s="50">
        <v>0.3</v>
      </c>
      <c r="N6" s="49">
        <v>0.3</v>
      </c>
      <c r="O6" s="50">
        <v>0.3</v>
      </c>
      <c r="P6" s="49">
        <v>0.3</v>
      </c>
      <c r="Q6" s="50">
        <v>0.3</v>
      </c>
      <c r="R6" s="49">
        <v>0.3</v>
      </c>
      <c r="S6" s="50">
        <v>0.3</v>
      </c>
      <c r="T6" s="49">
        <v>0.3</v>
      </c>
      <c r="U6" s="50">
        <v>0.3</v>
      </c>
      <c r="V6" s="88">
        <v>0.05</v>
      </c>
      <c r="W6" s="50">
        <v>0.05</v>
      </c>
      <c r="X6" s="49">
        <v>0.05</v>
      </c>
      <c r="Y6" s="50">
        <v>0.05</v>
      </c>
      <c r="Z6" s="49">
        <v>0.05</v>
      </c>
      <c r="AA6" s="50">
        <v>0.05</v>
      </c>
      <c r="AB6" s="49">
        <v>0.05</v>
      </c>
      <c r="AC6" s="50">
        <v>0.05</v>
      </c>
      <c r="AD6" s="49">
        <v>0.05</v>
      </c>
      <c r="AE6" s="52">
        <v>0.05</v>
      </c>
    </row>
    <row r="7" spans="2:31" ht="15.75" thickBot="1" x14ac:dyDescent="0.3">
      <c r="C7" s="53" t="s">
        <v>21</v>
      </c>
      <c r="D7" s="89" t="s">
        <v>22</v>
      </c>
      <c r="E7" s="55" t="s">
        <v>23</v>
      </c>
      <c r="F7" s="54" t="s">
        <v>22</v>
      </c>
      <c r="G7" s="55" t="s">
        <v>23</v>
      </c>
      <c r="H7" s="54" t="s">
        <v>22</v>
      </c>
      <c r="I7" s="55" t="s">
        <v>23</v>
      </c>
      <c r="J7" s="54" t="s">
        <v>22</v>
      </c>
      <c r="K7" s="55" t="s">
        <v>23</v>
      </c>
      <c r="L7" s="54" t="s">
        <v>22</v>
      </c>
      <c r="M7" s="55" t="s">
        <v>23</v>
      </c>
      <c r="N7" s="54" t="s">
        <v>22</v>
      </c>
      <c r="O7" s="55" t="s">
        <v>23</v>
      </c>
      <c r="P7" s="54" t="s">
        <v>22</v>
      </c>
      <c r="Q7" s="55" t="s">
        <v>23</v>
      </c>
      <c r="R7" s="54" t="s">
        <v>22</v>
      </c>
      <c r="S7" s="55" t="s">
        <v>23</v>
      </c>
      <c r="T7" s="54" t="s">
        <v>22</v>
      </c>
      <c r="U7" s="55" t="s">
        <v>23</v>
      </c>
      <c r="V7" s="89" t="s">
        <v>22</v>
      </c>
      <c r="W7" s="55" t="s">
        <v>23</v>
      </c>
      <c r="X7" s="54" t="s">
        <v>22</v>
      </c>
      <c r="Y7" s="55" t="s">
        <v>23</v>
      </c>
      <c r="Z7" s="54" t="s">
        <v>22</v>
      </c>
      <c r="AA7" s="55" t="s">
        <v>23</v>
      </c>
      <c r="AB7" s="54" t="s">
        <v>22</v>
      </c>
      <c r="AC7" s="55" t="s">
        <v>23</v>
      </c>
      <c r="AD7" s="54" t="s">
        <v>22</v>
      </c>
      <c r="AE7" s="57" t="s">
        <v>23</v>
      </c>
    </row>
    <row r="8" spans="2:31" ht="15.75" thickTop="1" x14ac:dyDescent="0.25">
      <c r="B8" s="58" t="s">
        <v>0</v>
      </c>
      <c r="C8" s="59" t="s">
        <v>6</v>
      </c>
      <c r="D8" s="90">
        <f>D$5</f>
        <v>1240</v>
      </c>
      <c r="E8" s="61">
        <f>E$5</f>
        <v>1240</v>
      </c>
      <c r="F8" s="60">
        <f t="shared" ref="F8:U8" si="0">F$5</f>
        <v>1247</v>
      </c>
      <c r="G8" s="61">
        <f t="shared" si="0"/>
        <v>1247</v>
      </c>
      <c r="H8" s="60">
        <f t="shared" si="0"/>
        <v>1312</v>
      </c>
      <c r="I8" s="61">
        <f t="shared" si="0"/>
        <v>1312</v>
      </c>
      <c r="J8" s="60">
        <f t="shared" si="0"/>
        <v>1217</v>
      </c>
      <c r="K8" s="61">
        <f t="shared" si="0"/>
        <v>1217</v>
      </c>
      <c r="L8" s="60">
        <f t="shared" si="0"/>
        <v>1252</v>
      </c>
      <c r="M8" s="61">
        <f t="shared" si="0"/>
        <v>1252</v>
      </c>
      <c r="N8" s="60">
        <f t="shared" si="0"/>
        <v>1239</v>
      </c>
      <c r="O8" s="61">
        <f t="shared" si="0"/>
        <v>1239</v>
      </c>
      <c r="P8" s="60">
        <f t="shared" si="0"/>
        <v>1222</v>
      </c>
      <c r="Q8" s="61">
        <f t="shared" si="0"/>
        <v>1222</v>
      </c>
      <c r="R8" s="60">
        <f t="shared" si="0"/>
        <v>301</v>
      </c>
      <c r="S8" s="61">
        <f t="shared" si="0"/>
        <v>301</v>
      </c>
      <c r="T8" s="60">
        <f t="shared" si="0"/>
        <v>273</v>
      </c>
      <c r="U8" s="61">
        <f t="shared" si="0"/>
        <v>273</v>
      </c>
      <c r="V8" s="90">
        <f>V$5</f>
        <v>0</v>
      </c>
      <c r="W8" s="61">
        <f>W$5</f>
        <v>0</v>
      </c>
      <c r="X8" s="60">
        <f t="shared" ref="X8:AE8" si="1">X$5</f>
        <v>0</v>
      </c>
      <c r="Y8" s="61">
        <f t="shared" si="1"/>
        <v>0</v>
      </c>
      <c r="Z8" s="60">
        <f t="shared" si="1"/>
        <v>0</v>
      </c>
      <c r="AA8" s="61">
        <f t="shared" si="1"/>
        <v>0</v>
      </c>
      <c r="AB8" s="60">
        <f t="shared" si="1"/>
        <v>0</v>
      </c>
      <c r="AC8" s="61">
        <f t="shared" si="1"/>
        <v>0</v>
      </c>
      <c r="AD8" s="60">
        <f t="shared" si="1"/>
        <v>0</v>
      </c>
      <c r="AE8" s="91">
        <f t="shared" si="1"/>
        <v>0</v>
      </c>
    </row>
    <row r="9" spans="2:31" x14ac:dyDescent="0.25">
      <c r="B9" s="62"/>
      <c r="C9" s="63" t="s">
        <v>7</v>
      </c>
      <c r="D9" s="92">
        <v>1322</v>
      </c>
      <c r="E9" s="65">
        <v>1321</v>
      </c>
      <c r="F9" s="64">
        <v>1426</v>
      </c>
      <c r="G9" s="65">
        <v>1401</v>
      </c>
      <c r="H9" s="64">
        <v>1379</v>
      </c>
      <c r="I9" s="65">
        <v>1406</v>
      </c>
      <c r="J9" s="64">
        <v>1422</v>
      </c>
      <c r="K9" s="65">
        <v>1404</v>
      </c>
      <c r="L9" s="64">
        <v>1365</v>
      </c>
      <c r="M9" s="65">
        <v>1395</v>
      </c>
      <c r="N9" s="64">
        <v>1359</v>
      </c>
      <c r="O9" s="65">
        <v>1423</v>
      </c>
      <c r="P9" s="64">
        <v>1328</v>
      </c>
      <c r="Q9" s="65">
        <v>1425</v>
      </c>
      <c r="R9" s="64">
        <v>416</v>
      </c>
      <c r="S9" s="65">
        <v>420</v>
      </c>
      <c r="T9" s="64">
        <v>348</v>
      </c>
      <c r="U9" s="65">
        <v>348</v>
      </c>
      <c r="V9" s="92">
        <v>82</v>
      </c>
      <c r="W9" s="65">
        <v>82</v>
      </c>
      <c r="X9" s="64">
        <v>183</v>
      </c>
      <c r="Y9" s="65">
        <v>32</v>
      </c>
      <c r="Z9" s="64">
        <v>19</v>
      </c>
      <c r="AA9" s="65">
        <v>72</v>
      </c>
      <c r="AB9" s="64">
        <v>175</v>
      </c>
      <c r="AC9" s="65">
        <v>165</v>
      </c>
      <c r="AD9" s="64">
        <v>115</v>
      </c>
      <c r="AE9" s="93">
        <v>151</v>
      </c>
    </row>
    <row r="10" spans="2:31" x14ac:dyDescent="0.25">
      <c r="B10" s="62"/>
      <c r="C10" s="63" t="s">
        <v>8</v>
      </c>
      <c r="D10" s="92">
        <v>1240</v>
      </c>
      <c r="E10" s="65">
        <v>1239</v>
      </c>
      <c r="F10" s="64">
        <v>1214</v>
      </c>
      <c r="G10" s="65">
        <v>1193</v>
      </c>
      <c r="H10" s="64">
        <v>1205</v>
      </c>
      <c r="I10" s="65">
        <v>1038</v>
      </c>
      <c r="J10" s="64">
        <v>984</v>
      </c>
      <c r="K10" s="65">
        <v>921</v>
      </c>
      <c r="L10" s="64">
        <v>955</v>
      </c>
      <c r="M10" s="65">
        <v>798</v>
      </c>
      <c r="N10" s="64">
        <v>1237</v>
      </c>
      <c r="O10" s="65">
        <v>1196</v>
      </c>
      <c r="P10" s="64">
        <v>1194</v>
      </c>
      <c r="Q10" s="65">
        <v>1149</v>
      </c>
      <c r="R10" s="64">
        <v>167</v>
      </c>
      <c r="S10" s="65">
        <v>153</v>
      </c>
      <c r="T10" s="64">
        <v>94</v>
      </c>
      <c r="U10" s="65">
        <v>92</v>
      </c>
      <c r="V10" s="92">
        <v>0</v>
      </c>
      <c r="W10" s="65">
        <v>0</v>
      </c>
      <c r="X10" s="64">
        <v>0</v>
      </c>
      <c r="Y10" s="65">
        <v>0</v>
      </c>
      <c r="Z10" s="64">
        <v>0</v>
      </c>
      <c r="AA10" s="65">
        <v>0</v>
      </c>
      <c r="AB10" s="64">
        <v>0</v>
      </c>
      <c r="AC10" s="65">
        <v>0</v>
      </c>
      <c r="AD10" s="64">
        <v>0</v>
      </c>
      <c r="AE10" s="93">
        <v>0</v>
      </c>
    </row>
    <row r="11" spans="2:31" x14ac:dyDescent="0.25">
      <c r="B11" s="62"/>
      <c r="C11" s="63" t="s">
        <v>9</v>
      </c>
      <c r="D11" s="92">
        <f t="shared" ref="D11:U11" si="2">D9-D10</f>
        <v>82</v>
      </c>
      <c r="E11" s="65">
        <f t="shared" si="2"/>
        <v>82</v>
      </c>
      <c r="F11" s="64">
        <f t="shared" si="2"/>
        <v>212</v>
      </c>
      <c r="G11" s="65">
        <f t="shared" si="2"/>
        <v>208</v>
      </c>
      <c r="H11" s="64">
        <f t="shared" si="2"/>
        <v>174</v>
      </c>
      <c r="I11" s="65">
        <f t="shared" si="2"/>
        <v>368</v>
      </c>
      <c r="J11" s="64">
        <f t="shared" si="2"/>
        <v>438</v>
      </c>
      <c r="K11" s="65">
        <f t="shared" si="2"/>
        <v>483</v>
      </c>
      <c r="L11" s="64">
        <f t="shared" si="2"/>
        <v>410</v>
      </c>
      <c r="M11" s="65">
        <f t="shared" si="2"/>
        <v>597</v>
      </c>
      <c r="N11" s="64">
        <f t="shared" si="2"/>
        <v>122</v>
      </c>
      <c r="O11" s="65">
        <f t="shared" si="2"/>
        <v>227</v>
      </c>
      <c r="P11" s="64">
        <f t="shared" si="2"/>
        <v>134</v>
      </c>
      <c r="Q11" s="65">
        <f t="shared" si="2"/>
        <v>276</v>
      </c>
      <c r="R11" s="64">
        <f t="shared" ref="R11" si="3">R9-R10</f>
        <v>249</v>
      </c>
      <c r="S11" s="65">
        <f t="shared" ref="S11" si="4">S9-S10</f>
        <v>267</v>
      </c>
      <c r="T11" s="64">
        <f t="shared" si="2"/>
        <v>254</v>
      </c>
      <c r="U11" s="65">
        <f t="shared" si="2"/>
        <v>256</v>
      </c>
      <c r="V11" s="92">
        <f t="shared" ref="V11:AE11" si="5">V9-V10</f>
        <v>82</v>
      </c>
      <c r="W11" s="65">
        <f t="shared" si="5"/>
        <v>82</v>
      </c>
      <c r="X11" s="64">
        <f t="shared" si="5"/>
        <v>183</v>
      </c>
      <c r="Y11" s="65">
        <f t="shared" si="5"/>
        <v>32</v>
      </c>
      <c r="Z11" s="64">
        <f t="shared" si="5"/>
        <v>19</v>
      </c>
      <c r="AA11" s="65">
        <f t="shared" si="5"/>
        <v>72</v>
      </c>
      <c r="AB11" s="64">
        <f t="shared" si="5"/>
        <v>175</v>
      </c>
      <c r="AC11" s="65">
        <f t="shared" si="5"/>
        <v>165</v>
      </c>
      <c r="AD11" s="64">
        <f t="shared" si="5"/>
        <v>115</v>
      </c>
      <c r="AE11" s="93">
        <f t="shared" si="5"/>
        <v>151</v>
      </c>
    </row>
    <row r="12" spans="2:31" x14ac:dyDescent="0.25">
      <c r="B12" s="62"/>
      <c r="C12" s="63" t="s">
        <v>10</v>
      </c>
      <c r="D12" s="92">
        <f t="shared" ref="D12:U12" si="6">D8-D10</f>
        <v>0</v>
      </c>
      <c r="E12" s="65">
        <f t="shared" si="6"/>
        <v>1</v>
      </c>
      <c r="F12" s="64">
        <f t="shared" si="6"/>
        <v>33</v>
      </c>
      <c r="G12" s="65">
        <f t="shared" si="6"/>
        <v>54</v>
      </c>
      <c r="H12" s="64">
        <f t="shared" si="6"/>
        <v>107</v>
      </c>
      <c r="I12" s="65">
        <f t="shared" si="6"/>
        <v>274</v>
      </c>
      <c r="J12" s="64">
        <f t="shared" si="6"/>
        <v>233</v>
      </c>
      <c r="K12" s="65">
        <f t="shared" si="6"/>
        <v>296</v>
      </c>
      <c r="L12" s="64">
        <f t="shared" si="6"/>
        <v>297</v>
      </c>
      <c r="M12" s="65">
        <f t="shared" si="6"/>
        <v>454</v>
      </c>
      <c r="N12" s="64">
        <f t="shared" si="6"/>
        <v>2</v>
      </c>
      <c r="O12" s="65">
        <f t="shared" si="6"/>
        <v>43</v>
      </c>
      <c r="P12" s="64">
        <f t="shared" si="6"/>
        <v>28</v>
      </c>
      <c r="Q12" s="65">
        <f t="shared" si="6"/>
        <v>73</v>
      </c>
      <c r="R12" s="64">
        <f t="shared" ref="R12:S12" si="7">R8-R10</f>
        <v>134</v>
      </c>
      <c r="S12" s="65">
        <f t="shared" si="7"/>
        <v>148</v>
      </c>
      <c r="T12" s="64">
        <f t="shared" si="6"/>
        <v>179</v>
      </c>
      <c r="U12" s="65">
        <f t="shared" si="6"/>
        <v>181</v>
      </c>
      <c r="V12" s="92">
        <f t="shared" ref="V12:AE12" si="8">V8-V10</f>
        <v>0</v>
      </c>
      <c r="W12" s="65">
        <f t="shared" si="8"/>
        <v>0</v>
      </c>
      <c r="X12" s="64">
        <f t="shared" si="8"/>
        <v>0</v>
      </c>
      <c r="Y12" s="65">
        <f t="shared" si="8"/>
        <v>0</v>
      </c>
      <c r="Z12" s="64">
        <f t="shared" si="8"/>
        <v>0</v>
      </c>
      <c r="AA12" s="65">
        <f t="shared" si="8"/>
        <v>0</v>
      </c>
      <c r="AB12" s="64">
        <f t="shared" si="8"/>
        <v>0</v>
      </c>
      <c r="AC12" s="65">
        <f t="shared" si="8"/>
        <v>0</v>
      </c>
      <c r="AD12" s="64">
        <f t="shared" si="8"/>
        <v>0</v>
      </c>
      <c r="AE12" s="93">
        <f t="shared" si="8"/>
        <v>0</v>
      </c>
    </row>
    <row r="13" spans="2:31" x14ac:dyDescent="0.25">
      <c r="B13" s="62"/>
      <c r="C13" s="63" t="s">
        <v>11</v>
      </c>
      <c r="D13" s="92">
        <f t="shared" ref="D13:U13" si="9">D$4-D8-D11</f>
        <v>3437</v>
      </c>
      <c r="E13" s="65">
        <f t="shared" si="9"/>
        <v>3437</v>
      </c>
      <c r="F13" s="64">
        <f t="shared" si="9"/>
        <v>3300</v>
      </c>
      <c r="G13" s="65">
        <f t="shared" si="9"/>
        <v>3304</v>
      </c>
      <c r="H13" s="64">
        <f t="shared" si="9"/>
        <v>3297</v>
      </c>
      <c r="I13" s="65">
        <f t="shared" si="9"/>
        <v>3103</v>
      </c>
      <c r="J13" s="64">
        <f t="shared" si="9"/>
        <v>3086</v>
      </c>
      <c r="K13" s="65">
        <f t="shared" si="9"/>
        <v>3041</v>
      </c>
      <c r="L13" s="64">
        <f t="shared" si="9"/>
        <v>3080</v>
      </c>
      <c r="M13" s="65">
        <f t="shared" si="9"/>
        <v>2893</v>
      </c>
      <c r="N13" s="64">
        <f t="shared" si="9"/>
        <v>3394</v>
      </c>
      <c r="O13" s="65">
        <f t="shared" si="9"/>
        <v>3289</v>
      </c>
      <c r="P13" s="64">
        <f t="shared" si="9"/>
        <v>3422</v>
      </c>
      <c r="Q13" s="65">
        <f t="shared" si="9"/>
        <v>3280</v>
      </c>
      <c r="R13" s="64">
        <f t="shared" ref="R13:S13" si="10">R$4-R8-R11</f>
        <v>849</v>
      </c>
      <c r="S13" s="65">
        <f t="shared" si="10"/>
        <v>831</v>
      </c>
      <c r="T13" s="64">
        <f t="shared" si="9"/>
        <v>632</v>
      </c>
      <c r="U13" s="65">
        <f t="shared" si="9"/>
        <v>630</v>
      </c>
      <c r="V13" s="92">
        <f t="shared" ref="V13:AE13" si="11">V$4-V8-V11</f>
        <v>3437</v>
      </c>
      <c r="W13" s="65">
        <f t="shared" si="11"/>
        <v>3437</v>
      </c>
      <c r="X13" s="64">
        <f t="shared" si="11"/>
        <v>3329</v>
      </c>
      <c r="Y13" s="65">
        <f t="shared" si="11"/>
        <v>3480</v>
      </c>
      <c r="Z13" s="64">
        <f t="shared" si="11"/>
        <v>3452</v>
      </c>
      <c r="AA13" s="65">
        <f t="shared" si="11"/>
        <v>3399</v>
      </c>
      <c r="AB13" s="64">
        <f t="shared" si="11"/>
        <v>3349</v>
      </c>
      <c r="AC13" s="65">
        <f t="shared" si="11"/>
        <v>3359</v>
      </c>
      <c r="AD13" s="64">
        <f t="shared" si="11"/>
        <v>3375</v>
      </c>
      <c r="AE13" s="93">
        <f t="shared" si="11"/>
        <v>3339</v>
      </c>
    </row>
    <row r="14" spans="2:31" x14ac:dyDescent="0.25">
      <c r="B14" s="62"/>
      <c r="C14" s="63" t="s">
        <v>12</v>
      </c>
      <c r="D14" s="94">
        <f t="shared" ref="D14:U14" si="12">IFERROR(D10/(D10+D12),)</f>
        <v>1</v>
      </c>
      <c r="E14" s="67">
        <f t="shared" si="12"/>
        <v>0.99919354838709673</v>
      </c>
      <c r="F14" s="66">
        <f t="shared" si="12"/>
        <v>0.97353648757016842</v>
      </c>
      <c r="G14" s="67">
        <f t="shared" si="12"/>
        <v>0.95669607056936645</v>
      </c>
      <c r="H14" s="66">
        <f t="shared" si="12"/>
        <v>0.91844512195121952</v>
      </c>
      <c r="I14" s="67">
        <f t="shared" si="12"/>
        <v>0.79115853658536583</v>
      </c>
      <c r="J14" s="66">
        <f t="shared" si="12"/>
        <v>0.80854560394412489</v>
      </c>
      <c r="K14" s="67">
        <f t="shared" si="12"/>
        <v>0.7567789646672145</v>
      </c>
      <c r="L14" s="66">
        <f t="shared" si="12"/>
        <v>0.76277955271565501</v>
      </c>
      <c r="M14" s="67">
        <f t="shared" si="12"/>
        <v>0.63738019169329074</v>
      </c>
      <c r="N14" s="66">
        <f t="shared" si="12"/>
        <v>0.99838579499596447</v>
      </c>
      <c r="O14" s="67">
        <f t="shared" si="12"/>
        <v>0.96529459241323645</v>
      </c>
      <c r="P14" s="66">
        <f t="shared" si="12"/>
        <v>0.97708674304418985</v>
      </c>
      <c r="Q14" s="67">
        <f t="shared" si="12"/>
        <v>0.94026186579378068</v>
      </c>
      <c r="R14" s="66">
        <f t="shared" ref="R14:S14" si="13">IFERROR(R10/(R10+R12),)</f>
        <v>0.55481727574750828</v>
      </c>
      <c r="S14" s="67">
        <f t="shared" si="13"/>
        <v>0.50830564784053156</v>
      </c>
      <c r="T14" s="66">
        <f t="shared" si="12"/>
        <v>0.34432234432234432</v>
      </c>
      <c r="U14" s="67">
        <f t="shared" si="12"/>
        <v>0.33699633699633702</v>
      </c>
      <c r="V14" s="94">
        <f t="shared" ref="V14:AE14" si="14">IFERROR(V10/(V10+V12),)</f>
        <v>0</v>
      </c>
      <c r="W14" s="67">
        <f t="shared" si="14"/>
        <v>0</v>
      </c>
      <c r="X14" s="66">
        <f t="shared" si="14"/>
        <v>0</v>
      </c>
      <c r="Y14" s="67">
        <f t="shared" si="14"/>
        <v>0</v>
      </c>
      <c r="Z14" s="66">
        <f t="shared" si="14"/>
        <v>0</v>
      </c>
      <c r="AA14" s="67">
        <f t="shared" si="14"/>
        <v>0</v>
      </c>
      <c r="AB14" s="66">
        <f t="shared" si="14"/>
        <v>0</v>
      </c>
      <c r="AC14" s="67">
        <f t="shared" si="14"/>
        <v>0</v>
      </c>
      <c r="AD14" s="66">
        <f t="shared" si="14"/>
        <v>0</v>
      </c>
      <c r="AE14" s="95">
        <f t="shared" si="14"/>
        <v>0</v>
      </c>
    </row>
    <row r="15" spans="2:31" x14ac:dyDescent="0.25">
      <c r="B15" s="62"/>
      <c r="C15" s="63" t="s">
        <v>13</v>
      </c>
      <c r="D15" s="94">
        <f t="shared" ref="D15:U15" si="15">IFERROR(D10/(D10+D11),)</f>
        <v>0.93797276853252642</v>
      </c>
      <c r="E15" s="67">
        <f t="shared" si="15"/>
        <v>0.93792581377744133</v>
      </c>
      <c r="F15" s="66">
        <f t="shared" si="15"/>
        <v>0.8513323983169705</v>
      </c>
      <c r="G15" s="67">
        <f t="shared" si="15"/>
        <v>0.85153461812990716</v>
      </c>
      <c r="H15" s="66">
        <f t="shared" si="15"/>
        <v>0.87382160986221902</v>
      </c>
      <c r="I15" s="67">
        <f t="shared" si="15"/>
        <v>0.73826458036984355</v>
      </c>
      <c r="J15" s="66">
        <f t="shared" si="15"/>
        <v>0.69198312236286919</v>
      </c>
      <c r="K15" s="67">
        <f t="shared" si="15"/>
        <v>0.65598290598290598</v>
      </c>
      <c r="L15" s="66">
        <f t="shared" si="15"/>
        <v>0.69963369963369959</v>
      </c>
      <c r="M15" s="67">
        <f t="shared" si="15"/>
        <v>0.57204301075268815</v>
      </c>
      <c r="N15" s="66">
        <f t="shared" si="15"/>
        <v>0.91022810890360561</v>
      </c>
      <c r="O15" s="67">
        <f t="shared" si="15"/>
        <v>0.84047786366830635</v>
      </c>
      <c r="P15" s="66">
        <f t="shared" si="15"/>
        <v>0.89909638554216864</v>
      </c>
      <c r="Q15" s="67">
        <f t="shared" si="15"/>
        <v>0.80631578947368421</v>
      </c>
      <c r="R15" s="66">
        <f t="shared" ref="R15:S15" si="16">IFERROR(R10/(R10+R11),)</f>
        <v>0.40144230769230771</v>
      </c>
      <c r="S15" s="67">
        <f t="shared" si="16"/>
        <v>0.36428571428571427</v>
      </c>
      <c r="T15" s="66">
        <f t="shared" si="15"/>
        <v>0.27011494252873564</v>
      </c>
      <c r="U15" s="67">
        <f t="shared" si="15"/>
        <v>0.26436781609195403</v>
      </c>
      <c r="V15" s="94">
        <f t="shared" ref="V15:AE15" si="17">IFERROR(V10/(V10+V11),)</f>
        <v>0</v>
      </c>
      <c r="W15" s="67">
        <f t="shared" si="17"/>
        <v>0</v>
      </c>
      <c r="X15" s="66">
        <f t="shared" si="17"/>
        <v>0</v>
      </c>
      <c r="Y15" s="67">
        <f t="shared" si="17"/>
        <v>0</v>
      </c>
      <c r="Z15" s="66">
        <f t="shared" si="17"/>
        <v>0</v>
      </c>
      <c r="AA15" s="67">
        <f t="shared" si="17"/>
        <v>0</v>
      </c>
      <c r="AB15" s="66">
        <f t="shared" si="17"/>
        <v>0</v>
      </c>
      <c r="AC15" s="67">
        <f t="shared" si="17"/>
        <v>0</v>
      </c>
      <c r="AD15" s="66">
        <f t="shared" si="17"/>
        <v>0</v>
      </c>
      <c r="AE15" s="95">
        <f t="shared" si="17"/>
        <v>0</v>
      </c>
    </row>
    <row r="16" spans="2:31" x14ac:dyDescent="0.25">
      <c r="B16" s="62"/>
      <c r="C16" s="63" t="s">
        <v>14</v>
      </c>
      <c r="D16" s="94">
        <f>IFERROR((D10+D13)/D$4,)</f>
        <v>0.98276948938852704</v>
      </c>
      <c r="E16" s="67">
        <f t="shared" ref="E16:U16" si="18">IFERROR((E10+E13)/E$4,)</f>
        <v>0.98255936121033827</v>
      </c>
      <c r="F16" s="66">
        <f t="shared" si="18"/>
        <v>0.94851859634376967</v>
      </c>
      <c r="G16" s="67">
        <f t="shared" si="18"/>
        <v>0.94494641731456186</v>
      </c>
      <c r="H16" s="66">
        <f t="shared" si="18"/>
        <v>0.94125026134225387</v>
      </c>
      <c r="I16" s="67">
        <f t="shared" si="18"/>
        <v>0.86577461844030945</v>
      </c>
      <c r="J16" s="66">
        <f t="shared" si="18"/>
        <v>0.85846867749419953</v>
      </c>
      <c r="K16" s="67">
        <f t="shared" si="18"/>
        <v>0.83568867327568019</v>
      </c>
      <c r="L16" s="66">
        <f t="shared" si="18"/>
        <v>0.85090679038380435</v>
      </c>
      <c r="M16" s="67">
        <f t="shared" si="18"/>
        <v>0.77836355967946014</v>
      </c>
      <c r="N16" s="66">
        <f t="shared" si="18"/>
        <v>0.97392218717139856</v>
      </c>
      <c r="O16" s="67">
        <f t="shared" si="18"/>
        <v>0.94321766561514198</v>
      </c>
      <c r="P16" s="66">
        <f t="shared" si="18"/>
        <v>0.96609460025115113</v>
      </c>
      <c r="Q16" s="67">
        <f t="shared" si="18"/>
        <v>0.92695688572624524</v>
      </c>
      <c r="R16" s="66">
        <f t="shared" si="18"/>
        <v>0.72623302358827735</v>
      </c>
      <c r="S16" s="67">
        <f t="shared" si="18"/>
        <v>0.7033595425303788</v>
      </c>
      <c r="T16" s="66">
        <f t="shared" si="18"/>
        <v>0.62640207075064713</v>
      </c>
      <c r="U16" s="67">
        <f t="shared" si="18"/>
        <v>0.62295081967213117</v>
      </c>
      <c r="V16" s="94">
        <f>IFERROR((V10+V13)/V$4,)</f>
        <v>0.97669792554703039</v>
      </c>
      <c r="W16" s="67">
        <f t="shared" ref="W16:AE16" si="19">IFERROR((W10+W13)/W$4,)</f>
        <v>0.97669792554703039</v>
      </c>
      <c r="X16" s="66">
        <f t="shared" si="19"/>
        <v>0.94789293849658318</v>
      </c>
      <c r="Y16" s="67">
        <f t="shared" si="19"/>
        <v>0.99088838268792712</v>
      </c>
      <c r="Z16" s="66">
        <f t="shared" si="19"/>
        <v>0.99452607317775854</v>
      </c>
      <c r="AA16" s="67">
        <f t="shared" si="19"/>
        <v>0.97925669835782192</v>
      </c>
      <c r="AB16" s="66">
        <f t="shared" si="19"/>
        <v>0.95034052213393871</v>
      </c>
      <c r="AC16" s="67">
        <f t="shared" si="19"/>
        <v>0.95317820658342789</v>
      </c>
      <c r="AD16" s="66">
        <f t="shared" si="19"/>
        <v>0.96704871060171915</v>
      </c>
      <c r="AE16" s="95">
        <f t="shared" si="19"/>
        <v>0.9567335243553009</v>
      </c>
    </row>
    <row r="17" spans="2:31" x14ac:dyDescent="0.25">
      <c r="B17" s="68"/>
      <c r="C17" s="69" t="s">
        <v>15</v>
      </c>
      <c r="D17" s="96">
        <f t="shared" ref="D17:U17" si="20">IFERROR((2*D14*D15)/(D14+D15),)</f>
        <v>0.96799375487900086</v>
      </c>
      <c r="E17" s="71">
        <f t="shared" si="20"/>
        <v>0.96759078484966821</v>
      </c>
      <c r="F17" s="70">
        <f t="shared" si="20"/>
        <v>0.90834268612046387</v>
      </c>
      <c r="G17" s="71">
        <f t="shared" si="20"/>
        <v>0.90105740181268879</v>
      </c>
      <c r="H17" s="70">
        <f t="shared" si="20"/>
        <v>0.89557785209959129</v>
      </c>
      <c r="I17" s="71">
        <f t="shared" si="20"/>
        <v>0.76379690949227363</v>
      </c>
      <c r="J17" s="70">
        <f t="shared" si="20"/>
        <v>0.7457370215990905</v>
      </c>
      <c r="K17" s="71">
        <f t="shared" si="20"/>
        <v>0.70278519648988935</v>
      </c>
      <c r="L17" s="70">
        <f t="shared" si="20"/>
        <v>0.72984333205961027</v>
      </c>
      <c r="M17" s="71">
        <f t="shared" si="20"/>
        <v>0.60294673214960337</v>
      </c>
      <c r="N17" s="70">
        <f t="shared" si="20"/>
        <v>0.95227097767513469</v>
      </c>
      <c r="O17" s="71">
        <f t="shared" si="20"/>
        <v>0.89857250187828697</v>
      </c>
      <c r="P17" s="70">
        <f t="shared" si="20"/>
        <v>0.93647058823529405</v>
      </c>
      <c r="Q17" s="71">
        <f t="shared" si="20"/>
        <v>0.8681526256139025</v>
      </c>
      <c r="R17" s="70">
        <f t="shared" ref="R17:S17" si="21">IFERROR((2*R14*R15)/(R14+R15),)</f>
        <v>0.46582984658298465</v>
      </c>
      <c r="S17" s="71">
        <f t="shared" si="21"/>
        <v>0.42441054091539532</v>
      </c>
      <c r="T17" s="70">
        <f t="shared" si="20"/>
        <v>0.30273752012882454</v>
      </c>
      <c r="U17" s="71">
        <f t="shared" si="20"/>
        <v>0.29629629629629628</v>
      </c>
      <c r="V17" s="96">
        <f t="shared" ref="V17:AE17" si="22">IFERROR((2*V14*V15)/(V14+V15),)</f>
        <v>0</v>
      </c>
      <c r="W17" s="71">
        <f t="shared" si="22"/>
        <v>0</v>
      </c>
      <c r="X17" s="70">
        <f t="shared" si="22"/>
        <v>0</v>
      </c>
      <c r="Y17" s="71">
        <f t="shared" si="22"/>
        <v>0</v>
      </c>
      <c r="Z17" s="70">
        <f t="shared" si="22"/>
        <v>0</v>
      </c>
      <c r="AA17" s="71">
        <f t="shared" si="22"/>
        <v>0</v>
      </c>
      <c r="AB17" s="70">
        <f t="shared" si="22"/>
        <v>0</v>
      </c>
      <c r="AC17" s="71">
        <f t="shared" si="22"/>
        <v>0</v>
      </c>
      <c r="AD17" s="70">
        <f t="shared" si="22"/>
        <v>0</v>
      </c>
      <c r="AE17" s="97">
        <f t="shared" si="22"/>
        <v>0</v>
      </c>
    </row>
    <row r="18" spans="2:31" x14ac:dyDescent="0.25">
      <c r="B18" s="72" t="s">
        <v>1</v>
      </c>
      <c r="C18" s="73" t="s">
        <v>6</v>
      </c>
      <c r="D18" s="98">
        <f>D$5</f>
        <v>1240</v>
      </c>
      <c r="E18" s="75">
        <f>E$5</f>
        <v>1240</v>
      </c>
      <c r="F18" s="74">
        <f t="shared" ref="F18:U18" si="23">F$5</f>
        <v>1247</v>
      </c>
      <c r="G18" s="75">
        <f t="shared" si="23"/>
        <v>1247</v>
      </c>
      <c r="H18" s="74">
        <f t="shared" si="23"/>
        <v>1312</v>
      </c>
      <c r="I18" s="75">
        <f t="shared" si="23"/>
        <v>1312</v>
      </c>
      <c r="J18" s="74">
        <f t="shared" si="23"/>
        <v>1217</v>
      </c>
      <c r="K18" s="75">
        <f t="shared" si="23"/>
        <v>1217</v>
      </c>
      <c r="L18" s="74">
        <f t="shared" si="23"/>
        <v>1252</v>
      </c>
      <c r="M18" s="75">
        <f t="shared" si="23"/>
        <v>1252</v>
      </c>
      <c r="N18" s="74">
        <f t="shared" si="23"/>
        <v>1239</v>
      </c>
      <c r="O18" s="75">
        <f t="shared" si="23"/>
        <v>1239</v>
      </c>
      <c r="P18" s="74">
        <f t="shared" si="23"/>
        <v>1222</v>
      </c>
      <c r="Q18" s="75">
        <f t="shared" si="23"/>
        <v>1222</v>
      </c>
      <c r="R18" s="74">
        <f t="shared" si="23"/>
        <v>301</v>
      </c>
      <c r="S18" s="75">
        <f t="shared" si="23"/>
        <v>301</v>
      </c>
      <c r="T18" s="74">
        <f t="shared" si="23"/>
        <v>273</v>
      </c>
      <c r="U18" s="75">
        <f t="shared" si="23"/>
        <v>273</v>
      </c>
      <c r="V18" s="98">
        <f>V$5</f>
        <v>0</v>
      </c>
      <c r="W18" s="75">
        <f>W$5</f>
        <v>0</v>
      </c>
      <c r="X18" s="74">
        <f t="shared" ref="X18:AE18" si="24">X$5</f>
        <v>0</v>
      </c>
      <c r="Y18" s="75">
        <f t="shared" si="24"/>
        <v>0</v>
      </c>
      <c r="Z18" s="74">
        <f t="shared" si="24"/>
        <v>0</v>
      </c>
      <c r="AA18" s="75">
        <f t="shared" si="24"/>
        <v>0</v>
      </c>
      <c r="AB18" s="74">
        <f t="shared" si="24"/>
        <v>0</v>
      </c>
      <c r="AC18" s="75">
        <f t="shared" si="24"/>
        <v>0</v>
      </c>
      <c r="AD18" s="74">
        <f t="shared" si="24"/>
        <v>0</v>
      </c>
      <c r="AE18" s="99">
        <f t="shared" si="24"/>
        <v>0</v>
      </c>
    </row>
    <row r="19" spans="2:31" x14ac:dyDescent="0.25">
      <c r="B19" s="62"/>
      <c r="C19" s="63" t="s">
        <v>7</v>
      </c>
      <c r="D19" s="92">
        <v>1230</v>
      </c>
      <c r="E19" s="65">
        <v>976</v>
      </c>
      <c r="F19" s="64">
        <v>1418</v>
      </c>
      <c r="G19" s="65">
        <v>1165</v>
      </c>
      <c r="H19" s="64">
        <v>1432</v>
      </c>
      <c r="I19" s="65">
        <v>1368</v>
      </c>
      <c r="J19" s="64">
        <v>1342</v>
      </c>
      <c r="K19" s="65">
        <v>838</v>
      </c>
      <c r="L19" s="64">
        <v>1158</v>
      </c>
      <c r="M19" s="65">
        <v>1358</v>
      </c>
      <c r="N19" s="64">
        <v>1090</v>
      </c>
      <c r="O19" s="65">
        <v>1206</v>
      </c>
      <c r="P19" s="64">
        <v>1346</v>
      </c>
      <c r="Q19" s="65">
        <v>1281</v>
      </c>
      <c r="R19" s="64">
        <v>420</v>
      </c>
      <c r="S19" s="65">
        <v>416</v>
      </c>
      <c r="T19" s="64">
        <v>348</v>
      </c>
      <c r="U19" s="65">
        <v>348</v>
      </c>
      <c r="V19" s="92">
        <v>82</v>
      </c>
      <c r="W19" s="65">
        <v>82</v>
      </c>
      <c r="X19" s="64">
        <v>139</v>
      </c>
      <c r="Y19" s="65">
        <v>61</v>
      </c>
      <c r="Z19" s="64">
        <v>112</v>
      </c>
      <c r="AA19" s="65">
        <v>0</v>
      </c>
      <c r="AB19" s="64">
        <v>135</v>
      </c>
      <c r="AC19" s="65">
        <v>136</v>
      </c>
      <c r="AD19" s="64">
        <v>143</v>
      </c>
      <c r="AE19" s="93">
        <v>20</v>
      </c>
    </row>
    <row r="20" spans="2:31" x14ac:dyDescent="0.25">
      <c r="B20" s="62"/>
      <c r="C20" s="63" t="s">
        <v>8</v>
      </c>
      <c r="D20" s="92">
        <v>1230</v>
      </c>
      <c r="E20" s="65">
        <v>976</v>
      </c>
      <c r="F20" s="64">
        <v>1048</v>
      </c>
      <c r="G20" s="65">
        <v>1104</v>
      </c>
      <c r="H20" s="64">
        <v>1078</v>
      </c>
      <c r="I20" s="65">
        <v>966</v>
      </c>
      <c r="J20" s="64">
        <v>810</v>
      </c>
      <c r="K20" s="65">
        <v>549</v>
      </c>
      <c r="L20" s="64">
        <v>799</v>
      </c>
      <c r="M20" s="65">
        <v>853</v>
      </c>
      <c r="N20" s="64">
        <v>863</v>
      </c>
      <c r="O20" s="65">
        <v>957</v>
      </c>
      <c r="P20" s="64">
        <v>832</v>
      </c>
      <c r="Q20" s="65">
        <v>767</v>
      </c>
      <c r="R20" s="64">
        <v>170</v>
      </c>
      <c r="S20" s="65">
        <v>172</v>
      </c>
      <c r="T20" s="64">
        <v>90</v>
      </c>
      <c r="U20" s="65">
        <v>96</v>
      </c>
      <c r="V20" s="92">
        <v>0</v>
      </c>
      <c r="W20" s="65">
        <v>0</v>
      </c>
      <c r="X20" s="64">
        <v>0</v>
      </c>
      <c r="Y20" s="65">
        <v>0</v>
      </c>
      <c r="Z20" s="64">
        <v>0</v>
      </c>
      <c r="AA20" s="65">
        <v>0</v>
      </c>
      <c r="AB20" s="64">
        <v>0</v>
      </c>
      <c r="AC20" s="65">
        <v>0</v>
      </c>
      <c r="AD20" s="64">
        <v>0</v>
      </c>
      <c r="AE20" s="93">
        <v>0</v>
      </c>
    </row>
    <row r="21" spans="2:31" x14ac:dyDescent="0.25">
      <c r="B21" s="62"/>
      <c r="C21" s="63" t="s">
        <v>9</v>
      </c>
      <c r="D21" s="92">
        <f t="shared" ref="D21:U21" si="25">D19-D20</f>
        <v>0</v>
      </c>
      <c r="E21" s="65">
        <f t="shared" si="25"/>
        <v>0</v>
      </c>
      <c r="F21" s="64">
        <f t="shared" si="25"/>
        <v>370</v>
      </c>
      <c r="G21" s="65">
        <f t="shared" si="25"/>
        <v>61</v>
      </c>
      <c r="H21" s="64">
        <f t="shared" si="25"/>
        <v>354</v>
      </c>
      <c r="I21" s="65">
        <f t="shared" si="25"/>
        <v>402</v>
      </c>
      <c r="J21" s="64">
        <f t="shared" si="25"/>
        <v>532</v>
      </c>
      <c r="K21" s="65">
        <f t="shared" si="25"/>
        <v>289</v>
      </c>
      <c r="L21" s="64">
        <f t="shared" si="25"/>
        <v>359</v>
      </c>
      <c r="M21" s="65">
        <f t="shared" si="25"/>
        <v>505</v>
      </c>
      <c r="N21" s="64">
        <f t="shared" si="25"/>
        <v>227</v>
      </c>
      <c r="O21" s="65">
        <f t="shared" si="25"/>
        <v>249</v>
      </c>
      <c r="P21" s="64">
        <f t="shared" si="25"/>
        <v>514</v>
      </c>
      <c r="Q21" s="65">
        <f t="shared" si="25"/>
        <v>514</v>
      </c>
      <c r="R21" s="64">
        <f t="shared" ref="R21" si="26">R19-R20</f>
        <v>250</v>
      </c>
      <c r="S21" s="65">
        <f t="shared" ref="S21" si="27">S19-S20</f>
        <v>244</v>
      </c>
      <c r="T21" s="64">
        <f t="shared" si="25"/>
        <v>258</v>
      </c>
      <c r="U21" s="65">
        <f t="shared" si="25"/>
        <v>252</v>
      </c>
      <c r="V21" s="92">
        <f t="shared" ref="V21:AE21" si="28">V19-V20</f>
        <v>82</v>
      </c>
      <c r="W21" s="65">
        <f t="shared" si="28"/>
        <v>82</v>
      </c>
      <c r="X21" s="64">
        <f t="shared" si="28"/>
        <v>139</v>
      </c>
      <c r="Y21" s="65">
        <f t="shared" si="28"/>
        <v>61</v>
      </c>
      <c r="Z21" s="64">
        <f t="shared" si="28"/>
        <v>112</v>
      </c>
      <c r="AA21" s="65">
        <f t="shared" si="28"/>
        <v>0</v>
      </c>
      <c r="AB21" s="64">
        <f t="shared" si="28"/>
        <v>135</v>
      </c>
      <c r="AC21" s="65">
        <f t="shared" si="28"/>
        <v>136</v>
      </c>
      <c r="AD21" s="64">
        <f t="shared" si="28"/>
        <v>143</v>
      </c>
      <c r="AE21" s="93">
        <f t="shared" si="28"/>
        <v>20</v>
      </c>
    </row>
    <row r="22" spans="2:31" x14ac:dyDescent="0.25">
      <c r="B22" s="62"/>
      <c r="C22" s="63" t="s">
        <v>10</v>
      </c>
      <c r="D22" s="92">
        <f t="shared" ref="D22:U22" si="29">D18-D20</f>
        <v>10</v>
      </c>
      <c r="E22" s="65">
        <f t="shared" si="29"/>
        <v>264</v>
      </c>
      <c r="F22" s="64">
        <f t="shared" si="29"/>
        <v>199</v>
      </c>
      <c r="G22" s="65">
        <f t="shared" si="29"/>
        <v>143</v>
      </c>
      <c r="H22" s="64">
        <f t="shared" si="29"/>
        <v>234</v>
      </c>
      <c r="I22" s="65">
        <f t="shared" si="29"/>
        <v>346</v>
      </c>
      <c r="J22" s="64">
        <f t="shared" si="29"/>
        <v>407</v>
      </c>
      <c r="K22" s="65">
        <f t="shared" si="29"/>
        <v>668</v>
      </c>
      <c r="L22" s="64">
        <f t="shared" si="29"/>
        <v>453</v>
      </c>
      <c r="M22" s="65">
        <f t="shared" si="29"/>
        <v>399</v>
      </c>
      <c r="N22" s="64">
        <f t="shared" si="29"/>
        <v>376</v>
      </c>
      <c r="O22" s="65">
        <f t="shared" si="29"/>
        <v>282</v>
      </c>
      <c r="P22" s="64">
        <f t="shared" si="29"/>
        <v>390</v>
      </c>
      <c r="Q22" s="65">
        <f t="shared" si="29"/>
        <v>455</v>
      </c>
      <c r="R22" s="64">
        <f t="shared" ref="R22:S22" si="30">R18-R20</f>
        <v>131</v>
      </c>
      <c r="S22" s="65">
        <f t="shared" si="30"/>
        <v>129</v>
      </c>
      <c r="T22" s="64">
        <f t="shared" si="29"/>
        <v>183</v>
      </c>
      <c r="U22" s="65">
        <f t="shared" si="29"/>
        <v>177</v>
      </c>
      <c r="V22" s="92">
        <f t="shared" ref="V22:AE22" si="31">V18-V20</f>
        <v>0</v>
      </c>
      <c r="W22" s="65">
        <f t="shared" si="31"/>
        <v>0</v>
      </c>
      <c r="X22" s="64">
        <f t="shared" si="31"/>
        <v>0</v>
      </c>
      <c r="Y22" s="65">
        <f t="shared" si="31"/>
        <v>0</v>
      </c>
      <c r="Z22" s="64">
        <f t="shared" si="31"/>
        <v>0</v>
      </c>
      <c r="AA22" s="65">
        <f t="shared" si="31"/>
        <v>0</v>
      </c>
      <c r="AB22" s="64">
        <f t="shared" si="31"/>
        <v>0</v>
      </c>
      <c r="AC22" s="65">
        <f t="shared" si="31"/>
        <v>0</v>
      </c>
      <c r="AD22" s="64">
        <f t="shared" si="31"/>
        <v>0</v>
      </c>
      <c r="AE22" s="93">
        <f t="shared" si="31"/>
        <v>0</v>
      </c>
    </row>
    <row r="23" spans="2:31" x14ac:dyDescent="0.25">
      <c r="B23" s="62"/>
      <c r="C23" s="63" t="s">
        <v>11</v>
      </c>
      <c r="D23" s="92">
        <f t="shared" ref="D23:U23" si="32">D$4-D18-D21</f>
        <v>3519</v>
      </c>
      <c r="E23" s="65">
        <f t="shared" si="32"/>
        <v>3519</v>
      </c>
      <c r="F23" s="64">
        <f t="shared" si="32"/>
        <v>3142</v>
      </c>
      <c r="G23" s="65">
        <f t="shared" si="32"/>
        <v>3451</v>
      </c>
      <c r="H23" s="64">
        <f t="shared" si="32"/>
        <v>3117</v>
      </c>
      <c r="I23" s="65">
        <f t="shared" si="32"/>
        <v>3069</v>
      </c>
      <c r="J23" s="64">
        <f t="shared" si="32"/>
        <v>2992</v>
      </c>
      <c r="K23" s="65">
        <f t="shared" si="32"/>
        <v>3235</v>
      </c>
      <c r="L23" s="64">
        <f t="shared" si="32"/>
        <v>3131</v>
      </c>
      <c r="M23" s="65">
        <f t="shared" si="32"/>
        <v>2985</v>
      </c>
      <c r="N23" s="64">
        <f t="shared" si="32"/>
        <v>3289</v>
      </c>
      <c r="O23" s="65">
        <f t="shared" si="32"/>
        <v>3267</v>
      </c>
      <c r="P23" s="64">
        <f t="shared" si="32"/>
        <v>3042</v>
      </c>
      <c r="Q23" s="65">
        <f t="shared" si="32"/>
        <v>3042</v>
      </c>
      <c r="R23" s="64">
        <f t="shared" ref="R23:S23" si="33">R$4-R18-R21</f>
        <v>848</v>
      </c>
      <c r="S23" s="65">
        <f t="shared" si="33"/>
        <v>854</v>
      </c>
      <c r="T23" s="64">
        <f t="shared" si="32"/>
        <v>628</v>
      </c>
      <c r="U23" s="65">
        <f t="shared" si="32"/>
        <v>634</v>
      </c>
      <c r="V23" s="92">
        <f t="shared" ref="V23:AE23" si="34">V$4-V18-V21</f>
        <v>3437</v>
      </c>
      <c r="W23" s="65">
        <f t="shared" si="34"/>
        <v>3437</v>
      </c>
      <c r="X23" s="64">
        <f t="shared" si="34"/>
        <v>3373</v>
      </c>
      <c r="Y23" s="65">
        <f t="shared" si="34"/>
        <v>3451</v>
      </c>
      <c r="Z23" s="64">
        <f t="shared" si="34"/>
        <v>3359</v>
      </c>
      <c r="AA23" s="65">
        <f t="shared" si="34"/>
        <v>3471</v>
      </c>
      <c r="AB23" s="64">
        <f t="shared" si="34"/>
        <v>3389</v>
      </c>
      <c r="AC23" s="65">
        <f t="shared" si="34"/>
        <v>3388</v>
      </c>
      <c r="AD23" s="64">
        <f t="shared" si="34"/>
        <v>3347</v>
      </c>
      <c r="AE23" s="93">
        <f t="shared" si="34"/>
        <v>3470</v>
      </c>
    </row>
    <row r="24" spans="2:31" x14ac:dyDescent="0.25">
      <c r="B24" s="62"/>
      <c r="C24" s="63" t="s">
        <v>12</v>
      </c>
      <c r="D24" s="100">
        <f t="shared" ref="D24:U24" si="35">IFERROR(D20/(D20+D22),)</f>
        <v>0.99193548387096775</v>
      </c>
      <c r="E24" s="77">
        <f t="shared" si="35"/>
        <v>0.7870967741935484</v>
      </c>
      <c r="F24" s="76">
        <f t="shared" si="35"/>
        <v>0.84041700080192461</v>
      </c>
      <c r="G24" s="77">
        <f t="shared" si="35"/>
        <v>0.88532477947072974</v>
      </c>
      <c r="H24" s="76">
        <f t="shared" si="35"/>
        <v>0.82164634146341464</v>
      </c>
      <c r="I24" s="77">
        <f t="shared" si="35"/>
        <v>0.73628048780487809</v>
      </c>
      <c r="J24" s="76">
        <f t="shared" si="35"/>
        <v>0.66557107641741986</v>
      </c>
      <c r="K24" s="77">
        <f t="shared" si="35"/>
        <v>0.45110928512736237</v>
      </c>
      <c r="L24" s="76">
        <f t="shared" si="35"/>
        <v>0.63817891373801916</v>
      </c>
      <c r="M24" s="77">
        <f t="shared" si="35"/>
        <v>0.68130990415335468</v>
      </c>
      <c r="N24" s="76">
        <f t="shared" si="35"/>
        <v>0.6965294592413237</v>
      </c>
      <c r="O24" s="77">
        <f t="shared" si="35"/>
        <v>0.77239709443099269</v>
      </c>
      <c r="P24" s="76">
        <f t="shared" si="35"/>
        <v>0.68085106382978722</v>
      </c>
      <c r="Q24" s="77">
        <f t="shared" si="35"/>
        <v>0.62765957446808507</v>
      </c>
      <c r="R24" s="76">
        <f t="shared" ref="R24:S24" si="36">IFERROR(R20/(R20+R22),)</f>
        <v>0.56478405315614622</v>
      </c>
      <c r="S24" s="77">
        <f t="shared" si="36"/>
        <v>0.5714285714285714</v>
      </c>
      <c r="T24" s="76">
        <f t="shared" si="35"/>
        <v>0.32967032967032966</v>
      </c>
      <c r="U24" s="77">
        <f t="shared" si="35"/>
        <v>0.35164835164835168</v>
      </c>
      <c r="V24" s="100">
        <f t="shared" ref="V24:AE24" si="37">IFERROR(V20/(V20+V22),)</f>
        <v>0</v>
      </c>
      <c r="W24" s="77">
        <f t="shared" si="37"/>
        <v>0</v>
      </c>
      <c r="X24" s="76">
        <f t="shared" si="37"/>
        <v>0</v>
      </c>
      <c r="Y24" s="77">
        <f t="shared" si="37"/>
        <v>0</v>
      </c>
      <c r="Z24" s="76">
        <f t="shared" si="37"/>
        <v>0</v>
      </c>
      <c r="AA24" s="77">
        <f t="shared" si="37"/>
        <v>0</v>
      </c>
      <c r="AB24" s="76">
        <f t="shared" si="37"/>
        <v>0</v>
      </c>
      <c r="AC24" s="77">
        <f t="shared" si="37"/>
        <v>0</v>
      </c>
      <c r="AD24" s="76">
        <f t="shared" si="37"/>
        <v>0</v>
      </c>
      <c r="AE24" s="101">
        <f t="shared" si="37"/>
        <v>0</v>
      </c>
    </row>
    <row r="25" spans="2:31" x14ac:dyDescent="0.25">
      <c r="B25" s="62"/>
      <c r="C25" s="63" t="s">
        <v>13</v>
      </c>
      <c r="D25" s="100">
        <f t="shared" ref="D25:U25" si="38">IFERROR(D20/(D20+D21),)</f>
        <v>1</v>
      </c>
      <c r="E25" s="77">
        <f t="shared" si="38"/>
        <v>1</v>
      </c>
      <c r="F25" s="76">
        <f t="shared" si="38"/>
        <v>0.73906911142454157</v>
      </c>
      <c r="G25" s="77">
        <f t="shared" si="38"/>
        <v>0.94763948497854078</v>
      </c>
      <c r="H25" s="76">
        <f t="shared" si="38"/>
        <v>0.7527932960893855</v>
      </c>
      <c r="I25" s="77">
        <f t="shared" si="38"/>
        <v>0.70614035087719296</v>
      </c>
      <c r="J25" s="76">
        <f t="shared" si="38"/>
        <v>0.60357675111773468</v>
      </c>
      <c r="K25" s="77">
        <f t="shared" si="38"/>
        <v>0.65513126491646778</v>
      </c>
      <c r="L25" s="76">
        <f t="shared" si="38"/>
        <v>0.68998272884283252</v>
      </c>
      <c r="M25" s="77">
        <f t="shared" si="38"/>
        <v>0.62812960235640647</v>
      </c>
      <c r="N25" s="76">
        <f t="shared" si="38"/>
        <v>0.79174311926605501</v>
      </c>
      <c r="O25" s="77">
        <f t="shared" si="38"/>
        <v>0.79353233830845771</v>
      </c>
      <c r="P25" s="76">
        <f t="shared" si="38"/>
        <v>0.61812778603268947</v>
      </c>
      <c r="Q25" s="77">
        <f t="shared" si="38"/>
        <v>0.59875097580015613</v>
      </c>
      <c r="R25" s="76">
        <f t="shared" ref="R25:S25" si="39">IFERROR(R20/(R20+R21),)</f>
        <v>0.40476190476190477</v>
      </c>
      <c r="S25" s="77">
        <f t="shared" si="39"/>
        <v>0.41346153846153844</v>
      </c>
      <c r="T25" s="76">
        <f t="shared" si="38"/>
        <v>0.25862068965517243</v>
      </c>
      <c r="U25" s="77">
        <f t="shared" si="38"/>
        <v>0.27586206896551724</v>
      </c>
      <c r="V25" s="100">
        <f t="shared" ref="V25:AE25" si="40">IFERROR(V20/(V20+V21),)</f>
        <v>0</v>
      </c>
      <c r="W25" s="77">
        <f t="shared" si="40"/>
        <v>0</v>
      </c>
      <c r="X25" s="76">
        <f t="shared" si="40"/>
        <v>0</v>
      </c>
      <c r="Y25" s="77">
        <f t="shared" si="40"/>
        <v>0</v>
      </c>
      <c r="Z25" s="76">
        <f t="shared" si="40"/>
        <v>0</v>
      </c>
      <c r="AA25" s="77">
        <f t="shared" si="40"/>
        <v>0</v>
      </c>
      <c r="AB25" s="76">
        <f t="shared" si="40"/>
        <v>0</v>
      </c>
      <c r="AC25" s="77">
        <f t="shared" si="40"/>
        <v>0</v>
      </c>
      <c r="AD25" s="76">
        <f t="shared" si="40"/>
        <v>0</v>
      </c>
      <c r="AE25" s="101">
        <f t="shared" si="40"/>
        <v>0</v>
      </c>
    </row>
    <row r="26" spans="2:31" x14ac:dyDescent="0.25">
      <c r="B26" s="62"/>
      <c r="C26" s="63" t="s">
        <v>14</v>
      </c>
      <c r="D26" s="100">
        <f>IFERROR((D20+D23)/D$4,)</f>
        <v>0.99789871821811305</v>
      </c>
      <c r="E26" s="77">
        <f t="shared" ref="E26:U26" si="41">IFERROR((E20+E23)/E$4,)</f>
        <v>0.94452616095818454</v>
      </c>
      <c r="F26" s="76">
        <f t="shared" si="41"/>
        <v>0.88043706661063248</v>
      </c>
      <c r="G26" s="77">
        <f t="shared" si="41"/>
        <v>0.95713385164950615</v>
      </c>
      <c r="H26" s="76">
        <f t="shared" si="41"/>
        <v>0.87706460380514317</v>
      </c>
      <c r="I26" s="77">
        <f t="shared" si="41"/>
        <v>0.84361279531674682</v>
      </c>
      <c r="J26" s="76">
        <f t="shared" si="41"/>
        <v>0.80194051887787388</v>
      </c>
      <c r="K26" s="77">
        <f t="shared" si="41"/>
        <v>0.79814385150812062</v>
      </c>
      <c r="L26" s="76">
        <f t="shared" si="41"/>
        <v>0.82876423450021086</v>
      </c>
      <c r="M26" s="77">
        <f t="shared" si="41"/>
        <v>0.80936313791649095</v>
      </c>
      <c r="N26" s="76">
        <f t="shared" si="41"/>
        <v>0.873186119873817</v>
      </c>
      <c r="O26" s="77">
        <f t="shared" si="41"/>
        <v>0.88832807570977923</v>
      </c>
      <c r="P26" s="76">
        <f t="shared" si="41"/>
        <v>0.81079949769778148</v>
      </c>
      <c r="Q26" s="77">
        <f t="shared" si="41"/>
        <v>0.79719547928003354</v>
      </c>
      <c r="R26" s="76">
        <f t="shared" si="41"/>
        <v>0.72766261615439598</v>
      </c>
      <c r="S26" s="77">
        <f t="shared" si="41"/>
        <v>0.73338098641887062</v>
      </c>
      <c r="T26" s="76">
        <f t="shared" si="41"/>
        <v>0.61949956859361521</v>
      </c>
      <c r="U26" s="77">
        <f t="shared" si="41"/>
        <v>0.62985332182916309</v>
      </c>
      <c r="V26" s="100">
        <f>IFERROR((V20+V23)/V$4,)</f>
        <v>0.97669792554703039</v>
      </c>
      <c r="W26" s="77">
        <f t="shared" ref="W26:AE26" si="42">IFERROR((W20+W23)/W$4,)</f>
        <v>0.97669792554703039</v>
      </c>
      <c r="X26" s="76">
        <f t="shared" si="42"/>
        <v>0.96042141230068334</v>
      </c>
      <c r="Y26" s="77">
        <f t="shared" si="42"/>
        <v>0.98263097949886102</v>
      </c>
      <c r="Z26" s="76">
        <f t="shared" si="42"/>
        <v>0.96773264188994523</v>
      </c>
      <c r="AA26" s="77">
        <f t="shared" si="42"/>
        <v>1</v>
      </c>
      <c r="AB26" s="76">
        <f t="shared" si="42"/>
        <v>0.96169125993189553</v>
      </c>
      <c r="AC26" s="77">
        <f t="shared" si="42"/>
        <v>0.9614074914869466</v>
      </c>
      <c r="AD26" s="76">
        <f t="shared" si="42"/>
        <v>0.95902578796561599</v>
      </c>
      <c r="AE26" s="101">
        <f t="shared" si="42"/>
        <v>0.99426934097421205</v>
      </c>
    </row>
    <row r="27" spans="2:31" x14ac:dyDescent="0.25">
      <c r="B27" s="68"/>
      <c r="C27" s="69" t="s">
        <v>15</v>
      </c>
      <c r="D27" s="102">
        <f t="shared" ref="D27:U27" si="43">IFERROR((2*D24*D25)/(D24+D25),)</f>
        <v>0.99595141700404854</v>
      </c>
      <c r="E27" s="79">
        <f t="shared" si="43"/>
        <v>0.88086642599277976</v>
      </c>
      <c r="F27" s="78">
        <f t="shared" si="43"/>
        <v>0.78649155722326458</v>
      </c>
      <c r="G27" s="79">
        <f t="shared" si="43"/>
        <v>0.91542288557213924</v>
      </c>
      <c r="H27" s="78">
        <f t="shared" si="43"/>
        <v>0.7857142857142857</v>
      </c>
      <c r="I27" s="79">
        <f t="shared" si="43"/>
        <v>0.72089552238805965</v>
      </c>
      <c r="J27" s="78">
        <f t="shared" si="43"/>
        <v>0.63305978898007043</v>
      </c>
      <c r="K27" s="79">
        <f t="shared" si="43"/>
        <v>0.53430656934306575</v>
      </c>
      <c r="L27" s="78">
        <f t="shared" si="43"/>
        <v>0.66307053941908711</v>
      </c>
      <c r="M27" s="79">
        <f t="shared" si="43"/>
        <v>0.65363984674329512</v>
      </c>
      <c r="N27" s="78">
        <f t="shared" si="43"/>
        <v>0.74109059682267076</v>
      </c>
      <c r="O27" s="79">
        <f t="shared" si="43"/>
        <v>0.78282208588957047</v>
      </c>
      <c r="P27" s="78">
        <f t="shared" si="43"/>
        <v>0.6479750778816199</v>
      </c>
      <c r="Q27" s="79">
        <f t="shared" si="43"/>
        <v>0.61286456252497001</v>
      </c>
      <c r="R27" s="78">
        <f t="shared" ref="R27:S27" si="44">IFERROR((2*R24*R25)/(R24+R25),)</f>
        <v>0.47156726768377255</v>
      </c>
      <c r="S27" s="79">
        <f t="shared" si="44"/>
        <v>0.47977684797768477</v>
      </c>
      <c r="T27" s="78">
        <f t="shared" si="43"/>
        <v>0.28985507246376813</v>
      </c>
      <c r="U27" s="79">
        <f t="shared" si="43"/>
        <v>0.3091787439613527</v>
      </c>
      <c r="V27" s="102">
        <f t="shared" ref="V27:AE27" si="45">IFERROR((2*V24*V25)/(V24+V25),)</f>
        <v>0</v>
      </c>
      <c r="W27" s="79">
        <f t="shared" si="45"/>
        <v>0</v>
      </c>
      <c r="X27" s="78">
        <f t="shared" si="45"/>
        <v>0</v>
      </c>
      <c r="Y27" s="79">
        <f t="shared" si="45"/>
        <v>0</v>
      </c>
      <c r="Z27" s="78">
        <f t="shared" si="45"/>
        <v>0</v>
      </c>
      <c r="AA27" s="79">
        <f t="shared" si="45"/>
        <v>0</v>
      </c>
      <c r="AB27" s="78">
        <f t="shared" si="45"/>
        <v>0</v>
      </c>
      <c r="AC27" s="79">
        <f t="shared" si="45"/>
        <v>0</v>
      </c>
      <c r="AD27" s="78">
        <f t="shared" si="45"/>
        <v>0</v>
      </c>
      <c r="AE27" s="103">
        <f t="shared" si="45"/>
        <v>0</v>
      </c>
    </row>
    <row r="28" spans="2:31" x14ac:dyDescent="0.25">
      <c r="B28" s="72" t="s">
        <v>5</v>
      </c>
      <c r="C28" s="73" t="s">
        <v>6</v>
      </c>
      <c r="D28" s="98">
        <f>D$5</f>
        <v>1240</v>
      </c>
      <c r="E28" s="75">
        <f>E$5</f>
        <v>1240</v>
      </c>
      <c r="F28" s="74">
        <f t="shared" ref="F28:U28" si="46">F$5</f>
        <v>1247</v>
      </c>
      <c r="G28" s="75">
        <f t="shared" si="46"/>
        <v>1247</v>
      </c>
      <c r="H28" s="74">
        <f t="shared" si="46"/>
        <v>1312</v>
      </c>
      <c r="I28" s="75">
        <f t="shared" si="46"/>
        <v>1312</v>
      </c>
      <c r="J28" s="74">
        <f t="shared" si="46"/>
        <v>1217</v>
      </c>
      <c r="K28" s="75">
        <f t="shared" si="46"/>
        <v>1217</v>
      </c>
      <c r="L28" s="74">
        <f t="shared" si="46"/>
        <v>1252</v>
      </c>
      <c r="M28" s="75">
        <f t="shared" si="46"/>
        <v>1252</v>
      </c>
      <c r="N28" s="74">
        <f t="shared" si="46"/>
        <v>1239</v>
      </c>
      <c r="O28" s="75">
        <f t="shared" si="46"/>
        <v>1239</v>
      </c>
      <c r="P28" s="74">
        <f t="shared" si="46"/>
        <v>1222</v>
      </c>
      <c r="Q28" s="75">
        <f t="shared" si="46"/>
        <v>1222</v>
      </c>
      <c r="R28" s="74">
        <f t="shared" si="46"/>
        <v>301</v>
      </c>
      <c r="S28" s="75">
        <f t="shared" si="46"/>
        <v>301</v>
      </c>
      <c r="T28" s="74">
        <f t="shared" si="46"/>
        <v>273</v>
      </c>
      <c r="U28" s="75">
        <f t="shared" si="46"/>
        <v>273</v>
      </c>
      <c r="V28" s="98">
        <f>V$5</f>
        <v>0</v>
      </c>
      <c r="W28" s="75">
        <f>W$5</f>
        <v>0</v>
      </c>
      <c r="X28" s="74">
        <f t="shared" ref="X28:AE28" si="47">X$5</f>
        <v>0</v>
      </c>
      <c r="Y28" s="75">
        <f t="shared" si="47"/>
        <v>0</v>
      </c>
      <c r="Z28" s="74">
        <f t="shared" si="47"/>
        <v>0</v>
      </c>
      <c r="AA28" s="75">
        <f t="shared" si="47"/>
        <v>0</v>
      </c>
      <c r="AB28" s="74">
        <f t="shared" si="47"/>
        <v>0</v>
      </c>
      <c r="AC28" s="75">
        <f t="shared" si="47"/>
        <v>0</v>
      </c>
      <c r="AD28" s="74">
        <f t="shared" si="47"/>
        <v>0</v>
      </c>
      <c r="AE28" s="99">
        <f t="shared" si="47"/>
        <v>0</v>
      </c>
    </row>
    <row r="29" spans="2:31" x14ac:dyDescent="0.25">
      <c r="B29" s="62"/>
      <c r="C29" s="63" t="s">
        <v>7</v>
      </c>
      <c r="D29" s="92">
        <v>1310</v>
      </c>
      <c r="E29" s="65">
        <v>1293</v>
      </c>
      <c r="F29" s="64">
        <v>1136</v>
      </c>
      <c r="G29" s="65">
        <v>1241</v>
      </c>
      <c r="H29" s="64">
        <v>1273</v>
      </c>
      <c r="I29" s="65">
        <v>1434</v>
      </c>
      <c r="J29" s="64">
        <v>1319</v>
      </c>
      <c r="K29" s="65">
        <v>1421</v>
      </c>
      <c r="L29" s="64">
        <v>1267</v>
      </c>
      <c r="M29" s="65">
        <v>1307</v>
      </c>
      <c r="N29" s="64">
        <v>1363</v>
      </c>
      <c r="O29" s="65">
        <v>1363</v>
      </c>
      <c r="P29" s="64">
        <v>1348</v>
      </c>
      <c r="Q29" s="65">
        <v>1348</v>
      </c>
      <c r="R29" s="64">
        <v>420</v>
      </c>
      <c r="S29" s="65">
        <v>409</v>
      </c>
      <c r="T29" s="64">
        <v>348</v>
      </c>
      <c r="U29" s="65">
        <v>348</v>
      </c>
      <c r="V29" s="92">
        <v>82</v>
      </c>
      <c r="W29" s="65">
        <v>82</v>
      </c>
      <c r="X29" s="64">
        <v>137</v>
      </c>
      <c r="Y29" s="65">
        <v>90</v>
      </c>
      <c r="Z29" s="64">
        <v>147</v>
      </c>
      <c r="AA29" s="65">
        <v>149</v>
      </c>
      <c r="AB29" s="64">
        <v>154</v>
      </c>
      <c r="AC29" s="65">
        <v>153</v>
      </c>
      <c r="AD29" s="64">
        <v>174</v>
      </c>
      <c r="AE29" s="93">
        <v>145</v>
      </c>
    </row>
    <row r="30" spans="2:31" x14ac:dyDescent="0.25">
      <c r="B30" s="62"/>
      <c r="C30" s="63" t="s">
        <v>8</v>
      </c>
      <c r="D30" s="92">
        <v>1228</v>
      </c>
      <c r="E30" s="65">
        <v>1211</v>
      </c>
      <c r="F30" s="64">
        <v>1104</v>
      </c>
      <c r="G30" s="65">
        <v>1200</v>
      </c>
      <c r="H30" s="64">
        <v>991</v>
      </c>
      <c r="I30" s="65">
        <v>1115</v>
      </c>
      <c r="J30" s="64">
        <v>1165</v>
      </c>
      <c r="K30" s="65">
        <v>1024</v>
      </c>
      <c r="L30" s="64">
        <v>1089</v>
      </c>
      <c r="M30" s="65">
        <v>1139</v>
      </c>
      <c r="N30" s="64">
        <v>1239</v>
      </c>
      <c r="O30" s="65">
        <v>1239</v>
      </c>
      <c r="P30" s="64">
        <v>1214</v>
      </c>
      <c r="Q30" s="65">
        <v>1214</v>
      </c>
      <c r="R30" s="64">
        <v>137</v>
      </c>
      <c r="S30" s="65">
        <v>156</v>
      </c>
      <c r="T30" s="64">
        <v>84</v>
      </c>
      <c r="U30" s="65">
        <v>85</v>
      </c>
      <c r="V30" s="92">
        <v>0</v>
      </c>
      <c r="W30" s="65">
        <v>0</v>
      </c>
      <c r="X30" s="64">
        <v>0</v>
      </c>
      <c r="Y30" s="65">
        <v>0</v>
      </c>
      <c r="Z30" s="64">
        <v>0</v>
      </c>
      <c r="AA30" s="65">
        <v>0</v>
      </c>
      <c r="AB30" s="64">
        <v>0</v>
      </c>
      <c r="AC30" s="65">
        <v>0</v>
      </c>
      <c r="AD30" s="64">
        <v>0</v>
      </c>
      <c r="AE30" s="93">
        <v>0</v>
      </c>
    </row>
    <row r="31" spans="2:31" x14ac:dyDescent="0.25">
      <c r="B31" s="62"/>
      <c r="C31" s="63" t="s">
        <v>9</v>
      </c>
      <c r="D31" s="92">
        <f t="shared" ref="D31:U31" si="48">D29-D30</f>
        <v>82</v>
      </c>
      <c r="E31" s="65">
        <f t="shared" si="48"/>
        <v>82</v>
      </c>
      <c r="F31" s="64">
        <f t="shared" si="48"/>
        <v>32</v>
      </c>
      <c r="G31" s="65">
        <f t="shared" si="48"/>
        <v>41</v>
      </c>
      <c r="H31" s="64">
        <f t="shared" si="48"/>
        <v>282</v>
      </c>
      <c r="I31" s="65">
        <f t="shared" si="48"/>
        <v>319</v>
      </c>
      <c r="J31" s="64">
        <f t="shared" si="48"/>
        <v>154</v>
      </c>
      <c r="K31" s="65">
        <f t="shared" si="48"/>
        <v>397</v>
      </c>
      <c r="L31" s="64">
        <f t="shared" si="48"/>
        <v>178</v>
      </c>
      <c r="M31" s="65">
        <f t="shared" si="48"/>
        <v>168</v>
      </c>
      <c r="N31" s="64">
        <f t="shared" si="48"/>
        <v>124</v>
      </c>
      <c r="O31" s="65">
        <f t="shared" si="48"/>
        <v>124</v>
      </c>
      <c r="P31" s="64">
        <f t="shared" si="48"/>
        <v>134</v>
      </c>
      <c r="Q31" s="65">
        <f t="shared" si="48"/>
        <v>134</v>
      </c>
      <c r="R31" s="64">
        <f t="shared" ref="R31" si="49">R29-R30</f>
        <v>283</v>
      </c>
      <c r="S31" s="65">
        <f t="shared" ref="S31" si="50">S29-S30</f>
        <v>253</v>
      </c>
      <c r="T31" s="64">
        <f t="shared" si="48"/>
        <v>264</v>
      </c>
      <c r="U31" s="65">
        <f t="shared" si="48"/>
        <v>263</v>
      </c>
      <c r="V31" s="92">
        <f t="shared" ref="V31:AE31" si="51">V29-V30</f>
        <v>82</v>
      </c>
      <c r="W31" s="65">
        <f t="shared" si="51"/>
        <v>82</v>
      </c>
      <c r="X31" s="64">
        <f t="shared" si="51"/>
        <v>137</v>
      </c>
      <c r="Y31" s="65">
        <f t="shared" si="51"/>
        <v>90</v>
      </c>
      <c r="Z31" s="64">
        <f t="shared" si="51"/>
        <v>147</v>
      </c>
      <c r="AA31" s="65">
        <f t="shared" si="51"/>
        <v>149</v>
      </c>
      <c r="AB31" s="64">
        <f t="shared" si="51"/>
        <v>154</v>
      </c>
      <c r="AC31" s="65">
        <f t="shared" si="51"/>
        <v>153</v>
      </c>
      <c r="AD31" s="64">
        <f t="shared" si="51"/>
        <v>174</v>
      </c>
      <c r="AE31" s="93">
        <f t="shared" si="51"/>
        <v>145</v>
      </c>
    </row>
    <row r="32" spans="2:31" x14ac:dyDescent="0.25">
      <c r="B32" s="62"/>
      <c r="C32" s="63" t="s">
        <v>10</v>
      </c>
      <c r="D32" s="92">
        <f t="shared" ref="D32:U32" si="52">D28-D30</f>
        <v>12</v>
      </c>
      <c r="E32" s="65">
        <f t="shared" si="52"/>
        <v>29</v>
      </c>
      <c r="F32" s="64">
        <f t="shared" si="52"/>
        <v>143</v>
      </c>
      <c r="G32" s="65">
        <f t="shared" si="52"/>
        <v>47</v>
      </c>
      <c r="H32" s="64">
        <f t="shared" si="52"/>
        <v>321</v>
      </c>
      <c r="I32" s="65">
        <f t="shared" si="52"/>
        <v>197</v>
      </c>
      <c r="J32" s="64">
        <f t="shared" si="52"/>
        <v>52</v>
      </c>
      <c r="K32" s="65">
        <f t="shared" si="52"/>
        <v>193</v>
      </c>
      <c r="L32" s="64">
        <f t="shared" si="52"/>
        <v>163</v>
      </c>
      <c r="M32" s="65">
        <f t="shared" si="52"/>
        <v>113</v>
      </c>
      <c r="N32" s="64">
        <f t="shared" si="52"/>
        <v>0</v>
      </c>
      <c r="O32" s="65">
        <f t="shared" si="52"/>
        <v>0</v>
      </c>
      <c r="P32" s="64">
        <f t="shared" si="52"/>
        <v>8</v>
      </c>
      <c r="Q32" s="65">
        <f t="shared" si="52"/>
        <v>8</v>
      </c>
      <c r="R32" s="64">
        <f t="shared" ref="R32:S32" si="53">R28-R30</f>
        <v>164</v>
      </c>
      <c r="S32" s="65">
        <f t="shared" si="53"/>
        <v>145</v>
      </c>
      <c r="T32" s="64">
        <f t="shared" si="52"/>
        <v>189</v>
      </c>
      <c r="U32" s="65">
        <f t="shared" si="52"/>
        <v>188</v>
      </c>
      <c r="V32" s="92">
        <f t="shared" ref="V32:AE32" si="54">V28-V30</f>
        <v>0</v>
      </c>
      <c r="W32" s="65">
        <f t="shared" si="54"/>
        <v>0</v>
      </c>
      <c r="X32" s="64">
        <f t="shared" si="54"/>
        <v>0</v>
      </c>
      <c r="Y32" s="65">
        <f t="shared" si="54"/>
        <v>0</v>
      </c>
      <c r="Z32" s="64">
        <f t="shared" si="54"/>
        <v>0</v>
      </c>
      <c r="AA32" s="65">
        <f t="shared" si="54"/>
        <v>0</v>
      </c>
      <c r="AB32" s="64">
        <f t="shared" si="54"/>
        <v>0</v>
      </c>
      <c r="AC32" s="65">
        <f t="shared" si="54"/>
        <v>0</v>
      </c>
      <c r="AD32" s="64">
        <f t="shared" si="54"/>
        <v>0</v>
      </c>
      <c r="AE32" s="93">
        <f t="shared" si="54"/>
        <v>0</v>
      </c>
    </row>
    <row r="33" spans="2:31" x14ac:dyDescent="0.25">
      <c r="B33" s="62"/>
      <c r="C33" s="63" t="s">
        <v>11</v>
      </c>
      <c r="D33" s="92">
        <f t="shared" ref="D33:U33" si="55">D$4-D28-D31</f>
        <v>3437</v>
      </c>
      <c r="E33" s="65">
        <f t="shared" si="55"/>
        <v>3437</v>
      </c>
      <c r="F33" s="64">
        <f t="shared" si="55"/>
        <v>3480</v>
      </c>
      <c r="G33" s="65">
        <f t="shared" si="55"/>
        <v>3471</v>
      </c>
      <c r="H33" s="64">
        <f t="shared" si="55"/>
        <v>3189</v>
      </c>
      <c r="I33" s="65">
        <f t="shared" si="55"/>
        <v>3152</v>
      </c>
      <c r="J33" s="64">
        <f t="shared" si="55"/>
        <v>3370</v>
      </c>
      <c r="K33" s="65">
        <f t="shared" si="55"/>
        <v>3127</v>
      </c>
      <c r="L33" s="64">
        <f t="shared" si="55"/>
        <v>3312</v>
      </c>
      <c r="M33" s="65">
        <f t="shared" si="55"/>
        <v>3322</v>
      </c>
      <c r="N33" s="64">
        <f t="shared" si="55"/>
        <v>3392</v>
      </c>
      <c r="O33" s="65">
        <f t="shared" si="55"/>
        <v>3392</v>
      </c>
      <c r="P33" s="64">
        <f t="shared" si="55"/>
        <v>3422</v>
      </c>
      <c r="Q33" s="65">
        <f t="shared" si="55"/>
        <v>3422</v>
      </c>
      <c r="R33" s="64">
        <f t="shared" ref="R33:S33" si="56">R$4-R28-R31</f>
        <v>815</v>
      </c>
      <c r="S33" s="65">
        <f t="shared" si="56"/>
        <v>845</v>
      </c>
      <c r="T33" s="64">
        <f t="shared" si="55"/>
        <v>622</v>
      </c>
      <c r="U33" s="65">
        <f t="shared" si="55"/>
        <v>623</v>
      </c>
      <c r="V33" s="92">
        <f t="shared" ref="V33:AE33" si="57">V$4-V28-V31</f>
        <v>3437</v>
      </c>
      <c r="W33" s="65">
        <f t="shared" si="57"/>
        <v>3437</v>
      </c>
      <c r="X33" s="64">
        <f t="shared" si="57"/>
        <v>3375</v>
      </c>
      <c r="Y33" s="65">
        <f t="shared" si="57"/>
        <v>3422</v>
      </c>
      <c r="Z33" s="64">
        <f t="shared" si="57"/>
        <v>3324</v>
      </c>
      <c r="AA33" s="65">
        <f t="shared" si="57"/>
        <v>3322</v>
      </c>
      <c r="AB33" s="64">
        <f t="shared" si="57"/>
        <v>3370</v>
      </c>
      <c r="AC33" s="65">
        <f t="shared" si="57"/>
        <v>3371</v>
      </c>
      <c r="AD33" s="64">
        <f t="shared" si="57"/>
        <v>3316</v>
      </c>
      <c r="AE33" s="93">
        <f t="shared" si="57"/>
        <v>3345</v>
      </c>
    </row>
    <row r="34" spans="2:31" x14ac:dyDescent="0.25">
      <c r="B34" s="62"/>
      <c r="C34" s="63" t="s">
        <v>12</v>
      </c>
      <c r="D34" s="100">
        <f t="shared" ref="D34:U34" si="58">IFERROR(D30/(D30+D32),)</f>
        <v>0.99032258064516132</v>
      </c>
      <c r="E34" s="77">
        <f t="shared" si="58"/>
        <v>0.97661290322580641</v>
      </c>
      <c r="F34" s="76">
        <f t="shared" si="58"/>
        <v>0.88532477947072974</v>
      </c>
      <c r="G34" s="77">
        <f t="shared" si="58"/>
        <v>0.96230954290296711</v>
      </c>
      <c r="H34" s="76">
        <f t="shared" si="58"/>
        <v>0.75533536585365857</v>
      </c>
      <c r="I34" s="77">
        <f t="shared" si="58"/>
        <v>0.84984756097560976</v>
      </c>
      <c r="J34" s="76">
        <f t="shared" si="58"/>
        <v>0.95727198027937555</v>
      </c>
      <c r="K34" s="77">
        <f t="shared" si="58"/>
        <v>0.84141331142152831</v>
      </c>
      <c r="L34" s="76">
        <f t="shared" si="58"/>
        <v>0.86980830670926512</v>
      </c>
      <c r="M34" s="77">
        <f t="shared" si="58"/>
        <v>0.90974440894568687</v>
      </c>
      <c r="N34" s="76">
        <f t="shared" si="58"/>
        <v>1</v>
      </c>
      <c r="O34" s="77">
        <f t="shared" si="58"/>
        <v>1</v>
      </c>
      <c r="P34" s="76">
        <f t="shared" si="58"/>
        <v>0.99345335515548283</v>
      </c>
      <c r="Q34" s="77">
        <f t="shared" si="58"/>
        <v>0.99345335515548283</v>
      </c>
      <c r="R34" s="76">
        <f t="shared" ref="R34:S34" si="59">IFERROR(R30/(R30+R32),)</f>
        <v>0.45514950166112955</v>
      </c>
      <c r="S34" s="77">
        <f t="shared" si="59"/>
        <v>0.51827242524916939</v>
      </c>
      <c r="T34" s="76">
        <f t="shared" si="58"/>
        <v>0.30769230769230771</v>
      </c>
      <c r="U34" s="77">
        <f t="shared" si="58"/>
        <v>0.31135531135531136</v>
      </c>
      <c r="V34" s="100">
        <f t="shared" ref="V34:AE34" si="60">IFERROR(V30/(V30+V32),)</f>
        <v>0</v>
      </c>
      <c r="W34" s="77">
        <f t="shared" si="60"/>
        <v>0</v>
      </c>
      <c r="X34" s="76">
        <f t="shared" si="60"/>
        <v>0</v>
      </c>
      <c r="Y34" s="77">
        <f t="shared" si="60"/>
        <v>0</v>
      </c>
      <c r="Z34" s="76">
        <f t="shared" si="60"/>
        <v>0</v>
      </c>
      <c r="AA34" s="77">
        <f t="shared" si="60"/>
        <v>0</v>
      </c>
      <c r="AB34" s="76">
        <f t="shared" si="60"/>
        <v>0</v>
      </c>
      <c r="AC34" s="77">
        <f t="shared" si="60"/>
        <v>0</v>
      </c>
      <c r="AD34" s="76">
        <f t="shared" si="60"/>
        <v>0</v>
      </c>
      <c r="AE34" s="101">
        <f t="shared" si="60"/>
        <v>0</v>
      </c>
    </row>
    <row r="35" spans="2:31" x14ac:dyDescent="0.25">
      <c r="B35" s="62"/>
      <c r="C35" s="63" t="s">
        <v>13</v>
      </c>
      <c r="D35" s="100">
        <f t="shared" ref="D35:U35" si="61">IFERROR(D30/(D30+D31),)</f>
        <v>0.93740458015267181</v>
      </c>
      <c r="E35" s="77">
        <f t="shared" si="61"/>
        <v>0.93658159319412215</v>
      </c>
      <c r="F35" s="76">
        <f t="shared" si="61"/>
        <v>0.971830985915493</v>
      </c>
      <c r="G35" s="77">
        <f t="shared" si="61"/>
        <v>0.96696212731668008</v>
      </c>
      <c r="H35" s="76">
        <f t="shared" si="61"/>
        <v>0.77847604084838962</v>
      </c>
      <c r="I35" s="77">
        <f t="shared" si="61"/>
        <v>0.77754532775453278</v>
      </c>
      <c r="J35" s="76">
        <f t="shared" si="61"/>
        <v>0.88324488248673239</v>
      </c>
      <c r="K35" s="77">
        <f t="shared" si="61"/>
        <v>0.72061928219563687</v>
      </c>
      <c r="L35" s="76">
        <f t="shared" si="61"/>
        <v>0.85951065509076563</v>
      </c>
      <c r="M35" s="77">
        <f t="shared" si="61"/>
        <v>0.87146136189747514</v>
      </c>
      <c r="N35" s="76">
        <f t="shared" si="61"/>
        <v>0.909024211298606</v>
      </c>
      <c r="O35" s="77">
        <f t="shared" si="61"/>
        <v>0.909024211298606</v>
      </c>
      <c r="P35" s="76">
        <f t="shared" si="61"/>
        <v>0.90059347181008897</v>
      </c>
      <c r="Q35" s="77">
        <f t="shared" si="61"/>
        <v>0.90059347181008897</v>
      </c>
      <c r="R35" s="76">
        <f t="shared" ref="R35:S35" si="62">IFERROR(R30/(R30+R31),)</f>
        <v>0.3261904761904762</v>
      </c>
      <c r="S35" s="77">
        <f t="shared" si="62"/>
        <v>0.38141809290953543</v>
      </c>
      <c r="T35" s="76">
        <f t="shared" si="61"/>
        <v>0.2413793103448276</v>
      </c>
      <c r="U35" s="77">
        <f t="shared" si="61"/>
        <v>0.2442528735632184</v>
      </c>
      <c r="V35" s="100">
        <f t="shared" ref="V35:AE35" si="63">IFERROR(V30/(V30+V31),)</f>
        <v>0</v>
      </c>
      <c r="W35" s="77">
        <f t="shared" si="63"/>
        <v>0</v>
      </c>
      <c r="X35" s="76">
        <f t="shared" si="63"/>
        <v>0</v>
      </c>
      <c r="Y35" s="77">
        <f t="shared" si="63"/>
        <v>0</v>
      </c>
      <c r="Z35" s="76">
        <f t="shared" si="63"/>
        <v>0</v>
      </c>
      <c r="AA35" s="77">
        <f t="shared" si="63"/>
        <v>0</v>
      </c>
      <c r="AB35" s="76">
        <f t="shared" si="63"/>
        <v>0</v>
      </c>
      <c r="AC35" s="77">
        <f t="shared" si="63"/>
        <v>0</v>
      </c>
      <c r="AD35" s="76">
        <f t="shared" si="63"/>
        <v>0</v>
      </c>
      <c r="AE35" s="101">
        <f t="shared" si="63"/>
        <v>0</v>
      </c>
    </row>
    <row r="36" spans="2:31" x14ac:dyDescent="0.25">
      <c r="B36" s="62"/>
      <c r="C36" s="63" t="s">
        <v>14</v>
      </c>
      <c r="D36" s="100">
        <f>IFERROR((D30+D33)/D$4,)</f>
        <v>0.98024795125026265</v>
      </c>
      <c r="E36" s="77">
        <f t="shared" ref="E36:U36" si="64">IFERROR((E30+E33)/E$4,)</f>
        <v>0.97667577222105484</v>
      </c>
      <c r="F36" s="76">
        <f t="shared" si="64"/>
        <v>0.96322756881697835</v>
      </c>
      <c r="G36" s="77">
        <f t="shared" si="64"/>
        <v>0.98150872031939485</v>
      </c>
      <c r="H36" s="76">
        <f t="shared" si="64"/>
        <v>0.87392849675935602</v>
      </c>
      <c r="I36" s="77">
        <f t="shared" si="64"/>
        <v>0.89211791762492165</v>
      </c>
      <c r="J36" s="76">
        <f t="shared" si="64"/>
        <v>0.9565492512128243</v>
      </c>
      <c r="K36" s="77">
        <f t="shared" si="64"/>
        <v>0.87555368065808903</v>
      </c>
      <c r="L36" s="76">
        <f t="shared" si="64"/>
        <v>0.92808941374947285</v>
      </c>
      <c r="M36" s="77">
        <f t="shared" si="64"/>
        <v>0.94074230282581195</v>
      </c>
      <c r="N36" s="76">
        <f t="shared" si="64"/>
        <v>0.97392218717139856</v>
      </c>
      <c r="O36" s="77">
        <f t="shared" si="64"/>
        <v>0.97392218717139856</v>
      </c>
      <c r="P36" s="76">
        <f t="shared" si="64"/>
        <v>0.97028045207199665</v>
      </c>
      <c r="Q36" s="77">
        <f t="shared" si="64"/>
        <v>0.97028045207199665</v>
      </c>
      <c r="R36" s="76">
        <f t="shared" si="64"/>
        <v>0.68048606147248036</v>
      </c>
      <c r="S36" s="77">
        <f t="shared" si="64"/>
        <v>0.71551107934238745</v>
      </c>
      <c r="T36" s="76">
        <f t="shared" si="64"/>
        <v>0.60914581535806733</v>
      </c>
      <c r="U36" s="77">
        <f t="shared" si="64"/>
        <v>0.61087144089732526</v>
      </c>
      <c r="V36" s="100">
        <f>IFERROR((V30+V33)/V$4,)</f>
        <v>0.97669792554703039</v>
      </c>
      <c r="W36" s="77">
        <f t="shared" ref="W36:AE36" si="65">IFERROR((W30+W33)/W$4,)</f>
        <v>0.97669792554703039</v>
      </c>
      <c r="X36" s="76">
        <f t="shared" si="65"/>
        <v>0.96099088838268798</v>
      </c>
      <c r="Y36" s="77">
        <f t="shared" si="65"/>
        <v>0.97437357630979504</v>
      </c>
      <c r="Z36" s="76">
        <f t="shared" si="65"/>
        <v>0.95764909248055319</v>
      </c>
      <c r="AA36" s="77">
        <f t="shared" si="65"/>
        <v>0.95707288965715931</v>
      </c>
      <c r="AB36" s="76">
        <f t="shared" si="65"/>
        <v>0.9562996594778661</v>
      </c>
      <c r="AC36" s="77">
        <f t="shared" si="65"/>
        <v>0.95658342792281503</v>
      </c>
      <c r="AD36" s="76">
        <f t="shared" si="65"/>
        <v>0.95014326647564473</v>
      </c>
      <c r="AE36" s="101">
        <f t="shared" si="65"/>
        <v>0.95845272206303722</v>
      </c>
    </row>
    <row r="37" spans="2:31" x14ac:dyDescent="0.25">
      <c r="B37" s="68"/>
      <c r="C37" s="69" t="s">
        <v>15</v>
      </c>
      <c r="D37" s="102">
        <f t="shared" ref="D37:U37" si="66">IFERROR((2*D34*D35)/(D34+D35),)</f>
        <v>0.96313725490196078</v>
      </c>
      <c r="E37" s="79">
        <f t="shared" si="66"/>
        <v>0.95617844453217526</v>
      </c>
      <c r="F37" s="78">
        <f t="shared" si="66"/>
        <v>0.92656315568611003</v>
      </c>
      <c r="G37" s="79">
        <f t="shared" si="66"/>
        <v>0.96463022508038587</v>
      </c>
      <c r="H37" s="78">
        <f t="shared" si="66"/>
        <v>0.76673114119922647</v>
      </c>
      <c r="I37" s="79">
        <f t="shared" si="66"/>
        <v>0.81209031318281144</v>
      </c>
      <c r="J37" s="78">
        <f t="shared" si="66"/>
        <v>0.91876971608832814</v>
      </c>
      <c r="K37" s="79">
        <f t="shared" si="66"/>
        <v>0.77634571645185746</v>
      </c>
      <c r="L37" s="78">
        <f t="shared" si="66"/>
        <v>0.86462882096069871</v>
      </c>
      <c r="M37" s="79">
        <f t="shared" si="66"/>
        <v>0.89019148104728396</v>
      </c>
      <c r="N37" s="78">
        <f t="shared" si="66"/>
        <v>0.95234435049961563</v>
      </c>
      <c r="O37" s="79">
        <f t="shared" si="66"/>
        <v>0.95234435049961563</v>
      </c>
      <c r="P37" s="78">
        <f t="shared" si="66"/>
        <v>0.94474708171206212</v>
      </c>
      <c r="Q37" s="79">
        <f t="shared" si="66"/>
        <v>0.94474708171206212</v>
      </c>
      <c r="R37" s="78">
        <f t="shared" ref="R37:S37" si="67">IFERROR((2*R34*R35)/(R34+R35),)</f>
        <v>0.38002773925104022</v>
      </c>
      <c r="S37" s="79">
        <f t="shared" si="67"/>
        <v>0.43943661971830983</v>
      </c>
      <c r="T37" s="78">
        <f t="shared" si="66"/>
        <v>0.27053140096618361</v>
      </c>
      <c r="U37" s="79">
        <f t="shared" si="66"/>
        <v>0.27375201288244772</v>
      </c>
      <c r="V37" s="102">
        <f t="shared" ref="V37:AE37" si="68">IFERROR((2*V34*V35)/(V34+V35),)</f>
        <v>0</v>
      </c>
      <c r="W37" s="79">
        <f t="shared" si="68"/>
        <v>0</v>
      </c>
      <c r="X37" s="78">
        <f t="shared" si="68"/>
        <v>0</v>
      </c>
      <c r="Y37" s="79">
        <f t="shared" si="68"/>
        <v>0</v>
      </c>
      <c r="Z37" s="78">
        <f t="shared" si="68"/>
        <v>0</v>
      </c>
      <c r="AA37" s="79">
        <f t="shared" si="68"/>
        <v>0</v>
      </c>
      <c r="AB37" s="78">
        <f t="shared" si="68"/>
        <v>0</v>
      </c>
      <c r="AC37" s="79">
        <f t="shared" si="68"/>
        <v>0</v>
      </c>
      <c r="AD37" s="78">
        <f t="shared" si="68"/>
        <v>0</v>
      </c>
      <c r="AE37" s="103">
        <f t="shared" si="68"/>
        <v>0</v>
      </c>
    </row>
    <row r="38" spans="2:31" x14ac:dyDescent="0.25">
      <c r="B38" s="72" t="s">
        <v>2</v>
      </c>
      <c r="C38" s="73" t="s">
        <v>6</v>
      </c>
      <c r="D38" s="98">
        <f>D$5</f>
        <v>1240</v>
      </c>
      <c r="E38" s="75">
        <f>E$5</f>
        <v>1240</v>
      </c>
      <c r="F38" s="74">
        <f t="shared" ref="F38:U38" si="69">F$5</f>
        <v>1247</v>
      </c>
      <c r="G38" s="75">
        <f t="shared" si="69"/>
        <v>1247</v>
      </c>
      <c r="H38" s="74">
        <f t="shared" si="69"/>
        <v>1312</v>
      </c>
      <c r="I38" s="75">
        <f t="shared" si="69"/>
        <v>1312</v>
      </c>
      <c r="J38" s="74">
        <f t="shared" si="69"/>
        <v>1217</v>
      </c>
      <c r="K38" s="75">
        <f t="shared" si="69"/>
        <v>1217</v>
      </c>
      <c r="L38" s="74">
        <f t="shared" si="69"/>
        <v>1252</v>
      </c>
      <c r="M38" s="75">
        <f t="shared" si="69"/>
        <v>1252</v>
      </c>
      <c r="N38" s="74">
        <f t="shared" si="69"/>
        <v>1239</v>
      </c>
      <c r="O38" s="75">
        <f t="shared" si="69"/>
        <v>1239</v>
      </c>
      <c r="P38" s="74">
        <f t="shared" si="69"/>
        <v>1222</v>
      </c>
      <c r="Q38" s="75">
        <f t="shared" si="69"/>
        <v>1222</v>
      </c>
      <c r="R38" s="74">
        <f t="shared" si="69"/>
        <v>301</v>
      </c>
      <c r="S38" s="75">
        <f t="shared" si="69"/>
        <v>301</v>
      </c>
      <c r="T38" s="74">
        <f t="shared" si="69"/>
        <v>273</v>
      </c>
      <c r="U38" s="75">
        <f t="shared" si="69"/>
        <v>273</v>
      </c>
      <c r="V38" s="98">
        <f>V$5</f>
        <v>0</v>
      </c>
      <c r="W38" s="75">
        <f>W$5</f>
        <v>0</v>
      </c>
      <c r="X38" s="74">
        <f t="shared" ref="X38:AE38" si="70">X$5</f>
        <v>0</v>
      </c>
      <c r="Y38" s="75">
        <f t="shared" si="70"/>
        <v>0</v>
      </c>
      <c r="Z38" s="74">
        <f t="shared" si="70"/>
        <v>0</v>
      </c>
      <c r="AA38" s="75">
        <f t="shared" si="70"/>
        <v>0</v>
      </c>
      <c r="AB38" s="74">
        <f t="shared" si="70"/>
        <v>0</v>
      </c>
      <c r="AC38" s="75">
        <f t="shared" si="70"/>
        <v>0</v>
      </c>
      <c r="AD38" s="74">
        <f t="shared" si="70"/>
        <v>0</v>
      </c>
      <c r="AE38" s="99">
        <f t="shared" si="70"/>
        <v>0</v>
      </c>
    </row>
    <row r="39" spans="2:31" x14ac:dyDescent="0.25">
      <c r="B39" s="62"/>
      <c r="C39" s="63" t="s">
        <v>7</v>
      </c>
      <c r="D39" s="92">
        <v>805</v>
      </c>
      <c r="E39" s="65">
        <v>805</v>
      </c>
      <c r="F39" s="64">
        <v>880</v>
      </c>
      <c r="G39" s="65">
        <v>880</v>
      </c>
      <c r="H39" s="64">
        <v>1289</v>
      </c>
      <c r="I39" s="65">
        <v>1287</v>
      </c>
      <c r="J39" s="64">
        <v>1027</v>
      </c>
      <c r="K39" s="65">
        <v>1006</v>
      </c>
      <c r="L39" s="64">
        <v>768</v>
      </c>
      <c r="M39" s="65">
        <v>768</v>
      </c>
      <c r="N39" s="64">
        <v>639</v>
      </c>
      <c r="O39" s="65">
        <v>639</v>
      </c>
      <c r="P39" s="64">
        <v>775</v>
      </c>
      <c r="Q39" s="65">
        <v>769</v>
      </c>
      <c r="R39" s="64">
        <v>392</v>
      </c>
      <c r="S39" s="65">
        <v>396</v>
      </c>
      <c r="T39" s="64">
        <v>284</v>
      </c>
      <c r="U39" s="65">
        <v>290</v>
      </c>
      <c r="V39" s="92">
        <v>0</v>
      </c>
      <c r="W39" s="65">
        <v>0</v>
      </c>
      <c r="X39" s="64">
        <v>4</v>
      </c>
      <c r="Y39" s="65">
        <v>4</v>
      </c>
      <c r="Z39" s="64">
        <v>0</v>
      </c>
      <c r="AA39" s="65">
        <v>0</v>
      </c>
      <c r="AB39" s="64">
        <v>5</v>
      </c>
      <c r="AC39" s="65">
        <v>5</v>
      </c>
      <c r="AD39" s="64">
        <v>33</v>
      </c>
      <c r="AE39" s="93">
        <v>33</v>
      </c>
    </row>
    <row r="40" spans="2:31" x14ac:dyDescent="0.25">
      <c r="B40" s="62"/>
      <c r="C40" s="63" t="s">
        <v>8</v>
      </c>
      <c r="D40" s="92">
        <v>805</v>
      </c>
      <c r="E40" s="65">
        <v>805</v>
      </c>
      <c r="F40" s="64">
        <v>876</v>
      </c>
      <c r="G40" s="65">
        <v>876</v>
      </c>
      <c r="H40" s="64">
        <v>1289</v>
      </c>
      <c r="I40" s="65">
        <v>1287</v>
      </c>
      <c r="J40" s="64">
        <v>1022</v>
      </c>
      <c r="K40" s="65">
        <v>1001</v>
      </c>
      <c r="L40" s="64">
        <v>735</v>
      </c>
      <c r="M40" s="65">
        <v>735</v>
      </c>
      <c r="N40" s="64">
        <v>635</v>
      </c>
      <c r="O40" s="65">
        <v>635</v>
      </c>
      <c r="P40" s="64">
        <v>775</v>
      </c>
      <c r="Q40" s="65">
        <v>769</v>
      </c>
      <c r="R40" s="64">
        <v>164</v>
      </c>
      <c r="S40" s="65">
        <v>163</v>
      </c>
      <c r="T40" s="64">
        <v>88</v>
      </c>
      <c r="U40" s="65">
        <v>98</v>
      </c>
      <c r="V40" s="92">
        <v>0</v>
      </c>
      <c r="W40" s="65">
        <v>0</v>
      </c>
      <c r="X40" s="64">
        <v>0</v>
      </c>
      <c r="Y40" s="65">
        <v>0</v>
      </c>
      <c r="Z40" s="64">
        <v>0</v>
      </c>
      <c r="AA40" s="65">
        <v>0</v>
      </c>
      <c r="AB40" s="64">
        <v>0</v>
      </c>
      <c r="AC40" s="65">
        <v>0</v>
      </c>
      <c r="AD40" s="64">
        <v>0</v>
      </c>
      <c r="AE40" s="93">
        <v>0</v>
      </c>
    </row>
    <row r="41" spans="2:31" x14ac:dyDescent="0.25">
      <c r="B41" s="62"/>
      <c r="C41" s="63" t="s">
        <v>9</v>
      </c>
      <c r="D41" s="92">
        <f t="shared" ref="D41:U41" si="71">D39-D40</f>
        <v>0</v>
      </c>
      <c r="E41" s="65">
        <f t="shared" si="71"/>
        <v>0</v>
      </c>
      <c r="F41" s="64">
        <f t="shared" si="71"/>
        <v>4</v>
      </c>
      <c r="G41" s="65">
        <f t="shared" si="71"/>
        <v>4</v>
      </c>
      <c r="H41" s="64">
        <f t="shared" si="71"/>
        <v>0</v>
      </c>
      <c r="I41" s="65">
        <f t="shared" si="71"/>
        <v>0</v>
      </c>
      <c r="J41" s="64">
        <f t="shared" si="71"/>
        <v>5</v>
      </c>
      <c r="K41" s="65">
        <f t="shared" si="71"/>
        <v>5</v>
      </c>
      <c r="L41" s="64">
        <f t="shared" si="71"/>
        <v>33</v>
      </c>
      <c r="M41" s="65">
        <f t="shared" si="71"/>
        <v>33</v>
      </c>
      <c r="N41" s="64">
        <f t="shared" si="71"/>
        <v>4</v>
      </c>
      <c r="O41" s="65">
        <f t="shared" si="71"/>
        <v>4</v>
      </c>
      <c r="P41" s="64">
        <f t="shared" si="71"/>
        <v>0</v>
      </c>
      <c r="Q41" s="65">
        <f t="shared" si="71"/>
        <v>0</v>
      </c>
      <c r="R41" s="64">
        <f t="shared" ref="R41" si="72">R39-R40</f>
        <v>228</v>
      </c>
      <c r="S41" s="65">
        <f t="shared" ref="S41" si="73">S39-S40</f>
        <v>233</v>
      </c>
      <c r="T41" s="64">
        <f t="shared" si="71"/>
        <v>196</v>
      </c>
      <c r="U41" s="65">
        <f t="shared" si="71"/>
        <v>192</v>
      </c>
      <c r="V41" s="92">
        <f t="shared" ref="V41:AE41" si="74">V39-V40</f>
        <v>0</v>
      </c>
      <c r="W41" s="65">
        <f t="shared" si="74"/>
        <v>0</v>
      </c>
      <c r="X41" s="64">
        <f t="shared" si="74"/>
        <v>4</v>
      </c>
      <c r="Y41" s="65">
        <f t="shared" si="74"/>
        <v>4</v>
      </c>
      <c r="Z41" s="64">
        <f t="shared" si="74"/>
        <v>0</v>
      </c>
      <c r="AA41" s="65">
        <f t="shared" si="74"/>
        <v>0</v>
      </c>
      <c r="AB41" s="64">
        <f t="shared" si="74"/>
        <v>5</v>
      </c>
      <c r="AC41" s="65">
        <f t="shared" si="74"/>
        <v>5</v>
      </c>
      <c r="AD41" s="64">
        <f t="shared" si="74"/>
        <v>33</v>
      </c>
      <c r="AE41" s="93">
        <f t="shared" si="74"/>
        <v>33</v>
      </c>
    </row>
    <row r="42" spans="2:31" x14ac:dyDescent="0.25">
      <c r="B42" s="62"/>
      <c r="C42" s="63" t="s">
        <v>10</v>
      </c>
      <c r="D42" s="92">
        <f t="shared" ref="D42:U42" si="75">D38-D40</f>
        <v>435</v>
      </c>
      <c r="E42" s="65">
        <f t="shared" si="75"/>
        <v>435</v>
      </c>
      <c r="F42" s="64">
        <f t="shared" si="75"/>
        <v>371</v>
      </c>
      <c r="G42" s="65">
        <f t="shared" si="75"/>
        <v>371</v>
      </c>
      <c r="H42" s="64">
        <f t="shared" si="75"/>
        <v>23</v>
      </c>
      <c r="I42" s="65">
        <f t="shared" si="75"/>
        <v>25</v>
      </c>
      <c r="J42" s="64">
        <f t="shared" si="75"/>
        <v>195</v>
      </c>
      <c r="K42" s="65">
        <f t="shared" si="75"/>
        <v>216</v>
      </c>
      <c r="L42" s="64">
        <f t="shared" si="75"/>
        <v>517</v>
      </c>
      <c r="M42" s="65">
        <f t="shared" si="75"/>
        <v>517</v>
      </c>
      <c r="N42" s="64">
        <f t="shared" si="75"/>
        <v>604</v>
      </c>
      <c r="O42" s="65">
        <f t="shared" si="75"/>
        <v>604</v>
      </c>
      <c r="P42" s="64">
        <f t="shared" si="75"/>
        <v>447</v>
      </c>
      <c r="Q42" s="65">
        <f t="shared" si="75"/>
        <v>453</v>
      </c>
      <c r="R42" s="64">
        <f t="shared" ref="R42:S42" si="76">R38-R40</f>
        <v>137</v>
      </c>
      <c r="S42" s="65">
        <f t="shared" si="76"/>
        <v>138</v>
      </c>
      <c r="T42" s="64">
        <f t="shared" si="75"/>
        <v>185</v>
      </c>
      <c r="U42" s="65">
        <f t="shared" si="75"/>
        <v>175</v>
      </c>
      <c r="V42" s="92">
        <f t="shared" ref="V42:AE42" si="77">V38-V40</f>
        <v>0</v>
      </c>
      <c r="W42" s="65">
        <f t="shared" si="77"/>
        <v>0</v>
      </c>
      <c r="X42" s="64">
        <f t="shared" si="77"/>
        <v>0</v>
      </c>
      <c r="Y42" s="65">
        <f t="shared" si="77"/>
        <v>0</v>
      </c>
      <c r="Z42" s="64">
        <f t="shared" si="77"/>
        <v>0</v>
      </c>
      <c r="AA42" s="65">
        <f t="shared" si="77"/>
        <v>0</v>
      </c>
      <c r="AB42" s="64">
        <f t="shared" si="77"/>
        <v>0</v>
      </c>
      <c r="AC42" s="65">
        <f t="shared" si="77"/>
        <v>0</v>
      </c>
      <c r="AD42" s="64">
        <f t="shared" si="77"/>
        <v>0</v>
      </c>
      <c r="AE42" s="93">
        <f t="shared" si="77"/>
        <v>0</v>
      </c>
    </row>
    <row r="43" spans="2:31" x14ac:dyDescent="0.25">
      <c r="B43" s="62"/>
      <c r="C43" s="63" t="s">
        <v>11</v>
      </c>
      <c r="D43" s="92">
        <f t="shared" ref="D43:U43" si="78">D$4-D38-D41</f>
        <v>3519</v>
      </c>
      <c r="E43" s="65">
        <f t="shared" si="78"/>
        <v>3519</v>
      </c>
      <c r="F43" s="64">
        <f t="shared" si="78"/>
        <v>3508</v>
      </c>
      <c r="G43" s="65">
        <f t="shared" si="78"/>
        <v>3508</v>
      </c>
      <c r="H43" s="64">
        <f t="shared" si="78"/>
        <v>3471</v>
      </c>
      <c r="I43" s="65">
        <f t="shared" si="78"/>
        <v>3471</v>
      </c>
      <c r="J43" s="64">
        <f t="shared" si="78"/>
        <v>3519</v>
      </c>
      <c r="K43" s="65">
        <f t="shared" si="78"/>
        <v>3519</v>
      </c>
      <c r="L43" s="64">
        <f t="shared" si="78"/>
        <v>3457</v>
      </c>
      <c r="M43" s="65">
        <f t="shared" si="78"/>
        <v>3457</v>
      </c>
      <c r="N43" s="64">
        <f t="shared" si="78"/>
        <v>3512</v>
      </c>
      <c r="O43" s="65">
        <f t="shared" si="78"/>
        <v>3512</v>
      </c>
      <c r="P43" s="64">
        <f t="shared" si="78"/>
        <v>3556</v>
      </c>
      <c r="Q43" s="65">
        <f t="shared" si="78"/>
        <v>3556</v>
      </c>
      <c r="R43" s="64">
        <f t="shared" ref="R43:S43" si="79">R$4-R38-R41</f>
        <v>870</v>
      </c>
      <c r="S43" s="65">
        <f t="shared" si="79"/>
        <v>865</v>
      </c>
      <c r="T43" s="64">
        <f t="shared" si="78"/>
        <v>690</v>
      </c>
      <c r="U43" s="65">
        <f t="shared" si="78"/>
        <v>694</v>
      </c>
      <c r="V43" s="92">
        <f t="shared" ref="V43:AE43" si="80">V$4-V38-V41</f>
        <v>3519</v>
      </c>
      <c r="W43" s="65">
        <f t="shared" si="80"/>
        <v>3519</v>
      </c>
      <c r="X43" s="64">
        <f t="shared" si="80"/>
        <v>3508</v>
      </c>
      <c r="Y43" s="65">
        <f t="shared" si="80"/>
        <v>3508</v>
      </c>
      <c r="Z43" s="64">
        <f t="shared" si="80"/>
        <v>3471</v>
      </c>
      <c r="AA43" s="65">
        <f t="shared" si="80"/>
        <v>3471</v>
      </c>
      <c r="AB43" s="64">
        <f t="shared" si="80"/>
        <v>3519</v>
      </c>
      <c r="AC43" s="65">
        <f t="shared" si="80"/>
        <v>3519</v>
      </c>
      <c r="AD43" s="64">
        <f t="shared" si="80"/>
        <v>3457</v>
      </c>
      <c r="AE43" s="93">
        <f t="shared" si="80"/>
        <v>3457</v>
      </c>
    </row>
    <row r="44" spans="2:31" x14ac:dyDescent="0.25">
      <c r="B44" s="62"/>
      <c r="C44" s="63" t="s">
        <v>12</v>
      </c>
      <c r="D44" s="100">
        <f t="shared" ref="D44:U44" si="81">IFERROR(D40/(D40+D42),)</f>
        <v>0.64919354838709675</v>
      </c>
      <c r="E44" s="77">
        <f t="shared" si="81"/>
        <v>0.64919354838709675</v>
      </c>
      <c r="F44" s="76">
        <f t="shared" si="81"/>
        <v>0.70248596631916604</v>
      </c>
      <c r="G44" s="77">
        <f t="shared" si="81"/>
        <v>0.70248596631916604</v>
      </c>
      <c r="H44" s="76">
        <f t="shared" si="81"/>
        <v>0.98246951219512191</v>
      </c>
      <c r="I44" s="77">
        <f t="shared" si="81"/>
        <v>0.98094512195121952</v>
      </c>
      <c r="J44" s="76">
        <f t="shared" si="81"/>
        <v>0.83976992604765821</v>
      </c>
      <c r="K44" s="77">
        <f t="shared" si="81"/>
        <v>0.82251437962202134</v>
      </c>
      <c r="L44" s="76">
        <f t="shared" si="81"/>
        <v>0.58706070287539935</v>
      </c>
      <c r="M44" s="77">
        <f t="shared" si="81"/>
        <v>0.58706070287539935</v>
      </c>
      <c r="N44" s="76">
        <f t="shared" si="81"/>
        <v>0.51251008878127524</v>
      </c>
      <c r="O44" s="77">
        <f t="shared" si="81"/>
        <v>0.51251008878127524</v>
      </c>
      <c r="P44" s="76">
        <f t="shared" si="81"/>
        <v>0.63420621931260224</v>
      </c>
      <c r="Q44" s="77">
        <f t="shared" si="81"/>
        <v>0.62929623567921444</v>
      </c>
      <c r="R44" s="76">
        <f t="shared" ref="R44:S44" si="82">IFERROR(R40/(R40+R42),)</f>
        <v>0.54485049833887045</v>
      </c>
      <c r="S44" s="77">
        <f t="shared" si="82"/>
        <v>0.5415282392026578</v>
      </c>
      <c r="T44" s="76">
        <f t="shared" si="81"/>
        <v>0.32234432234432236</v>
      </c>
      <c r="U44" s="77">
        <f t="shared" si="81"/>
        <v>0.35897435897435898</v>
      </c>
      <c r="V44" s="100">
        <f t="shared" ref="V44:AE44" si="83">IFERROR(V40/(V40+V42),)</f>
        <v>0</v>
      </c>
      <c r="W44" s="77">
        <f t="shared" si="83"/>
        <v>0</v>
      </c>
      <c r="X44" s="76">
        <f t="shared" si="83"/>
        <v>0</v>
      </c>
      <c r="Y44" s="77">
        <f t="shared" si="83"/>
        <v>0</v>
      </c>
      <c r="Z44" s="76">
        <f t="shared" si="83"/>
        <v>0</v>
      </c>
      <c r="AA44" s="77">
        <f t="shared" si="83"/>
        <v>0</v>
      </c>
      <c r="AB44" s="76">
        <f t="shared" si="83"/>
        <v>0</v>
      </c>
      <c r="AC44" s="77">
        <f t="shared" si="83"/>
        <v>0</v>
      </c>
      <c r="AD44" s="76">
        <f t="shared" si="83"/>
        <v>0</v>
      </c>
      <c r="AE44" s="101">
        <f t="shared" si="83"/>
        <v>0</v>
      </c>
    </row>
    <row r="45" spans="2:31" x14ac:dyDescent="0.25">
      <c r="B45" s="62"/>
      <c r="C45" s="63" t="s">
        <v>13</v>
      </c>
      <c r="D45" s="100">
        <f t="shared" ref="D45:U45" si="84">IFERROR(D40/(D40+D41),)</f>
        <v>1</v>
      </c>
      <c r="E45" s="77">
        <f t="shared" si="84"/>
        <v>1</v>
      </c>
      <c r="F45" s="76">
        <f t="shared" si="84"/>
        <v>0.99545454545454548</v>
      </c>
      <c r="G45" s="77">
        <f t="shared" si="84"/>
        <v>0.99545454545454548</v>
      </c>
      <c r="H45" s="76">
        <f t="shared" si="84"/>
        <v>1</v>
      </c>
      <c r="I45" s="77">
        <f t="shared" si="84"/>
        <v>1</v>
      </c>
      <c r="J45" s="76">
        <f t="shared" si="84"/>
        <v>0.99513145082765331</v>
      </c>
      <c r="K45" s="77">
        <f t="shared" si="84"/>
        <v>0.99502982107355864</v>
      </c>
      <c r="L45" s="76">
        <f t="shared" si="84"/>
        <v>0.95703125</v>
      </c>
      <c r="M45" s="77">
        <f t="shared" si="84"/>
        <v>0.95703125</v>
      </c>
      <c r="N45" s="76">
        <f t="shared" si="84"/>
        <v>0.99374021909233179</v>
      </c>
      <c r="O45" s="77">
        <f t="shared" si="84"/>
        <v>0.99374021909233179</v>
      </c>
      <c r="P45" s="76">
        <f t="shared" si="84"/>
        <v>1</v>
      </c>
      <c r="Q45" s="77">
        <f t="shared" si="84"/>
        <v>1</v>
      </c>
      <c r="R45" s="76">
        <f t="shared" ref="R45:S45" si="85">IFERROR(R40/(R40+R41),)</f>
        <v>0.41836734693877553</v>
      </c>
      <c r="S45" s="77">
        <f t="shared" si="85"/>
        <v>0.4116161616161616</v>
      </c>
      <c r="T45" s="76">
        <f t="shared" si="84"/>
        <v>0.30985915492957744</v>
      </c>
      <c r="U45" s="77">
        <f t="shared" si="84"/>
        <v>0.33793103448275863</v>
      </c>
      <c r="V45" s="100">
        <f t="shared" ref="V45:AE45" si="86">IFERROR(V40/(V40+V41),)</f>
        <v>0</v>
      </c>
      <c r="W45" s="77">
        <f t="shared" si="86"/>
        <v>0</v>
      </c>
      <c r="X45" s="76">
        <f t="shared" si="86"/>
        <v>0</v>
      </c>
      <c r="Y45" s="77">
        <f t="shared" si="86"/>
        <v>0</v>
      </c>
      <c r="Z45" s="76">
        <f t="shared" si="86"/>
        <v>0</v>
      </c>
      <c r="AA45" s="77">
        <f t="shared" si="86"/>
        <v>0</v>
      </c>
      <c r="AB45" s="76">
        <f t="shared" si="86"/>
        <v>0</v>
      </c>
      <c r="AC45" s="77">
        <f t="shared" si="86"/>
        <v>0</v>
      </c>
      <c r="AD45" s="76">
        <f t="shared" si="86"/>
        <v>0</v>
      </c>
      <c r="AE45" s="101">
        <f t="shared" si="86"/>
        <v>0</v>
      </c>
    </row>
    <row r="46" spans="2:31" x14ac:dyDescent="0.25">
      <c r="B46" s="62"/>
      <c r="C46" s="63" t="s">
        <v>14</v>
      </c>
      <c r="D46" s="100">
        <f>IFERROR((D40+D43)/D$4,)</f>
        <v>0.90859424248791765</v>
      </c>
      <c r="E46" s="77">
        <f t="shared" ref="E46:U46" si="87">IFERROR((E40+E43)/E$4,)</f>
        <v>0.90859424248791765</v>
      </c>
      <c r="F46" s="76">
        <f t="shared" si="87"/>
        <v>0.92120193317923937</v>
      </c>
      <c r="G46" s="77">
        <f t="shared" si="87"/>
        <v>0.92120193317923937</v>
      </c>
      <c r="H46" s="76">
        <f t="shared" si="87"/>
        <v>0.99519130252979304</v>
      </c>
      <c r="I46" s="77">
        <f t="shared" si="87"/>
        <v>0.99477315492368801</v>
      </c>
      <c r="J46" s="76">
        <f t="shared" si="87"/>
        <v>0.95781480700274202</v>
      </c>
      <c r="K46" s="77">
        <f t="shared" si="87"/>
        <v>0.9533853617380299</v>
      </c>
      <c r="L46" s="76">
        <f t="shared" si="87"/>
        <v>0.88401518346689156</v>
      </c>
      <c r="M46" s="77">
        <f t="shared" si="87"/>
        <v>0.88401518346689156</v>
      </c>
      <c r="N46" s="76">
        <f t="shared" si="87"/>
        <v>0.8721345951629863</v>
      </c>
      <c r="O46" s="77">
        <f t="shared" si="87"/>
        <v>0.8721345951629863</v>
      </c>
      <c r="P46" s="76">
        <f t="shared" si="87"/>
        <v>0.90644621180410212</v>
      </c>
      <c r="Q46" s="77">
        <f t="shared" si="87"/>
        <v>0.90519045625784844</v>
      </c>
      <c r="R46" s="76">
        <f t="shared" si="87"/>
        <v>0.73909935668334525</v>
      </c>
      <c r="S46" s="77">
        <f t="shared" si="87"/>
        <v>0.73481057898498925</v>
      </c>
      <c r="T46" s="76">
        <f t="shared" si="87"/>
        <v>0.67126833477135461</v>
      </c>
      <c r="U46" s="77">
        <f t="shared" si="87"/>
        <v>0.68334771354616053</v>
      </c>
      <c r="V46" s="100">
        <f>IFERROR((V40+V43)/V$4,)</f>
        <v>1</v>
      </c>
      <c r="W46" s="77">
        <f t="shared" ref="W46:AE46" si="88">IFERROR((W40+W43)/W$4,)</f>
        <v>1</v>
      </c>
      <c r="X46" s="76">
        <f t="shared" si="88"/>
        <v>0.99886104783599083</v>
      </c>
      <c r="Y46" s="77">
        <f t="shared" si="88"/>
        <v>0.99886104783599083</v>
      </c>
      <c r="Z46" s="76">
        <f t="shared" si="88"/>
        <v>1</v>
      </c>
      <c r="AA46" s="77">
        <f t="shared" si="88"/>
        <v>1</v>
      </c>
      <c r="AB46" s="76">
        <f t="shared" si="88"/>
        <v>0.99858115777525536</v>
      </c>
      <c r="AC46" s="77">
        <f t="shared" si="88"/>
        <v>0.99858115777525536</v>
      </c>
      <c r="AD46" s="76">
        <f t="shared" si="88"/>
        <v>0.99054441260744985</v>
      </c>
      <c r="AE46" s="101">
        <f t="shared" si="88"/>
        <v>0.99054441260744985</v>
      </c>
    </row>
    <row r="47" spans="2:31" x14ac:dyDescent="0.25">
      <c r="B47" s="68"/>
      <c r="C47" s="69" t="s">
        <v>15</v>
      </c>
      <c r="D47" s="102">
        <f t="shared" ref="D47:U47" si="89">IFERROR((2*D44*D45)/(D44+D45),)</f>
        <v>0.78728606356968212</v>
      </c>
      <c r="E47" s="79">
        <f t="shared" si="89"/>
        <v>0.78728606356968212</v>
      </c>
      <c r="F47" s="78">
        <f t="shared" si="89"/>
        <v>0.82369534555712276</v>
      </c>
      <c r="G47" s="79">
        <f t="shared" si="89"/>
        <v>0.82369534555712276</v>
      </c>
      <c r="H47" s="78">
        <f t="shared" si="89"/>
        <v>0.99115724721261056</v>
      </c>
      <c r="I47" s="79">
        <f t="shared" si="89"/>
        <v>0.99038091573682185</v>
      </c>
      <c r="J47" s="78">
        <f t="shared" si="89"/>
        <v>0.910873440285205</v>
      </c>
      <c r="K47" s="79">
        <f t="shared" si="89"/>
        <v>0.90058479532163749</v>
      </c>
      <c r="L47" s="78">
        <f t="shared" si="89"/>
        <v>0.7277227722772277</v>
      </c>
      <c r="M47" s="79">
        <f t="shared" si="89"/>
        <v>0.7277227722772277</v>
      </c>
      <c r="N47" s="78">
        <f t="shared" si="89"/>
        <v>0.67625133120340775</v>
      </c>
      <c r="O47" s="79">
        <f t="shared" si="89"/>
        <v>0.67625133120340775</v>
      </c>
      <c r="P47" s="78">
        <f t="shared" si="89"/>
        <v>0.77616424636955439</v>
      </c>
      <c r="Q47" s="79">
        <f t="shared" si="89"/>
        <v>0.77247614264188857</v>
      </c>
      <c r="R47" s="78">
        <f t="shared" ref="R47:S47" si="90">IFERROR((2*R44*R45)/(R44+R45),)</f>
        <v>0.47330447330447334</v>
      </c>
      <c r="S47" s="79">
        <f t="shared" si="90"/>
        <v>0.46771879483500711</v>
      </c>
      <c r="T47" s="78">
        <f t="shared" si="89"/>
        <v>0.31597845601436264</v>
      </c>
      <c r="U47" s="79">
        <f t="shared" si="89"/>
        <v>0.34813499111900531</v>
      </c>
      <c r="V47" s="102">
        <f t="shared" ref="V47:AE47" si="91">IFERROR((2*V44*V45)/(V44+V45),)</f>
        <v>0</v>
      </c>
      <c r="W47" s="79">
        <f t="shared" si="91"/>
        <v>0</v>
      </c>
      <c r="X47" s="78">
        <f t="shared" si="91"/>
        <v>0</v>
      </c>
      <c r="Y47" s="79">
        <f t="shared" si="91"/>
        <v>0</v>
      </c>
      <c r="Z47" s="78">
        <f t="shared" si="91"/>
        <v>0</v>
      </c>
      <c r="AA47" s="79">
        <f t="shared" si="91"/>
        <v>0</v>
      </c>
      <c r="AB47" s="78">
        <f t="shared" si="91"/>
        <v>0</v>
      </c>
      <c r="AC47" s="79">
        <f t="shared" si="91"/>
        <v>0</v>
      </c>
      <c r="AD47" s="78">
        <f t="shared" si="91"/>
        <v>0</v>
      </c>
      <c r="AE47" s="103">
        <f t="shared" si="91"/>
        <v>0</v>
      </c>
    </row>
    <row r="48" spans="2:31" x14ac:dyDescent="0.25">
      <c r="B48" s="72" t="s">
        <v>3</v>
      </c>
      <c r="C48" s="73" t="s">
        <v>6</v>
      </c>
      <c r="D48" s="98">
        <f>D$5</f>
        <v>1240</v>
      </c>
      <c r="E48" s="75">
        <f>E$5</f>
        <v>1240</v>
      </c>
      <c r="F48" s="74">
        <f t="shared" ref="F48:U48" si="92">F$5</f>
        <v>1247</v>
      </c>
      <c r="G48" s="75">
        <f t="shared" si="92"/>
        <v>1247</v>
      </c>
      <c r="H48" s="74">
        <f t="shared" si="92"/>
        <v>1312</v>
      </c>
      <c r="I48" s="75">
        <f t="shared" si="92"/>
        <v>1312</v>
      </c>
      <c r="J48" s="74">
        <f t="shared" si="92"/>
        <v>1217</v>
      </c>
      <c r="K48" s="75">
        <f t="shared" si="92"/>
        <v>1217</v>
      </c>
      <c r="L48" s="74">
        <f t="shared" si="92"/>
        <v>1252</v>
      </c>
      <c r="M48" s="75">
        <f t="shared" si="92"/>
        <v>1252</v>
      </c>
      <c r="N48" s="74">
        <f t="shared" si="92"/>
        <v>1239</v>
      </c>
      <c r="O48" s="75">
        <f t="shared" si="92"/>
        <v>1239</v>
      </c>
      <c r="P48" s="74">
        <f t="shared" si="92"/>
        <v>1222</v>
      </c>
      <c r="Q48" s="75">
        <f t="shared" si="92"/>
        <v>1222</v>
      </c>
      <c r="R48" s="74">
        <f t="shared" si="92"/>
        <v>301</v>
      </c>
      <c r="S48" s="75">
        <f t="shared" si="92"/>
        <v>301</v>
      </c>
      <c r="T48" s="74">
        <f t="shared" si="92"/>
        <v>273</v>
      </c>
      <c r="U48" s="75">
        <f t="shared" si="92"/>
        <v>273</v>
      </c>
      <c r="V48" s="98">
        <f>V$5</f>
        <v>0</v>
      </c>
      <c r="W48" s="75">
        <f>W$5</f>
        <v>0</v>
      </c>
      <c r="X48" s="74">
        <f t="shared" ref="X48:AE48" si="93">X$5</f>
        <v>0</v>
      </c>
      <c r="Y48" s="75">
        <f t="shared" si="93"/>
        <v>0</v>
      </c>
      <c r="Z48" s="74">
        <f t="shared" si="93"/>
        <v>0</v>
      </c>
      <c r="AA48" s="75">
        <f t="shared" si="93"/>
        <v>0</v>
      </c>
      <c r="AB48" s="74">
        <f t="shared" si="93"/>
        <v>0</v>
      </c>
      <c r="AC48" s="75">
        <f t="shared" si="93"/>
        <v>0</v>
      </c>
      <c r="AD48" s="74">
        <f t="shared" si="93"/>
        <v>0</v>
      </c>
      <c r="AE48" s="99">
        <f t="shared" si="93"/>
        <v>0</v>
      </c>
    </row>
    <row r="49" spans="2:31" x14ac:dyDescent="0.25">
      <c r="B49" s="62"/>
      <c r="C49" s="63" t="s">
        <v>7</v>
      </c>
      <c r="D49" s="92">
        <v>739</v>
      </c>
      <c r="E49" s="65">
        <v>684</v>
      </c>
      <c r="F49" s="64">
        <v>722</v>
      </c>
      <c r="G49" s="65">
        <v>802</v>
      </c>
      <c r="H49" s="64">
        <v>969</v>
      </c>
      <c r="I49" s="65">
        <v>844</v>
      </c>
      <c r="J49" s="64">
        <v>936</v>
      </c>
      <c r="K49" s="65">
        <v>886</v>
      </c>
      <c r="L49" s="64">
        <v>708</v>
      </c>
      <c r="M49" s="65">
        <v>658</v>
      </c>
      <c r="N49" s="64">
        <v>551</v>
      </c>
      <c r="O49" s="65">
        <v>642</v>
      </c>
      <c r="P49" s="64">
        <v>757</v>
      </c>
      <c r="Q49" s="65">
        <v>709</v>
      </c>
      <c r="R49" s="64">
        <v>394</v>
      </c>
      <c r="S49" s="65">
        <v>396</v>
      </c>
      <c r="T49" s="64">
        <v>320</v>
      </c>
      <c r="U49" s="65">
        <v>312</v>
      </c>
      <c r="V49" s="92">
        <v>0</v>
      </c>
      <c r="W49" s="65">
        <v>0</v>
      </c>
      <c r="X49" s="64">
        <v>28</v>
      </c>
      <c r="Y49" s="65">
        <v>28</v>
      </c>
      <c r="Z49" s="64">
        <v>19</v>
      </c>
      <c r="AA49" s="65">
        <v>19</v>
      </c>
      <c r="AB49" s="64">
        <v>119</v>
      </c>
      <c r="AC49" s="65">
        <v>140</v>
      </c>
      <c r="AD49" s="64">
        <v>130</v>
      </c>
      <c r="AE49" s="93">
        <v>111</v>
      </c>
    </row>
    <row r="50" spans="2:31" x14ac:dyDescent="0.25">
      <c r="B50" s="62"/>
      <c r="C50" s="63" t="s">
        <v>8</v>
      </c>
      <c r="D50" s="92">
        <v>739</v>
      </c>
      <c r="E50" s="65">
        <v>684</v>
      </c>
      <c r="F50" s="64">
        <v>694</v>
      </c>
      <c r="G50" s="65">
        <v>774</v>
      </c>
      <c r="H50" s="64">
        <v>950</v>
      </c>
      <c r="I50" s="65">
        <v>825</v>
      </c>
      <c r="J50" s="64">
        <v>817</v>
      </c>
      <c r="K50" s="65">
        <v>776</v>
      </c>
      <c r="L50" s="64">
        <v>545</v>
      </c>
      <c r="M50" s="65">
        <v>504</v>
      </c>
      <c r="N50" s="64">
        <v>547</v>
      </c>
      <c r="O50" s="65">
        <v>638</v>
      </c>
      <c r="P50" s="64">
        <v>757</v>
      </c>
      <c r="Q50" s="65">
        <v>709</v>
      </c>
      <c r="R50" s="64">
        <v>156</v>
      </c>
      <c r="S50" s="65">
        <v>158</v>
      </c>
      <c r="T50" s="64">
        <v>83</v>
      </c>
      <c r="U50" s="65">
        <v>88</v>
      </c>
      <c r="V50" s="92">
        <v>0</v>
      </c>
      <c r="W50" s="65">
        <v>0</v>
      </c>
      <c r="X50" s="64">
        <v>0</v>
      </c>
      <c r="Y50" s="65">
        <v>0</v>
      </c>
      <c r="Z50" s="64">
        <v>0</v>
      </c>
      <c r="AA50" s="65">
        <v>0</v>
      </c>
      <c r="AB50" s="64">
        <v>0</v>
      </c>
      <c r="AC50" s="65">
        <v>0</v>
      </c>
      <c r="AD50" s="64">
        <v>0</v>
      </c>
      <c r="AE50" s="93">
        <v>0</v>
      </c>
    </row>
    <row r="51" spans="2:31" x14ac:dyDescent="0.25">
      <c r="B51" s="62"/>
      <c r="C51" s="63" t="s">
        <v>9</v>
      </c>
      <c r="D51" s="92">
        <f t="shared" ref="D51:U51" si="94">D49-D50</f>
        <v>0</v>
      </c>
      <c r="E51" s="65">
        <f t="shared" si="94"/>
        <v>0</v>
      </c>
      <c r="F51" s="64">
        <f t="shared" si="94"/>
        <v>28</v>
      </c>
      <c r="G51" s="65">
        <f t="shared" si="94"/>
        <v>28</v>
      </c>
      <c r="H51" s="64">
        <f t="shared" si="94"/>
        <v>19</v>
      </c>
      <c r="I51" s="65">
        <f t="shared" si="94"/>
        <v>19</v>
      </c>
      <c r="J51" s="64">
        <f t="shared" si="94"/>
        <v>119</v>
      </c>
      <c r="K51" s="65">
        <f t="shared" si="94"/>
        <v>110</v>
      </c>
      <c r="L51" s="64">
        <f t="shared" si="94"/>
        <v>163</v>
      </c>
      <c r="M51" s="65">
        <f t="shared" si="94"/>
        <v>154</v>
      </c>
      <c r="N51" s="64">
        <f t="shared" si="94"/>
        <v>4</v>
      </c>
      <c r="O51" s="65">
        <f t="shared" si="94"/>
        <v>4</v>
      </c>
      <c r="P51" s="64">
        <f t="shared" si="94"/>
        <v>0</v>
      </c>
      <c r="Q51" s="65">
        <f t="shared" si="94"/>
        <v>0</v>
      </c>
      <c r="R51" s="64">
        <f t="shared" ref="R51" si="95">R49-R50</f>
        <v>238</v>
      </c>
      <c r="S51" s="65">
        <f t="shared" ref="S51" si="96">S49-S50</f>
        <v>238</v>
      </c>
      <c r="T51" s="64">
        <f t="shared" si="94"/>
        <v>237</v>
      </c>
      <c r="U51" s="65">
        <f t="shared" si="94"/>
        <v>224</v>
      </c>
      <c r="V51" s="92">
        <f t="shared" ref="V51:AE51" si="97">V49-V50</f>
        <v>0</v>
      </c>
      <c r="W51" s="65">
        <f t="shared" si="97"/>
        <v>0</v>
      </c>
      <c r="X51" s="64">
        <f t="shared" si="97"/>
        <v>28</v>
      </c>
      <c r="Y51" s="65">
        <f t="shared" si="97"/>
        <v>28</v>
      </c>
      <c r="Z51" s="64">
        <f t="shared" si="97"/>
        <v>19</v>
      </c>
      <c r="AA51" s="65">
        <f t="shared" si="97"/>
        <v>19</v>
      </c>
      <c r="AB51" s="64">
        <f t="shared" si="97"/>
        <v>119</v>
      </c>
      <c r="AC51" s="65">
        <f t="shared" si="97"/>
        <v>140</v>
      </c>
      <c r="AD51" s="64">
        <f t="shared" si="97"/>
        <v>130</v>
      </c>
      <c r="AE51" s="93">
        <f t="shared" si="97"/>
        <v>111</v>
      </c>
    </row>
    <row r="52" spans="2:31" x14ac:dyDescent="0.25">
      <c r="B52" s="62"/>
      <c r="C52" s="63" t="s">
        <v>10</v>
      </c>
      <c r="D52" s="92">
        <f t="shared" ref="D52:U52" si="98">D48-D50</f>
        <v>501</v>
      </c>
      <c r="E52" s="65">
        <f t="shared" si="98"/>
        <v>556</v>
      </c>
      <c r="F52" s="64">
        <f t="shared" si="98"/>
        <v>553</v>
      </c>
      <c r="G52" s="65">
        <f t="shared" si="98"/>
        <v>473</v>
      </c>
      <c r="H52" s="64">
        <f t="shared" si="98"/>
        <v>362</v>
      </c>
      <c r="I52" s="65">
        <f t="shared" si="98"/>
        <v>487</v>
      </c>
      <c r="J52" s="64">
        <f t="shared" si="98"/>
        <v>400</v>
      </c>
      <c r="K52" s="65">
        <f t="shared" si="98"/>
        <v>441</v>
      </c>
      <c r="L52" s="64">
        <f t="shared" si="98"/>
        <v>707</v>
      </c>
      <c r="M52" s="65">
        <f t="shared" si="98"/>
        <v>748</v>
      </c>
      <c r="N52" s="64">
        <f t="shared" si="98"/>
        <v>692</v>
      </c>
      <c r="O52" s="65">
        <f t="shared" si="98"/>
        <v>601</v>
      </c>
      <c r="P52" s="64">
        <f t="shared" si="98"/>
        <v>465</v>
      </c>
      <c r="Q52" s="65">
        <f t="shared" si="98"/>
        <v>513</v>
      </c>
      <c r="R52" s="64">
        <f t="shared" ref="R52:S52" si="99">R48-R50</f>
        <v>145</v>
      </c>
      <c r="S52" s="65">
        <f t="shared" si="99"/>
        <v>143</v>
      </c>
      <c r="T52" s="64">
        <f t="shared" si="98"/>
        <v>190</v>
      </c>
      <c r="U52" s="65">
        <f t="shared" si="98"/>
        <v>185</v>
      </c>
      <c r="V52" s="92">
        <f t="shared" ref="V52:AE52" si="100">V48-V50</f>
        <v>0</v>
      </c>
      <c r="W52" s="65">
        <f t="shared" si="100"/>
        <v>0</v>
      </c>
      <c r="X52" s="64">
        <f t="shared" si="100"/>
        <v>0</v>
      </c>
      <c r="Y52" s="65">
        <f t="shared" si="100"/>
        <v>0</v>
      </c>
      <c r="Z52" s="64">
        <f t="shared" si="100"/>
        <v>0</v>
      </c>
      <c r="AA52" s="65">
        <f t="shared" si="100"/>
        <v>0</v>
      </c>
      <c r="AB52" s="64">
        <f t="shared" si="100"/>
        <v>0</v>
      </c>
      <c r="AC52" s="65">
        <f t="shared" si="100"/>
        <v>0</v>
      </c>
      <c r="AD52" s="64">
        <f t="shared" si="100"/>
        <v>0</v>
      </c>
      <c r="AE52" s="93">
        <f t="shared" si="100"/>
        <v>0</v>
      </c>
    </row>
    <row r="53" spans="2:31" x14ac:dyDescent="0.25">
      <c r="B53" s="62"/>
      <c r="C53" s="63" t="s">
        <v>11</v>
      </c>
      <c r="D53" s="92">
        <f t="shared" ref="D53:U53" si="101">D$4-D48-D51</f>
        <v>3519</v>
      </c>
      <c r="E53" s="65">
        <f t="shared" si="101"/>
        <v>3519</v>
      </c>
      <c r="F53" s="64">
        <f t="shared" si="101"/>
        <v>3484</v>
      </c>
      <c r="G53" s="65">
        <f t="shared" si="101"/>
        <v>3484</v>
      </c>
      <c r="H53" s="64">
        <f t="shared" si="101"/>
        <v>3452</v>
      </c>
      <c r="I53" s="65">
        <f t="shared" si="101"/>
        <v>3452</v>
      </c>
      <c r="J53" s="64">
        <f t="shared" si="101"/>
        <v>3405</v>
      </c>
      <c r="K53" s="65">
        <f t="shared" si="101"/>
        <v>3414</v>
      </c>
      <c r="L53" s="64">
        <f t="shared" si="101"/>
        <v>3327</v>
      </c>
      <c r="M53" s="65">
        <f t="shared" si="101"/>
        <v>3336</v>
      </c>
      <c r="N53" s="64">
        <f t="shared" si="101"/>
        <v>3512</v>
      </c>
      <c r="O53" s="65">
        <f t="shared" si="101"/>
        <v>3512</v>
      </c>
      <c r="P53" s="64">
        <f t="shared" si="101"/>
        <v>3556</v>
      </c>
      <c r="Q53" s="65">
        <f t="shared" si="101"/>
        <v>3556</v>
      </c>
      <c r="R53" s="64">
        <f t="shared" ref="R53:S53" si="102">R$4-R48-R51</f>
        <v>860</v>
      </c>
      <c r="S53" s="65">
        <f t="shared" si="102"/>
        <v>860</v>
      </c>
      <c r="T53" s="64">
        <f t="shared" si="101"/>
        <v>649</v>
      </c>
      <c r="U53" s="65">
        <f t="shared" si="101"/>
        <v>662</v>
      </c>
      <c r="V53" s="92">
        <f t="shared" ref="V53:AE53" si="103">V$4-V48-V51</f>
        <v>3519</v>
      </c>
      <c r="W53" s="65">
        <f t="shared" si="103"/>
        <v>3519</v>
      </c>
      <c r="X53" s="64">
        <f t="shared" si="103"/>
        <v>3484</v>
      </c>
      <c r="Y53" s="65">
        <f t="shared" si="103"/>
        <v>3484</v>
      </c>
      <c r="Z53" s="64">
        <f t="shared" si="103"/>
        <v>3452</v>
      </c>
      <c r="AA53" s="65">
        <f t="shared" si="103"/>
        <v>3452</v>
      </c>
      <c r="AB53" s="64">
        <f t="shared" si="103"/>
        <v>3405</v>
      </c>
      <c r="AC53" s="65">
        <f t="shared" si="103"/>
        <v>3384</v>
      </c>
      <c r="AD53" s="64">
        <f t="shared" si="103"/>
        <v>3360</v>
      </c>
      <c r="AE53" s="93">
        <f t="shared" si="103"/>
        <v>3379</v>
      </c>
    </row>
    <row r="54" spans="2:31" x14ac:dyDescent="0.25">
      <c r="B54" s="62"/>
      <c r="C54" s="63" t="s">
        <v>12</v>
      </c>
      <c r="D54" s="100">
        <f t="shared" ref="D54:U54" si="104">IFERROR(D50/(D50+D52),)</f>
        <v>0.59596774193548385</v>
      </c>
      <c r="E54" s="77">
        <f t="shared" si="104"/>
        <v>0.55161290322580647</v>
      </c>
      <c r="F54" s="76">
        <f t="shared" si="104"/>
        <v>0.55653568564554934</v>
      </c>
      <c r="G54" s="77">
        <f t="shared" si="104"/>
        <v>0.62068965517241381</v>
      </c>
      <c r="H54" s="76">
        <f t="shared" si="104"/>
        <v>0.72408536585365857</v>
      </c>
      <c r="I54" s="77">
        <f t="shared" si="104"/>
        <v>0.62881097560975607</v>
      </c>
      <c r="J54" s="76">
        <f t="shared" si="104"/>
        <v>0.67132292522596548</v>
      </c>
      <c r="K54" s="77">
        <f t="shared" si="104"/>
        <v>0.63763352506162696</v>
      </c>
      <c r="L54" s="76">
        <f t="shared" si="104"/>
        <v>0.43530351437699683</v>
      </c>
      <c r="M54" s="77">
        <f t="shared" si="104"/>
        <v>0.402555910543131</v>
      </c>
      <c r="N54" s="76">
        <f t="shared" si="104"/>
        <v>0.44148506860371267</v>
      </c>
      <c r="O54" s="77">
        <f t="shared" si="104"/>
        <v>0.51493139628732854</v>
      </c>
      <c r="P54" s="76">
        <f t="shared" si="104"/>
        <v>0.61947626841243864</v>
      </c>
      <c r="Q54" s="77">
        <f t="shared" si="104"/>
        <v>0.58019639934533551</v>
      </c>
      <c r="R54" s="76">
        <f t="shared" ref="R54:S54" si="105">IFERROR(R50/(R50+R52),)</f>
        <v>0.51827242524916939</v>
      </c>
      <c r="S54" s="77">
        <f t="shared" si="105"/>
        <v>0.52491694352159468</v>
      </c>
      <c r="T54" s="76">
        <f t="shared" si="104"/>
        <v>0.304029304029304</v>
      </c>
      <c r="U54" s="77">
        <f t="shared" si="104"/>
        <v>0.32234432234432236</v>
      </c>
      <c r="V54" s="100">
        <f t="shared" ref="V54:AE54" si="106">IFERROR(V50/(V50+V52),)</f>
        <v>0</v>
      </c>
      <c r="W54" s="77">
        <f t="shared" si="106"/>
        <v>0</v>
      </c>
      <c r="X54" s="76">
        <f t="shared" si="106"/>
        <v>0</v>
      </c>
      <c r="Y54" s="77">
        <f t="shared" si="106"/>
        <v>0</v>
      </c>
      <c r="Z54" s="76">
        <f t="shared" si="106"/>
        <v>0</v>
      </c>
      <c r="AA54" s="77">
        <f t="shared" si="106"/>
        <v>0</v>
      </c>
      <c r="AB54" s="76">
        <f t="shared" si="106"/>
        <v>0</v>
      </c>
      <c r="AC54" s="77">
        <f t="shared" si="106"/>
        <v>0</v>
      </c>
      <c r="AD54" s="76">
        <f t="shared" si="106"/>
        <v>0</v>
      </c>
      <c r="AE54" s="101">
        <f t="shared" si="106"/>
        <v>0</v>
      </c>
    </row>
    <row r="55" spans="2:31" x14ac:dyDescent="0.25">
      <c r="B55" s="62"/>
      <c r="C55" s="63" t="s">
        <v>13</v>
      </c>
      <c r="D55" s="100">
        <f t="shared" ref="D55:U55" si="107">IFERROR(D50/(D50+D51),)</f>
        <v>1</v>
      </c>
      <c r="E55" s="77">
        <f t="shared" si="107"/>
        <v>1</v>
      </c>
      <c r="F55" s="76">
        <f t="shared" si="107"/>
        <v>0.96121883656509699</v>
      </c>
      <c r="G55" s="77">
        <f t="shared" si="107"/>
        <v>0.96508728179551118</v>
      </c>
      <c r="H55" s="76">
        <f t="shared" si="107"/>
        <v>0.98039215686274506</v>
      </c>
      <c r="I55" s="77">
        <f t="shared" si="107"/>
        <v>0.97748815165876779</v>
      </c>
      <c r="J55" s="76">
        <f t="shared" si="107"/>
        <v>0.87286324786324787</v>
      </c>
      <c r="K55" s="77">
        <f t="shared" si="107"/>
        <v>0.87584650112866813</v>
      </c>
      <c r="L55" s="76">
        <f t="shared" si="107"/>
        <v>0.76977401129943501</v>
      </c>
      <c r="M55" s="77">
        <f t="shared" si="107"/>
        <v>0.76595744680851063</v>
      </c>
      <c r="N55" s="76">
        <f t="shared" si="107"/>
        <v>0.99274047186932846</v>
      </c>
      <c r="O55" s="77">
        <f t="shared" si="107"/>
        <v>0.99376947040498442</v>
      </c>
      <c r="P55" s="76">
        <f t="shared" si="107"/>
        <v>1</v>
      </c>
      <c r="Q55" s="77">
        <f t="shared" si="107"/>
        <v>1</v>
      </c>
      <c r="R55" s="76">
        <f t="shared" ref="R55:S55" si="108">IFERROR(R50/(R50+R51),)</f>
        <v>0.39593908629441626</v>
      </c>
      <c r="S55" s="77">
        <f t="shared" si="108"/>
        <v>0.39898989898989901</v>
      </c>
      <c r="T55" s="76">
        <f t="shared" si="107"/>
        <v>0.25937500000000002</v>
      </c>
      <c r="U55" s="77">
        <f t="shared" si="107"/>
        <v>0.28205128205128205</v>
      </c>
      <c r="V55" s="100">
        <f t="shared" ref="V55:AE55" si="109">IFERROR(V50/(V50+V51),)</f>
        <v>0</v>
      </c>
      <c r="W55" s="77">
        <f t="shared" si="109"/>
        <v>0</v>
      </c>
      <c r="X55" s="76">
        <f t="shared" si="109"/>
        <v>0</v>
      </c>
      <c r="Y55" s="77">
        <f t="shared" si="109"/>
        <v>0</v>
      </c>
      <c r="Z55" s="76">
        <f t="shared" si="109"/>
        <v>0</v>
      </c>
      <c r="AA55" s="77">
        <f t="shared" si="109"/>
        <v>0</v>
      </c>
      <c r="AB55" s="76">
        <f t="shared" si="109"/>
        <v>0</v>
      </c>
      <c r="AC55" s="77">
        <f t="shared" si="109"/>
        <v>0</v>
      </c>
      <c r="AD55" s="76">
        <f t="shared" si="109"/>
        <v>0</v>
      </c>
      <c r="AE55" s="101">
        <f t="shared" si="109"/>
        <v>0</v>
      </c>
    </row>
    <row r="56" spans="2:31" x14ac:dyDescent="0.25">
      <c r="B56" s="62"/>
      <c r="C56" s="63" t="s">
        <v>14</v>
      </c>
      <c r="D56" s="100">
        <f>IFERROR((D50+D53)/D$4,)</f>
        <v>0.89472578272746373</v>
      </c>
      <c r="E56" s="77">
        <f t="shared" ref="E56:U56" si="110">IFERROR((E50+E53)/E$4,)</f>
        <v>0.88316873292708553</v>
      </c>
      <c r="F56" s="76">
        <f t="shared" si="110"/>
        <v>0.87791552847236809</v>
      </c>
      <c r="G56" s="77">
        <f t="shared" si="110"/>
        <v>0.89472578272746373</v>
      </c>
      <c r="H56" s="76">
        <f t="shared" si="110"/>
        <v>0.92034288103700601</v>
      </c>
      <c r="I56" s="77">
        <f t="shared" si="110"/>
        <v>0.89420865565544638</v>
      </c>
      <c r="J56" s="76">
        <f t="shared" si="110"/>
        <v>0.89052942417211556</v>
      </c>
      <c r="K56" s="77">
        <f t="shared" si="110"/>
        <v>0.88377979329255429</v>
      </c>
      <c r="L56" s="76">
        <f t="shared" si="110"/>
        <v>0.81653310839308313</v>
      </c>
      <c r="M56" s="77">
        <f t="shared" si="110"/>
        <v>0.80978490088570221</v>
      </c>
      <c r="N56" s="76">
        <f t="shared" si="110"/>
        <v>0.85362776025236597</v>
      </c>
      <c r="O56" s="77">
        <f t="shared" si="110"/>
        <v>0.87276550998948477</v>
      </c>
      <c r="P56" s="76">
        <f t="shared" si="110"/>
        <v>0.9026789451653412</v>
      </c>
      <c r="Q56" s="77">
        <f t="shared" si="110"/>
        <v>0.89263290079531188</v>
      </c>
      <c r="R56" s="76">
        <f t="shared" si="110"/>
        <v>0.72623302358827735</v>
      </c>
      <c r="S56" s="77">
        <f t="shared" si="110"/>
        <v>0.72766261615439598</v>
      </c>
      <c r="T56" s="76">
        <f t="shared" si="110"/>
        <v>0.63157894736842102</v>
      </c>
      <c r="U56" s="77">
        <f t="shared" si="110"/>
        <v>0.64710957722174289</v>
      </c>
      <c r="V56" s="100">
        <f>IFERROR((V50+V53)/V$4,)</f>
        <v>1</v>
      </c>
      <c r="W56" s="77">
        <f t="shared" ref="W56:AE56" si="111">IFERROR((W50+W53)/W$4,)</f>
        <v>1</v>
      </c>
      <c r="X56" s="76">
        <f t="shared" si="111"/>
        <v>0.99202733485193617</v>
      </c>
      <c r="Y56" s="77">
        <f t="shared" si="111"/>
        <v>0.99202733485193617</v>
      </c>
      <c r="Z56" s="76">
        <f t="shared" si="111"/>
        <v>0.99452607317775854</v>
      </c>
      <c r="AA56" s="77">
        <f t="shared" si="111"/>
        <v>0.99452607317775854</v>
      </c>
      <c r="AB56" s="76">
        <f t="shared" si="111"/>
        <v>0.96623155505107827</v>
      </c>
      <c r="AC56" s="77">
        <f t="shared" si="111"/>
        <v>0.96027241770715099</v>
      </c>
      <c r="AD56" s="76">
        <f t="shared" si="111"/>
        <v>0.96275071633237819</v>
      </c>
      <c r="AE56" s="101">
        <f t="shared" si="111"/>
        <v>0.96819484240687681</v>
      </c>
    </row>
    <row r="57" spans="2:31" x14ac:dyDescent="0.25">
      <c r="B57" s="68"/>
      <c r="C57" s="69" t="s">
        <v>15</v>
      </c>
      <c r="D57" s="102">
        <f t="shared" ref="D57:U57" si="112">IFERROR((2*D54*D55)/(D54+D55),)</f>
        <v>0.74684183931278425</v>
      </c>
      <c r="E57" s="79">
        <f t="shared" si="112"/>
        <v>0.71101871101871095</v>
      </c>
      <c r="F57" s="78">
        <f t="shared" si="112"/>
        <v>0.70492635855764352</v>
      </c>
      <c r="G57" s="79">
        <f t="shared" si="112"/>
        <v>0.75549048316251832</v>
      </c>
      <c r="H57" s="78">
        <f t="shared" si="112"/>
        <v>0.83296799649276621</v>
      </c>
      <c r="I57" s="79">
        <f t="shared" si="112"/>
        <v>0.76530612244897955</v>
      </c>
      <c r="J57" s="78">
        <f t="shared" si="112"/>
        <v>0.75894101254064095</v>
      </c>
      <c r="K57" s="79">
        <f t="shared" si="112"/>
        <v>0.73799334284355678</v>
      </c>
      <c r="L57" s="78">
        <f t="shared" si="112"/>
        <v>0.55612244897959173</v>
      </c>
      <c r="M57" s="79">
        <f t="shared" si="112"/>
        <v>0.52774869109947642</v>
      </c>
      <c r="N57" s="78">
        <f t="shared" si="112"/>
        <v>0.61117318435754187</v>
      </c>
      <c r="O57" s="79">
        <f t="shared" si="112"/>
        <v>0.67836257309941517</v>
      </c>
      <c r="P57" s="78">
        <f t="shared" si="112"/>
        <v>0.76503284487114709</v>
      </c>
      <c r="Q57" s="79">
        <f t="shared" si="112"/>
        <v>0.73433454168824452</v>
      </c>
      <c r="R57" s="78">
        <f t="shared" ref="R57:S57" si="113">IFERROR((2*R54*R55)/(R54+R55),)</f>
        <v>0.44892086330935255</v>
      </c>
      <c r="S57" s="79">
        <f t="shared" si="113"/>
        <v>0.4533715925394548</v>
      </c>
      <c r="T57" s="78">
        <f t="shared" si="112"/>
        <v>0.27993254637436765</v>
      </c>
      <c r="U57" s="79">
        <f t="shared" si="112"/>
        <v>0.30085470085470084</v>
      </c>
      <c r="V57" s="102">
        <f t="shared" ref="V57:AE57" si="114">IFERROR((2*V54*V55)/(V54+V55),)</f>
        <v>0</v>
      </c>
      <c r="W57" s="79">
        <f t="shared" si="114"/>
        <v>0</v>
      </c>
      <c r="X57" s="78">
        <f t="shared" si="114"/>
        <v>0</v>
      </c>
      <c r="Y57" s="79">
        <f t="shared" si="114"/>
        <v>0</v>
      </c>
      <c r="Z57" s="78">
        <f t="shared" si="114"/>
        <v>0</v>
      </c>
      <c r="AA57" s="79">
        <f t="shared" si="114"/>
        <v>0</v>
      </c>
      <c r="AB57" s="78">
        <f t="shared" si="114"/>
        <v>0</v>
      </c>
      <c r="AC57" s="79">
        <f t="shared" si="114"/>
        <v>0</v>
      </c>
      <c r="AD57" s="78">
        <f t="shared" si="114"/>
        <v>0</v>
      </c>
      <c r="AE57" s="103">
        <f t="shared" si="114"/>
        <v>0</v>
      </c>
    </row>
    <row r="58" spans="2:31" x14ac:dyDescent="0.25">
      <c r="B58" s="72" t="s">
        <v>4</v>
      </c>
      <c r="C58" s="73" t="s">
        <v>6</v>
      </c>
      <c r="D58" s="98">
        <f>D$5</f>
        <v>1240</v>
      </c>
      <c r="E58" s="75">
        <f>E$5</f>
        <v>1240</v>
      </c>
      <c r="F58" s="74">
        <f t="shared" ref="F58:U58" si="115">F$5</f>
        <v>1247</v>
      </c>
      <c r="G58" s="75">
        <f t="shared" si="115"/>
        <v>1247</v>
      </c>
      <c r="H58" s="74">
        <f t="shared" si="115"/>
        <v>1312</v>
      </c>
      <c r="I58" s="75">
        <f t="shared" si="115"/>
        <v>1312</v>
      </c>
      <c r="J58" s="74">
        <f t="shared" si="115"/>
        <v>1217</v>
      </c>
      <c r="K58" s="75">
        <f t="shared" si="115"/>
        <v>1217</v>
      </c>
      <c r="L58" s="74">
        <f t="shared" si="115"/>
        <v>1252</v>
      </c>
      <c r="M58" s="75">
        <f t="shared" si="115"/>
        <v>1252</v>
      </c>
      <c r="N58" s="74">
        <f t="shared" si="115"/>
        <v>1239</v>
      </c>
      <c r="O58" s="75">
        <f t="shared" si="115"/>
        <v>1239</v>
      </c>
      <c r="P58" s="74">
        <f t="shared" si="115"/>
        <v>1222</v>
      </c>
      <c r="Q58" s="75">
        <f t="shared" si="115"/>
        <v>1222</v>
      </c>
      <c r="R58" s="74">
        <f t="shared" si="115"/>
        <v>301</v>
      </c>
      <c r="S58" s="75">
        <f t="shared" si="115"/>
        <v>301</v>
      </c>
      <c r="T58" s="74">
        <f t="shared" si="115"/>
        <v>273</v>
      </c>
      <c r="U58" s="75">
        <f t="shared" si="115"/>
        <v>273</v>
      </c>
      <c r="V58" s="98">
        <f>V$5</f>
        <v>0</v>
      </c>
      <c r="W58" s="75">
        <f>W$5</f>
        <v>0</v>
      </c>
      <c r="X58" s="74">
        <f t="shared" ref="X58:AE58" si="116">X$5</f>
        <v>0</v>
      </c>
      <c r="Y58" s="75">
        <f t="shared" si="116"/>
        <v>0</v>
      </c>
      <c r="Z58" s="74">
        <f t="shared" si="116"/>
        <v>0</v>
      </c>
      <c r="AA58" s="75">
        <f t="shared" si="116"/>
        <v>0</v>
      </c>
      <c r="AB58" s="74">
        <f t="shared" si="116"/>
        <v>0</v>
      </c>
      <c r="AC58" s="75">
        <f t="shared" si="116"/>
        <v>0</v>
      </c>
      <c r="AD58" s="74">
        <f t="shared" si="116"/>
        <v>0</v>
      </c>
      <c r="AE58" s="99">
        <f t="shared" si="116"/>
        <v>0</v>
      </c>
    </row>
    <row r="59" spans="2:31" x14ac:dyDescent="0.25">
      <c r="B59" s="62"/>
      <c r="C59" s="63" t="s">
        <v>7</v>
      </c>
      <c r="D59" s="92">
        <v>1008</v>
      </c>
      <c r="E59" s="65">
        <v>902</v>
      </c>
      <c r="F59" s="64">
        <v>894</v>
      </c>
      <c r="G59" s="65">
        <v>950</v>
      </c>
      <c r="H59" s="64">
        <v>1079</v>
      </c>
      <c r="I59" s="65">
        <v>1105</v>
      </c>
      <c r="J59" s="64">
        <v>1381</v>
      </c>
      <c r="K59" s="65">
        <v>783</v>
      </c>
      <c r="L59" s="64">
        <v>1193</v>
      </c>
      <c r="M59" s="65">
        <v>1037</v>
      </c>
      <c r="N59" s="64">
        <v>939</v>
      </c>
      <c r="O59" s="65">
        <v>855</v>
      </c>
      <c r="P59" s="64">
        <v>1202</v>
      </c>
      <c r="Q59" s="65">
        <v>1067</v>
      </c>
      <c r="R59" s="64">
        <v>291</v>
      </c>
      <c r="S59" s="65">
        <v>256</v>
      </c>
      <c r="T59" s="64">
        <v>348</v>
      </c>
      <c r="U59" s="65">
        <v>348</v>
      </c>
      <c r="V59" s="92">
        <v>0</v>
      </c>
      <c r="W59" s="65">
        <v>0</v>
      </c>
      <c r="X59" s="64">
        <v>61</v>
      </c>
      <c r="Y59" s="65">
        <v>169</v>
      </c>
      <c r="Z59" s="64">
        <v>112</v>
      </c>
      <c r="AA59" s="65">
        <v>112</v>
      </c>
      <c r="AB59" s="64">
        <v>163</v>
      </c>
      <c r="AC59" s="65">
        <v>175</v>
      </c>
      <c r="AD59" s="64">
        <v>169</v>
      </c>
      <c r="AE59" s="93">
        <v>145</v>
      </c>
    </row>
    <row r="60" spans="2:31" x14ac:dyDescent="0.25">
      <c r="B60" s="62"/>
      <c r="C60" s="63" t="s">
        <v>8</v>
      </c>
      <c r="D60" s="92">
        <v>1008</v>
      </c>
      <c r="E60" s="65">
        <v>902</v>
      </c>
      <c r="F60" s="64">
        <v>862</v>
      </c>
      <c r="G60" s="65">
        <v>918</v>
      </c>
      <c r="H60" s="64">
        <v>378</v>
      </c>
      <c r="I60" s="65">
        <v>413</v>
      </c>
      <c r="J60" s="64">
        <v>248</v>
      </c>
      <c r="K60" s="65">
        <v>333</v>
      </c>
      <c r="L60" s="64">
        <v>640</v>
      </c>
      <c r="M60" s="65">
        <v>692</v>
      </c>
      <c r="N60" s="64">
        <v>837</v>
      </c>
      <c r="O60" s="65">
        <v>753</v>
      </c>
      <c r="P60" s="64">
        <v>649</v>
      </c>
      <c r="Q60" s="65">
        <v>514</v>
      </c>
      <c r="R60" s="64">
        <v>117</v>
      </c>
      <c r="S60" s="65">
        <v>109</v>
      </c>
      <c r="T60" s="64">
        <v>74</v>
      </c>
      <c r="U60" s="65">
        <v>68</v>
      </c>
      <c r="V60" s="92">
        <v>0</v>
      </c>
      <c r="W60" s="65">
        <v>0</v>
      </c>
      <c r="X60" s="64">
        <v>0</v>
      </c>
      <c r="Y60" s="65">
        <v>0</v>
      </c>
      <c r="Z60" s="64">
        <v>0</v>
      </c>
      <c r="AA60" s="65">
        <v>0</v>
      </c>
      <c r="AB60" s="64">
        <v>0</v>
      </c>
      <c r="AC60" s="65">
        <v>0</v>
      </c>
      <c r="AD60" s="64">
        <v>0</v>
      </c>
      <c r="AE60" s="93">
        <v>0</v>
      </c>
    </row>
    <row r="61" spans="2:31" x14ac:dyDescent="0.25">
      <c r="B61" s="62"/>
      <c r="C61" s="63" t="s">
        <v>9</v>
      </c>
      <c r="D61" s="92">
        <f t="shared" ref="D61:U61" si="117">D59-D60</f>
        <v>0</v>
      </c>
      <c r="E61" s="65">
        <f t="shared" si="117"/>
        <v>0</v>
      </c>
      <c r="F61" s="64">
        <f t="shared" si="117"/>
        <v>32</v>
      </c>
      <c r="G61" s="65">
        <f t="shared" si="117"/>
        <v>32</v>
      </c>
      <c r="H61" s="64">
        <f t="shared" si="117"/>
        <v>701</v>
      </c>
      <c r="I61" s="65">
        <f t="shared" si="117"/>
        <v>692</v>
      </c>
      <c r="J61" s="64">
        <f t="shared" si="117"/>
        <v>1133</v>
      </c>
      <c r="K61" s="65">
        <f t="shared" si="117"/>
        <v>450</v>
      </c>
      <c r="L61" s="64">
        <f t="shared" si="117"/>
        <v>553</v>
      </c>
      <c r="M61" s="65">
        <f t="shared" si="117"/>
        <v>345</v>
      </c>
      <c r="N61" s="64">
        <f t="shared" si="117"/>
        <v>102</v>
      </c>
      <c r="O61" s="65">
        <f t="shared" si="117"/>
        <v>102</v>
      </c>
      <c r="P61" s="64">
        <f t="shared" si="117"/>
        <v>553</v>
      </c>
      <c r="Q61" s="65">
        <f t="shared" si="117"/>
        <v>553</v>
      </c>
      <c r="R61" s="64">
        <f t="shared" ref="R61" si="118">R59-R60</f>
        <v>174</v>
      </c>
      <c r="S61" s="65">
        <f t="shared" ref="S61" si="119">S59-S60</f>
        <v>147</v>
      </c>
      <c r="T61" s="64">
        <f t="shared" si="117"/>
        <v>274</v>
      </c>
      <c r="U61" s="65">
        <f t="shared" si="117"/>
        <v>280</v>
      </c>
      <c r="V61" s="92">
        <f t="shared" ref="V61:AE61" si="120">V59-V60</f>
        <v>0</v>
      </c>
      <c r="W61" s="65">
        <f t="shared" si="120"/>
        <v>0</v>
      </c>
      <c r="X61" s="64">
        <f t="shared" si="120"/>
        <v>61</v>
      </c>
      <c r="Y61" s="65">
        <f t="shared" si="120"/>
        <v>169</v>
      </c>
      <c r="Z61" s="64">
        <f t="shared" si="120"/>
        <v>112</v>
      </c>
      <c r="AA61" s="65">
        <f t="shared" si="120"/>
        <v>112</v>
      </c>
      <c r="AB61" s="64">
        <f t="shared" si="120"/>
        <v>163</v>
      </c>
      <c r="AC61" s="65">
        <f t="shared" si="120"/>
        <v>175</v>
      </c>
      <c r="AD61" s="64">
        <f t="shared" si="120"/>
        <v>169</v>
      </c>
      <c r="AE61" s="93">
        <f t="shared" si="120"/>
        <v>145</v>
      </c>
    </row>
    <row r="62" spans="2:31" x14ac:dyDescent="0.25">
      <c r="B62" s="62"/>
      <c r="C62" s="63" t="s">
        <v>10</v>
      </c>
      <c r="D62" s="92">
        <f t="shared" ref="D62:U62" si="121">D58-D60</f>
        <v>232</v>
      </c>
      <c r="E62" s="65">
        <f t="shared" si="121"/>
        <v>338</v>
      </c>
      <c r="F62" s="64">
        <f t="shared" si="121"/>
        <v>385</v>
      </c>
      <c r="G62" s="65">
        <f t="shared" si="121"/>
        <v>329</v>
      </c>
      <c r="H62" s="64">
        <f t="shared" si="121"/>
        <v>934</v>
      </c>
      <c r="I62" s="65">
        <f t="shared" si="121"/>
        <v>899</v>
      </c>
      <c r="J62" s="64">
        <f t="shared" si="121"/>
        <v>969</v>
      </c>
      <c r="K62" s="65">
        <f t="shared" si="121"/>
        <v>884</v>
      </c>
      <c r="L62" s="64">
        <f t="shared" si="121"/>
        <v>612</v>
      </c>
      <c r="M62" s="65">
        <f t="shared" si="121"/>
        <v>560</v>
      </c>
      <c r="N62" s="64">
        <f t="shared" si="121"/>
        <v>402</v>
      </c>
      <c r="O62" s="65">
        <f t="shared" si="121"/>
        <v>486</v>
      </c>
      <c r="P62" s="64">
        <f t="shared" si="121"/>
        <v>573</v>
      </c>
      <c r="Q62" s="65">
        <f t="shared" si="121"/>
        <v>708</v>
      </c>
      <c r="R62" s="64">
        <f t="shared" ref="R62:S62" si="122">R58-R60</f>
        <v>184</v>
      </c>
      <c r="S62" s="65">
        <f t="shared" si="122"/>
        <v>192</v>
      </c>
      <c r="T62" s="64">
        <f t="shared" si="121"/>
        <v>199</v>
      </c>
      <c r="U62" s="65">
        <f t="shared" si="121"/>
        <v>205</v>
      </c>
      <c r="V62" s="92">
        <f t="shared" ref="V62:AE62" si="123">V58-V60</f>
        <v>0</v>
      </c>
      <c r="W62" s="65">
        <f t="shared" si="123"/>
        <v>0</v>
      </c>
      <c r="X62" s="64">
        <f t="shared" si="123"/>
        <v>0</v>
      </c>
      <c r="Y62" s="65">
        <f t="shared" si="123"/>
        <v>0</v>
      </c>
      <c r="Z62" s="64">
        <f t="shared" si="123"/>
        <v>0</v>
      </c>
      <c r="AA62" s="65">
        <f t="shared" si="123"/>
        <v>0</v>
      </c>
      <c r="AB62" s="64">
        <f t="shared" si="123"/>
        <v>0</v>
      </c>
      <c r="AC62" s="65">
        <f t="shared" si="123"/>
        <v>0</v>
      </c>
      <c r="AD62" s="64">
        <f t="shared" si="123"/>
        <v>0</v>
      </c>
      <c r="AE62" s="93">
        <f t="shared" si="123"/>
        <v>0</v>
      </c>
    </row>
    <row r="63" spans="2:31" x14ac:dyDescent="0.25">
      <c r="B63" s="62"/>
      <c r="C63" s="63" t="s">
        <v>11</v>
      </c>
      <c r="D63" s="92">
        <f t="shared" ref="D63:U63" si="124">D$4-D58-D61</f>
        <v>3519</v>
      </c>
      <c r="E63" s="65">
        <f t="shared" si="124"/>
        <v>3519</v>
      </c>
      <c r="F63" s="64">
        <f t="shared" si="124"/>
        <v>3480</v>
      </c>
      <c r="G63" s="65">
        <f t="shared" si="124"/>
        <v>3480</v>
      </c>
      <c r="H63" s="64">
        <f t="shared" si="124"/>
        <v>2770</v>
      </c>
      <c r="I63" s="65">
        <f t="shared" si="124"/>
        <v>2779</v>
      </c>
      <c r="J63" s="64">
        <f t="shared" si="124"/>
        <v>2391</v>
      </c>
      <c r="K63" s="65">
        <f t="shared" si="124"/>
        <v>3074</v>
      </c>
      <c r="L63" s="64">
        <f t="shared" si="124"/>
        <v>2937</v>
      </c>
      <c r="M63" s="65">
        <f t="shared" si="124"/>
        <v>3145</v>
      </c>
      <c r="N63" s="64">
        <f t="shared" si="124"/>
        <v>3414</v>
      </c>
      <c r="O63" s="65">
        <f t="shared" si="124"/>
        <v>3414</v>
      </c>
      <c r="P63" s="64">
        <f t="shared" si="124"/>
        <v>3003</v>
      </c>
      <c r="Q63" s="65">
        <f t="shared" si="124"/>
        <v>3003</v>
      </c>
      <c r="R63" s="64">
        <f t="shared" ref="R63:S63" si="125">R$4-R58-R61</f>
        <v>924</v>
      </c>
      <c r="S63" s="65">
        <f t="shared" si="125"/>
        <v>951</v>
      </c>
      <c r="T63" s="64">
        <f t="shared" si="124"/>
        <v>612</v>
      </c>
      <c r="U63" s="65">
        <f t="shared" si="124"/>
        <v>606</v>
      </c>
      <c r="V63" s="92">
        <f t="shared" ref="V63:AE63" si="126">V$4-V58-V61</f>
        <v>3519</v>
      </c>
      <c r="W63" s="65">
        <f t="shared" si="126"/>
        <v>3519</v>
      </c>
      <c r="X63" s="64">
        <f t="shared" si="126"/>
        <v>3451</v>
      </c>
      <c r="Y63" s="65">
        <f t="shared" si="126"/>
        <v>3343</v>
      </c>
      <c r="Z63" s="64">
        <f t="shared" si="126"/>
        <v>3359</v>
      </c>
      <c r="AA63" s="65">
        <f t="shared" si="126"/>
        <v>3359</v>
      </c>
      <c r="AB63" s="64">
        <f t="shared" si="126"/>
        <v>3361</v>
      </c>
      <c r="AC63" s="65">
        <f t="shared" si="126"/>
        <v>3349</v>
      </c>
      <c r="AD63" s="64">
        <f t="shared" si="126"/>
        <v>3321</v>
      </c>
      <c r="AE63" s="93">
        <f t="shared" si="126"/>
        <v>3345</v>
      </c>
    </row>
    <row r="64" spans="2:31" x14ac:dyDescent="0.25">
      <c r="B64" s="62"/>
      <c r="C64" s="63" t="s">
        <v>12</v>
      </c>
      <c r="D64" s="100">
        <f t="shared" ref="D64:U64" si="127">IFERROR(D60/(D60+D62),)</f>
        <v>0.81290322580645158</v>
      </c>
      <c r="E64" s="77">
        <f t="shared" si="127"/>
        <v>0.72741935483870968</v>
      </c>
      <c r="F64" s="76">
        <f t="shared" si="127"/>
        <v>0.69125902165196473</v>
      </c>
      <c r="G64" s="77">
        <f t="shared" si="127"/>
        <v>0.73616680032076987</v>
      </c>
      <c r="H64" s="76">
        <f t="shared" si="127"/>
        <v>0.28810975609756095</v>
      </c>
      <c r="I64" s="77">
        <f t="shared" si="127"/>
        <v>0.31478658536585363</v>
      </c>
      <c r="J64" s="76">
        <f t="shared" si="127"/>
        <v>0.2037797863599014</v>
      </c>
      <c r="K64" s="77">
        <f t="shared" si="127"/>
        <v>0.27362366474938371</v>
      </c>
      <c r="L64" s="76">
        <f t="shared" si="127"/>
        <v>0.51118210862619806</v>
      </c>
      <c r="M64" s="77">
        <f t="shared" si="127"/>
        <v>0.55271565495207664</v>
      </c>
      <c r="N64" s="76">
        <f t="shared" si="127"/>
        <v>0.67554479418886193</v>
      </c>
      <c r="O64" s="77">
        <f t="shared" si="127"/>
        <v>0.60774818401937047</v>
      </c>
      <c r="P64" s="76">
        <f t="shared" si="127"/>
        <v>0.53109656301145658</v>
      </c>
      <c r="Q64" s="77">
        <f t="shared" si="127"/>
        <v>0.42062193126022912</v>
      </c>
      <c r="R64" s="76">
        <f t="shared" ref="R64:S64" si="128">IFERROR(R60/(R60+R62),)</f>
        <v>0.38870431893687707</v>
      </c>
      <c r="S64" s="77">
        <f t="shared" si="128"/>
        <v>0.36212624584717606</v>
      </c>
      <c r="T64" s="76">
        <f t="shared" si="127"/>
        <v>0.27106227106227104</v>
      </c>
      <c r="U64" s="77">
        <f t="shared" si="127"/>
        <v>0.24908424908424909</v>
      </c>
      <c r="V64" s="100">
        <f t="shared" ref="V64:AE64" si="129">IFERROR(V60/(V60+V62),)</f>
        <v>0</v>
      </c>
      <c r="W64" s="77">
        <f t="shared" si="129"/>
        <v>0</v>
      </c>
      <c r="X64" s="76">
        <f t="shared" si="129"/>
        <v>0</v>
      </c>
      <c r="Y64" s="77">
        <f t="shared" si="129"/>
        <v>0</v>
      </c>
      <c r="Z64" s="76">
        <f t="shared" si="129"/>
        <v>0</v>
      </c>
      <c r="AA64" s="77">
        <f t="shared" si="129"/>
        <v>0</v>
      </c>
      <c r="AB64" s="76">
        <f t="shared" si="129"/>
        <v>0</v>
      </c>
      <c r="AC64" s="77">
        <f t="shared" si="129"/>
        <v>0</v>
      </c>
      <c r="AD64" s="76">
        <f t="shared" si="129"/>
        <v>0</v>
      </c>
      <c r="AE64" s="101">
        <f t="shared" si="129"/>
        <v>0</v>
      </c>
    </row>
    <row r="65" spans="2:31" x14ac:dyDescent="0.25">
      <c r="B65" s="62"/>
      <c r="C65" s="63" t="s">
        <v>13</v>
      </c>
      <c r="D65" s="100">
        <f t="shared" ref="D65:U65" si="130">IFERROR(D60/(D60+D61),)</f>
        <v>1</v>
      </c>
      <c r="E65" s="77">
        <f t="shared" si="130"/>
        <v>1</v>
      </c>
      <c r="F65" s="76">
        <f t="shared" si="130"/>
        <v>0.96420581655480986</v>
      </c>
      <c r="G65" s="77">
        <f t="shared" si="130"/>
        <v>0.96631578947368424</v>
      </c>
      <c r="H65" s="76">
        <f t="shared" si="130"/>
        <v>0.35032437442075998</v>
      </c>
      <c r="I65" s="77">
        <f t="shared" si="130"/>
        <v>0.37375565610859729</v>
      </c>
      <c r="J65" s="76">
        <f t="shared" si="130"/>
        <v>0.17958001448225924</v>
      </c>
      <c r="K65" s="77">
        <f t="shared" si="130"/>
        <v>0.42528735632183906</v>
      </c>
      <c r="L65" s="76">
        <f t="shared" si="130"/>
        <v>0.53646269907795474</v>
      </c>
      <c r="M65" s="77">
        <f t="shared" si="130"/>
        <v>0.66730954676952747</v>
      </c>
      <c r="N65" s="76">
        <f t="shared" si="130"/>
        <v>0.89137380191693294</v>
      </c>
      <c r="O65" s="77">
        <f t="shared" si="130"/>
        <v>0.88070175438596487</v>
      </c>
      <c r="P65" s="76">
        <f t="shared" si="130"/>
        <v>0.53993344425956735</v>
      </c>
      <c r="Q65" s="77">
        <f t="shared" si="130"/>
        <v>0.48172446110590439</v>
      </c>
      <c r="R65" s="76">
        <f t="shared" ref="R65:S65" si="131">IFERROR(R60/(R60+R61),)</f>
        <v>0.40206185567010311</v>
      </c>
      <c r="S65" s="77">
        <f t="shared" si="131"/>
        <v>0.42578125</v>
      </c>
      <c r="T65" s="76">
        <f t="shared" si="130"/>
        <v>0.21264367816091953</v>
      </c>
      <c r="U65" s="77">
        <f t="shared" si="130"/>
        <v>0.19540229885057472</v>
      </c>
      <c r="V65" s="100">
        <f t="shared" ref="V65:AE65" si="132">IFERROR(V60/(V60+V61),)</f>
        <v>0</v>
      </c>
      <c r="W65" s="77">
        <f t="shared" si="132"/>
        <v>0</v>
      </c>
      <c r="X65" s="76">
        <f t="shared" si="132"/>
        <v>0</v>
      </c>
      <c r="Y65" s="77">
        <f t="shared" si="132"/>
        <v>0</v>
      </c>
      <c r="Z65" s="76">
        <f t="shared" si="132"/>
        <v>0</v>
      </c>
      <c r="AA65" s="77">
        <f t="shared" si="132"/>
        <v>0</v>
      </c>
      <c r="AB65" s="76">
        <f t="shared" si="132"/>
        <v>0</v>
      </c>
      <c r="AC65" s="77">
        <f t="shared" si="132"/>
        <v>0</v>
      </c>
      <c r="AD65" s="76">
        <f t="shared" si="132"/>
        <v>0</v>
      </c>
      <c r="AE65" s="101">
        <f t="shared" si="132"/>
        <v>0</v>
      </c>
    </row>
    <row r="66" spans="2:31" x14ac:dyDescent="0.25">
      <c r="B66" s="62"/>
      <c r="C66" s="63" t="s">
        <v>14</v>
      </c>
      <c r="D66" s="100">
        <f>IFERROR((D60+D63)/D$4,)</f>
        <v>0.95125026266022272</v>
      </c>
      <c r="E66" s="77">
        <f t="shared" ref="E66:U66" si="133">IFERROR((E60+E63)/E$4,)</f>
        <v>0.92897667577222109</v>
      </c>
      <c r="F66" s="76">
        <f t="shared" si="133"/>
        <v>0.91237654969531412</v>
      </c>
      <c r="G66" s="77">
        <f t="shared" si="133"/>
        <v>0.92414372767388109</v>
      </c>
      <c r="H66" s="76">
        <f t="shared" si="133"/>
        <v>0.65816433200919922</v>
      </c>
      <c r="I66" s="77">
        <f t="shared" si="133"/>
        <v>0.66736357934350821</v>
      </c>
      <c r="J66" s="76">
        <f t="shared" si="133"/>
        <v>0.5566336215988188</v>
      </c>
      <c r="K66" s="77">
        <f t="shared" si="133"/>
        <v>0.71862476270828934</v>
      </c>
      <c r="L66" s="76">
        <f t="shared" si="133"/>
        <v>0.75432307043441582</v>
      </c>
      <c r="M66" s="77">
        <f t="shared" si="133"/>
        <v>0.80915225643188526</v>
      </c>
      <c r="N66" s="76">
        <f t="shared" si="133"/>
        <v>0.89400630914826495</v>
      </c>
      <c r="O66" s="77">
        <f t="shared" si="133"/>
        <v>0.8763406940063091</v>
      </c>
      <c r="P66" s="76">
        <f t="shared" si="133"/>
        <v>0.76433654248639593</v>
      </c>
      <c r="Q66" s="77">
        <f t="shared" si="133"/>
        <v>0.73608204269568855</v>
      </c>
      <c r="R66" s="76">
        <f t="shared" si="133"/>
        <v>0.74410293066476052</v>
      </c>
      <c r="S66" s="77">
        <f t="shared" si="133"/>
        <v>0.7576840600428878</v>
      </c>
      <c r="T66" s="76">
        <f t="shared" si="133"/>
        <v>0.59188955996548753</v>
      </c>
      <c r="U66" s="77">
        <f t="shared" si="133"/>
        <v>0.58153580672993965</v>
      </c>
      <c r="V66" s="100">
        <f>IFERROR((V60+V63)/V$4,)</f>
        <v>1</v>
      </c>
      <c r="W66" s="77">
        <f t="shared" ref="W66:AE66" si="134">IFERROR((W60+W63)/W$4,)</f>
        <v>1</v>
      </c>
      <c r="X66" s="76">
        <f t="shared" si="134"/>
        <v>0.98263097949886102</v>
      </c>
      <c r="Y66" s="77">
        <f t="shared" si="134"/>
        <v>0.95187927107061499</v>
      </c>
      <c r="Z66" s="76">
        <f t="shared" si="134"/>
        <v>0.96773264188994523</v>
      </c>
      <c r="AA66" s="77">
        <f t="shared" si="134"/>
        <v>0.96773264188994523</v>
      </c>
      <c r="AB66" s="76">
        <f t="shared" si="134"/>
        <v>0.95374574347332575</v>
      </c>
      <c r="AC66" s="77">
        <f t="shared" si="134"/>
        <v>0.95034052213393871</v>
      </c>
      <c r="AD66" s="76">
        <f t="shared" si="134"/>
        <v>0.95157593123209172</v>
      </c>
      <c r="AE66" s="101">
        <f t="shared" si="134"/>
        <v>0.95845272206303722</v>
      </c>
    </row>
    <row r="67" spans="2:31" ht="15.75" thickBot="1" x14ac:dyDescent="0.3">
      <c r="B67" s="80"/>
      <c r="C67" s="81" t="s">
        <v>15</v>
      </c>
      <c r="D67" s="104">
        <f t="shared" ref="D67:U67" si="135">IFERROR((2*D64*D65)/(D64+D65),)</f>
        <v>0.89679715302491092</v>
      </c>
      <c r="E67" s="83">
        <f t="shared" si="135"/>
        <v>0.84220354808590092</v>
      </c>
      <c r="F67" s="82">
        <f t="shared" si="135"/>
        <v>0.80523120037365725</v>
      </c>
      <c r="G67" s="83">
        <f t="shared" si="135"/>
        <v>0.83568502503413755</v>
      </c>
      <c r="H67" s="82">
        <f t="shared" si="135"/>
        <v>0.31618569636135502</v>
      </c>
      <c r="I67" s="83">
        <f t="shared" si="135"/>
        <v>0.34174596607364505</v>
      </c>
      <c r="J67" s="82">
        <f t="shared" si="135"/>
        <v>0.19091608929946111</v>
      </c>
      <c r="K67" s="83">
        <f t="shared" si="135"/>
        <v>0.33299999999999991</v>
      </c>
      <c r="L67" s="82">
        <f t="shared" si="135"/>
        <v>0.52351738241308787</v>
      </c>
      <c r="M67" s="83">
        <f t="shared" si="135"/>
        <v>0.60463084316295324</v>
      </c>
      <c r="N67" s="82">
        <f t="shared" si="135"/>
        <v>0.76859504132231404</v>
      </c>
      <c r="O67" s="83">
        <f t="shared" si="135"/>
        <v>0.71919770773638958</v>
      </c>
      <c r="P67" s="82">
        <f t="shared" si="135"/>
        <v>0.53547854785478544</v>
      </c>
      <c r="Q67" s="83">
        <f t="shared" si="135"/>
        <v>0.4491044124071647</v>
      </c>
      <c r="R67" s="82">
        <f t="shared" ref="R67:S67" si="136">IFERROR((2*R64*R65)/(R64+R65),)</f>
        <v>0.39527027027027029</v>
      </c>
      <c r="S67" s="83">
        <f t="shared" si="136"/>
        <v>0.39138240574506283</v>
      </c>
      <c r="T67" s="82">
        <f t="shared" si="135"/>
        <v>0.23832528180354268</v>
      </c>
      <c r="U67" s="83">
        <f t="shared" si="135"/>
        <v>0.21900161030595816</v>
      </c>
      <c r="V67" s="104">
        <f t="shared" ref="V67:AE67" si="137">IFERROR((2*V64*V65)/(V64+V65),)</f>
        <v>0</v>
      </c>
      <c r="W67" s="83">
        <f t="shared" si="137"/>
        <v>0</v>
      </c>
      <c r="X67" s="82">
        <f t="shared" si="137"/>
        <v>0</v>
      </c>
      <c r="Y67" s="83">
        <f t="shared" si="137"/>
        <v>0</v>
      </c>
      <c r="Z67" s="82">
        <f t="shared" si="137"/>
        <v>0</v>
      </c>
      <c r="AA67" s="83">
        <f t="shared" si="137"/>
        <v>0</v>
      </c>
      <c r="AB67" s="82">
        <f t="shared" si="137"/>
        <v>0</v>
      </c>
      <c r="AC67" s="83">
        <f t="shared" si="137"/>
        <v>0</v>
      </c>
      <c r="AD67" s="82">
        <f t="shared" si="137"/>
        <v>0</v>
      </c>
      <c r="AE67" s="105">
        <f t="shared" si="137"/>
        <v>0</v>
      </c>
    </row>
    <row r="68" spans="2:31" ht="15.75" thickTop="1" x14ac:dyDescent="0.25"/>
  </sheetData>
  <mergeCells count="6">
    <mergeCell ref="B48:B57"/>
    <mergeCell ref="B58:B67"/>
    <mergeCell ref="B8:B17"/>
    <mergeCell ref="B18:B27"/>
    <mergeCell ref="B28:B37"/>
    <mergeCell ref="B38:B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Testing &gt;&gt;&gt;</vt:lpstr>
      <vt:lpstr>DS1</vt:lpstr>
      <vt:lpstr>DS2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Decker</dc:creator>
  <cp:lastModifiedBy>Peter Decker</cp:lastModifiedBy>
  <dcterms:created xsi:type="dcterms:W3CDTF">2015-06-05T18:19:34Z</dcterms:created>
  <dcterms:modified xsi:type="dcterms:W3CDTF">2021-02-12T20:46:20Z</dcterms:modified>
</cp:coreProperties>
</file>