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fazi\OneDrive\Desktop\"/>
    </mc:Choice>
  </mc:AlternateContent>
  <xr:revisionPtr revIDLastSave="0" documentId="8_{5FE1FC97-3BDC-4A12-8BF4-DEF9B79BE404}" xr6:coauthVersionLast="47" xr6:coauthVersionMax="47" xr10:uidLastSave="{00000000-0000-0000-0000-000000000000}"/>
  <bookViews>
    <workbookView xWindow="-108" yWindow="-108" windowWidth="23256" windowHeight="12456" activeTab="2" xr2:uid="{01E130EE-369B-4522-AAE2-D10731CE5B6F}"/>
  </bookViews>
  <sheets>
    <sheet name="Sheet1" sheetId="1" r:id="rId1"/>
    <sheet name="Sheet3" sheetId="3" r:id="rId2"/>
    <sheet name="Sheet2" sheetId="4" r:id="rId3"/>
  </sheets>
  <definedNames>
    <definedName name="ExternalData_1" localSheetId="0" hidden="1">Sheet1!$A$1:$L$1134</definedName>
    <definedName name="Slicer_Day_Name">#N/A</definedName>
    <definedName name="Slicer_Month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ex_2837b8d8-1928-4c6f-ba78-f13528ceba0d" name="index" connection="Query - index"/>
        </x15:modelTables>
        <x15:extLst>
          <ext xmlns:x16="http://schemas.microsoft.com/office/spreadsheetml/2014/11/main" uri="{9835A34E-60A6-4A7C-AAB8-D5F71C897F49}">
            <x16:modelTimeGroupings>
              <x16:modelTimeGrouping tableName="index"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I2" i="3"/>
  <c r="J2" i="3" s="1"/>
  <c r="H3" i="3"/>
  <c r="I3" i="3"/>
  <c r="H4" i="3"/>
  <c r="I4" i="3"/>
  <c r="J4" i="3" s="1"/>
  <c r="H5" i="3"/>
  <c r="I5" i="3"/>
  <c r="J5" i="3" s="1"/>
  <c r="H6" i="3"/>
  <c r="I6" i="3"/>
  <c r="J6" i="3" s="1"/>
  <c r="H7" i="3"/>
  <c r="I7" i="3"/>
  <c r="J7" i="3" s="1"/>
  <c r="H8" i="3"/>
  <c r="I8" i="3"/>
  <c r="J8" i="3" s="1"/>
  <c r="H9" i="3"/>
  <c r="J3" i="3"/>
  <c r="H19" i="3"/>
  <c r="F28" i="3"/>
  <c r="F25" i="3"/>
  <c r="I9" i="3" l="1"/>
  <c r="J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CCCCA-1F8E-40A0-8CEA-E811E9E22429}" keepAlive="1" name="ModelConnection_ExternalData_1" description="Data Model" type="5" refreshedVersion="8" minRefreshableVersion="5" saveData="1">
    <dbPr connection="Data Model Connection" command="index" commandType="3"/>
    <extLst>
      <ext xmlns:x15="http://schemas.microsoft.com/office/spreadsheetml/2010/11/main" uri="{DE250136-89BD-433C-8126-D09CA5730AF9}">
        <x15:connection id="" model="1"/>
      </ext>
    </extLst>
  </connection>
  <connection id="2" xr16:uid="{28412AD4-1E64-45A1-B75B-703AB16461EB}" name="Query - index" description="Connection to the 'index' query in the workbook." type="100" refreshedVersion="8" minRefreshableVersion="5">
    <extLst>
      <ext xmlns:x15="http://schemas.microsoft.com/office/spreadsheetml/2010/11/main" uri="{DE250136-89BD-433C-8126-D09CA5730AF9}">
        <x15:connection id="bc30cae7-4aa3-410e-a732-ec45860c1ff7"/>
      </ext>
    </extLst>
  </connection>
  <connection id="3" xr16:uid="{F0F847E8-0E59-4D06-A02C-7A94F41BD3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<sst xmlns="http://schemas.openxmlformats.org/spreadsheetml/2006/main" count="10289" uniqueCount="554">
  <si>
    <t>Date</t>
  </si>
  <si>
    <t>Time</t>
  </si>
  <si>
    <t>Payment_mode</t>
  </si>
  <si>
    <t>Card_number</t>
  </si>
  <si>
    <t>Money</t>
  </si>
  <si>
    <t>Coffee_name</t>
  </si>
  <si>
    <t>card</t>
  </si>
  <si>
    <t>ANON-0000-0000-0144</t>
  </si>
  <si>
    <t>Cappuccino</t>
  </si>
  <si>
    <t>May</t>
  </si>
  <si>
    <t>Thursday</t>
  </si>
  <si>
    <t>ANON-0000-0000-0145</t>
  </si>
  <si>
    <t>Latte</t>
  </si>
  <si>
    <t>ANON-0000-0000-0146</t>
  </si>
  <si>
    <t>Friday</t>
  </si>
  <si>
    <t>ANON-0000-0000-0147</t>
  </si>
  <si>
    <t>ANON-0000-0000-0149</t>
  </si>
  <si>
    <t>Monday</t>
  </si>
  <si>
    <t>ANON-0000-0000-0151</t>
  </si>
  <si>
    <t>ANON-0000-0000-0148</t>
  </si>
  <si>
    <t>Cocoa</t>
  </si>
  <si>
    <t>Tuesday</t>
  </si>
  <si>
    <t>ANON-0000-0000-0153</t>
  </si>
  <si>
    <t>ANON-0000-0000-0154</t>
  </si>
  <si>
    <t>ANON-0000-0000-0001</t>
  </si>
  <si>
    <t>Wednesday</t>
  </si>
  <si>
    <t>ANON-0000-0000-0155</t>
  </si>
  <si>
    <t>ANON-0000-0000-0156</t>
  </si>
  <si>
    <t>ANON-0000-0000-0158</t>
  </si>
  <si>
    <t>ANON-0000-0000-0069</t>
  </si>
  <si>
    <t>Saturday</t>
  </si>
  <si>
    <t>ANON-0000-0000-0026</t>
  </si>
  <si>
    <t>ANON-0000-0000-0040</t>
  </si>
  <si>
    <t>ANON-0000-0000-0115</t>
  </si>
  <si>
    <t>ANON-0000-0000-0159</t>
  </si>
  <si>
    <t>Sunday</t>
  </si>
  <si>
    <t>ANON-0000-0000-0160</t>
  </si>
  <si>
    <t>ANON-0000-0000-0077</t>
  </si>
  <si>
    <t>ANON-0000-0000-0012</t>
  </si>
  <si>
    <t>ANON-0000-0000-0165</t>
  </si>
  <si>
    <t>ANON-0000-0000-0025</t>
  </si>
  <si>
    <t>ANON-0000-0000-0166</t>
  </si>
  <si>
    <t>ANON-0000-0000-0167</t>
  </si>
  <si>
    <t>Hot Chocolate</t>
  </si>
  <si>
    <t>ANON-0000-0000-0168</t>
  </si>
  <si>
    <t>ANON-0000-0000-0171</t>
  </si>
  <si>
    <t>ANON-0000-0000-0174</t>
  </si>
  <si>
    <t>ANON-0000-0000-0175</t>
  </si>
  <si>
    <t>ANON-0000-0000-0009</t>
  </si>
  <si>
    <t>ANON-0000-0000-0176</t>
  </si>
  <si>
    <t>ANON-0000-0000-0178</t>
  </si>
  <si>
    <t>ANON-0000-0000-0179</t>
  </si>
  <si>
    <t>ANON-0000-0000-0180</t>
  </si>
  <si>
    <t>ANON-0000-0000-0183</t>
  </si>
  <si>
    <t>ANON-0000-0000-0186</t>
  </si>
  <si>
    <t>ANON-0000-0000-0187</t>
  </si>
  <si>
    <t>ANON-0000-0000-0188</t>
  </si>
  <si>
    <t>ANON-0000-0000-0189</t>
  </si>
  <si>
    <t>ANON-0000-0000-0191</t>
  </si>
  <si>
    <t>ANON-0000-0000-0192</t>
  </si>
  <si>
    <t>ANON-0000-0000-0120</t>
  </si>
  <si>
    <t>ANON-0000-0000-0193</t>
  </si>
  <si>
    <t>ANON-0000-0000-0194</t>
  </si>
  <si>
    <t>ANON-0000-0000-0196</t>
  </si>
  <si>
    <t>ANON-0000-0000-0197</t>
  </si>
  <si>
    <t>ANON-0000-0000-0198</t>
  </si>
  <si>
    <t>ANON-0000-0000-0199</t>
  </si>
  <si>
    <t>ANON-0000-0000-0200</t>
  </si>
  <si>
    <t>ANON-0000-0000-0134</t>
  </si>
  <si>
    <t>ANON-0000-0000-0201</t>
  </si>
  <si>
    <t>ANON-0000-0000-0203</t>
  </si>
  <si>
    <t>ANON-0000-0000-0205</t>
  </si>
  <si>
    <t>ANON-0000-0000-0206</t>
  </si>
  <si>
    <t>ANON-0000-0000-0207</t>
  </si>
  <si>
    <t>ANON-0000-0000-0081</t>
  </si>
  <si>
    <t>ANON-0000-0000-0211</t>
  </si>
  <si>
    <t>ANON-0000-0000-0217</t>
  </si>
  <si>
    <t>ANON-0000-0000-0218</t>
  </si>
  <si>
    <t>ANON-0000-0000-0219</t>
  </si>
  <si>
    <t>ANON-0000-0000-0220</t>
  </si>
  <si>
    <t>ANON-0000-0000-0222</t>
  </si>
  <si>
    <t>ANON-0000-0000-0221</t>
  </si>
  <si>
    <t>ANON-0000-0000-0223</t>
  </si>
  <si>
    <t>ANON-0000-0000-0224</t>
  </si>
  <si>
    <t>ANON-0000-0000-0227</t>
  </si>
  <si>
    <t>ANON-0000-0000-0228</t>
  </si>
  <si>
    <t>ANON-0000-0000-0229</t>
  </si>
  <si>
    <t>ANON-0000-0000-0230</t>
  </si>
  <si>
    <t>ANON-0000-0000-0231</t>
  </si>
  <si>
    <t>ANON-0000-0000-0232</t>
  </si>
  <si>
    <t>ANON-0000-0000-0233</t>
  </si>
  <si>
    <t>ANON-0000-0000-0235</t>
  </si>
  <si>
    <t>ANON-0000-0000-0236</t>
  </si>
  <si>
    <t>ANON-0000-0000-0237</t>
  </si>
  <si>
    <t>ANON-0000-0000-0238</t>
  </si>
  <si>
    <t>ANON-0000-0000-0239</t>
  </si>
  <si>
    <t>ANON-0000-0000-0240</t>
  </si>
  <si>
    <t>ANON-0000-0000-0241</t>
  </si>
  <si>
    <t>ANON-0000-0000-0244</t>
  </si>
  <si>
    <t>ANON-0000-0000-0246</t>
  </si>
  <si>
    <t>ANON-0000-0000-0247</t>
  </si>
  <si>
    <t>ANON-0000-0000-0248</t>
  </si>
  <si>
    <t>ANON-0000-0000-0250</t>
  </si>
  <si>
    <t>June</t>
  </si>
  <si>
    <t>ANON-0000-0000-0252</t>
  </si>
  <si>
    <t>ANON-0000-0000-0253</t>
  </si>
  <si>
    <t>ANON-0000-0000-0254</t>
  </si>
  <si>
    <t>ANON-0000-0000-0255</t>
  </si>
  <si>
    <t>ANON-0000-0000-0256</t>
  </si>
  <si>
    <t>ANON-0000-0000-0257</t>
  </si>
  <si>
    <t>ANON-0000-0000-0261</t>
  </si>
  <si>
    <t>ANON-0000-0000-0264</t>
  </si>
  <si>
    <t>ANON-0000-0000-0266</t>
  </si>
  <si>
    <t>ANON-0000-0000-0267</t>
  </si>
  <si>
    <t>ANON-0000-0000-0268</t>
  </si>
  <si>
    <t>ANON-0000-0000-0097</t>
  </si>
  <si>
    <t>ANON-0000-0000-0272</t>
  </si>
  <si>
    <t>ANON-0000-0000-0273</t>
  </si>
  <si>
    <t>ANON-0000-0000-0275</t>
  </si>
  <si>
    <t>ANON-0000-0000-0276</t>
  </si>
  <si>
    <t>ANON-0000-0000-0278</t>
  </si>
  <si>
    <t>ANON-0000-0000-0281</t>
  </si>
  <si>
    <t>ANON-0000-0000-0282</t>
  </si>
  <si>
    <t>ANON-0000-0000-0283</t>
  </si>
  <si>
    <t>ANON-0000-0000-0285</t>
  </si>
  <si>
    <t>ANON-0000-0000-0286</t>
  </si>
  <si>
    <t>ANON-0000-0000-0288</t>
  </si>
  <si>
    <t>ANON-0000-0000-0289</t>
  </si>
  <si>
    <t>ANON-0000-0000-0290</t>
  </si>
  <si>
    <t>ANON-0000-0000-0295</t>
  </si>
  <si>
    <t>ANON-0000-0000-0296</t>
  </si>
  <si>
    <t>ANON-0000-0000-0299</t>
  </si>
  <si>
    <t>ANON-0000-0000-0300</t>
  </si>
  <si>
    <t>ANON-0000-0000-0303</t>
  </si>
  <si>
    <t>ANON-0000-0000-0305</t>
  </si>
  <si>
    <t>ANON-0000-0000-0306</t>
  </si>
  <si>
    <t>ANON-0000-0000-0042</t>
  </si>
  <si>
    <t>ANON-0000-0000-0164</t>
  </si>
  <si>
    <t>ANON-0000-0000-0311</t>
  </si>
  <si>
    <t>ANON-0000-0000-0313</t>
  </si>
  <si>
    <t>ANON-0000-0000-0314</t>
  </si>
  <si>
    <t>ANON-0000-0000-0318</t>
  </si>
  <si>
    <t>ANON-0000-0000-0319</t>
  </si>
  <si>
    <t>ANON-0000-0000-0320</t>
  </si>
  <si>
    <t>ANON-0000-0000-0321</t>
  </si>
  <si>
    <t>ANON-0000-0000-0322</t>
  </si>
  <si>
    <t>ANON-0000-0000-0323</t>
  </si>
  <si>
    <t>ANON-0000-0000-0329</t>
  </si>
  <si>
    <t>ANON-0000-0000-0331</t>
  </si>
  <si>
    <t>ANON-0000-0000-0332</t>
  </si>
  <si>
    <t>ANON-0000-0000-0334</t>
  </si>
  <si>
    <t>ANON-0000-0000-0335</t>
  </si>
  <si>
    <t>ANON-0000-0000-0336</t>
  </si>
  <si>
    <t>ANON-0000-0000-0127</t>
  </si>
  <si>
    <t>April</t>
  </si>
  <si>
    <t>ANON-0000-0000-0128</t>
  </si>
  <si>
    <t>ANON-0000-0000-0136</t>
  </si>
  <si>
    <t>ANON-0000-0000-0137</t>
  </si>
  <si>
    <t>ANON-0000-0000-0140</t>
  </si>
  <si>
    <t>ANON-0000-0000-0019</t>
  </si>
  <si>
    <t>ANON-0000-0000-0142</t>
  </si>
  <si>
    <t>ANON-0000-0000-0338</t>
  </si>
  <si>
    <t>July</t>
  </si>
  <si>
    <t>ANON-0000-0000-0339</t>
  </si>
  <si>
    <t>ANON-0000-0000-0342</t>
  </si>
  <si>
    <t>ANON-0000-0000-0343</t>
  </si>
  <si>
    <t>ANON-0000-0000-0270</t>
  </si>
  <si>
    <t>ANON-0000-0000-0346</t>
  </si>
  <si>
    <t>ANON-0000-0000-0058</t>
  </si>
  <si>
    <t>ANON-0000-0000-0351</t>
  </si>
  <si>
    <t>ANON-0000-0000-0352</t>
  </si>
  <si>
    <t>ANON-0000-0000-0354</t>
  </si>
  <si>
    <t>ANON-0000-0000-0355</t>
  </si>
  <si>
    <t>ANON-0000-0000-0356</t>
  </si>
  <si>
    <t>ANON-0000-0000-0357</t>
  </si>
  <si>
    <t>ANON-0000-0000-0358</t>
  </si>
  <si>
    <t>ANON-0000-0000-0360</t>
  </si>
  <si>
    <t>ANON-0000-0000-0328</t>
  </si>
  <si>
    <t>ANON-0000-0000-0367</t>
  </si>
  <si>
    <t>ANON-0000-0000-0369</t>
  </si>
  <si>
    <t>ANON-0000-0000-0372</t>
  </si>
  <si>
    <t>ANON-0000-0000-0177</t>
  </si>
  <si>
    <t>ANON-0000-0000-0365</t>
  </si>
  <si>
    <t>ANON-0000-0000-0373</t>
  </si>
  <si>
    <t>ANON-0000-0000-0374</t>
  </si>
  <si>
    <t>ANON-0000-0000-0376</t>
  </si>
  <si>
    <t>ANON-0000-0000-0377</t>
  </si>
  <si>
    <t>ANON-0000-0000-0375</t>
  </si>
  <si>
    <t>ANON-0000-0000-0382</t>
  </si>
  <si>
    <t>ANON-0000-0000-0383</t>
  </si>
  <si>
    <t>ANON-0000-0000-0384</t>
  </si>
  <si>
    <t>ANON-0000-0000-0386</t>
  </si>
  <si>
    <t>ANON-0000-0000-0387</t>
  </si>
  <si>
    <t>ANON-0000-0000-0388</t>
  </si>
  <si>
    <t>ANON-0000-0000-0389</t>
  </si>
  <si>
    <t>ANON-0000-0000-0391</t>
  </si>
  <si>
    <t>ANON-0000-0000-0392</t>
  </si>
  <si>
    <t>ANON-0000-0000-0394</t>
  </si>
  <si>
    <t>ANON-0000-0000-0396</t>
  </si>
  <si>
    <t>ANON-0000-0000-0398</t>
  </si>
  <si>
    <t>ANON-0000-0000-0399</t>
  </si>
  <si>
    <t>ANON-0000-0000-0401</t>
  </si>
  <si>
    <t>ANON-0000-0000-0379</t>
  </si>
  <si>
    <t>ANON-0000-0000-0403</t>
  </si>
  <si>
    <t>ANON-0000-0000-0405</t>
  </si>
  <si>
    <t>ANON-0000-0000-0406</t>
  </si>
  <si>
    <t>ANON-0000-0000-0408</t>
  </si>
  <si>
    <t>ANON-0000-0000-0409</t>
  </si>
  <si>
    <t>ANON-0000-0000-0411</t>
  </si>
  <si>
    <t>ANON-0000-0000-0414</t>
  </si>
  <si>
    <t>ANON-0000-0000-0415</t>
  </si>
  <si>
    <t>ANON-0000-0000-0417</t>
  </si>
  <si>
    <t>ANON-0000-0000-0418</t>
  </si>
  <si>
    <t>ANON-0000-0000-0420</t>
  </si>
  <si>
    <t>ANON-0000-0000-0421</t>
  </si>
  <si>
    <t>ANON-0000-0000-0422</t>
  </si>
  <si>
    <t>ANON-0000-0000-0425</t>
  </si>
  <si>
    <t>ANON-0000-0000-0431</t>
  </si>
  <si>
    <t>ANON-0000-0000-0435</t>
  </si>
  <si>
    <t>ANON-0000-0000-0436</t>
  </si>
  <si>
    <t>ANON-0000-0000-0440</t>
  </si>
  <si>
    <t>ANON-0000-0000-0442</t>
  </si>
  <si>
    <t>ANON-0000-0000-0443</t>
  </si>
  <si>
    <t>ANON-0000-0000-0444</t>
  </si>
  <si>
    <t>ANON-0000-0000-0445</t>
  </si>
  <si>
    <t>ANON-0000-0000-0446</t>
  </si>
  <si>
    <t>Americano with Milk</t>
  </si>
  <si>
    <t>ANON-0000-0000-0126</t>
  </si>
  <si>
    <t>ANON-0000-0000-0129</t>
  </si>
  <si>
    <t>ANON-0000-0000-0024</t>
  </si>
  <si>
    <t>ANON-0000-0000-0130</t>
  </si>
  <si>
    <t>ANON-0000-0000-0131</t>
  </si>
  <si>
    <t>ANON-0000-0000-0132</t>
  </si>
  <si>
    <t>ANON-0000-0000-0133</t>
  </si>
  <si>
    <t>ANON-0000-0000-0059</t>
  </si>
  <si>
    <t>ANON-0000-0000-0141</t>
  </si>
  <si>
    <t>ANON-0000-0000-0143</t>
  </si>
  <si>
    <t>ANON-0000-0000-0162</t>
  </si>
  <si>
    <t>ANON-0000-0000-0163</t>
  </si>
  <si>
    <t>ANON-0000-0000-0172</t>
  </si>
  <si>
    <t>ANON-0000-0000-0173</t>
  </si>
  <si>
    <t>ANON-0000-0000-0181</t>
  </si>
  <si>
    <t>ANON-0000-0000-0184</t>
  </si>
  <si>
    <t>ANON-0000-0000-0185</t>
  </si>
  <si>
    <t>ANON-0000-0000-0190</t>
  </si>
  <si>
    <t>ANON-0000-0000-0208</t>
  </si>
  <si>
    <t>ANON-0000-0000-0210</t>
  </si>
  <si>
    <t>ANON-0000-0000-0212</t>
  </si>
  <si>
    <t>ANON-0000-0000-0213</t>
  </si>
  <si>
    <t>ANON-0000-0000-0214</t>
  </si>
  <si>
    <t>ANON-0000-0000-0216</t>
  </si>
  <si>
    <t>ANON-0000-0000-0242</t>
  </si>
  <si>
    <t>ANON-0000-0000-0245</t>
  </si>
  <si>
    <t>ANON-0000-0000-0249</t>
  </si>
  <si>
    <t>ANON-0000-0000-0304</t>
  </si>
  <si>
    <t>ANON-0000-0000-0341</t>
  </si>
  <si>
    <t>ANON-0000-0000-0344</t>
  </si>
  <si>
    <t>ANON-0000-0000-0347</t>
  </si>
  <si>
    <t>ANON-0000-0000-0251</t>
  </si>
  <si>
    <t>ANON-0000-0000-0259</t>
  </si>
  <si>
    <t>ANON-0000-0000-0260</t>
  </si>
  <si>
    <t>ANON-0000-0000-0263</t>
  </si>
  <si>
    <t>ANON-0000-0000-0279</t>
  </si>
  <si>
    <t>ANON-0000-0000-0284</t>
  </si>
  <si>
    <t>ANON-0000-0000-0287</t>
  </si>
  <si>
    <t>ANON-0000-0000-0291</t>
  </si>
  <si>
    <t>ANON-0000-0000-0293</t>
  </si>
  <si>
    <t>ANON-0000-0000-0294</t>
  </si>
  <si>
    <t>ANON-0000-0000-0298</t>
  </si>
  <si>
    <t>ANON-0000-0000-0301</t>
  </si>
  <si>
    <t>ANON-0000-0000-0317</t>
  </si>
  <si>
    <t>ANON-0000-0000-0326</t>
  </si>
  <si>
    <t>ANON-0000-0000-0330</t>
  </si>
  <si>
    <t>ANON-0000-0000-0333</t>
  </si>
  <si>
    <t>ANON-0000-0000-0099</t>
  </si>
  <si>
    <t>Americano</t>
  </si>
  <si>
    <t>ANON-0000-0000-0135</t>
  </si>
  <si>
    <t>ANON-0000-0000-0139</t>
  </si>
  <si>
    <t>ANON-0000-0000-0003</t>
  </si>
  <si>
    <t>ANON-0000-0000-0150</t>
  </si>
  <si>
    <t>ANON-0000-0000-0152</t>
  </si>
  <si>
    <t>ANON-0000-0000-0118</t>
  </si>
  <si>
    <t>ANON-0000-0000-0157</t>
  </si>
  <si>
    <t>ANON-0000-0000-0161</t>
  </si>
  <si>
    <t>ANON-0000-0000-0033</t>
  </si>
  <si>
    <t>ANON-0000-0000-0182</t>
  </si>
  <si>
    <t>ANON-0000-0000-0225</t>
  </si>
  <si>
    <t>ANON-0000-0000-0226</t>
  </si>
  <si>
    <t>ANON-0000-0000-0234</t>
  </si>
  <si>
    <t>ANON-0000-0000-0262</t>
  </si>
  <si>
    <t>ANON-0000-0000-0265</t>
  </si>
  <si>
    <t>ANON-0000-0000-0280</t>
  </si>
  <si>
    <t>ANON-0000-0000-0292</t>
  </si>
  <si>
    <t>ANON-0000-0000-0297</t>
  </si>
  <si>
    <t>ANON-0000-0000-0302</t>
  </si>
  <si>
    <t>ANON-0000-0000-0307</t>
  </si>
  <si>
    <t>ANON-0000-0000-0309</t>
  </si>
  <si>
    <t>ANON-0000-0000-0312</t>
  </si>
  <si>
    <t>ANON-0000-0000-0315</t>
  </si>
  <si>
    <t>ANON-0000-0000-0325</t>
  </si>
  <si>
    <t>ANON-0000-0000-0340</t>
  </si>
  <si>
    <t>ANON-0000-0000-0350</t>
  </si>
  <si>
    <t>ANON-0000-0000-0138</t>
  </si>
  <si>
    <t>Cortado</t>
  </si>
  <si>
    <t>ANON-0000-0000-0169</t>
  </si>
  <si>
    <t>ANON-0000-0000-0195</t>
  </si>
  <si>
    <t>ANON-0000-0000-0204</t>
  </si>
  <si>
    <t>ANON-0000-0000-0209</t>
  </si>
  <si>
    <t>ANON-0000-0000-0215</t>
  </si>
  <si>
    <t>ANON-0000-0000-0258</t>
  </si>
  <si>
    <t>ANON-0000-0000-0271</t>
  </si>
  <si>
    <t>ANON-0000-0000-0277</t>
  </si>
  <si>
    <t>ANON-0000-0000-0308</t>
  </si>
  <si>
    <t>ANON-0000-0000-0310</t>
  </si>
  <si>
    <t>ANON-0000-0000-0327</t>
  </si>
  <si>
    <t>ANON-0000-0000-0353</t>
  </si>
  <si>
    <t>ANON-0000-0000-0359</t>
  </si>
  <si>
    <t>ANON-0000-0000-0363</t>
  </si>
  <si>
    <t>ANON-0000-0000-0364</t>
  </si>
  <si>
    <t>ANON-0000-0000-0366</t>
  </si>
  <si>
    <t>ANON-0000-0000-0368</t>
  </si>
  <si>
    <t>ANON-0000-0000-0378</t>
  </si>
  <si>
    <t>ANON-0000-0000-0380</t>
  </si>
  <si>
    <t>ANON-0000-0000-0385</t>
  </si>
  <si>
    <t>ANON-0000-0000-0397</t>
  </si>
  <si>
    <t>ANON-0000-0000-0400</t>
  </si>
  <si>
    <t>ANON-0000-0000-0412</t>
  </si>
  <si>
    <t>ANON-0000-0000-0413</t>
  </si>
  <si>
    <t>ANON-0000-0000-0416</t>
  </si>
  <si>
    <t>ANON-0000-0000-0419</t>
  </si>
  <si>
    <t>ANON-0000-0000-0423</t>
  </si>
  <si>
    <t>ANON-0000-0000-0427</t>
  </si>
  <si>
    <t>ANON-0000-0000-0428</t>
  </si>
  <si>
    <t>ANON-0000-0000-0429</t>
  </si>
  <si>
    <t>ANON-0000-0000-0430</t>
  </si>
  <si>
    <t>ANON-0000-0000-0432</t>
  </si>
  <si>
    <t>ANON-0000-0000-0433</t>
  </si>
  <si>
    <t>ANON-0000-0000-0437</t>
  </si>
  <si>
    <t>ANON-0000-0000-0438</t>
  </si>
  <si>
    <t>Espresso</t>
  </si>
  <si>
    <t>ANON-0000-0000-0170</t>
  </si>
  <si>
    <t>ANON-0000-0000-0202</t>
  </si>
  <si>
    <t>ANON-0000-0000-0243</t>
  </si>
  <si>
    <t>ANON-0000-0000-0269</t>
  </si>
  <si>
    <t>ANON-0000-0000-0274</t>
  </si>
  <si>
    <t>ANON-0000-0000-0316</t>
  </si>
  <si>
    <t>ANON-0000-0000-0324</t>
  </si>
  <si>
    <t>ANON-0000-0000-0337</t>
  </si>
  <si>
    <t>ANON-0000-0000-0345</t>
  </si>
  <si>
    <t>ANON-0000-0000-0348</t>
  </si>
  <si>
    <t>ANON-0000-0000-0349</t>
  </si>
  <si>
    <t>ANON-0000-0000-0361</t>
  </si>
  <si>
    <t>ANON-0000-0000-0362</t>
  </si>
  <si>
    <t>ANON-0000-0000-0370</t>
  </si>
  <si>
    <t>ANON-0000-0000-0371</t>
  </si>
  <si>
    <t>ANON-0000-0000-0390</t>
  </si>
  <si>
    <t>ANON-0000-0000-0393</t>
  </si>
  <si>
    <t>ANON-0000-0000-0395</t>
  </si>
  <si>
    <t>ANON-0000-0000-0404</t>
  </si>
  <si>
    <t>ANON-0000-0000-0407</t>
  </si>
  <si>
    <t>ANON-0000-0000-0410</t>
  </si>
  <si>
    <t>ANON-0000-0000-0424</t>
  </si>
  <si>
    <t>ANON-0000-0000-0426</t>
  </si>
  <si>
    <t>ANON-0000-0000-0439</t>
  </si>
  <si>
    <t>ANON-0000-0000-0441</t>
  </si>
  <si>
    <t>ANON-0000-0000-0381</t>
  </si>
  <si>
    <t>ANON-0000-0000-0402</t>
  </si>
  <si>
    <t>ANON-0000-0000-0434</t>
  </si>
  <si>
    <t>ANON-0000-0000-0004</t>
  </si>
  <si>
    <t>ANON-0000-0000-0090</t>
  </si>
  <si>
    <t>ANON-0000-0000-0091</t>
  </si>
  <si>
    <t>ANON-0000-0000-0092</t>
  </si>
  <si>
    <t>ANON-0000-0000-0093</t>
  </si>
  <si>
    <t>ANON-0000-0000-0094</t>
  </si>
  <si>
    <t>ANON-0000-0000-0095</t>
  </si>
  <si>
    <t>ANON-0000-0000-0096</t>
  </si>
  <si>
    <t>ANON-0000-0000-0098</t>
  </si>
  <si>
    <t>ANON-0000-0000-0100</t>
  </si>
  <si>
    <t>ANON-0000-0000-0101</t>
  </si>
  <si>
    <t>ANON-0000-0000-0102</t>
  </si>
  <si>
    <t>ANON-0000-0000-0103</t>
  </si>
  <si>
    <t>ANON-0000-0000-0104</t>
  </si>
  <si>
    <t>ANON-0000-0000-0017</t>
  </si>
  <si>
    <t>ANON-0000-0000-0105</t>
  </si>
  <si>
    <t>ANON-0000-0000-0106</t>
  </si>
  <si>
    <t>ANON-0000-0000-0107</t>
  </si>
  <si>
    <t>ANON-0000-0000-0049</t>
  </si>
  <si>
    <t>ANON-0000-0000-0108</t>
  </si>
  <si>
    <t>ANON-0000-0000-0109</t>
  </si>
  <si>
    <t>ANON-0000-0000-0110</t>
  </si>
  <si>
    <t>ANON-0000-0000-0111</t>
  </si>
  <si>
    <t>ANON-0000-0000-0112</t>
  </si>
  <si>
    <t>ANON-0000-0000-0113</t>
  </si>
  <si>
    <t>ANON-0000-0000-0114</t>
  </si>
  <si>
    <t>ANON-0000-0000-0064</t>
  </si>
  <si>
    <t>ANON-0000-0000-0116</t>
  </si>
  <si>
    <t>ANON-0000-0000-0117</t>
  </si>
  <si>
    <t>ANON-0000-0000-0050</t>
  </si>
  <si>
    <t>ANON-0000-0000-0119</t>
  </si>
  <si>
    <t>ANON-0000-0000-0121</t>
  </si>
  <si>
    <t>ANON-0000-0000-0122</t>
  </si>
  <si>
    <t>ANON-0000-0000-0123</t>
  </si>
  <si>
    <t>ANON-0000-0000-0085</t>
  </si>
  <si>
    <t>ANON-0000-0000-0124</t>
  </si>
  <si>
    <t>ANON-0000-0000-0125</t>
  </si>
  <si>
    <t>March</t>
  </si>
  <si>
    <t>ANON-0000-0000-0005</t>
  </si>
  <si>
    <t>ANON-0000-0000-0007</t>
  </si>
  <si>
    <t>ANON-0000-0000-0008</t>
  </si>
  <si>
    <t>ANON-0000-0000-0010</t>
  </si>
  <si>
    <t>ANON-0000-0000-0011</t>
  </si>
  <si>
    <t>ANON-0000-0000-0013</t>
  </si>
  <si>
    <t>ANON-0000-0000-0014</t>
  </si>
  <si>
    <t>ANON-0000-0000-0016</t>
  </si>
  <si>
    <t>ANON-0000-0000-0020</t>
  </si>
  <si>
    <t>ANON-0000-0000-0022</t>
  </si>
  <si>
    <t>ANON-0000-0000-0028</t>
  </si>
  <si>
    <t>ANON-0000-0000-0032</t>
  </si>
  <si>
    <t>ANON-0000-0000-0035</t>
  </si>
  <si>
    <t>ANON-0000-0000-0038</t>
  </si>
  <si>
    <t>ANON-0000-0000-0039</t>
  </si>
  <si>
    <t>ANON-0000-0000-0043</t>
  </si>
  <si>
    <t>ANON-0000-0000-0045</t>
  </si>
  <si>
    <t>ANON-0000-0000-0046</t>
  </si>
  <si>
    <t>ANON-0000-0000-0047</t>
  </si>
  <si>
    <t>ANON-0000-0000-0048</t>
  </si>
  <si>
    <t>ANON-0000-0000-0051</t>
  </si>
  <si>
    <t>ANON-0000-0000-0052</t>
  </si>
  <si>
    <t>ANON-0000-0000-0053</t>
  </si>
  <si>
    <t>ANON-0000-0000-0054</t>
  </si>
  <si>
    <t>ANON-0000-0000-0056</t>
  </si>
  <si>
    <t>ANON-0000-0000-0057</t>
  </si>
  <si>
    <t>ANON-0000-0000-0061</t>
  </si>
  <si>
    <t>ANON-0000-0000-0062</t>
  </si>
  <si>
    <t>ANON-0000-0000-0063</t>
  </si>
  <si>
    <t>ANON-0000-0000-0066</t>
  </si>
  <si>
    <t>ANON-0000-0000-0070</t>
  </si>
  <si>
    <t>ANON-0000-0000-0071</t>
  </si>
  <si>
    <t>ANON-0000-0000-0073</t>
  </si>
  <si>
    <t>ANON-0000-0000-0075</t>
  </si>
  <si>
    <t>ANON-0000-0000-0076</t>
  </si>
  <si>
    <t>ANON-0000-0000-0082</t>
  </si>
  <si>
    <t>ANON-0000-0000-0084</t>
  </si>
  <si>
    <t>ANON-0000-0000-0002</t>
  </si>
  <si>
    <t>ANON-0000-0000-0006</t>
  </si>
  <si>
    <t>ANON-0000-0000-0015</t>
  </si>
  <si>
    <t>ANON-0000-0000-0018</t>
  </si>
  <si>
    <t>ANON-0000-0000-0021</t>
  </si>
  <si>
    <t>ANON-0000-0000-0023</t>
  </si>
  <si>
    <t>ANON-0000-0000-0027</t>
  </si>
  <si>
    <t>ANON-0000-0000-0029</t>
  </si>
  <si>
    <t>ANON-0000-0000-0030</t>
  </si>
  <si>
    <t>ANON-0000-0000-0031</t>
  </si>
  <si>
    <t>ANON-0000-0000-0034</t>
  </si>
  <si>
    <t>ANON-0000-0000-0036</t>
  </si>
  <si>
    <t>ANON-0000-0000-0037</t>
  </si>
  <si>
    <t>ANON-0000-0000-0041</t>
  </si>
  <si>
    <t>ANON-0000-0000-0044</t>
  </si>
  <si>
    <t>ANON-0000-0000-0055</t>
  </si>
  <si>
    <t>ANON-0000-0000-0060</t>
  </si>
  <si>
    <t>ANON-0000-0000-0065</t>
  </si>
  <si>
    <t>ANON-0000-0000-0067</t>
  </si>
  <si>
    <t>ANON-0000-0000-0068</t>
  </si>
  <si>
    <t>ANON-0000-0000-0072</t>
  </si>
  <si>
    <t>ANON-0000-0000-0074</t>
  </si>
  <si>
    <t>ANON-0000-0000-0078</t>
  </si>
  <si>
    <t>ANON-0000-0000-0079</t>
  </si>
  <si>
    <t>ANON-0000-0000-0080</t>
  </si>
  <si>
    <t>ANON-0000-0000-0083</t>
  </si>
  <si>
    <t>ANON-0000-0000-0086</t>
  </si>
  <si>
    <t>ANON-0000-0000-0087</t>
  </si>
  <si>
    <t>ANON-0000-0000-0088</t>
  </si>
  <si>
    <t>ANON-0000-0000-0089</t>
  </si>
  <si>
    <t>cash</t>
  </si>
  <si>
    <t>NA</t>
  </si>
  <si>
    <t>Grand Total</t>
  </si>
  <si>
    <t>Sum of Money</t>
  </si>
  <si>
    <t>Month Name</t>
  </si>
  <si>
    <t>Day Name</t>
  </si>
  <si>
    <t>Time (Hour)</t>
  </si>
  <si>
    <t>Time (Minute)</t>
  </si>
  <si>
    <t>Time (Second)</t>
  </si>
  <si>
    <t>18</t>
  </si>
  <si>
    <t>12</t>
  </si>
  <si>
    <t>22</t>
  </si>
  <si>
    <t>19</t>
  </si>
  <si>
    <t>33</t>
  </si>
  <si>
    <t>56</t>
  </si>
  <si>
    <t>14</t>
  </si>
  <si>
    <t>00</t>
  </si>
  <si>
    <t>17</t>
  </si>
  <si>
    <t>24</t>
  </si>
  <si>
    <t>10</t>
  </si>
  <si>
    <t>51</t>
  </si>
  <si>
    <t>49</t>
  </si>
  <si>
    <t>55</t>
  </si>
  <si>
    <t>16</t>
  </si>
  <si>
    <t>07</t>
  </si>
  <si>
    <t>46</t>
  </si>
  <si>
    <t>48</t>
  </si>
  <si>
    <t>28</t>
  </si>
  <si>
    <t>21</t>
  </si>
  <si>
    <t>13</t>
  </si>
  <si>
    <t>57</t>
  </si>
  <si>
    <t>11</t>
  </si>
  <si>
    <t>15</t>
  </si>
  <si>
    <t>32</t>
  </si>
  <si>
    <t>52</t>
  </si>
  <si>
    <t>40</t>
  </si>
  <si>
    <t>42</t>
  </si>
  <si>
    <t>03</t>
  </si>
  <si>
    <t>23</t>
  </si>
  <si>
    <t>29</t>
  </si>
  <si>
    <t>54</t>
  </si>
  <si>
    <t>25</t>
  </si>
  <si>
    <t>8</t>
  </si>
  <si>
    <t>05</t>
  </si>
  <si>
    <t>20</t>
  </si>
  <si>
    <t>34</t>
  </si>
  <si>
    <t>31</t>
  </si>
  <si>
    <t>58</t>
  </si>
  <si>
    <t>37</t>
  </si>
  <si>
    <t>39</t>
  </si>
  <si>
    <t>53</t>
  </si>
  <si>
    <t>35</t>
  </si>
  <si>
    <t>30</t>
  </si>
  <si>
    <t>06</t>
  </si>
  <si>
    <t>41</t>
  </si>
  <si>
    <t>36</t>
  </si>
  <si>
    <t>38</t>
  </si>
  <si>
    <t>09</t>
  </si>
  <si>
    <t>9</t>
  </si>
  <si>
    <t>27</t>
  </si>
  <si>
    <t>44</t>
  </si>
  <si>
    <t>26</t>
  </si>
  <si>
    <t>01</t>
  </si>
  <si>
    <t>02</t>
  </si>
  <si>
    <t>43</t>
  </si>
  <si>
    <t>59</t>
  </si>
  <si>
    <t>47</t>
  </si>
  <si>
    <t>04</t>
  </si>
  <si>
    <t>50</t>
  </si>
  <si>
    <t>08</t>
  </si>
  <si>
    <t>7</t>
  </si>
  <si>
    <t>45</t>
  </si>
  <si>
    <t>First Characters</t>
  </si>
  <si>
    <t>Count of Payment_mode</t>
  </si>
  <si>
    <t>Row Labels</t>
  </si>
  <si>
    <t>DISTINCT COUNT OF CARD NUMBER</t>
  </si>
  <si>
    <t>TOTAL CUSTOMERS</t>
  </si>
  <si>
    <t>count_of_days</t>
  </si>
  <si>
    <t>sale</t>
  </si>
  <si>
    <t xml:space="preserve">average </t>
  </si>
  <si>
    <t>Average of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</si>
</sst>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
    <numFmt numFmtId="166" formatCode="&quot;₹&quot;\ #,##0.00"/>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applyAlignment="1">
      <alignment horizontal="right"/>
    </xf>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 fontId="0" fillId="0" borderId="0" xfId="0" applyNumberFormat="1"/>
    <xf numFmtId="0" fontId="0" fillId="0" borderId="0" xfId="1" applyNumberFormat="1" applyFont="1"/>
    <xf numFmtId="166" fontId="0" fillId="0" borderId="0" xfId="0" applyNumberFormat="1"/>
    <xf numFmtId="9" fontId="0" fillId="0" borderId="0" xfId="2" applyFont="1"/>
    <xf numFmtId="44" fontId="0" fillId="0" borderId="0" xfId="2" applyNumberFormat="1" applyFont="1"/>
    <xf numFmtId="9" fontId="0" fillId="0" borderId="0" xfId="0" applyNumberFormat="1"/>
  </cellXfs>
  <cellStyles count="3">
    <cellStyle name="Currency" xfId="1" builtinId="4"/>
    <cellStyle name="Normal" xfId="0" builtinId="0"/>
    <cellStyle name="Percent" xfId="2" builtinId="5"/>
  </cellStyles>
  <dxfs count="23">
    <dxf>
      <numFmt numFmtId="0" formatCode="General"/>
    </dxf>
    <dxf>
      <numFmt numFmtId="165" formatCode="&quot;₹&quot;\ #,##0"/>
    </dxf>
    <dxf>
      <numFmt numFmtId="0" formatCode="General"/>
    </dxf>
    <dxf>
      <numFmt numFmtId="165" formatCode="&quot;₹&quot;\ #,##0"/>
    </dxf>
    <dxf>
      <numFmt numFmtId="1" formatCode="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alignment horizontal="righ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sales.xlsx]Sheet3!PivotTable1</c:name>
    <c:fmtId val="10"/>
  </c:pivotSource>
  <c:chart>
    <c:title>
      <c:tx>
        <c:rich>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Revenue by Product</a:t>
            </a:r>
          </a:p>
        </c:rich>
      </c:tx>
      <c:overlay val="0"/>
      <c:spPr>
        <a:noFill/>
        <a:ln>
          <a:noFill/>
        </a:ln>
        <a:effectLst/>
      </c:spPr>
      <c:txPr>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2"/>
            </a:solidFill>
            <a:ln>
              <a:noFill/>
            </a:ln>
            <a:effectLst/>
          </c:spPr>
          <c:invertIfNegative val="0"/>
          <c:cat>
            <c:strRef>
              <c:f>Sheet3!$A$2:$A$10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Sheet3!$B$2:$B$10</c:f>
              <c:numCache>
                <c:formatCode>"₹"\ #,##0</c:formatCode>
                <c:ptCount val="8"/>
                <c:pt idx="0">
                  <c:v>4644.5400000000091</c:v>
                </c:pt>
                <c:pt idx="1">
                  <c:v>8601.9399999999896</c:v>
                </c:pt>
                <c:pt idx="2">
                  <c:v>7333.1400000000031</c:v>
                </c:pt>
                <c:pt idx="3">
                  <c:v>1295.9400000000003</c:v>
                </c:pt>
                <c:pt idx="4">
                  <c:v>2745.0800000000036</c:v>
                </c:pt>
                <c:pt idx="5">
                  <c:v>1100.6199999999997</c:v>
                </c:pt>
                <c:pt idx="6">
                  <c:v>2778.48</c:v>
                </c:pt>
                <c:pt idx="7">
                  <c:v>9009.1399999999885</c:v>
                </c:pt>
              </c:numCache>
            </c:numRef>
          </c:val>
          <c:extLst>
            <c:ext xmlns:c16="http://schemas.microsoft.com/office/drawing/2014/chart" uri="{C3380CC4-5D6E-409C-BE32-E72D297353CC}">
              <c16:uniqueId val="{00000003-D5A9-4F2F-BB60-43ED91E26716}"/>
            </c:ext>
          </c:extLst>
        </c:ser>
        <c:dLbls>
          <c:showLegendKey val="0"/>
          <c:showVal val="0"/>
          <c:showCatName val="0"/>
          <c:showSerName val="0"/>
          <c:showPercent val="0"/>
          <c:showBubbleSize val="0"/>
        </c:dLbls>
        <c:gapWidth val="219"/>
        <c:overlap val="-27"/>
        <c:axId val="549498816"/>
        <c:axId val="549497856"/>
      </c:barChart>
      <c:catAx>
        <c:axId val="54949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9497856"/>
        <c:crosses val="autoZero"/>
        <c:auto val="1"/>
        <c:lblAlgn val="ctr"/>
        <c:lblOffset val="100"/>
        <c:noMultiLvlLbl val="0"/>
      </c:catAx>
      <c:valAx>
        <c:axId val="549497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94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sales.xlsx]Sheet3!PivotTable2</c:name>
    <c:fmtId val="23"/>
  </c:pivotSource>
  <c:chart>
    <c:title>
      <c:tx>
        <c:rich>
          <a:bodyPr rot="0" spcFirstLastPara="1" vertOverflow="ellipsis" vert="horz" wrap="square" anchor="ctr" anchorCtr="1"/>
          <a:lstStyle/>
          <a:p>
            <a:pPr>
              <a:defRPr sz="144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 Revenue in weekdays</a:t>
            </a:r>
          </a:p>
        </c:rich>
      </c:tx>
      <c:layout>
        <c:manualLayout>
          <c:xMode val="edge"/>
          <c:yMode val="edge"/>
          <c:x val="0.30206430374167575"/>
          <c:y val="5.0192931606674936E-2"/>
        </c:manualLayout>
      </c:layout>
      <c:overlay val="0"/>
      <c:spPr>
        <a:noFill/>
        <a:ln>
          <a:noFill/>
        </a:ln>
        <a:effectLst/>
      </c:spPr>
      <c:txPr>
        <a:bodyPr rot="0" spcFirstLastPara="1" vertOverflow="ellipsis" vert="horz" wrap="square" anchor="ctr" anchorCtr="1"/>
        <a:lstStyle/>
        <a:p>
          <a:pPr>
            <a:defRPr sz="144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a:softEdge rad="0"/>
          </a:effectLst>
          <a:scene3d>
            <a:camera prst="orthographicFront"/>
            <a:lightRig rig="threePt" dir="t"/>
          </a:scene3d>
          <a:sp3d/>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3789863655645043"/>
          <c:y val="0.20782630805769553"/>
          <c:w val="0.54765196425305529"/>
          <c:h val="0.72857678614467503"/>
        </c:manualLayout>
      </c:layout>
      <c:pieChart>
        <c:varyColors val="1"/>
        <c:ser>
          <c:idx val="0"/>
          <c:order val="0"/>
          <c:tx>
            <c:strRef>
              <c:f>Sheet3!$B$12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F2-4D1E-9040-CB3D08693405}"/>
              </c:ext>
            </c:extLst>
          </c:dPt>
          <c:dPt>
            <c:idx val="1"/>
            <c:bubble3D val="0"/>
            <c:spPr>
              <a:solidFill>
                <a:schemeClr val="accent2"/>
              </a:solidFill>
              <a:ln w="19050">
                <a:solidFill>
                  <a:schemeClr val="lt1"/>
                </a:solidFill>
              </a:ln>
              <a:effectLst>
                <a:softEdge rad="0"/>
              </a:effectLst>
              <a:scene3d>
                <a:camera prst="orthographicFront"/>
                <a:lightRig rig="threePt" dir="t"/>
              </a:scene3d>
              <a:sp3d/>
            </c:spPr>
            <c:extLst>
              <c:ext xmlns:c16="http://schemas.microsoft.com/office/drawing/2014/chart" uri="{C3380CC4-5D6E-409C-BE32-E72D297353CC}">
                <c16:uniqueId val="{00000003-90F2-4D1E-9040-CB3D086934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F2-4D1E-9040-CB3D086934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F2-4D1E-9040-CB3D086934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F2-4D1E-9040-CB3D086934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F2-4D1E-9040-CB3D0869340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F2-4D1E-9040-CB3D08693405}"/>
              </c:ext>
            </c:extLst>
          </c:dPt>
          <c:dLbls>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Sheet3!$A$13:$A$20</c:f>
              <c:strCache>
                <c:ptCount val="7"/>
                <c:pt idx="0">
                  <c:v>Sunday</c:v>
                </c:pt>
                <c:pt idx="1">
                  <c:v>Monday</c:v>
                </c:pt>
                <c:pt idx="2">
                  <c:v>Tuesday</c:v>
                </c:pt>
                <c:pt idx="3">
                  <c:v>Wednesday</c:v>
                </c:pt>
                <c:pt idx="4">
                  <c:v>Thursday</c:v>
                </c:pt>
                <c:pt idx="5">
                  <c:v>Friday</c:v>
                </c:pt>
                <c:pt idx="6">
                  <c:v>Saturday</c:v>
                </c:pt>
              </c:strCache>
            </c:strRef>
          </c:cat>
          <c:val>
            <c:numRef>
              <c:f>Sheet3!$B$13:$B$20</c:f>
              <c:numCache>
                <c:formatCode>"₹"\ #,##0</c:formatCode>
                <c:ptCount val="7"/>
                <c:pt idx="0">
                  <c:v>5050.2000000000025</c:v>
                </c:pt>
                <c:pt idx="1">
                  <c:v>4969.6799999999976</c:v>
                </c:pt>
                <c:pt idx="2">
                  <c:v>6092.48</c:v>
                </c:pt>
                <c:pt idx="3">
                  <c:v>5327.199999999998</c:v>
                </c:pt>
                <c:pt idx="4">
                  <c:v>5466.7399999999971</c:v>
                </c:pt>
                <c:pt idx="5">
                  <c:v>5386.3200000000015</c:v>
                </c:pt>
                <c:pt idx="6">
                  <c:v>5216.260000000002</c:v>
                </c:pt>
              </c:numCache>
            </c:numRef>
          </c:val>
          <c:extLst>
            <c:ext xmlns:c16="http://schemas.microsoft.com/office/drawing/2014/chart" uri="{C3380CC4-5D6E-409C-BE32-E72D297353CC}">
              <c16:uniqueId val="{0000000E-90F2-4D1E-9040-CB3D086934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sales.xlsx]Sheet3!PivotTable4</c:name>
    <c:fmtId val="29"/>
  </c:pivotSource>
  <c:chart>
    <c:title>
      <c:tx>
        <c:rich>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 Orders by Hours</a:t>
            </a:r>
          </a:p>
        </c:rich>
      </c:tx>
      <c:overlay val="0"/>
      <c:spPr>
        <a:noFill/>
        <a:ln>
          <a:noFill/>
        </a:ln>
        <a:effectLst/>
      </c:spPr>
      <c:txPr>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Sheet3!$A$24:$A$40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Sheet3!$B$24:$B$40</c:f>
              <c:numCache>
                <c:formatCode>0</c:formatCode>
                <c:ptCount val="16"/>
                <c:pt idx="0">
                  <c:v>13</c:v>
                </c:pt>
                <c:pt idx="1">
                  <c:v>44</c:v>
                </c:pt>
                <c:pt idx="2">
                  <c:v>50</c:v>
                </c:pt>
                <c:pt idx="3">
                  <c:v>133</c:v>
                </c:pt>
                <c:pt idx="4">
                  <c:v>103</c:v>
                </c:pt>
                <c:pt idx="5">
                  <c:v>87</c:v>
                </c:pt>
                <c:pt idx="6">
                  <c:v>78</c:v>
                </c:pt>
                <c:pt idx="7">
                  <c:v>76</c:v>
                </c:pt>
                <c:pt idx="8">
                  <c:v>65</c:v>
                </c:pt>
                <c:pt idx="9">
                  <c:v>77</c:v>
                </c:pt>
                <c:pt idx="10">
                  <c:v>77</c:v>
                </c:pt>
                <c:pt idx="11">
                  <c:v>75</c:v>
                </c:pt>
                <c:pt idx="12">
                  <c:v>96</c:v>
                </c:pt>
                <c:pt idx="13">
                  <c:v>54</c:v>
                </c:pt>
                <c:pt idx="14">
                  <c:v>70</c:v>
                </c:pt>
                <c:pt idx="15">
                  <c:v>35</c:v>
                </c:pt>
              </c:numCache>
            </c:numRef>
          </c:val>
          <c:smooth val="0"/>
          <c:extLst>
            <c:ext xmlns:c16="http://schemas.microsoft.com/office/drawing/2014/chart" uri="{C3380CC4-5D6E-409C-BE32-E72D297353CC}">
              <c16:uniqueId val="{00000000-3EC1-48A0-9C61-6A3854C738E0}"/>
            </c:ext>
          </c:extLst>
        </c:ser>
        <c:dLbls>
          <c:showLegendKey val="0"/>
          <c:showVal val="0"/>
          <c:showCatName val="0"/>
          <c:showSerName val="0"/>
          <c:showPercent val="0"/>
          <c:showBubbleSize val="0"/>
        </c:dLbls>
        <c:marker val="1"/>
        <c:smooth val="0"/>
        <c:axId val="17677056"/>
        <c:axId val="61887072"/>
      </c:lineChart>
      <c:catAx>
        <c:axId val="176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1887072"/>
        <c:crosses val="autoZero"/>
        <c:auto val="1"/>
        <c:lblAlgn val="ctr"/>
        <c:lblOffset val="100"/>
        <c:noMultiLvlLbl val="0"/>
      </c:catAx>
      <c:valAx>
        <c:axId val="6188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67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sales.xlsx]Sheet3!PivotTable6</c:name>
    <c:fmtId val="62"/>
  </c:pivotSource>
  <c:chart>
    <c:title>
      <c:tx>
        <c:rich>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Average Revenue in weekdays</a:t>
            </a:r>
          </a:p>
        </c:rich>
      </c:tx>
      <c:overlay val="0"/>
      <c:spPr>
        <a:noFill/>
        <a:ln>
          <a:noFill/>
        </a:ln>
        <a:effectLst/>
      </c:spPr>
      <c:txPr>
        <a:bodyPr rot="0" spcFirstLastPara="1" vertOverflow="ellipsis" vert="horz" wrap="square" anchor="ctr" anchorCtr="1"/>
        <a:lstStyle/>
        <a:p>
          <a:pPr>
            <a:defRPr sz="132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Sheet3!$J$15</c:f>
              <c:strCache>
                <c:ptCount val="1"/>
                <c:pt idx="0">
                  <c:v>Total</c:v>
                </c:pt>
              </c:strCache>
            </c:strRef>
          </c:tx>
          <c:spPr>
            <a:solidFill>
              <a:schemeClr val="accent2"/>
            </a:solidFill>
            <a:ln>
              <a:noFill/>
            </a:ln>
            <a:effectLst/>
          </c:spPr>
          <c:invertIfNegative val="0"/>
          <c:cat>
            <c:strRef>
              <c:f>Sheet3!$I$16:$I$23</c:f>
              <c:strCache>
                <c:ptCount val="7"/>
                <c:pt idx="0">
                  <c:v>Sunday</c:v>
                </c:pt>
                <c:pt idx="1">
                  <c:v>Monday</c:v>
                </c:pt>
                <c:pt idx="2">
                  <c:v>Tuesday</c:v>
                </c:pt>
                <c:pt idx="3">
                  <c:v>Wednesday</c:v>
                </c:pt>
                <c:pt idx="4">
                  <c:v>Thursday</c:v>
                </c:pt>
                <c:pt idx="5">
                  <c:v>Friday</c:v>
                </c:pt>
                <c:pt idx="6">
                  <c:v>Saturday</c:v>
                </c:pt>
              </c:strCache>
            </c:strRef>
          </c:cat>
          <c:val>
            <c:numRef>
              <c:f>Sheet3!$J$16:$J$23</c:f>
              <c:numCache>
                <c:formatCode>General</c:formatCode>
                <c:ptCount val="7"/>
                <c:pt idx="0">
                  <c:v>33.445033112582799</c:v>
                </c:pt>
                <c:pt idx="1">
                  <c:v>32.911788079470185</c:v>
                </c:pt>
                <c:pt idx="2">
                  <c:v>32.93232432432432</c:v>
                </c:pt>
                <c:pt idx="3">
                  <c:v>32.286060606060595</c:v>
                </c:pt>
                <c:pt idx="4">
                  <c:v>33.333780487804859</c:v>
                </c:pt>
                <c:pt idx="5">
                  <c:v>33.044907975460134</c:v>
                </c:pt>
                <c:pt idx="6">
                  <c:v>33.871818181818192</c:v>
                </c:pt>
              </c:numCache>
            </c:numRef>
          </c:val>
          <c:extLst>
            <c:ext xmlns:c16="http://schemas.microsoft.com/office/drawing/2014/chart" uri="{C3380CC4-5D6E-409C-BE32-E72D297353CC}">
              <c16:uniqueId val="{00000000-12AD-4DE3-B9DA-87243A175631}"/>
            </c:ext>
          </c:extLst>
        </c:ser>
        <c:dLbls>
          <c:showLegendKey val="0"/>
          <c:showVal val="0"/>
          <c:showCatName val="0"/>
          <c:showSerName val="0"/>
          <c:showPercent val="0"/>
          <c:showBubbleSize val="0"/>
        </c:dLbls>
        <c:gapWidth val="219"/>
        <c:overlap val="-27"/>
        <c:axId val="676653647"/>
        <c:axId val="676654127"/>
      </c:barChart>
      <c:catAx>
        <c:axId val="6766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76654127"/>
        <c:crosses val="autoZero"/>
        <c:auto val="1"/>
        <c:lblAlgn val="ctr"/>
        <c:lblOffset val="100"/>
        <c:noMultiLvlLbl val="0"/>
      </c:catAx>
      <c:valAx>
        <c:axId val="67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7665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163286</xdr:colOff>
      <xdr:row>18</xdr:row>
      <xdr:rowOff>171053</xdr:rowOff>
    </xdr:from>
    <xdr:to>
      <xdr:col>12</xdr:col>
      <xdr:colOff>580694</xdr:colOff>
      <xdr:row>39</xdr:row>
      <xdr:rowOff>164701</xdr:rowOff>
    </xdr:to>
    <xdr:graphicFrame macro="">
      <xdr:nvGraphicFramePr>
        <xdr:cNvPr id="2" name="Chart 1">
          <a:extLst>
            <a:ext uri="{FF2B5EF4-FFF2-40B4-BE49-F238E27FC236}">
              <a16:creationId xmlns:a16="http://schemas.microsoft.com/office/drawing/2014/main" id="{17798FB6-01EA-4481-8F3D-D616C6B68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69163</xdr:colOff>
      <xdr:row>18</xdr:row>
      <xdr:rowOff>170070</xdr:rowOff>
    </xdr:from>
    <xdr:to>
      <xdr:col>21</xdr:col>
      <xdr:colOff>460075</xdr:colOff>
      <xdr:row>39</xdr:row>
      <xdr:rowOff>170069</xdr:rowOff>
    </xdr:to>
    <xdr:graphicFrame macro="">
      <xdr:nvGraphicFramePr>
        <xdr:cNvPr id="3" name="Chart 2">
          <a:extLst>
            <a:ext uri="{FF2B5EF4-FFF2-40B4-BE49-F238E27FC236}">
              <a16:creationId xmlns:a16="http://schemas.microsoft.com/office/drawing/2014/main" id="{8099957C-8ADC-42C7-ABDB-931C429B6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209176</xdr:colOff>
      <xdr:row>12</xdr:row>
      <xdr:rowOff>137711</xdr:rowOff>
    </xdr:from>
    <xdr:to>
      <xdr:col>10</xdr:col>
      <xdr:colOff>1169277</xdr:colOff>
      <xdr:row>18</xdr:row>
      <xdr:rowOff>92583</xdr:rowOff>
    </xdr:to>
    <mc:AlternateContent xmlns:mc="http://schemas.openxmlformats.org/markup-compatibility/2006" xmlns:a14="http://schemas.microsoft.com/office/drawing/2010/main">
      <mc:Choice Requires="a14">
        <xdr:graphicFrame macro="">
          <xdr:nvGraphicFramePr>
            <xdr:cNvPr id="12" name="Days">
              <a:extLst>
                <a:ext uri="{FF2B5EF4-FFF2-40B4-BE49-F238E27FC236}">
                  <a16:creationId xmlns:a16="http://schemas.microsoft.com/office/drawing/2014/main" id="{D65977B3-E70B-4889-8DCA-FCF6E3435374}"/>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209176" y="2344883"/>
              <a:ext cx="7555342" cy="1058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164352</xdr:colOff>
      <xdr:row>40</xdr:row>
      <xdr:rowOff>85993</xdr:rowOff>
    </xdr:from>
    <xdr:to>
      <xdr:col>10</xdr:col>
      <xdr:colOff>881527</xdr:colOff>
      <xdr:row>61</xdr:row>
      <xdr:rowOff>44226</xdr:rowOff>
    </xdr:to>
    <xdr:graphicFrame macro="">
      <xdr:nvGraphicFramePr>
        <xdr:cNvPr id="14" name="Chart 13">
          <a:extLst>
            <a:ext uri="{FF2B5EF4-FFF2-40B4-BE49-F238E27FC236}">
              <a16:creationId xmlns:a16="http://schemas.microsoft.com/office/drawing/2014/main" id="{88E3A072-F248-4B2A-8128-08B47ABC2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1392621</xdr:colOff>
      <xdr:row>12</xdr:row>
      <xdr:rowOff>142488</xdr:rowOff>
    </xdr:from>
    <xdr:to>
      <xdr:col>21</xdr:col>
      <xdr:colOff>459945</xdr:colOff>
      <xdr:row>18</xdr:row>
      <xdr:rowOff>96984</xdr:rowOff>
    </xdr:to>
    <mc:AlternateContent xmlns:mc="http://schemas.openxmlformats.org/markup-compatibility/2006" xmlns:a14="http://schemas.microsoft.com/office/drawing/2010/main">
      <mc:Choice Requires="a14">
        <xdr:graphicFrame macro="">
          <xdr:nvGraphicFramePr>
            <xdr:cNvPr id="19" name="Month Name">
              <a:extLst>
                <a:ext uri="{FF2B5EF4-FFF2-40B4-BE49-F238E27FC236}">
                  <a16:creationId xmlns:a16="http://schemas.microsoft.com/office/drawing/2014/main" id="{826E69DB-01B9-422D-903B-945E4064545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987862" y="2349660"/>
              <a:ext cx="6779290" cy="105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160949</xdr:colOff>
      <xdr:row>1</xdr:row>
      <xdr:rowOff>162129</xdr:rowOff>
    </xdr:from>
    <xdr:to>
      <xdr:col>6</xdr:col>
      <xdr:colOff>55419</xdr:colOff>
      <xdr:row>11</xdr:row>
      <xdr:rowOff>145916</xdr:rowOff>
    </xdr:to>
    <xdr:sp macro="" textlink="">
      <xdr:nvSpPr>
        <xdr:cNvPr id="20" name="Rectangle: Rounded Corners 19">
          <a:extLst>
            <a:ext uri="{FF2B5EF4-FFF2-40B4-BE49-F238E27FC236}">
              <a16:creationId xmlns:a16="http://schemas.microsoft.com/office/drawing/2014/main" id="{47251E96-2323-4F5D-804A-DFB50899E91C}"/>
            </a:ext>
          </a:extLst>
        </xdr:cNvPr>
        <xdr:cNvSpPr/>
      </xdr:nvSpPr>
      <xdr:spPr>
        <a:xfrm>
          <a:off x="160949" y="340469"/>
          <a:ext cx="3590981" cy="1767192"/>
        </a:xfrm>
        <a:prstGeom prst="roundRect">
          <a:avLst/>
        </a:prstGeom>
        <a:solidFill>
          <a:schemeClr val="accent2">
            <a:lumMod val="7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000" b="1">
              <a:solidFill>
                <a:schemeClr val="bg1"/>
              </a:solidFill>
            </a:rPr>
            <a:t>Coffee Shop</a:t>
          </a:r>
          <a:r>
            <a:rPr lang="en-US" sz="3000" b="1" baseline="0">
              <a:solidFill>
                <a:schemeClr val="bg1"/>
              </a:solidFill>
            </a:rPr>
            <a:t> Sales</a:t>
          </a:r>
          <a:endParaRPr lang="en-US" sz="3000" b="1">
            <a:solidFill>
              <a:schemeClr val="bg1"/>
            </a:solidFill>
          </a:endParaRPr>
        </a:p>
      </xdr:txBody>
    </xdr:sp>
    <xdr:clientData/>
  </xdr:twoCellAnchor>
  <xdr:twoCellAnchor editAs="absolute">
    <xdr:from>
      <xdr:col>6</xdr:col>
      <xdr:colOff>262839</xdr:colOff>
      <xdr:row>1</xdr:row>
      <xdr:rowOff>134472</xdr:rowOff>
    </xdr:from>
    <xdr:to>
      <xdr:col>10</xdr:col>
      <xdr:colOff>732117</xdr:colOff>
      <xdr:row>12</xdr:row>
      <xdr:rowOff>18363</xdr:rowOff>
    </xdr:to>
    <xdr:sp macro="" textlink="Sheet3!D25">
      <xdr:nvSpPr>
        <xdr:cNvPr id="4" name="Rectangle: Rounded Corners 3">
          <a:extLst>
            <a:ext uri="{FF2B5EF4-FFF2-40B4-BE49-F238E27FC236}">
              <a16:creationId xmlns:a16="http://schemas.microsoft.com/office/drawing/2014/main" id="{9BC07536-38E3-2765-5B09-312233593E37}"/>
            </a:ext>
          </a:extLst>
        </xdr:cNvPr>
        <xdr:cNvSpPr/>
      </xdr:nvSpPr>
      <xdr:spPr>
        <a:xfrm>
          <a:off x="3898405" y="318086"/>
          <a:ext cx="3443832" cy="1903650"/>
        </a:xfrm>
        <a:prstGeom prst="roundRect">
          <a:avLst/>
        </a:prstGeom>
        <a:solidFill>
          <a:schemeClr val="accent2">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3600" b="0" i="0">
              <a:solidFill>
                <a:schemeClr val="lt1"/>
              </a:solidFill>
              <a:effectLst/>
              <a:latin typeface="+mn-lt"/>
              <a:ea typeface="+mn-ea"/>
              <a:cs typeface="+mn-cs"/>
            </a:rPr>
            <a:t>Total Sales</a:t>
          </a:r>
        </a:p>
        <a:p>
          <a:r>
            <a:rPr lang="en-US" sz="3600" b="0" i="0">
              <a:solidFill>
                <a:schemeClr val="lt1"/>
              </a:solidFill>
              <a:effectLst/>
              <a:latin typeface="+mn-lt"/>
              <a:ea typeface="+mn-ea"/>
              <a:cs typeface="+mn-cs"/>
            </a:rPr>
            <a:t> </a:t>
          </a:r>
          <a:endParaRPr lang="en-IN" sz="3600">
            <a:effectLst/>
          </a:endParaRPr>
        </a:p>
        <a:p>
          <a:endParaRPr lang="en-IN" sz="3600">
            <a:effectLst/>
          </a:endParaRPr>
        </a:p>
        <a:p>
          <a:pPr algn="ctr"/>
          <a:endParaRPr lang="en-IN" sz="3600" b="0">
            <a:solidFill>
              <a:schemeClr val="bg1"/>
            </a:solidFill>
          </a:endParaRPr>
        </a:p>
      </xdr:txBody>
    </xdr:sp>
    <xdr:clientData/>
  </xdr:twoCellAnchor>
  <xdr:twoCellAnchor editAs="absolute">
    <xdr:from>
      <xdr:col>10</xdr:col>
      <xdr:colOff>956236</xdr:colOff>
      <xdr:row>1</xdr:row>
      <xdr:rowOff>119349</xdr:rowOff>
    </xdr:from>
    <xdr:to>
      <xdr:col>15</xdr:col>
      <xdr:colOff>311365</xdr:colOff>
      <xdr:row>12</xdr:row>
      <xdr:rowOff>48637</xdr:rowOff>
    </xdr:to>
    <xdr:sp macro="" textlink="Sheet3!F28">
      <xdr:nvSpPr>
        <xdr:cNvPr id="5" name="Rectangle: Rounded Corners 4">
          <a:extLst>
            <a:ext uri="{FF2B5EF4-FFF2-40B4-BE49-F238E27FC236}">
              <a16:creationId xmlns:a16="http://schemas.microsoft.com/office/drawing/2014/main" id="{D9631276-9B36-4C78-913D-4C4E7ECD02EF}"/>
            </a:ext>
          </a:extLst>
        </xdr:cNvPr>
        <xdr:cNvSpPr/>
      </xdr:nvSpPr>
      <xdr:spPr>
        <a:xfrm>
          <a:off x="7623736" y="296242"/>
          <a:ext cx="3464486" cy="1875109"/>
        </a:xfrm>
        <a:prstGeom prst="roundRect">
          <a:avLst/>
        </a:prstGeom>
        <a:solidFill>
          <a:schemeClr val="accent2">
            <a:lumMod val="7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600" b="0" i="0" u="none" strike="noStrike">
              <a:solidFill>
                <a:schemeClr val="bg1"/>
              </a:solidFill>
              <a:latin typeface="Calibri"/>
              <a:ea typeface="Calibri"/>
              <a:cs typeface="Calibri"/>
            </a:rPr>
            <a:t>Average Transaction</a:t>
          </a:r>
          <a:r>
            <a:rPr lang="en-US" sz="2600" b="0" i="0" u="none" strike="noStrike" baseline="0">
              <a:solidFill>
                <a:schemeClr val="bg1"/>
              </a:solidFill>
              <a:latin typeface="Calibri"/>
              <a:ea typeface="Calibri"/>
              <a:cs typeface="Calibri"/>
            </a:rPr>
            <a:t> Value (ATV)</a:t>
          </a:r>
        </a:p>
        <a:p>
          <a:pPr algn="ctr"/>
          <a:endParaRPr lang="en-US" sz="2600" b="0" i="0" u="none" strike="noStrike">
            <a:solidFill>
              <a:schemeClr val="bg1"/>
            </a:solidFill>
            <a:latin typeface="Calibri"/>
            <a:ea typeface="Calibri"/>
            <a:cs typeface="Calibri"/>
          </a:endParaRPr>
        </a:p>
        <a:p>
          <a:pPr algn="ctr"/>
          <a:fld id="{7A683096-A8DD-4237-8FE9-3E16AF0EA0EA}" type="TxLink">
            <a:rPr lang="en-US" sz="2600" b="0" i="0" u="none" strike="noStrike">
              <a:solidFill>
                <a:schemeClr val="bg1"/>
              </a:solidFill>
              <a:latin typeface="Calibri"/>
              <a:ea typeface="Calibri"/>
              <a:cs typeface="Calibri"/>
            </a:rPr>
            <a:pPr algn="ctr"/>
            <a:t>₹ 33.11</a:t>
          </a:fld>
          <a:endParaRPr lang="en-US" sz="2600" b="0" i="0" u="none" strike="noStrike">
            <a:solidFill>
              <a:schemeClr val="bg1"/>
            </a:solidFill>
            <a:latin typeface="Calibri"/>
            <a:ea typeface="Calibri"/>
            <a:cs typeface="Calibri"/>
          </a:endParaRPr>
        </a:p>
      </xdr:txBody>
    </xdr:sp>
    <xdr:clientData/>
  </xdr:twoCellAnchor>
  <xdr:twoCellAnchor editAs="absolute">
    <xdr:from>
      <xdr:col>15</xdr:col>
      <xdr:colOff>491626</xdr:colOff>
      <xdr:row>1</xdr:row>
      <xdr:rowOff>108681</xdr:rowOff>
    </xdr:from>
    <xdr:to>
      <xdr:col>21</xdr:col>
      <xdr:colOff>478118</xdr:colOff>
      <xdr:row>12</xdr:row>
      <xdr:rowOff>36723</xdr:rowOff>
    </xdr:to>
    <xdr:sp macro="" textlink="Sheet3!H22">
      <xdr:nvSpPr>
        <xdr:cNvPr id="6" name="Rectangle: Rounded Corners 5">
          <a:extLst>
            <a:ext uri="{FF2B5EF4-FFF2-40B4-BE49-F238E27FC236}">
              <a16:creationId xmlns:a16="http://schemas.microsoft.com/office/drawing/2014/main" id="{EF0CD1F3-FFDA-48FA-AC5A-167604BE0D3E}"/>
            </a:ext>
          </a:extLst>
        </xdr:cNvPr>
        <xdr:cNvSpPr/>
      </xdr:nvSpPr>
      <xdr:spPr>
        <a:xfrm>
          <a:off x="11187168" y="292295"/>
          <a:ext cx="3622058" cy="1947801"/>
        </a:xfrm>
        <a:prstGeom prst="roundRect">
          <a:avLst/>
        </a:prstGeom>
        <a:solidFill>
          <a:schemeClr val="accent2">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600" b="0" i="0" u="none" strike="noStrike">
              <a:solidFill>
                <a:schemeClr val="bg1"/>
              </a:solidFill>
              <a:latin typeface="Calibri"/>
              <a:ea typeface="Calibri"/>
              <a:cs typeface="Calibri"/>
            </a:rPr>
            <a:t>Customer</a:t>
          </a:r>
          <a:r>
            <a:rPr lang="en-US" sz="2600" b="0" i="0" u="none" strike="noStrike" baseline="0">
              <a:solidFill>
                <a:schemeClr val="bg1"/>
              </a:solidFill>
              <a:latin typeface="Calibri"/>
              <a:ea typeface="Calibri"/>
              <a:cs typeface="Calibri"/>
            </a:rPr>
            <a:t> Retention Rate (CRR)</a:t>
          </a:r>
        </a:p>
        <a:p>
          <a:pPr algn="l"/>
          <a:endParaRPr lang="en-US" sz="2600" b="0" i="0" u="none" strike="noStrike">
            <a:solidFill>
              <a:schemeClr val="bg1"/>
            </a:solidFill>
            <a:latin typeface="Calibri"/>
            <a:ea typeface="Calibri"/>
            <a:cs typeface="Calibri"/>
          </a:endParaRPr>
        </a:p>
        <a:p>
          <a:pPr algn="ctr"/>
          <a:fld id="{C07C1EC7-2F13-4F91-ABE1-2C3F812599DF}" type="TxLink">
            <a:rPr lang="en-US" sz="2600" b="0" i="0" u="none" strike="noStrike">
              <a:solidFill>
                <a:schemeClr val="bg1"/>
              </a:solidFill>
              <a:latin typeface="Calibri"/>
              <a:ea typeface="Calibri"/>
              <a:cs typeface="Calibri"/>
            </a:rPr>
            <a:pPr algn="ctr"/>
            <a:t>39%</a:t>
          </a:fld>
          <a:endParaRPr lang="en-US" sz="2600" b="0" i="0" u="none" strike="noStrike">
            <a:solidFill>
              <a:schemeClr val="bg1"/>
            </a:solidFill>
            <a:latin typeface="Calibri"/>
            <a:ea typeface="Calibri"/>
            <a:cs typeface="Calibri"/>
          </a:endParaRPr>
        </a:p>
      </xdr:txBody>
    </xdr:sp>
    <xdr:clientData/>
  </xdr:twoCellAnchor>
  <xdr:twoCellAnchor editAs="oneCell">
    <xdr:from>
      <xdr:col>5</xdr:col>
      <xdr:colOff>29586</xdr:colOff>
      <xdr:row>4</xdr:row>
      <xdr:rowOff>86052</xdr:rowOff>
    </xdr:from>
    <xdr:to>
      <xdr:col>6</xdr:col>
      <xdr:colOff>165832</xdr:colOff>
      <xdr:row>8</xdr:row>
      <xdr:rowOff>64852</xdr:rowOff>
    </xdr:to>
    <xdr:pic>
      <xdr:nvPicPr>
        <xdr:cNvPr id="8" name="Graphic 7" descr="Coffee with solid fill">
          <a:extLst>
            <a:ext uri="{FF2B5EF4-FFF2-40B4-BE49-F238E27FC236}">
              <a16:creationId xmlns:a16="http://schemas.microsoft.com/office/drawing/2014/main" id="{E3E10E5E-3136-D30F-921D-AD04E829173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10012" y="799414"/>
          <a:ext cx="752331" cy="692161"/>
        </a:xfrm>
        <a:prstGeom prst="rect">
          <a:avLst/>
        </a:prstGeom>
      </xdr:spPr>
    </xdr:pic>
    <xdr:clientData/>
  </xdr:twoCellAnchor>
  <xdr:twoCellAnchor editAs="oneCell">
    <xdr:from>
      <xdr:col>9</xdr:col>
      <xdr:colOff>931331</xdr:colOff>
      <xdr:row>3</xdr:row>
      <xdr:rowOff>74886</xdr:rowOff>
    </xdr:from>
    <xdr:to>
      <xdr:col>10</xdr:col>
      <xdr:colOff>464198</xdr:colOff>
      <xdr:row>7</xdr:row>
      <xdr:rowOff>14943</xdr:rowOff>
    </xdr:to>
    <xdr:pic>
      <xdr:nvPicPr>
        <xdr:cNvPr id="10" name="Graphic 9" descr="Money with solid fill">
          <a:extLst>
            <a:ext uri="{FF2B5EF4-FFF2-40B4-BE49-F238E27FC236}">
              <a16:creationId xmlns:a16="http://schemas.microsoft.com/office/drawing/2014/main" id="{EFC47158-DD90-130F-16EB-258CF31A72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44625" y="612768"/>
          <a:ext cx="698279" cy="657234"/>
        </a:xfrm>
        <a:prstGeom prst="rect">
          <a:avLst/>
        </a:prstGeom>
      </xdr:spPr>
    </xdr:pic>
    <xdr:clientData/>
  </xdr:twoCellAnchor>
  <xdr:twoCellAnchor editAs="oneCell">
    <xdr:from>
      <xdr:col>20</xdr:col>
      <xdr:colOff>200485</xdr:colOff>
      <xdr:row>4</xdr:row>
      <xdr:rowOff>32227</xdr:rowOff>
    </xdr:from>
    <xdr:to>
      <xdr:col>21</xdr:col>
      <xdr:colOff>314994</xdr:colOff>
      <xdr:row>8</xdr:row>
      <xdr:rowOff>36677</xdr:rowOff>
    </xdr:to>
    <xdr:pic>
      <xdr:nvPicPr>
        <xdr:cNvPr id="13" name="Graphic 12" descr="Target Audience with solid fill">
          <a:extLst>
            <a:ext uri="{FF2B5EF4-FFF2-40B4-BE49-F238E27FC236}">
              <a16:creationId xmlns:a16="http://schemas.microsoft.com/office/drawing/2014/main" id="{D2A0D6E4-CE72-053E-5CAE-749E7F0429C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050956" y="749403"/>
          <a:ext cx="727097" cy="721627"/>
        </a:xfrm>
        <a:prstGeom prst="rect">
          <a:avLst/>
        </a:prstGeom>
      </xdr:spPr>
    </xdr:pic>
    <xdr:clientData/>
  </xdr:twoCellAnchor>
  <xdr:twoCellAnchor editAs="oneCell">
    <xdr:from>
      <xdr:col>14</xdr:col>
      <xdr:colOff>174202</xdr:colOff>
      <xdr:row>4</xdr:row>
      <xdr:rowOff>119529</xdr:rowOff>
    </xdr:from>
    <xdr:to>
      <xdr:col>15</xdr:col>
      <xdr:colOff>89647</xdr:colOff>
      <xdr:row>7</xdr:row>
      <xdr:rowOff>44823</xdr:rowOff>
    </xdr:to>
    <xdr:pic>
      <xdr:nvPicPr>
        <xdr:cNvPr id="17" name="Graphic 16" descr="Transfer with solid fill">
          <a:extLst>
            <a:ext uri="{FF2B5EF4-FFF2-40B4-BE49-F238E27FC236}">
              <a16:creationId xmlns:a16="http://schemas.microsoft.com/office/drawing/2014/main" id="{74F4291C-39DF-FB3A-CFB3-563C8CB1D92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flipV="1">
          <a:off x="10349143" y="836705"/>
          <a:ext cx="528033" cy="463177"/>
        </a:xfrm>
        <a:prstGeom prst="rect">
          <a:avLst/>
        </a:prstGeom>
      </xdr:spPr>
    </xdr:pic>
    <xdr:clientData/>
  </xdr:twoCellAnchor>
  <xdr:twoCellAnchor editAs="absolute">
    <xdr:from>
      <xdr:col>10</xdr:col>
      <xdr:colOff>1001358</xdr:colOff>
      <xdr:row>40</xdr:row>
      <xdr:rowOff>100215</xdr:rowOff>
    </xdr:from>
    <xdr:to>
      <xdr:col>21</xdr:col>
      <xdr:colOff>475315</xdr:colOff>
      <xdr:row>61</xdr:row>
      <xdr:rowOff>42487</xdr:rowOff>
    </xdr:to>
    <xdr:graphicFrame macro="">
      <xdr:nvGraphicFramePr>
        <xdr:cNvPr id="7" name="Chart 6">
          <a:extLst>
            <a:ext uri="{FF2B5EF4-FFF2-40B4-BE49-F238E27FC236}">
              <a16:creationId xmlns:a16="http://schemas.microsoft.com/office/drawing/2014/main" id="{50F480D4-74B0-499B-9296-1A6A51D55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274320</xdr:colOff>
      <xdr:row>7</xdr:row>
      <xdr:rowOff>179593</xdr:rowOff>
    </xdr:from>
    <xdr:to>
      <xdr:col>10</xdr:col>
      <xdr:colOff>762598</xdr:colOff>
      <xdr:row>8</xdr:row>
      <xdr:rowOff>15240</xdr:rowOff>
    </xdr:to>
    <xdr:cxnSp macro="">
      <xdr:nvCxnSpPr>
        <xdr:cNvPr id="11" name="Straight Connector 10">
          <a:extLst>
            <a:ext uri="{FF2B5EF4-FFF2-40B4-BE49-F238E27FC236}">
              <a16:creationId xmlns:a16="http://schemas.microsoft.com/office/drawing/2014/main" id="{C3C1C6B9-B7C7-B6B6-7690-85D9E24B260C}"/>
            </a:ext>
          </a:extLst>
        </xdr:cNvPr>
        <xdr:cNvCxnSpPr/>
      </xdr:nvCxnSpPr>
      <xdr:spPr>
        <a:xfrm flipV="1">
          <a:off x="3931920" y="1459753"/>
          <a:ext cx="3475318" cy="1852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484369</xdr:colOff>
      <xdr:row>7</xdr:row>
      <xdr:rowOff>182581</xdr:rowOff>
    </xdr:from>
    <xdr:to>
      <xdr:col>21</xdr:col>
      <xdr:colOff>478117</xdr:colOff>
      <xdr:row>8</xdr:row>
      <xdr:rowOff>2046</xdr:rowOff>
    </xdr:to>
    <xdr:cxnSp macro="">
      <xdr:nvCxnSpPr>
        <xdr:cNvPr id="15" name="Straight Connector 14">
          <a:extLst>
            <a:ext uri="{FF2B5EF4-FFF2-40B4-BE49-F238E27FC236}">
              <a16:creationId xmlns:a16="http://schemas.microsoft.com/office/drawing/2014/main" id="{C354FD69-536A-4651-A611-8B7002AD358C}"/>
            </a:ext>
          </a:extLst>
        </xdr:cNvPr>
        <xdr:cNvCxnSpPr/>
      </xdr:nvCxnSpPr>
      <xdr:spPr>
        <a:xfrm flipV="1">
          <a:off x="11243809" y="1462741"/>
          <a:ext cx="3651348" cy="234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944880</xdr:colOff>
      <xdr:row>8</xdr:row>
      <xdr:rowOff>0</xdr:rowOff>
    </xdr:from>
    <xdr:to>
      <xdr:col>15</xdr:col>
      <xdr:colOff>304800</xdr:colOff>
      <xdr:row>8</xdr:row>
      <xdr:rowOff>0</xdr:rowOff>
    </xdr:to>
    <xdr:cxnSp macro="">
      <xdr:nvCxnSpPr>
        <xdr:cNvPr id="18" name="Straight Connector 17">
          <a:extLst>
            <a:ext uri="{FF2B5EF4-FFF2-40B4-BE49-F238E27FC236}">
              <a16:creationId xmlns:a16="http://schemas.microsoft.com/office/drawing/2014/main" id="{7F4F6F73-556B-4B61-A105-19B5BB896644}"/>
            </a:ext>
          </a:extLst>
        </xdr:cNvPr>
        <xdr:cNvCxnSpPr/>
      </xdr:nvCxnSpPr>
      <xdr:spPr>
        <a:xfrm>
          <a:off x="7589520" y="1463040"/>
          <a:ext cx="347472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478117</xdr:colOff>
      <xdr:row>9</xdr:row>
      <xdr:rowOff>14942</xdr:rowOff>
    </xdr:from>
    <xdr:ext cx="1882589" cy="522940"/>
    <xdr:sp macro="" textlink="">
      <xdr:nvSpPr>
        <xdr:cNvPr id="28" name="TextBox 27">
          <a:extLst>
            <a:ext uri="{FF2B5EF4-FFF2-40B4-BE49-F238E27FC236}">
              <a16:creationId xmlns:a16="http://schemas.microsoft.com/office/drawing/2014/main" id="{4DD3DB1D-F7E5-6AF7-117E-4D4A5EBCAF5A}"/>
            </a:ext>
          </a:extLst>
        </xdr:cNvPr>
        <xdr:cNvSpPr txBox="1"/>
      </xdr:nvSpPr>
      <xdr:spPr>
        <a:xfrm>
          <a:off x="4766235" y="1628589"/>
          <a:ext cx="1882589" cy="52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8</xdr:col>
      <xdr:colOff>0</xdr:colOff>
      <xdr:row>8</xdr:row>
      <xdr:rowOff>89647</xdr:rowOff>
    </xdr:from>
    <xdr:to>
      <xdr:col>9</xdr:col>
      <xdr:colOff>926353</xdr:colOff>
      <xdr:row>11</xdr:row>
      <xdr:rowOff>74706</xdr:rowOff>
    </xdr:to>
    <xdr:sp macro="" textlink="">
      <xdr:nvSpPr>
        <xdr:cNvPr id="1025" name="Text Box 1">
          <a:extLst>
            <a:ext uri="{FF2B5EF4-FFF2-40B4-BE49-F238E27FC236}">
              <a16:creationId xmlns:a16="http://schemas.microsoft.com/office/drawing/2014/main" id="{6E0DEF8C-FAF7-F5F7-82EE-8BFD5CD6B869}"/>
            </a:ext>
          </a:extLst>
        </xdr:cNvPr>
        <xdr:cNvSpPr txBox="1">
          <a:spLocks noChangeArrowheads="1"/>
        </xdr:cNvSpPr>
      </xdr:nvSpPr>
      <xdr:spPr bwMode="auto">
        <a:xfrm>
          <a:off x="4900706" y="1524000"/>
          <a:ext cx="1538941" cy="522941"/>
        </a:xfrm>
        <a:prstGeom prst="rect">
          <a:avLst/>
        </a:prstGeom>
        <a:solidFill>
          <a:schemeClr val="accent2">
            <a:lumMod val="75000"/>
          </a:schemeClr>
        </a:solidFill>
        <a:ln w="9525">
          <a:solidFill>
            <a:schemeClr val="accent2">
              <a:lumMod val="75000"/>
            </a:schemeClr>
          </a:solidFill>
          <a:miter lim="800000"/>
          <a:headEnd/>
          <a:tailEnd/>
        </a:ln>
      </xdr:spPr>
      <xdr:txBody>
        <a:bodyPr vertOverflow="clip" wrap="square" lIns="27432" tIns="18288" rIns="0" bIns="0" anchor="t" upright="1"/>
        <a:lstStyle/>
        <a:p>
          <a:pPr algn="l" rtl="0">
            <a:defRPr sz="1000"/>
          </a:pPr>
          <a:r>
            <a:rPr lang="en-IN" sz="2800" b="0" i="0" u="none" strike="noStrike" baseline="0">
              <a:solidFill>
                <a:schemeClr val="bg1"/>
              </a:solidFill>
              <a:latin typeface="Calibri"/>
              <a:ea typeface="Calibri"/>
              <a:cs typeface="Calibri"/>
            </a:rPr>
            <a:t>₹ 37,509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Fazil Karim" refreshedDate="45586.361857986114" createdVersion="8" refreshedVersion="8" minRefreshableVersion="3" recordCount="1133" xr:uid="{77D70AD8-24CE-4848-8301-B7969ADDB502}">
  <cacheSource type="worksheet">
    <worksheetSource name="index"/>
  </cacheSource>
  <cacheFields count="15">
    <cacheField name="Date" numFmtId="14">
      <sharedItems containsSemiMixedTypes="0" containsNonDate="0" containsDate="1" containsString="0" minDate="2024-03-01T00:00:00" maxDate="2024-08-01T00:00:00" count="150">
        <d v="2024-06-19T00:00:00"/>
        <d v="2024-07-08T00:00:00"/>
        <d v="2024-07-15T00:00:00"/>
        <d v="2024-05-31T00:00:00"/>
        <d v="2024-05-19T00:00:00"/>
        <d v="2024-06-14T00:00:00"/>
        <d v="2024-07-30T00:00:00"/>
        <d v="2024-07-31T00:00:00"/>
        <d v="2024-07-25T00:00:00"/>
        <d v="2024-03-10T00:00:00"/>
        <d v="2024-05-25T00:00:00"/>
        <d v="2024-05-15T00:00:00"/>
        <d v="2024-05-18T00:00:00"/>
        <d v="2024-05-21T00:00:00"/>
        <d v="2024-05-30T00:00:00"/>
        <d v="2024-06-05T00:00:00"/>
        <d v="2024-06-07T00:00:00"/>
        <d v="2024-06-09T00:00:00"/>
        <d v="2024-06-13T00:00:00"/>
        <d v="2024-06-25T00:00:00"/>
        <d v="2024-07-20T00:00:00"/>
        <d v="2024-07-23T00:00:00"/>
        <d v="2024-07-26T00:00:00"/>
        <d v="2024-07-29T00:00:00"/>
        <d v="2024-05-28T00:00:00"/>
        <d v="2024-06-06T00:00:00"/>
        <d v="2024-05-14T00:00:00"/>
        <d v="2024-06-17T00:00:00"/>
        <d v="2024-06-01T00:00:00"/>
        <d v="2024-06-22T00:00:00"/>
        <d v="2024-06-28T00:00:00"/>
        <d v="2024-07-12T00:00:00"/>
        <d v="2024-07-22T00:00:00"/>
        <d v="2024-05-22T00:00:00"/>
        <d v="2024-05-29T00:00:00"/>
        <d v="2024-06-21T00:00:00"/>
        <d v="2024-06-26T00:00:00"/>
        <d v="2024-07-07T00:00:00"/>
        <d v="2024-07-27T00:00:00"/>
        <d v="2024-06-08T00:00:00"/>
        <d v="2024-06-27T00:00:00"/>
        <d v="2024-06-29T00:00:00"/>
        <d v="2024-05-17T00:00:00"/>
        <d v="2024-06-04T00:00:00"/>
        <d v="2024-07-24T00:00:00"/>
        <d v="2024-03-05T00:00:00"/>
        <d v="2024-05-06T00:00:00"/>
        <d v="2024-05-07T00:00:00"/>
        <d v="2024-05-08T00:00:00"/>
        <d v="2024-05-12T00:00:00"/>
        <d v="2024-05-20T00:00:00"/>
        <d v="2024-05-23T00:00:00"/>
        <d v="2024-05-26T00:00:00"/>
        <d v="2024-06-03T00:00:00"/>
        <d v="2024-06-12T00:00:00"/>
        <d v="2024-06-16T00:00:00"/>
        <d v="2024-06-20T00:00:00"/>
        <d v="2024-06-30T00:00:00"/>
        <d v="2024-04-24T00:00:00"/>
        <d v="2024-04-26T00:00:00"/>
        <d v="2024-04-28T00:00:00"/>
        <d v="2024-04-30T00:00:00"/>
        <d v="2024-07-06T00:00:00"/>
        <d v="2024-07-13T00:00:00"/>
        <d v="2024-07-14T00:00:00"/>
        <d v="2024-07-21T00:00:00"/>
        <d v="2024-05-16T00:00:00"/>
        <d v="2024-07-02T00:00:00"/>
        <d v="2024-07-04T00:00:00"/>
        <d v="2024-06-11T00:00:00"/>
        <d v="2024-04-25T00:00:00"/>
        <d v="2024-05-02T00:00:00"/>
        <d v="2024-07-09T00:00:00"/>
        <d v="2024-04-01T00:00:00"/>
        <d v="2024-04-02T00:00:00"/>
        <d v="2024-04-03T00:00:00"/>
        <d v="2024-04-04T00:00:00"/>
        <d v="2024-04-05T00:00:00"/>
        <d v="2024-04-07T00:00:00"/>
        <d v="2024-04-08T00:00:00"/>
        <d v="2024-04-11T00:00:00"/>
        <d v="2024-04-16T00:00:00"/>
        <d v="2024-04-19T00:00:00"/>
        <d v="2024-03-02T00:00:00"/>
        <d v="2024-03-08T00:00:00"/>
        <d v="2024-03-12T00:00:00"/>
        <d v="2024-03-22T00:00:00"/>
        <d v="2024-03-23T00:00:00"/>
        <d v="2024-03-01T00:00:00"/>
        <d v="2024-03-03T00:00:00"/>
        <d v="2024-03-04T00:00:00"/>
        <d v="2024-03-07T00:00:00"/>
        <d v="2024-03-14T00:00:00"/>
        <d v="2024-03-15T00:00:00"/>
        <d v="2024-03-25T00:00:00"/>
        <d v="2024-03-26T00:00:00"/>
        <d v="2024-03-29T00:00:00"/>
        <d v="2024-03-31T00:00:00"/>
        <d v="2024-03-11T00:00:00"/>
        <d v="2024-03-17T00:00:00"/>
        <d v="2024-03-19T00:00:00"/>
        <d v="2024-03-21T00:00:00"/>
        <d v="2024-03-24T00:00:00"/>
        <d v="2024-04-09T00:00:00"/>
        <d v="2024-04-10T00:00:00"/>
        <d v="2024-04-14T00:00:00"/>
        <d v="2024-05-03T00:00:00"/>
        <d v="2024-05-10T00:00:00"/>
        <d v="2024-05-11T00:00:00"/>
        <d v="2024-06-15T00:00:00"/>
        <d v="2024-06-24T00:00:00"/>
        <d v="2024-04-21T00:00:00"/>
        <d v="2024-07-11T00:00:00"/>
        <d v="2024-04-22T00:00:00"/>
        <d v="2024-05-13T00:00:00"/>
        <d v="2024-05-24T00:00:00"/>
        <d v="2024-05-27T00:00:00"/>
        <d v="2024-04-29T00:00:00"/>
        <d v="2024-07-18T00:00:00"/>
        <d v="2024-07-19T00:00:00"/>
        <d v="2024-07-10T00:00:00"/>
        <d v="2024-07-28T00:00:00"/>
        <d v="2024-04-15T00:00:00"/>
        <d v="2024-04-18T00:00:00"/>
        <d v="2024-03-13T00:00:00"/>
        <d v="2024-03-18T00:00:00"/>
        <d v="2024-03-20T00:00:00"/>
        <d v="2024-03-27T00:00:00"/>
        <d v="2024-03-30T00:00:00"/>
        <d v="2024-03-09T00:00:00"/>
        <d v="2024-04-20T00:00:00"/>
        <d v="2024-05-09T00:00:00"/>
        <d v="2024-06-10T00:00:00"/>
        <d v="2024-07-05T00:00:00"/>
        <d v="2024-07-16T00:00:00"/>
        <d v="2024-04-06T00:00:00"/>
        <d v="2024-04-13T00:00:00"/>
        <d v="2024-03-16T00:00:00"/>
        <d v="2024-03-06T00:00:00"/>
        <d v="2024-07-03T00:00:00"/>
        <d v="2024-07-17T00:00:00"/>
        <d v="2024-04-17T00:00:00"/>
        <d v="2024-06-18T00:00:00"/>
        <d v="2024-04-23T00:00:00"/>
        <d v="2024-03-28T00:00:00"/>
        <d v="2024-04-27T00:00:00"/>
        <d v="2024-07-01T00:00:00"/>
        <d v="2024-06-23T00:00:00"/>
        <d v="2024-04-12T00:00:00"/>
        <d v="2024-06-02T00:00:00"/>
      </sharedItems>
    </cacheField>
    <cacheField name="Time" numFmtId="164">
      <sharedItems containsSemiMixedTypes="0" containsNonDate="0" containsDate="1" containsString="0" minDate="1899-12-30T07:33:05" maxDate="1899-12-30T22:56:23"/>
    </cacheField>
    <cacheField name="Payment_mode" numFmtId="0">
      <sharedItems count="2">
        <s v="card"/>
        <s v="cash"/>
      </sharedItems>
    </cacheField>
    <cacheField name="Card_number" numFmtId="0">
      <sharedItems count="447">
        <s v="ANON-0000-0000-0311"/>
        <s v="ANON-0000-0000-0360"/>
        <s v="ANON-0000-0000-0377"/>
        <s v="ANON-0000-0000-0245"/>
        <s v="ANON-0000-0000-0182"/>
        <s v="ANON-0000-0000-0141"/>
        <s v="ANON-0000-0000-0423"/>
        <s v="ANON-0000-0000-0012"/>
        <s v="NA"/>
        <s v="ANON-0000-0000-0168"/>
        <s v="ANON-0000-0000-0180"/>
        <s v="ANON-0000-0000-0183"/>
        <s v="ANON-0000-0000-0196"/>
        <s v="ANON-0000-0000-0241"/>
        <s v="ANON-0000-0000-0261"/>
        <s v="ANON-0000-0000-0268"/>
        <s v="ANON-0000-0000-0097"/>
        <s v="ANON-0000-0000-0322"/>
        <s v="ANON-0000-0000-0387"/>
        <s v="ANON-0000-0000-0197"/>
        <s v="ANON-0000-0000-0398"/>
        <s v="ANON-0000-0000-0399"/>
        <s v="ANON-0000-0000-0406"/>
        <s v="ANON-0000-0000-0418"/>
        <s v="ANON-0000-0000-0425"/>
        <s v="ANON-0000-0000-0242"/>
        <s v="ANON-0000-0000-0292"/>
        <s v="ANON-0000-0000-0307"/>
        <s v="ANON-0000-0000-0397"/>
        <s v="ANON-0000-0000-0437"/>
        <s v="ANON-0000-0000-0371"/>
        <s v="ANON-0000-0000-0375"/>
        <s v="ANON-0000-0000-0395"/>
        <s v="ANON-0000-0000-0424"/>
        <s v="ANON-0000-0000-0200"/>
        <s v="ANON-0000-0000-0232"/>
        <s v="ANON-0000-0000-0001"/>
        <s v="ANON-0000-0000-0246"/>
        <s v="ANON-0000-0000-0323"/>
        <s v="ANON-0000-0000-0303"/>
        <s v="ANON-0000-0000-0354"/>
        <s v="ANON-0000-0000-0388"/>
        <s v="ANON-0000-0000-0389"/>
        <s v="ANON-0000-0000-0408"/>
        <s v="ANON-0000-0000-0420"/>
        <s v="ANON-0000-0000-0293"/>
        <s v="ANON-0000-0000-0326"/>
        <s v="ANON-0000-0000-0033"/>
        <s v="ANON-0000-0000-0262"/>
        <s v="ANON-0000-0000-0271"/>
        <s v="ANON-0000-0000-0353"/>
        <s v="ANON-0000-0000-0385"/>
        <s v="ANON-0000-0000-0419"/>
        <s v="ANON-0000-0000-0276"/>
        <s v="ANON-0000-0000-0407"/>
        <s v="ANON-0000-0000-0003"/>
        <s v="ANON-0000-0000-0402"/>
        <s v="ANON-0000-0000-0059"/>
        <s v="ANON-0000-0000-0149"/>
        <s v="ANON-0000-0000-0148"/>
        <s v="ANON-0000-0000-0191"/>
        <s v="ANON-0000-0000-0201"/>
        <s v="ANON-0000-0000-0247"/>
        <s v="ANON-0000-0000-0248"/>
        <s v="ANON-0000-0000-0272"/>
        <s v="ANON-0000-0000-0273"/>
        <s v="ANON-0000-0000-0288"/>
        <s v="ANON-0000-0000-0042"/>
        <s v="ANON-0000-0000-0336"/>
        <s v="ANON-0000-0000-0142"/>
        <s v="ANON-0000-0000-0352"/>
        <s v="ANON-0000-0000-0365"/>
        <s v="ANON-0000-0000-0373"/>
        <s v="ANON-0000-0000-0374"/>
        <s v="ANON-0000-0000-0367"/>
        <s v="ANON-0000-0000-0421"/>
        <s v="ANON-0000-0000-0250"/>
        <s v="ANON-0000-0000-0131"/>
        <s v="ANON-0000-0000-0172"/>
        <s v="ANON-0000-0000-0190"/>
        <s v="ANON-0000-0000-0304"/>
        <s v="ANON-0000-0000-0143"/>
        <s v="ANON-0000-0000-0284"/>
        <s v="ANON-0000-0000-0040"/>
        <s v="ANON-0000-0000-0135"/>
        <s v="ANON-0000-0000-0150"/>
        <s v="ANON-0000-0000-0297"/>
        <s v="ANON-0000-0000-0312"/>
        <s v="ANON-0000-0000-0315"/>
        <s v="ANON-0000-0000-0308"/>
        <s v="ANON-0000-0000-0333"/>
        <s v="ANON-0000-0000-0400"/>
        <s v="ANON-0000-0000-0269"/>
        <s v="ANON-0000-0000-0390"/>
        <s v="ANON-0000-0000-0004"/>
        <s v="ANON-0000-0000-0091"/>
        <s v="ANON-0000-0000-0095"/>
        <s v="ANON-0000-0000-0102"/>
        <s v="ANON-0000-0000-0103"/>
        <s v="ANON-0000-0000-0110"/>
        <s v="ANON-0000-0000-0116"/>
        <s v="ANON-0000-0000-0010"/>
        <s v="ANON-0000-0000-0011"/>
        <s v="ANON-0000-0000-0070"/>
        <s v="ANON-0000-0000-0073"/>
        <s v="ANON-0000-0000-0015"/>
        <s v="ANON-0000-0000-0021"/>
        <s v="ANON-0000-0000-0030"/>
        <s v="ANON-0000-0000-0055"/>
        <s v="ANON-0000-0000-0060"/>
        <s v="ANON-0000-0000-0072"/>
        <s v="ANON-0000-0000-0009"/>
        <s v="ANON-0000-0000-0080"/>
        <s v="ANON-0000-0000-0087"/>
        <s v="ANON-0000-0000-0089"/>
        <s v="ANON-0000-0000-0069"/>
        <s v="ANON-0000-0000-0165"/>
        <s v="ANON-0000-0000-0229"/>
        <s v="ANON-0000-0000-0233"/>
        <s v="ANON-0000-0000-0275"/>
        <s v="ANON-0000-0000-0289"/>
        <s v="ANON-0000-0000-0299"/>
        <s v="ANON-0000-0000-0313"/>
        <s v="ANON-0000-0000-0203"/>
        <s v="ANON-0000-0000-0194"/>
        <s v="ANON-0000-0000-0372"/>
        <s v="ANON-0000-0000-0392"/>
        <s v="ANON-0000-0000-0379"/>
        <s v="ANON-0000-0000-0129"/>
        <s v="ANON-0000-0000-0132"/>
        <s v="ANON-0000-0000-0133"/>
        <s v="ANON-0000-0000-0164"/>
        <s v="ANON-0000-0000-0181"/>
        <s v="ANON-0000-0000-0380"/>
        <s v="ANON-0000-0000-0413"/>
        <s v="ANON-0000-0000-0427"/>
        <s v="ANON-0000-0000-0428"/>
        <s v="ANON-0000-0000-0429"/>
        <s v="ANON-0000-0000-0430"/>
        <s v="ANON-0000-0000-0274"/>
        <s v="ANON-0000-0000-0426"/>
        <s v="ANON-0000-0000-0381"/>
        <s v="ANON-0000-0000-0092"/>
        <s v="ANON-0000-0000-0093"/>
        <s v="ANON-0000-0000-0096"/>
        <s v="ANON-0000-0000-0104"/>
        <s v="ANON-0000-0000-0064"/>
        <s v="ANON-0000-0000-0016"/>
        <s v="ANON-0000-0000-0045"/>
        <s v="ANON-0000-0000-0031"/>
        <s v="ANON-0000-0000-0035"/>
        <s v="ANON-0000-0000-0049"/>
        <s v="ANON-0000-0000-0048"/>
        <s v="ANON-0000-0000-0155"/>
        <s v="ANON-0000-0000-0211"/>
        <s v="ANON-0000-0000-0254"/>
        <s v="ANON-0000-0000-0281"/>
        <s v="ANON-0000-0000-0300"/>
        <s v="ANON-0000-0000-0334"/>
        <s v="ANON-0000-0000-0136"/>
        <s v="ANON-0000-0000-0140"/>
        <s v="ANON-0000-0000-0019"/>
        <s v="ANON-0000-0000-0058"/>
        <s v="ANON-0000-0000-0386"/>
        <s v="ANON-0000-0000-0339"/>
        <s v="ANON-0000-0000-0431"/>
        <s v="ANON-0000-0000-0173"/>
        <s v="ANON-0000-0000-0184"/>
        <s v="ANON-0000-0000-0212"/>
        <s v="ANON-0000-0000-0213"/>
        <s v="ANON-0000-0000-0317"/>
        <s v="ANON-0000-0000-0265"/>
        <s v="ANON-0000-0000-0366"/>
        <s v="ANON-0000-0000-0378"/>
        <s v="ANON-0000-0000-0202"/>
        <s v="ANON-0000-0000-0361"/>
        <s v="ANON-0000-0000-0094"/>
        <s v="ANON-0000-0000-0099"/>
        <s v="ANON-0000-0000-0113"/>
        <s v="ANON-0000-0000-0117"/>
        <s v="ANON-0000-0000-0125"/>
        <s v="ANON-0000-0000-0038"/>
        <s v="ANON-0000-0000-0039"/>
        <s v="ANON-0000-0000-0051"/>
        <s v="ANON-0000-0000-0061"/>
        <s v="ANON-0000-0000-0063"/>
        <s v="ANON-0000-0000-0082"/>
        <s v="ANON-0000-0000-0002"/>
        <s v="ANON-0000-0000-0034"/>
        <s v="ANON-0000-0000-0088"/>
        <s v="ANON-0000-0000-0156"/>
        <s v="ANON-0000-0000-0160"/>
        <s v="ANON-0000-0000-0230"/>
        <s v="ANON-0000-0000-0137"/>
        <s v="ANON-0000-0000-0394"/>
        <s v="ANON-0000-0000-0409"/>
        <s v="ANON-0000-0000-0384"/>
        <s v="ANON-0000-0000-0347"/>
        <s v="ANON-0000-0000-0161"/>
        <s v="ANON-0000-0000-0077"/>
        <s v="ANON-0000-0000-0438"/>
        <s v="ANON-0000-0000-0337"/>
        <s v="ANON-0000-0000-0393"/>
        <s v="ANON-0000-0000-0114"/>
        <s v="ANON-0000-0000-0119"/>
        <s v="ANON-0000-0000-0122"/>
        <s v="ANON-0000-0000-0124"/>
        <s v="ANON-0000-0000-0118"/>
        <s v="ANON-0000-0000-0043"/>
        <s v="ANON-0000-0000-0056"/>
        <s v="ANON-0000-0000-0057"/>
        <s v="ANON-0000-0000-0071"/>
        <s v="ANON-0000-0000-0032"/>
        <s v="ANON-0000-0000-0050"/>
        <s v="ANON-0000-0000-0017"/>
        <s v="ANON-0000-0000-0041"/>
        <s v="ANON-0000-0000-0067"/>
        <s v="ANON-0000-0000-0074"/>
        <s v="ANON-0000-0000-0083"/>
        <s v="ANON-0000-0000-0146"/>
        <s v="ANON-0000-0000-0025"/>
        <s v="ANON-0000-0000-0192"/>
        <s v="ANON-0000-0000-0224"/>
        <s v="ANON-0000-0000-0355"/>
        <s v="ANON-0000-0000-0024"/>
        <s v="ANON-0000-0000-0214"/>
        <s v="ANON-0000-0000-0216"/>
        <s v="ANON-0000-0000-0249"/>
        <s v="ANON-0000-0000-0340"/>
        <s v="ANON-0000-0000-0169"/>
        <s v="ANON-0000-0000-0215"/>
        <s v="ANON-0000-0000-0362"/>
        <s v="ANON-0000-0000-0225"/>
        <s v="ANON-0000-0000-0098"/>
        <s v="ANON-0000-0000-0100"/>
        <s v="ANON-0000-0000-0123"/>
        <s v="ANON-0000-0000-0013"/>
        <s v="ANON-0000-0000-0022"/>
        <s v="ANON-0000-0000-0052"/>
        <s v="ANON-0000-0000-0075"/>
        <s v="ANON-0000-0000-0085"/>
        <s v="ANON-0000-0000-0023"/>
        <s v="ANON-0000-0000-0029"/>
        <s v="ANON-0000-0000-0044"/>
        <s v="ANON-0000-0000-0065"/>
        <s v="ANON-0000-0000-0078"/>
        <s v="ANON-0000-0000-0158"/>
        <s v="ANON-0000-0000-0174"/>
        <s v="ANON-0000-0000-0235"/>
        <s v="ANON-0000-0000-0236"/>
        <s v="ANON-0000-0000-0255"/>
        <s v="ANON-0000-0000-0266"/>
        <s v="ANON-0000-0000-0305"/>
        <s v="ANON-0000-0000-0321"/>
        <s v="ANON-0000-0000-0391"/>
        <s v="ANON-0000-0000-0401"/>
        <s v="ANON-0000-0000-0403"/>
        <s v="ANON-0000-0000-0126"/>
        <s v="ANON-0000-0000-0162"/>
        <s v="ANON-0000-0000-0163"/>
        <s v="ANON-0000-0000-0185"/>
        <s v="ANON-0000-0000-0234"/>
        <s v="ANON-0000-0000-0277"/>
        <s v="ANON-0000-0000-0432"/>
        <s v="ANON-0000-0000-0243"/>
        <s v="ANON-0000-0000-0107"/>
        <s v="ANON-0000-0000-0005"/>
        <s v="ANON-0000-0000-0053"/>
        <s v="ANON-0000-0000-0076"/>
        <s v="ANON-0000-0000-0081"/>
        <s v="ANON-0000-0000-0166"/>
        <s v="ANON-0000-0000-0237"/>
        <s v="ANON-0000-0000-0278"/>
        <s v="ANON-0000-0000-0306"/>
        <s v="ANON-0000-0000-0342"/>
        <s v="ANON-0000-0000-0343"/>
        <s v="ANON-0000-0000-0270"/>
        <s v="ANON-0000-0000-0396"/>
        <s v="ANON-0000-0000-0341"/>
        <s v="ANON-0000-0000-0344"/>
        <s v="ANON-0000-0000-0301"/>
        <s v="ANON-0000-0000-0139"/>
        <s v="ANON-0000-0000-0152"/>
        <s v="ANON-0000-0000-0325"/>
        <s v="ANON-0000-0000-0138"/>
        <s v="ANON-0000-0000-0327"/>
        <s v="ANON-0000-0000-0364"/>
        <s v="ANON-0000-0000-0368"/>
        <s v="ANON-0000-0000-0433"/>
        <s v="ANON-0000-0000-0324"/>
        <s v="ANON-0000-0000-0345"/>
        <s v="ANON-0000-0000-0111"/>
        <s v="ANON-0000-0000-0014"/>
        <s v="ANON-0000-0000-0047"/>
        <s v="ANON-0000-0000-0054"/>
        <s v="ANON-0000-0000-0066"/>
        <s v="ANON-0000-0000-0006"/>
        <s v="ANON-0000-0000-0147"/>
        <s v="ANON-0000-0000-0153"/>
        <s v="ANON-0000-0000-0026"/>
        <s v="ANON-0000-0000-0120"/>
        <s v="ANON-0000-0000-0193"/>
        <s v="ANON-0000-0000-0217"/>
        <s v="ANON-0000-0000-0283"/>
        <s v="ANON-0000-0000-0290"/>
        <s v="ANON-0000-0000-0295"/>
        <s v="ANON-0000-0000-0335"/>
        <s v="ANON-0000-0000-0346"/>
        <s v="ANON-0000-0000-0356"/>
        <s v="ANON-0000-0000-0411"/>
        <s v="ANON-0000-0000-0414"/>
        <s v="ANON-0000-0000-0415"/>
        <s v="ANON-0000-0000-0294"/>
        <s v="ANON-0000-0000-0416"/>
        <s v="ANON-0000-0000-0170"/>
        <s v="ANON-0000-0000-0410"/>
        <s v="ANON-0000-0000-0439"/>
        <s v="ANON-0000-0000-0108"/>
        <s v="ANON-0000-0000-0112"/>
        <s v="ANON-0000-0000-0028"/>
        <s v="ANON-0000-0000-0062"/>
        <s v="ANON-0000-0000-0018"/>
        <s v="ANON-0000-0000-0027"/>
        <s v="ANON-0000-0000-0068"/>
        <s v="ANON-0000-0000-0086"/>
        <s v="ANON-0000-0000-0144"/>
        <s v="ANON-0000-0000-0115"/>
        <s v="ANON-0000-0000-0175"/>
        <s v="ANON-0000-0000-0186"/>
        <s v="ANON-0000-0000-0218"/>
        <s v="ANON-0000-0000-0219"/>
        <s v="ANON-0000-0000-0238"/>
        <s v="ANON-0000-0000-0285"/>
        <s v="ANON-0000-0000-0314"/>
        <s v="ANON-0000-0000-0127"/>
        <s v="ANON-0000-0000-0338"/>
        <s v="ANON-0000-0000-0382"/>
        <s v="ANON-0000-0000-0440"/>
        <s v="ANON-0000-0000-0251"/>
        <s v="ANON-0000-0000-0298"/>
        <s v="ANON-0000-0000-0157"/>
        <s v="ANON-0000-0000-0226"/>
        <s v="ANON-0000-0000-0302"/>
        <s v="ANON-0000-0000-0309"/>
        <s v="ANON-0000-0000-0209"/>
        <s v="ANON-0000-0000-0316"/>
        <s v="ANON-0000-0000-0348"/>
        <s v="ANON-0000-0000-0090"/>
        <s v="ANON-0000-0000-0101"/>
        <s v="ANON-0000-0000-0105"/>
        <s v="ANON-0000-0000-0121"/>
        <s v="ANON-0000-0000-0007"/>
        <s v="ANON-0000-0000-0020"/>
        <s v="ANON-0000-0000-0084"/>
        <s v="ANON-0000-0000-0036"/>
        <s v="ANON-0000-0000-0037"/>
        <s v="ANON-0000-0000-0145"/>
        <s v="ANON-0000-0000-0151"/>
        <s v="ANON-0000-0000-0154"/>
        <s v="ANON-0000-0000-0159"/>
        <s v="ANON-0000-0000-0187"/>
        <s v="ANON-0000-0000-0198"/>
        <s v="ANON-0000-0000-0134"/>
        <s v="ANON-0000-0000-0205"/>
        <s v="ANON-0000-0000-0206"/>
        <s v="ANON-0000-0000-0227"/>
        <s v="ANON-0000-0000-0228"/>
        <s v="ANON-0000-0000-0231"/>
        <s v="ANON-0000-0000-0264"/>
        <s v="ANON-0000-0000-0282"/>
        <s v="ANON-0000-0000-0296"/>
        <s v="ANON-0000-0000-0128"/>
        <s v="ANON-0000-0000-0357"/>
        <s v="ANON-0000-0000-0257"/>
        <s v="ANON-0000-0000-0422"/>
        <s v="ANON-0000-0000-0130"/>
        <s v="ANON-0000-0000-0263"/>
        <s v="ANON-0000-0000-0279"/>
        <s v="ANON-0000-0000-0204"/>
        <s v="ANON-0000-0000-0363"/>
        <s v="ANON-0000-0000-0441"/>
        <s v="ANON-0000-0000-0106"/>
        <s v="ANON-0000-0000-0008"/>
        <s v="ANON-0000-0000-0046"/>
        <s v="ANON-0000-0000-0079"/>
        <s v="ANON-0000-0000-0171"/>
        <s v="ANON-0000-0000-0176"/>
        <s v="ANON-0000-0000-0199"/>
        <s v="ANON-0000-0000-0207"/>
        <s v="ANON-0000-0000-0220"/>
        <s v="ANON-0000-0000-0239"/>
        <s v="ANON-0000-0000-0240"/>
        <s v="ANON-0000-0000-0244"/>
        <s v="ANON-0000-0000-0252"/>
        <s v="ANON-0000-0000-0256"/>
        <s v="ANON-0000-0000-0358"/>
        <s v="ANON-0000-0000-0442"/>
        <s v="ANON-0000-0000-0443"/>
        <s v="ANON-0000-0000-0291"/>
        <s v="ANON-0000-0000-0195"/>
        <s v="ANON-0000-0000-0310"/>
        <s v="ANON-0000-0000-0434"/>
        <s v="ANON-0000-0000-0109"/>
        <s v="ANON-0000-0000-0188"/>
        <s v="ANON-0000-0000-0189"/>
        <s v="ANON-0000-0000-0222"/>
        <s v="ANON-0000-0000-0221"/>
        <s v="ANON-0000-0000-0223"/>
        <s v="ANON-0000-0000-0253"/>
        <s v="ANON-0000-0000-0267"/>
        <s v="ANON-0000-0000-0286"/>
        <s v="ANON-0000-0000-0319"/>
        <s v="ANON-0000-0000-0320"/>
        <s v="ANON-0000-0000-0329"/>
        <s v="ANON-0000-0000-0331"/>
        <s v="ANON-0000-0000-0383"/>
        <s v="ANON-0000-0000-0328"/>
        <s v="ANON-0000-0000-0435"/>
        <s v="ANON-0000-0000-0444"/>
        <s v="ANON-0000-0000-0445"/>
        <s v="ANON-0000-0000-0446"/>
        <s v="ANON-0000-0000-0259"/>
        <s v="ANON-0000-0000-0260"/>
        <s v="ANON-0000-0000-0287"/>
        <s v="ANON-0000-0000-0330"/>
        <s v="ANON-0000-0000-0280"/>
        <s v="ANON-0000-0000-0258"/>
        <s v="ANON-0000-0000-0404"/>
        <s v="ANON-0000-0000-0167"/>
        <s v="ANON-0000-0000-0178"/>
        <s v="ANON-0000-0000-0179"/>
        <s v="ANON-0000-0000-0318"/>
        <s v="ANON-0000-0000-0332"/>
        <s v="ANON-0000-0000-0351"/>
        <s v="ANON-0000-0000-0369"/>
        <s v="ANON-0000-0000-0177"/>
        <s v="ANON-0000-0000-0376"/>
        <s v="ANON-0000-0000-0405"/>
        <s v="ANON-0000-0000-0417"/>
        <s v="ANON-0000-0000-0436"/>
        <s v="ANON-0000-0000-0208"/>
        <s v="ANON-0000-0000-0210"/>
        <s v="ANON-0000-0000-0350"/>
        <s v="ANON-0000-0000-0359"/>
        <s v="ANON-0000-0000-0412"/>
        <s v="ANON-0000-0000-0349"/>
        <s v="ANON-0000-0000-0370"/>
      </sharedItems>
    </cacheField>
    <cacheField name="Money" numFmtId="0">
      <sharedItems containsSemiMixedTypes="0" containsString="0" containsNumber="1" minValue="18.12" maxValue="40" count="16">
        <n v="37.72"/>
        <n v="32.82"/>
        <n v="27.92"/>
        <n v="23.02"/>
        <n v="30"/>
        <n v="35"/>
        <n v="29"/>
        <n v="18.12"/>
        <n v="38.700000000000003"/>
        <n v="24"/>
        <n v="34"/>
        <n v="39"/>
        <n v="28.9"/>
        <n v="33.799999999999997"/>
        <n v="40"/>
        <n v="25"/>
      </sharedItems>
    </cacheField>
    <cacheField name="Coffee_name" numFmtId="0">
      <sharedItems count="8">
        <s v="Latte"/>
        <s v="Cappuccino"/>
        <s v="Americano with Milk"/>
        <s v="Americano"/>
        <s v="Cortado"/>
        <s v="Cocoa"/>
        <s v="Espresso"/>
        <s v="Hot Chocolate"/>
      </sharedItems>
    </cacheField>
    <cacheField name="Month Name" numFmtId="0">
      <sharedItems count="5">
        <s v="June"/>
        <s v="July"/>
        <s v="May"/>
        <s v="March"/>
        <s v="April"/>
      </sharedItems>
    </cacheField>
    <cacheField name="Day Name" numFmtId="0">
      <sharedItems count="7">
        <s v="Wednesday"/>
        <s v="Monday"/>
        <s v="Friday"/>
        <s v="Sunday"/>
        <s v="Tuesday"/>
        <s v="Thursday"/>
        <s v="Saturday"/>
      </sharedItems>
    </cacheField>
    <cacheField name="First Characters" numFmtId="0">
      <sharedItems count="16">
        <s v="07"/>
        <s v="08"/>
        <s v="09"/>
        <s v="10"/>
        <s v="11"/>
        <s v="12"/>
        <s v="13"/>
        <s v="14"/>
        <s v="15"/>
        <s v="16"/>
        <s v="17"/>
        <s v="18"/>
        <s v="19"/>
        <s v="20"/>
        <s v="21"/>
        <s v="22"/>
      </sharedItems>
    </cacheField>
    <cacheField name="Time (Hour)" numFmtId="0">
      <sharedItems count="16">
        <s v="7"/>
        <s v="8"/>
        <s v="9"/>
        <s v="10"/>
        <s v="11"/>
        <s v="12"/>
        <s v="13"/>
        <s v="14"/>
        <s v="15"/>
        <s v="16"/>
        <s v="17"/>
        <s v="18"/>
        <s v="19"/>
        <s v="20"/>
        <s v="21"/>
        <s v="22"/>
      </sharedItems>
    </cacheField>
    <cacheField name="Time (Minute)" numFmtId="0">
      <sharedItems/>
    </cacheField>
    <cacheField name="Time (Second)" numFmtId="0">
      <sharedItems/>
    </cacheField>
    <cacheField name="count_of_payment" numFmtId="0">
      <sharedItems containsSemiMixedTypes="0" containsString="0" containsNumber="1" containsInteger="1" minValue="1" maxValue="1" count="1">
        <n v="1"/>
      </sharedItems>
    </cacheField>
    <cacheField name="Field1" numFmtId="0" formula="Money+'Time (Hour)'" databaseField="0"/>
    <cacheField name="Field2" numFmtId="0" formula=" COUNT('Day Name')/SUM(Money)" databaseField="0"/>
  </cacheFields>
  <extLst>
    <ext xmlns:x14="http://schemas.microsoft.com/office/spreadsheetml/2009/9/main" uri="{725AE2AE-9491-48be-B2B4-4EB974FC3084}">
      <x14:pivotCacheDefinition pivotCacheId="6446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d v="1899-12-30T07:47:19"/>
    <x v="0"/>
    <x v="0"/>
    <x v="0"/>
    <x v="0"/>
    <x v="0"/>
    <x v="0"/>
    <x v="0"/>
    <x v="0"/>
    <s v="12"/>
    <s v="19"/>
    <x v="0"/>
  </r>
  <r>
    <x v="1"/>
    <d v="1899-12-30T07:33:07"/>
    <x v="0"/>
    <x v="1"/>
    <x v="1"/>
    <x v="0"/>
    <x v="1"/>
    <x v="1"/>
    <x v="0"/>
    <x v="0"/>
    <s v="12"/>
    <s v="07"/>
    <x v="0"/>
  </r>
  <r>
    <x v="2"/>
    <d v="1899-12-30T07:33:05"/>
    <x v="0"/>
    <x v="2"/>
    <x v="1"/>
    <x v="1"/>
    <x v="1"/>
    <x v="1"/>
    <x v="0"/>
    <x v="0"/>
    <s v="12"/>
    <s v="05"/>
    <x v="0"/>
  </r>
  <r>
    <x v="3"/>
    <d v="1899-12-30T07:53:57"/>
    <x v="0"/>
    <x v="3"/>
    <x v="1"/>
    <x v="2"/>
    <x v="2"/>
    <x v="2"/>
    <x v="0"/>
    <x v="0"/>
    <s v="12"/>
    <s v="57"/>
    <x v="0"/>
  </r>
  <r>
    <x v="4"/>
    <d v="1899-12-30T07:58:38"/>
    <x v="0"/>
    <x v="4"/>
    <x v="2"/>
    <x v="3"/>
    <x v="2"/>
    <x v="3"/>
    <x v="0"/>
    <x v="0"/>
    <s v="12"/>
    <s v="38"/>
    <x v="0"/>
  </r>
  <r>
    <x v="4"/>
    <d v="1899-12-30T07:59:33"/>
    <x v="0"/>
    <x v="4"/>
    <x v="2"/>
    <x v="3"/>
    <x v="2"/>
    <x v="3"/>
    <x v="0"/>
    <x v="0"/>
    <s v="12"/>
    <s v="33"/>
    <x v="0"/>
  </r>
  <r>
    <x v="5"/>
    <d v="1899-12-30T07:46:13"/>
    <x v="0"/>
    <x v="5"/>
    <x v="2"/>
    <x v="4"/>
    <x v="0"/>
    <x v="2"/>
    <x v="0"/>
    <x v="0"/>
    <s v="12"/>
    <s v="13"/>
    <x v="0"/>
  </r>
  <r>
    <x v="6"/>
    <d v="1899-12-30T07:41:10"/>
    <x v="0"/>
    <x v="6"/>
    <x v="2"/>
    <x v="2"/>
    <x v="1"/>
    <x v="4"/>
    <x v="0"/>
    <x v="0"/>
    <s v="12"/>
    <s v="10"/>
    <x v="0"/>
  </r>
  <r>
    <x v="7"/>
    <d v="1899-12-30T07:59:52"/>
    <x v="0"/>
    <x v="6"/>
    <x v="2"/>
    <x v="2"/>
    <x v="1"/>
    <x v="0"/>
    <x v="0"/>
    <x v="0"/>
    <s v="12"/>
    <s v="52"/>
    <x v="0"/>
  </r>
  <r>
    <x v="8"/>
    <d v="1899-12-30T07:54:47"/>
    <x v="0"/>
    <x v="7"/>
    <x v="3"/>
    <x v="3"/>
    <x v="1"/>
    <x v="5"/>
    <x v="0"/>
    <x v="0"/>
    <s v="12"/>
    <s v="47"/>
    <x v="0"/>
  </r>
  <r>
    <x v="9"/>
    <d v="1899-12-30T07:44:18"/>
    <x v="1"/>
    <x v="8"/>
    <x v="4"/>
    <x v="3"/>
    <x v="3"/>
    <x v="3"/>
    <x v="0"/>
    <x v="0"/>
    <s v="12"/>
    <s v="18"/>
    <x v="0"/>
  </r>
  <r>
    <x v="9"/>
    <d v="1899-12-30T07:45:29"/>
    <x v="1"/>
    <x v="8"/>
    <x v="5"/>
    <x v="2"/>
    <x v="3"/>
    <x v="3"/>
    <x v="0"/>
    <x v="0"/>
    <s v="12"/>
    <s v="29"/>
    <x v="0"/>
  </r>
  <r>
    <x v="10"/>
    <d v="1899-12-30T07:40:58"/>
    <x v="1"/>
    <x v="8"/>
    <x v="6"/>
    <x v="3"/>
    <x v="2"/>
    <x v="6"/>
    <x v="0"/>
    <x v="0"/>
    <s v="12"/>
    <s v="58"/>
    <x v="0"/>
  </r>
  <r>
    <x v="11"/>
    <d v="1899-12-30T08:40:05"/>
    <x v="0"/>
    <x v="9"/>
    <x v="0"/>
    <x v="0"/>
    <x v="2"/>
    <x v="0"/>
    <x v="1"/>
    <x v="1"/>
    <s v="12"/>
    <s v="05"/>
    <x v="0"/>
  </r>
  <r>
    <x v="12"/>
    <d v="1899-12-30T08:01:37"/>
    <x v="0"/>
    <x v="10"/>
    <x v="0"/>
    <x v="1"/>
    <x v="2"/>
    <x v="6"/>
    <x v="1"/>
    <x v="1"/>
    <s v="12"/>
    <s v="37"/>
    <x v="0"/>
  </r>
  <r>
    <x v="12"/>
    <d v="1899-12-30T08:02:39"/>
    <x v="0"/>
    <x v="10"/>
    <x v="0"/>
    <x v="1"/>
    <x v="2"/>
    <x v="6"/>
    <x v="1"/>
    <x v="1"/>
    <s v="12"/>
    <s v="39"/>
    <x v="0"/>
  </r>
  <r>
    <x v="4"/>
    <d v="1899-12-30T08:00:35"/>
    <x v="0"/>
    <x v="11"/>
    <x v="0"/>
    <x v="1"/>
    <x v="2"/>
    <x v="3"/>
    <x v="1"/>
    <x v="1"/>
    <s v="12"/>
    <s v="35"/>
    <x v="0"/>
  </r>
  <r>
    <x v="13"/>
    <d v="1899-12-30T08:27:38"/>
    <x v="0"/>
    <x v="12"/>
    <x v="0"/>
    <x v="0"/>
    <x v="2"/>
    <x v="4"/>
    <x v="1"/>
    <x v="1"/>
    <s v="12"/>
    <s v="38"/>
    <x v="0"/>
  </r>
  <r>
    <x v="14"/>
    <d v="1899-12-30T08:29:06"/>
    <x v="0"/>
    <x v="13"/>
    <x v="0"/>
    <x v="1"/>
    <x v="2"/>
    <x v="5"/>
    <x v="1"/>
    <x v="1"/>
    <s v="12"/>
    <s v="06"/>
    <x v="0"/>
  </r>
  <r>
    <x v="14"/>
    <d v="1899-12-30T08:30:21"/>
    <x v="0"/>
    <x v="13"/>
    <x v="0"/>
    <x v="0"/>
    <x v="2"/>
    <x v="5"/>
    <x v="1"/>
    <x v="1"/>
    <s v="12"/>
    <s v="21"/>
    <x v="0"/>
  </r>
  <r>
    <x v="15"/>
    <d v="1899-12-30T08:21:48"/>
    <x v="0"/>
    <x v="14"/>
    <x v="0"/>
    <x v="1"/>
    <x v="0"/>
    <x v="0"/>
    <x v="1"/>
    <x v="1"/>
    <s v="12"/>
    <s v="48"/>
    <x v="0"/>
  </r>
  <r>
    <x v="15"/>
    <d v="1899-12-30T08:23:06"/>
    <x v="0"/>
    <x v="14"/>
    <x v="0"/>
    <x v="1"/>
    <x v="0"/>
    <x v="0"/>
    <x v="1"/>
    <x v="1"/>
    <s v="12"/>
    <s v="06"/>
    <x v="0"/>
  </r>
  <r>
    <x v="16"/>
    <d v="1899-12-30T08:18:04"/>
    <x v="0"/>
    <x v="15"/>
    <x v="0"/>
    <x v="1"/>
    <x v="0"/>
    <x v="2"/>
    <x v="1"/>
    <x v="1"/>
    <s v="12"/>
    <s v="04"/>
    <x v="0"/>
  </r>
  <r>
    <x v="17"/>
    <d v="1899-12-30T08:15:52"/>
    <x v="0"/>
    <x v="16"/>
    <x v="0"/>
    <x v="0"/>
    <x v="0"/>
    <x v="3"/>
    <x v="1"/>
    <x v="1"/>
    <s v="12"/>
    <s v="52"/>
    <x v="0"/>
  </r>
  <r>
    <x v="18"/>
    <d v="1899-12-30T08:57:25"/>
    <x v="0"/>
    <x v="16"/>
    <x v="0"/>
    <x v="0"/>
    <x v="0"/>
    <x v="5"/>
    <x v="1"/>
    <x v="1"/>
    <s v="12"/>
    <s v="25"/>
    <x v="0"/>
  </r>
  <r>
    <x v="19"/>
    <d v="1899-12-30T08:19:24"/>
    <x v="0"/>
    <x v="17"/>
    <x v="0"/>
    <x v="0"/>
    <x v="0"/>
    <x v="4"/>
    <x v="1"/>
    <x v="1"/>
    <s v="12"/>
    <s v="24"/>
    <x v="0"/>
  </r>
  <r>
    <x v="20"/>
    <d v="1899-12-30T08:06:48"/>
    <x v="0"/>
    <x v="18"/>
    <x v="1"/>
    <x v="0"/>
    <x v="1"/>
    <x v="6"/>
    <x v="1"/>
    <x v="1"/>
    <s v="12"/>
    <s v="48"/>
    <x v="0"/>
  </r>
  <r>
    <x v="21"/>
    <d v="1899-12-30T08:12:56"/>
    <x v="0"/>
    <x v="19"/>
    <x v="1"/>
    <x v="0"/>
    <x v="1"/>
    <x v="4"/>
    <x v="1"/>
    <x v="1"/>
    <s v="12"/>
    <s v="56"/>
    <x v="0"/>
  </r>
  <r>
    <x v="21"/>
    <d v="1899-12-30T08:49:25"/>
    <x v="0"/>
    <x v="20"/>
    <x v="1"/>
    <x v="5"/>
    <x v="1"/>
    <x v="4"/>
    <x v="1"/>
    <x v="1"/>
    <s v="12"/>
    <s v="25"/>
    <x v="0"/>
  </r>
  <r>
    <x v="21"/>
    <d v="1899-12-30T08:51:10"/>
    <x v="0"/>
    <x v="21"/>
    <x v="1"/>
    <x v="0"/>
    <x v="1"/>
    <x v="4"/>
    <x v="1"/>
    <x v="1"/>
    <s v="12"/>
    <s v="10"/>
    <x v="0"/>
  </r>
  <r>
    <x v="8"/>
    <d v="1899-12-30T08:49:18"/>
    <x v="0"/>
    <x v="21"/>
    <x v="1"/>
    <x v="0"/>
    <x v="1"/>
    <x v="5"/>
    <x v="1"/>
    <x v="1"/>
    <s v="12"/>
    <s v="18"/>
    <x v="0"/>
  </r>
  <r>
    <x v="22"/>
    <d v="1899-12-30T08:33:01"/>
    <x v="0"/>
    <x v="22"/>
    <x v="1"/>
    <x v="0"/>
    <x v="1"/>
    <x v="2"/>
    <x v="1"/>
    <x v="1"/>
    <s v="12"/>
    <s v="01"/>
    <x v="0"/>
  </r>
  <r>
    <x v="23"/>
    <d v="1899-12-30T08:12:06"/>
    <x v="0"/>
    <x v="23"/>
    <x v="1"/>
    <x v="0"/>
    <x v="1"/>
    <x v="1"/>
    <x v="1"/>
    <x v="1"/>
    <s v="12"/>
    <s v="06"/>
    <x v="0"/>
  </r>
  <r>
    <x v="6"/>
    <d v="1899-12-30T08:20:51"/>
    <x v="0"/>
    <x v="24"/>
    <x v="1"/>
    <x v="1"/>
    <x v="1"/>
    <x v="4"/>
    <x v="1"/>
    <x v="1"/>
    <s v="12"/>
    <s v="51"/>
    <x v="0"/>
  </r>
  <r>
    <x v="24"/>
    <d v="1899-12-30T08:37:09"/>
    <x v="0"/>
    <x v="7"/>
    <x v="1"/>
    <x v="2"/>
    <x v="2"/>
    <x v="4"/>
    <x v="1"/>
    <x v="1"/>
    <s v="12"/>
    <s v="09"/>
    <x v="0"/>
  </r>
  <r>
    <x v="14"/>
    <d v="1899-12-30T08:37:05"/>
    <x v="0"/>
    <x v="25"/>
    <x v="1"/>
    <x v="2"/>
    <x v="2"/>
    <x v="5"/>
    <x v="1"/>
    <x v="1"/>
    <s v="12"/>
    <s v="05"/>
    <x v="0"/>
  </r>
  <r>
    <x v="25"/>
    <d v="1899-12-30T08:52:56"/>
    <x v="0"/>
    <x v="16"/>
    <x v="1"/>
    <x v="2"/>
    <x v="0"/>
    <x v="5"/>
    <x v="1"/>
    <x v="1"/>
    <s v="12"/>
    <s v="56"/>
    <x v="0"/>
  </r>
  <r>
    <x v="25"/>
    <d v="1899-12-30T08:54:08"/>
    <x v="0"/>
    <x v="16"/>
    <x v="1"/>
    <x v="2"/>
    <x v="0"/>
    <x v="5"/>
    <x v="1"/>
    <x v="1"/>
    <s v="12"/>
    <s v="08"/>
    <x v="0"/>
  </r>
  <r>
    <x v="26"/>
    <d v="1899-12-30T08:38:14"/>
    <x v="0"/>
    <x v="7"/>
    <x v="2"/>
    <x v="3"/>
    <x v="2"/>
    <x v="4"/>
    <x v="1"/>
    <x v="1"/>
    <s v="12"/>
    <s v="14"/>
    <x v="0"/>
  </r>
  <r>
    <x v="26"/>
    <d v="1899-12-30T08:39:25"/>
    <x v="0"/>
    <x v="7"/>
    <x v="2"/>
    <x v="3"/>
    <x v="2"/>
    <x v="4"/>
    <x v="1"/>
    <x v="1"/>
    <s v="12"/>
    <s v="25"/>
    <x v="0"/>
  </r>
  <r>
    <x v="26"/>
    <d v="1899-12-30T08:40:17"/>
    <x v="0"/>
    <x v="7"/>
    <x v="2"/>
    <x v="3"/>
    <x v="2"/>
    <x v="4"/>
    <x v="1"/>
    <x v="1"/>
    <s v="12"/>
    <s v="17"/>
    <x v="0"/>
  </r>
  <r>
    <x v="18"/>
    <d v="1899-12-30T08:54:24"/>
    <x v="0"/>
    <x v="26"/>
    <x v="2"/>
    <x v="3"/>
    <x v="0"/>
    <x v="5"/>
    <x v="1"/>
    <x v="1"/>
    <s v="12"/>
    <s v="24"/>
    <x v="0"/>
  </r>
  <r>
    <x v="27"/>
    <d v="1899-12-30T08:57:24"/>
    <x v="0"/>
    <x v="27"/>
    <x v="2"/>
    <x v="3"/>
    <x v="0"/>
    <x v="1"/>
    <x v="1"/>
    <x v="1"/>
    <s v="12"/>
    <s v="24"/>
    <x v="0"/>
  </r>
  <r>
    <x v="28"/>
    <d v="1899-12-30T08:27:01"/>
    <x v="0"/>
    <x v="5"/>
    <x v="2"/>
    <x v="4"/>
    <x v="0"/>
    <x v="6"/>
    <x v="1"/>
    <x v="1"/>
    <s v="12"/>
    <s v="01"/>
    <x v="0"/>
  </r>
  <r>
    <x v="0"/>
    <d v="1899-12-30T08:17:54"/>
    <x v="0"/>
    <x v="5"/>
    <x v="2"/>
    <x v="4"/>
    <x v="0"/>
    <x v="0"/>
    <x v="1"/>
    <x v="1"/>
    <s v="12"/>
    <s v="54"/>
    <x v="0"/>
  </r>
  <r>
    <x v="29"/>
    <d v="1899-12-30T08:39:50"/>
    <x v="0"/>
    <x v="5"/>
    <x v="2"/>
    <x v="4"/>
    <x v="0"/>
    <x v="6"/>
    <x v="1"/>
    <x v="1"/>
    <s v="12"/>
    <s v="50"/>
    <x v="0"/>
  </r>
  <r>
    <x v="30"/>
    <d v="1899-12-30T08:08:35"/>
    <x v="0"/>
    <x v="5"/>
    <x v="2"/>
    <x v="4"/>
    <x v="0"/>
    <x v="2"/>
    <x v="1"/>
    <x v="1"/>
    <s v="12"/>
    <s v="35"/>
    <x v="0"/>
  </r>
  <r>
    <x v="21"/>
    <d v="1899-12-30T08:44:53"/>
    <x v="0"/>
    <x v="28"/>
    <x v="2"/>
    <x v="2"/>
    <x v="1"/>
    <x v="4"/>
    <x v="1"/>
    <x v="1"/>
    <s v="12"/>
    <s v="53"/>
    <x v="0"/>
  </r>
  <r>
    <x v="7"/>
    <d v="1899-12-30T08:37:41"/>
    <x v="0"/>
    <x v="29"/>
    <x v="2"/>
    <x v="2"/>
    <x v="1"/>
    <x v="0"/>
    <x v="1"/>
    <x v="1"/>
    <s v="12"/>
    <s v="41"/>
    <x v="0"/>
  </r>
  <r>
    <x v="7"/>
    <d v="1899-12-30T08:38:38"/>
    <x v="0"/>
    <x v="29"/>
    <x v="2"/>
    <x v="2"/>
    <x v="1"/>
    <x v="0"/>
    <x v="1"/>
    <x v="1"/>
    <s v="12"/>
    <s v="38"/>
    <x v="0"/>
  </r>
  <r>
    <x v="31"/>
    <d v="1899-12-30T08:03:17"/>
    <x v="0"/>
    <x v="30"/>
    <x v="3"/>
    <x v="4"/>
    <x v="1"/>
    <x v="2"/>
    <x v="1"/>
    <x v="1"/>
    <s v="12"/>
    <s v="17"/>
    <x v="0"/>
  </r>
  <r>
    <x v="20"/>
    <d v="1899-12-30T08:05:44"/>
    <x v="0"/>
    <x v="18"/>
    <x v="3"/>
    <x v="3"/>
    <x v="1"/>
    <x v="6"/>
    <x v="1"/>
    <x v="1"/>
    <s v="12"/>
    <s v="44"/>
    <x v="0"/>
  </r>
  <r>
    <x v="20"/>
    <d v="1899-12-30T08:07:51"/>
    <x v="0"/>
    <x v="18"/>
    <x v="3"/>
    <x v="3"/>
    <x v="1"/>
    <x v="6"/>
    <x v="1"/>
    <x v="1"/>
    <s v="12"/>
    <s v="51"/>
    <x v="0"/>
  </r>
  <r>
    <x v="32"/>
    <d v="1899-12-30T08:13:23"/>
    <x v="0"/>
    <x v="31"/>
    <x v="3"/>
    <x v="3"/>
    <x v="1"/>
    <x v="1"/>
    <x v="1"/>
    <x v="1"/>
    <s v="12"/>
    <s v="23"/>
    <x v="0"/>
  </r>
  <r>
    <x v="32"/>
    <d v="1899-12-30T08:40:49"/>
    <x v="0"/>
    <x v="32"/>
    <x v="3"/>
    <x v="3"/>
    <x v="1"/>
    <x v="1"/>
    <x v="1"/>
    <x v="1"/>
    <s v="12"/>
    <s v="49"/>
    <x v="0"/>
  </r>
  <r>
    <x v="21"/>
    <d v="1899-12-30T08:40:18"/>
    <x v="0"/>
    <x v="32"/>
    <x v="3"/>
    <x v="3"/>
    <x v="1"/>
    <x v="4"/>
    <x v="1"/>
    <x v="1"/>
    <s v="12"/>
    <s v="18"/>
    <x v="0"/>
  </r>
  <r>
    <x v="6"/>
    <d v="1899-12-30T08:05:07"/>
    <x v="0"/>
    <x v="33"/>
    <x v="3"/>
    <x v="4"/>
    <x v="1"/>
    <x v="4"/>
    <x v="1"/>
    <x v="1"/>
    <s v="12"/>
    <s v="07"/>
    <x v="0"/>
  </r>
  <r>
    <x v="33"/>
    <d v="1899-12-30T09:34:41"/>
    <x v="0"/>
    <x v="34"/>
    <x v="0"/>
    <x v="1"/>
    <x v="2"/>
    <x v="0"/>
    <x v="2"/>
    <x v="2"/>
    <s v="12"/>
    <s v="41"/>
    <x v="0"/>
  </r>
  <r>
    <x v="34"/>
    <d v="1899-12-30T09:14:43"/>
    <x v="0"/>
    <x v="35"/>
    <x v="0"/>
    <x v="0"/>
    <x v="2"/>
    <x v="0"/>
    <x v="2"/>
    <x v="2"/>
    <s v="12"/>
    <s v="43"/>
    <x v="0"/>
  </r>
  <r>
    <x v="14"/>
    <d v="1899-12-30T09:47:59"/>
    <x v="0"/>
    <x v="36"/>
    <x v="0"/>
    <x v="0"/>
    <x v="2"/>
    <x v="5"/>
    <x v="2"/>
    <x v="2"/>
    <s v="12"/>
    <s v="59"/>
    <x v="0"/>
  </r>
  <r>
    <x v="3"/>
    <d v="1899-12-30T09:21:07"/>
    <x v="0"/>
    <x v="37"/>
    <x v="0"/>
    <x v="0"/>
    <x v="2"/>
    <x v="2"/>
    <x v="2"/>
    <x v="2"/>
    <s v="12"/>
    <s v="07"/>
    <x v="0"/>
  </r>
  <r>
    <x v="28"/>
    <d v="1899-12-30T09:48:24"/>
    <x v="0"/>
    <x v="35"/>
    <x v="0"/>
    <x v="0"/>
    <x v="0"/>
    <x v="6"/>
    <x v="2"/>
    <x v="2"/>
    <s v="12"/>
    <s v="24"/>
    <x v="0"/>
  </r>
  <r>
    <x v="35"/>
    <d v="1899-12-30T09:59:55"/>
    <x v="0"/>
    <x v="0"/>
    <x v="0"/>
    <x v="0"/>
    <x v="0"/>
    <x v="2"/>
    <x v="2"/>
    <x v="2"/>
    <s v="12"/>
    <s v="55"/>
    <x v="0"/>
  </r>
  <r>
    <x v="36"/>
    <d v="1899-12-30T09:33:01"/>
    <x v="0"/>
    <x v="38"/>
    <x v="0"/>
    <x v="0"/>
    <x v="0"/>
    <x v="0"/>
    <x v="2"/>
    <x v="2"/>
    <s v="12"/>
    <s v="01"/>
    <x v="0"/>
  </r>
  <r>
    <x v="37"/>
    <d v="1899-12-30T09:04:20"/>
    <x v="0"/>
    <x v="39"/>
    <x v="1"/>
    <x v="1"/>
    <x v="1"/>
    <x v="3"/>
    <x v="2"/>
    <x v="2"/>
    <s v="12"/>
    <s v="20"/>
    <x v="0"/>
  </r>
  <r>
    <x v="37"/>
    <d v="1899-12-30T09:28:48"/>
    <x v="0"/>
    <x v="40"/>
    <x v="1"/>
    <x v="1"/>
    <x v="1"/>
    <x v="3"/>
    <x v="2"/>
    <x v="2"/>
    <s v="12"/>
    <s v="48"/>
    <x v="0"/>
  </r>
  <r>
    <x v="37"/>
    <d v="1899-12-30T09:29:56"/>
    <x v="0"/>
    <x v="40"/>
    <x v="1"/>
    <x v="1"/>
    <x v="1"/>
    <x v="3"/>
    <x v="2"/>
    <x v="2"/>
    <s v="12"/>
    <s v="56"/>
    <x v="0"/>
  </r>
  <r>
    <x v="20"/>
    <d v="1899-12-30T09:00:53"/>
    <x v="0"/>
    <x v="41"/>
    <x v="1"/>
    <x v="0"/>
    <x v="1"/>
    <x v="6"/>
    <x v="2"/>
    <x v="2"/>
    <s v="12"/>
    <s v="53"/>
    <x v="0"/>
  </r>
  <r>
    <x v="20"/>
    <d v="1899-12-30T09:02:27"/>
    <x v="0"/>
    <x v="42"/>
    <x v="1"/>
    <x v="0"/>
    <x v="1"/>
    <x v="6"/>
    <x v="2"/>
    <x v="2"/>
    <s v="12"/>
    <s v="27"/>
    <x v="0"/>
  </r>
  <r>
    <x v="22"/>
    <d v="1899-12-30T09:59:07"/>
    <x v="0"/>
    <x v="43"/>
    <x v="1"/>
    <x v="0"/>
    <x v="1"/>
    <x v="2"/>
    <x v="2"/>
    <x v="2"/>
    <s v="12"/>
    <s v="07"/>
    <x v="0"/>
  </r>
  <r>
    <x v="38"/>
    <d v="1899-12-30T09:09:16"/>
    <x v="0"/>
    <x v="16"/>
    <x v="1"/>
    <x v="1"/>
    <x v="1"/>
    <x v="6"/>
    <x v="2"/>
    <x v="2"/>
    <s v="12"/>
    <s v="16"/>
    <x v="0"/>
  </r>
  <r>
    <x v="23"/>
    <d v="1899-12-30T09:58:29"/>
    <x v="0"/>
    <x v="44"/>
    <x v="1"/>
    <x v="1"/>
    <x v="1"/>
    <x v="1"/>
    <x v="2"/>
    <x v="2"/>
    <s v="12"/>
    <s v="29"/>
    <x v="0"/>
  </r>
  <r>
    <x v="24"/>
    <d v="1899-12-30T09:20:10"/>
    <x v="0"/>
    <x v="16"/>
    <x v="1"/>
    <x v="2"/>
    <x v="2"/>
    <x v="4"/>
    <x v="2"/>
    <x v="2"/>
    <s v="12"/>
    <s v="10"/>
    <x v="0"/>
  </r>
  <r>
    <x v="39"/>
    <d v="1899-12-30T09:26:11"/>
    <x v="0"/>
    <x v="16"/>
    <x v="1"/>
    <x v="2"/>
    <x v="0"/>
    <x v="6"/>
    <x v="2"/>
    <x v="2"/>
    <s v="12"/>
    <s v="11"/>
    <x v="0"/>
  </r>
  <r>
    <x v="18"/>
    <d v="1899-12-30T09:50:25"/>
    <x v="0"/>
    <x v="45"/>
    <x v="1"/>
    <x v="2"/>
    <x v="0"/>
    <x v="5"/>
    <x v="2"/>
    <x v="2"/>
    <s v="12"/>
    <s v="25"/>
    <x v="0"/>
  </r>
  <r>
    <x v="29"/>
    <d v="1899-12-30T09:37:48"/>
    <x v="0"/>
    <x v="0"/>
    <x v="1"/>
    <x v="2"/>
    <x v="0"/>
    <x v="6"/>
    <x v="2"/>
    <x v="2"/>
    <s v="12"/>
    <s v="48"/>
    <x v="0"/>
  </r>
  <r>
    <x v="40"/>
    <d v="1899-12-30T09:15:43"/>
    <x v="0"/>
    <x v="46"/>
    <x v="1"/>
    <x v="2"/>
    <x v="0"/>
    <x v="5"/>
    <x v="2"/>
    <x v="2"/>
    <s v="12"/>
    <s v="43"/>
    <x v="0"/>
  </r>
  <r>
    <x v="41"/>
    <d v="1899-12-30T09:47:10"/>
    <x v="0"/>
    <x v="16"/>
    <x v="1"/>
    <x v="2"/>
    <x v="0"/>
    <x v="6"/>
    <x v="2"/>
    <x v="2"/>
    <s v="12"/>
    <s v="10"/>
    <x v="0"/>
  </r>
  <r>
    <x v="42"/>
    <d v="1899-12-30T09:00:48"/>
    <x v="0"/>
    <x v="47"/>
    <x v="2"/>
    <x v="3"/>
    <x v="2"/>
    <x v="2"/>
    <x v="2"/>
    <x v="2"/>
    <s v="12"/>
    <s v="48"/>
    <x v="0"/>
  </r>
  <r>
    <x v="15"/>
    <d v="1899-12-30T09:22:43"/>
    <x v="0"/>
    <x v="48"/>
    <x v="2"/>
    <x v="3"/>
    <x v="0"/>
    <x v="0"/>
    <x v="2"/>
    <x v="2"/>
    <s v="12"/>
    <s v="43"/>
    <x v="0"/>
  </r>
  <r>
    <x v="43"/>
    <d v="1899-12-30T09:23:42"/>
    <x v="0"/>
    <x v="5"/>
    <x v="2"/>
    <x v="4"/>
    <x v="0"/>
    <x v="4"/>
    <x v="2"/>
    <x v="2"/>
    <s v="12"/>
    <s v="42"/>
    <x v="0"/>
  </r>
  <r>
    <x v="39"/>
    <d v="1899-12-30T09:04:20"/>
    <x v="0"/>
    <x v="49"/>
    <x v="2"/>
    <x v="4"/>
    <x v="0"/>
    <x v="6"/>
    <x v="2"/>
    <x v="2"/>
    <s v="12"/>
    <s v="20"/>
    <x v="0"/>
  </r>
  <r>
    <x v="18"/>
    <d v="1899-12-30T09:57:11"/>
    <x v="0"/>
    <x v="5"/>
    <x v="2"/>
    <x v="4"/>
    <x v="0"/>
    <x v="5"/>
    <x v="2"/>
    <x v="2"/>
    <s v="12"/>
    <s v="11"/>
    <x v="0"/>
  </r>
  <r>
    <x v="37"/>
    <d v="1899-12-30T09:14:29"/>
    <x v="0"/>
    <x v="50"/>
    <x v="2"/>
    <x v="2"/>
    <x v="1"/>
    <x v="3"/>
    <x v="2"/>
    <x v="2"/>
    <s v="12"/>
    <s v="29"/>
    <x v="0"/>
  </r>
  <r>
    <x v="37"/>
    <d v="1899-12-30T09:15:36"/>
    <x v="0"/>
    <x v="50"/>
    <x v="2"/>
    <x v="2"/>
    <x v="1"/>
    <x v="3"/>
    <x v="2"/>
    <x v="2"/>
    <s v="12"/>
    <s v="36"/>
    <x v="0"/>
  </r>
  <r>
    <x v="44"/>
    <d v="1899-12-30T09:16:09"/>
    <x v="0"/>
    <x v="16"/>
    <x v="2"/>
    <x v="2"/>
    <x v="1"/>
    <x v="0"/>
    <x v="2"/>
    <x v="2"/>
    <s v="12"/>
    <s v="09"/>
    <x v="0"/>
  </r>
  <r>
    <x v="44"/>
    <d v="1899-12-30T09:38:55"/>
    <x v="0"/>
    <x v="51"/>
    <x v="2"/>
    <x v="2"/>
    <x v="1"/>
    <x v="0"/>
    <x v="2"/>
    <x v="2"/>
    <s v="12"/>
    <s v="55"/>
    <x v="0"/>
  </r>
  <r>
    <x v="22"/>
    <d v="1899-12-30T09:19:37"/>
    <x v="0"/>
    <x v="16"/>
    <x v="2"/>
    <x v="2"/>
    <x v="1"/>
    <x v="2"/>
    <x v="2"/>
    <x v="2"/>
    <s v="12"/>
    <s v="37"/>
    <x v="0"/>
  </r>
  <r>
    <x v="23"/>
    <d v="1899-12-30T09:15:46"/>
    <x v="0"/>
    <x v="16"/>
    <x v="2"/>
    <x v="2"/>
    <x v="1"/>
    <x v="1"/>
    <x v="2"/>
    <x v="2"/>
    <s v="12"/>
    <s v="46"/>
    <x v="0"/>
  </r>
  <r>
    <x v="23"/>
    <d v="1899-12-30T09:51:24"/>
    <x v="0"/>
    <x v="52"/>
    <x v="2"/>
    <x v="2"/>
    <x v="1"/>
    <x v="1"/>
    <x v="2"/>
    <x v="2"/>
    <s v="12"/>
    <s v="24"/>
    <x v="0"/>
  </r>
  <r>
    <x v="6"/>
    <d v="1899-12-30T09:13:43"/>
    <x v="0"/>
    <x v="16"/>
    <x v="2"/>
    <x v="2"/>
    <x v="1"/>
    <x v="4"/>
    <x v="2"/>
    <x v="2"/>
    <s v="12"/>
    <s v="43"/>
    <x v="0"/>
  </r>
  <r>
    <x v="7"/>
    <d v="1899-12-30T09:58:15"/>
    <x v="0"/>
    <x v="53"/>
    <x v="2"/>
    <x v="2"/>
    <x v="1"/>
    <x v="0"/>
    <x v="2"/>
    <x v="2"/>
    <s v="12"/>
    <s v="15"/>
    <x v="0"/>
  </r>
  <r>
    <x v="21"/>
    <d v="1899-12-30T09:01:45"/>
    <x v="0"/>
    <x v="31"/>
    <x v="3"/>
    <x v="3"/>
    <x v="1"/>
    <x v="4"/>
    <x v="2"/>
    <x v="2"/>
    <s v="12"/>
    <s v="45"/>
    <x v="0"/>
  </r>
  <r>
    <x v="22"/>
    <d v="1899-12-30T09:33:11"/>
    <x v="0"/>
    <x v="54"/>
    <x v="3"/>
    <x v="4"/>
    <x v="1"/>
    <x v="2"/>
    <x v="2"/>
    <x v="2"/>
    <s v="12"/>
    <s v="11"/>
    <x v="0"/>
  </r>
  <r>
    <x v="22"/>
    <d v="1899-12-30T09:34:16"/>
    <x v="0"/>
    <x v="54"/>
    <x v="3"/>
    <x v="4"/>
    <x v="1"/>
    <x v="2"/>
    <x v="2"/>
    <x v="2"/>
    <s v="12"/>
    <s v="16"/>
    <x v="0"/>
  </r>
  <r>
    <x v="23"/>
    <d v="1899-12-30T09:04:47"/>
    <x v="0"/>
    <x v="7"/>
    <x v="3"/>
    <x v="3"/>
    <x v="1"/>
    <x v="1"/>
    <x v="2"/>
    <x v="2"/>
    <s v="12"/>
    <s v="47"/>
    <x v="0"/>
  </r>
  <r>
    <x v="23"/>
    <d v="1899-12-30T09:19:44"/>
    <x v="0"/>
    <x v="55"/>
    <x v="3"/>
    <x v="3"/>
    <x v="1"/>
    <x v="1"/>
    <x v="2"/>
    <x v="2"/>
    <s v="12"/>
    <s v="44"/>
    <x v="0"/>
  </r>
  <r>
    <x v="7"/>
    <d v="1899-12-30T09:54:45"/>
    <x v="0"/>
    <x v="41"/>
    <x v="3"/>
    <x v="3"/>
    <x v="1"/>
    <x v="0"/>
    <x v="2"/>
    <x v="2"/>
    <s v="12"/>
    <s v="45"/>
    <x v="0"/>
  </r>
  <r>
    <x v="7"/>
    <d v="1899-12-30T09:55:45"/>
    <x v="0"/>
    <x v="41"/>
    <x v="3"/>
    <x v="3"/>
    <x v="1"/>
    <x v="0"/>
    <x v="2"/>
    <x v="2"/>
    <s v="12"/>
    <s v="45"/>
    <x v="0"/>
  </r>
  <r>
    <x v="44"/>
    <d v="1899-12-30T09:54:37"/>
    <x v="0"/>
    <x v="56"/>
    <x v="7"/>
    <x v="6"/>
    <x v="1"/>
    <x v="0"/>
    <x v="2"/>
    <x v="2"/>
    <s v="12"/>
    <s v="37"/>
    <x v="0"/>
  </r>
  <r>
    <x v="22"/>
    <d v="1899-12-30T09:20:34"/>
    <x v="0"/>
    <x v="57"/>
    <x v="7"/>
    <x v="6"/>
    <x v="1"/>
    <x v="2"/>
    <x v="2"/>
    <x v="2"/>
    <s v="12"/>
    <s v="34"/>
    <x v="0"/>
  </r>
  <r>
    <x v="45"/>
    <d v="1899-12-30T09:59:52"/>
    <x v="0"/>
    <x v="36"/>
    <x v="8"/>
    <x v="0"/>
    <x v="3"/>
    <x v="4"/>
    <x v="2"/>
    <x v="2"/>
    <s v="12"/>
    <s v="52"/>
    <x v="0"/>
  </r>
  <r>
    <x v="4"/>
    <d v="1899-12-30T09:28:49"/>
    <x v="1"/>
    <x v="8"/>
    <x v="9"/>
    <x v="6"/>
    <x v="2"/>
    <x v="3"/>
    <x v="2"/>
    <x v="2"/>
    <s v="12"/>
    <s v="49"/>
    <x v="0"/>
  </r>
  <r>
    <x v="13"/>
    <d v="1899-12-30T09:43:50"/>
    <x v="1"/>
    <x v="8"/>
    <x v="6"/>
    <x v="3"/>
    <x v="2"/>
    <x v="4"/>
    <x v="2"/>
    <x v="2"/>
    <s v="12"/>
    <s v="50"/>
    <x v="0"/>
  </r>
  <r>
    <x v="13"/>
    <d v="1899-12-30T09:44:40"/>
    <x v="1"/>
    <x v="8"/>
    <x v="10"/>
    <x v="2"/>
    <x v="2"/>
    <x v="4"/>
    <x v="2"/>
    <x v="2"/>
    <s v="12"/>
    <s v="40"/>
    <x v="0"/>
  </r>
  <r>
    <x v="13"/>
    <d v="1899-12-30T09:46:09"/>
    <x v="1"/>
    <x v="8"/>
    <x v="11"/>
    <x v="5"/>
    <x v="2"/>
    <x v="4"/>
    <x v="2"/>
    <x v="2"/>
    <s v="12"/>
    <s v="09"/>
    <x v="0"/>
  </r>
  <r>
    <x v="3"/>
    <d v="1899-12-30T09:23:58"/>
    <x v="1"/>
    <x v="8"/>
    <x v="11"/>
    <x v="0"/>
    <x v="2"/>
    <x v="2"/>
    <x v="2"/>
    <x v="2"/>
    <s v="12"/>
    <s v="58"/>
    <x v="0"/>
  </r>
  <r>
    <x v="46"/>
    <d v="1899-12-30T10:06:51"/>
    <x v="0"/>
    <x v="58"/>
    <x v="0"/>
    <x v="1"/>
    <x v="2"/>
    <x v="1"/>
    <x v="3"/>
    <x v="3"/>
    <s v="12"/>
    <s v="51"/>
    <x v="0"/>
  </r>
  <r>
    <x v="47"/>
    <d v="1899-12-30T10:44:55"/>
    <x v="0"/>
    <x v="59"/>
    <x v="0"/>
    <x v="5"/>
    <x v="2"/>
    <x v="4"/>
    <x v="3"/>
    <x v="3"/>
    <s v="12"/>
    <s v="55"/>
    <x v="0"/>
  </r>
  <r>
    <x v="48"/>
    <d v="1899-12-30T10:07:28"/>
    <x v="0"/>
    <x v="36"/>
    <x v="0"/>
    <x v="0"/>
    <x v="2"/>
    <x v="0"/>
    <x v="3"/>
    <x v="3"/>
    <s v="12"/>
    <s v="28"/>
    <x v="0"/>
  </r>
  <r>
    <x v="49"/>
    <d v="1899-12-30T10:20:42"/>
    <x v="0"/>
    <x v="36"/>
    <x v="0"/>
    <x v="0"/>
    <x v="2"/>
    <x v="3"/>
    <x v="3"/>
    <x v="3"/>
    <s v="12"/>
    <s v="42"/>
    <x v="0"/>
  </r>
  <r>
    <x v="26"/>
    <d v="1899-12-30T10:19:23"/>
    <x v="0"/>
    <x v="7"/>
    <x v="0"/>
    <x v="1"/>
    <x v="2"/>
    <x v="4"/>
    <x v="3"/>
    <x v="3"/>
    <s v="12"/>
    <s v="23"/>
    <x v="0"/>
  </r>
  <r>
    <x v="50"/>
    <d v="1899-12-30T10:17:51"/>
    <x v="0"/>
    <x v="60"/>
    <x v="0"/>
    <x v="0"/>
    <x v="2"/>
    <x v="1"/>
    <x v="3"/>
    <x v="3"/>
    <s v="12"/>
    <s v="51"/>
    <x v="0"/>
  </r>
  <r>
    <x v="50"/>
    <d v="1899-12-30T10:58:48"/>
    <x v="0"/>
    <x v="36"/>
    <x v="0"/>
    <x v="0"/>
    <x v="2"/>
    <x v="1"/>
    <x v="3"/>
    <x v="3"/>
    <s v="12"/>
    <s v="48"/>
    <x v="0"/>
  </r>
  <r>
    <x v="51"/>
    <d v="1899-12-30T10:10:19"/>
    <x v="0"/>
    <x v="61"/>
    <x v="0"/>
    <x v="1"/>
    <x v="2"/>
    <x v="5"/>
    <x v="3"/>
    <x v="3"/>
    <s v="12"/>
    <s v="19"/>
    <x v="0"/>
  </r>
  <r>
    <x v="52"/>
    <d v="1899-12-30T10:20:02"/>
    <x v="0"/>
    <x v="36"/>
    <x v="0"/>
    <x v="0"/>
    <x v="2"/>
    <x v="3"/>
    <x v="3"/>
    <x v="3"/>
    <s v="12"/>
    <s v="02"/>
    <x v="0"/>
  </r>
  <r>
    <x v="3"/>
    <d v="1899-12-30T10:38:07"/>
    <x v="0"/>
    <x v="62"/>
    <x v="0"/>
    <x v="7"/>
    <x v="2"/>
    <x v="2"/>
    <x v="3"/>
    <x v="3"/>
    <s v="12"/>
    <s v="07"/>
    <x v="0"/>
  </r>
  <r>
    <x v="3"/>
    <d v="1899-12-30T10:39:06"/>
    <x v="0"/>
    <x v="63"/>
    <x v="0"/>
    <x v="5"/>
    <x v="2"/>
    <x v="2"/>
    <x v="3"/>
    <x v="3"/>
    <s v="12"/>
    <s v="06"/>
    <x v="0"/>
  </r>
  <r>
    <x v="53"/>
    <d v="1899-12-30T10:12:04"/>
    <x v="0"/>
    <x v="36"/>
    <x v="0"/>
    <x v="0"/>
    <x v="0"/>
    <x v="1"/>
    <x v="3"/>
    <x v="3"/>
    <s v="12"/>
    <s v="04"/>
    <x v="0"/>
  </r>
  <r>
    <x v="53"/>
    <d v="1899-12-30T10:27:49"/>
    <x v="0"/>
    <x v="60"/>
    <x v="0"/>
    <x v="0"/>
    <x v="0"/>
    <x v="1"/>
    <x v="3"/>
    <x v="3"/>
    <s v="12"/>
    <s v="49"/>
    <x v="0"/>
  </r>
  <r>
    <x v="15"/>
    <d v="1899-12-30T10:28:50"/>
    <x v="0"/>
    <x v="36"/>
    <x v="0"/>
    <x v="0"/>
    <x v="0"/>
    <x v="0"/>
    <x v="3"/>
    <x v="3"/>
    <s v="12"/>
    <s v="50"/>
    <x v="0"/>
  </r>
  <r>
    <x v="25"/>
    <d v="1899-12-30T10:36:09"/>
    <x v="0"/>
    <x v="36"/>
    <x v="0"/>
    <x v="0"/>
    <x v="0"/>
    <x v="5"/>
    <x v="3"/>
    <x v="3"/>
    <s v="12"/>
    <s v="09"/>
    <x v="0"/>
  </r>
  <r>
    <x v="17"/>
    <d v="1899-12-30T10:30:04"/>
    <x v="0"/>
    <x v="64"/>
    <x v="0"/>
    <x v="0"/>
    <x v="0"/>
    <x v="3"/>
    <x v="3"/>
    <x v="3"/>
    <s v="12"/>
    <s v="04"/>
    <x v="0"/>
  </r>
  <r>
    <x v="17"/>
    <d v="1899-12-30T10:52:05"/>
    <x v="0"/>
    <x v="65"/>
    <x v="0"/>
    <x v="1"/>
    <x v="0"/>
    <x v="3"/>
    <x v="3"/>
    <x v="3"/>
    <s v="12"/>
    <s v="05"/>
    <x v="0"/>
  </r>
  <r>
    <x v="54"/>
    <d v="1899-12-30T10:18:18"/>
    <x v="0"/>
    <x v="66"/>
    <x v="0"/>
    <x v="7"/>
    <x v="0"/>
    <x v="0"/>
    <x v="3"/>
    <x v="3"/>
    <s v="12"/>
    <s v="18"/>
    <x v="0"/>
  </r>
  <r>
    <x v="55"/>
    <d v="1899-12-30T10:58:41"/>
    <x v="0"/>
    <x v="39"/>
    <x v="0"/>
    <x v="0"/>
    <x v="0"/>
    <x v="3"/>
    <x v="3"/>
    <x v="3"/>
    <s v="12"/>
    <s v="41"/>
    <x v="0"/>
  </r>
  <r>
    <x v="27"/>
    <d v="1899-12-30T10:55:51"/>
    <x v="0"/>
    <x v="67"/>
    <x v="0"/>
    <x v="1"/>
    <x v="0"/>
    <x v="1"/>
    <x v="3"/>
    <x v="3"/>
    <s v="12"/>
    <s v="51"/>
    <x v="0"/>
  </r>
  <r>
    <x v="56"/>
    <d v="1899-12-30T10:50:06"/>
    <x v="0"/>
    <x v="16"/>
    <x v="0"/>
    <x v="0"/>
    <x v="0"/>
    <x v="5"/>
    <x v="3"/>
    <x v="3"/>
    <s v="12"/>
    <s v="06"/>
    <x v="0"/>
  </r>
  <r>
    <x v="57"/>
    <d v="1899-12-30T10:28:09"/>
    <x v="0"/>
    <x v="68"/>
    <x v="0"/>
    <x v="0"/>
    <x v="0"/>
    <x v="3"/>
    <x v="3"/>
    <x v="3"/>
    <s v="12"/>
    <s v="09"/>
    <x v="0"/>
  </r>
  <r>
    <x v="58"/>
    <d v="1899-12-30T10:19:38"/>
    <x v="0"/>
    <x v="36"/>
    <x v="0"/>
    <x v="0"/>
    <x v="4"/>
    <x v="0"/>
    <x v="3"/>
    <x v="3"/>
    <s v="12"/>
    <s v="38"/>
    <x v="0"/>
  </r>
  <r>
    <x v="59"/>
    <d v="1899-12-30T10:12:50"/>
    <x v="0"/>
    <x v="36"/>
    <x v="0"/>
    <x v="0"/>
    <x v="4"/>
    <x v="2"/>
    <x v="3"/>
    <x v="3"/>
    <s v="12"/>
    <s v="50"/>
    <x v="0"/>
  </r>
  <r>
    <x v="60"/>
    <d v="1899-12-30T10:32:52"/>
    <x v="0"/>
    <x v="36"/>
    <x v="0"/>
    <x v="0"/>
    <x v="4"/>
    <x v="3"/>
    <x v="3"/>
    <x v="3"/>
    <s v="12"/>
    <s v="52"/>
    <x v="0"/>
  </r>
  <r>
    <x v="61"/>
    <d v="1899-12-30T10:16:41"/>
    <x v="0"/>
    <x v="69"/>
    <x v="0"/>
    <x v="0"/>
    <x v="4"/>
    <x v="4"/>
    <x v="3"/>
    <x v="3"/>
    <s v="12"/>
    <s v="41"/>
    <x v="0"/>
  </r>
  <r>
    <x v="62"/>
    <d v="1899-12-30T10:28:06"/>
    <x v="0"/>
    <x v="70"/>
    <x v="0"/>
    <x v="0"/>
    <x v="1"/>
    <x v="6"/>
    <x v="3"/>
    <x v="3"/>
    <s v="12"/>
    <s v="06"/>
    <x v="0"/>
  </r>
  <r>
    <x v="63"/>
    <d v="1899-12-30T10:38:10"/>
    <x v="0"/>
    <x v="71"/>
    <x v="1"/>
    <x v="0"/>
    <x v="1"/>
    <x v="6"/>
    <x v="3"/>
    <x v="3"/>
    <s v="12"/>
    <s v="10"/>
    <x v="0"/>
  </r>
  <r>
    <x v="64"/>
    <d v="1899-12-30T10:56:30"/>
    <x v="0"/>
    <x v="72"/>
    <x v="1"/>
    <x v="1"/>
    <x v="1"/>
    <x v="3"/>
    <x v="3"/>
    <x v="3"/>
    <s v="12"/>
    <s v="30"/>
    <x v="0"/>
  </r>
  <r>
    <x v="64"/>
    <d v="1899-12-30T10:57:54"/>
    <x v="0"/>
    <x v="73"/>
    <x v="1"/>
    <x v="0"/>
    <x v="1"/>
    <x v="3"/>
    <x v="3"/>
    <x v="3"/>
    <s v="12"/>
    <s v="54"/>
    <x v="0"/>
  </r>
  <r>
    <x v="65"/>
    <d v="1899-12-30T10:30:55"/>
    <x v="0"/>
    <x v="74"/>
    <x v="1"/>
    <x v="5"/>
    <x v="1"/>
    <x v="3"/>
    <x v="3"/>
    <x v="3"/>
    <s v="12"/>
    <s v="55"/>
    <x v="0"/>
  </r>
  <r>
    <x v="22"/>
    <d v="1899-12-30T10:00:02"/>
    <x v="0"/>
    <x v="43"/>
    <x v="1"/>
    <x v="0"/>
    <x v="1"/>
    <x v="2"/>
    <x v="3"/>
    <x v="3"/>
    <s v="12"/>
    <s v="02"/>
    <x v="0"/>
  </r>
  <r>
    <x v="23"/>
    <d v="1899-12-30T10:43:43"/>
    <x v="0"/>
    <x v="75"/>
    <x v="1"/>
    <x v="7"/>
    <x v="1"/>
    <x v="1"/>
    <x v="3"/>
    <x v="3"/>
    <s v="12"/>
    <s v="43"/>
    <x v="0"/>
  </r>
  <r>
    <x v="23"/>
    <d v="1899-12-30T10:44:55"/>
    <x v="0"/>
    <x v="75"/>
    <x v="1"/>
    <x v="7"/>
    <x v="1"/>
    <x v="1"/>
    <x v="3"/>
    <x v="3"/>
    <s v="12"/>
    <s v="55"/>
    <x v="0"/>
  </r>
  <r>
    <x v="6"/>
    <d v="1899-12-30T10:23:20"/>
    <x v="0"/>
    <x v="76"/>
    <x v="1"/>
    <x v="0"/>
    <x v="1"/>
    <x v="4"/>
    <x v="3"/>
    <x v="3"/>
    <s v="12"/>
    <s v="20"/>
    <x v="0"/>
  </r>
  <r>
    <x v="58"/>
    <d v="1899-12-30T10:21:27"/>
    <x v="0"/>
    <x v="77"/>
    <x v="1"/>
    <x v="2"/>
    <x v="4"/>
    <x v="0"/>
    <x v="3"/>
    <x v="3"/>
    <s v="12"/>
    <s v="27"/>
    <x v="0"/>
  </r>
  <r>
    <x v="61"/>
    <d v="1899-12-30T10:34:52"/>
    <x v="0"/>
    <x v="69"/>
    <x v="1"/>
    <x v="2"/>
    <x v="4"/>
    <x v="4"/>
    <x v="3"/>
    <x v="3"/>
    <s v="12"/>
    <s v="52"/>
    <x v="0"/>
  </r>
  <r>
    <x v="61"/>
    <d v="1899-12-30T10:35:47"/>
    <x v="0"/>
    <x v="69"/>
    <x v="1"/>
    <x v="2"/>
    <x v="4"/>
    <x v="4"/>
    <x v="3"/>
    <x v="3"/>
    <s v="12"/>
    <s v="47"/>
    <x v="0"/>
  </r>
  <r>
    <x v="46"/>
    <d v="1899-12-30T10:08:05"/>
    <x v="0"/>
    <x v="58"/>
    <x v="1"/>
    <x v="2"/>
    <x v="2"/>
    <x v="1"/>
    <x v="3"/>
    <x v="3"/>
    <s v="12"/>
    <s v="05"/>
    <x v="0"/>
  </r>
  <r>
    <x v="66"/>
    <d v="1899-12-30T10:38:42"/>
    <x v="0"/>
    <x v="16"/>
    <x v="1"/>
    <x v="2"/>
    <x v="2"/>
    <x v="5"/>
    <x v="3"/>
    <x v="3"/>
    <s v="12"/>
    <s v="42"/>
    <x v="0"/>
  </r>
  <r>
    <x v="66"/>
    <d v="1899-12-30T10:39:49"/>
    <x v="0"/>
    <x v="78"/>
    <x v="1"/>
    <x v="2"/>
    <x v="2"/>
    <x v="5"/>
    <x v="3"/>
    <x v="3"/>
    <s v="12"/>
    <s v="49"/>
    <x v="0"/>
  </r>
  <r>
    <x v="50"/>
    <d v="1899-12-30T10:05:59"/>
    <x v="0"/>
    <x v="79"/>
    <x v="1"/>
    <x v="2"/>
    <x v="2"/>
    <x v="1"/>
    <x v="3"/>
    <x v="3"/>
    <s v="12"/>
    <s v="59"/>
    <x v="0"/>
  </r>
  <r>
    <x v="33"/>
    <d v="1899-12-30T10:49:47"/>
    <x v="0"/>
    <x v="60"/>
    <x v="1"/>
    <x v="2"/>
    <x v="2"/>
    <x v="0"/>
    <x v="3"/>
    <x v="3"/>
    <s v="12"/>
    <s v="47"/>
    <x v="0"/>
  </r>
  <r>
    <x v="67"/>
    <d v="1899-12-30T10:42:54"/>
    <x v="0"/>
    <x v="80"/>
    <x v="1"/>
    <x v="2"/>
    <x v="1"/>
    <x v="4"/>
    <x v="3"/>
    <x v="3"/>
    <s v="12"/>
    <s v="54"/>
    <x v="0"/>
  </r>
  <r>
    <x v="68"/>
    <d v="1899-12-30T10:26:23"/>
    <x v="0"/>
    <x v="81"/>
    <x v="1"/>
    <x v="2"/>
    <x v="1"/>
    <x v="5"/>
    <x v="3"/>
    <x v="3"/>
    <s v="12"/>
    <s v="23"/>
    <x v="0"/>
  </r>
  <r>
    <x v="43"/>
    <d v="1899-12-30T10:27:13"/>
    <x v="0"/>
    <x v="16"/>
    <x v="1"/>
    <x v="2"/>
    <x v="0"/>
    <x v="4"/>
    <x v="3"/>
    <x v="3"/>
    <s v="12"/>
    <s v="13"/>
    <x v="0"/>
  </r>
  <r>
    <x v="15"/>
    <d v="1899-12-30T10:40:53"/>
    <x v="0"/>
    <x v="16"/>
    <x v="1"/>
    <x v="2"/>
    <x v="0"/>
    <x v="0"/>
    <x v="3"/>
    <x v="3"/>
    <s v="12"/>
    <s v="53"/>
    <x v="0"/>
  </r>
  <r>
    <x v="69"/>
    <d v="1899-12-30T10:38:03"/>
    <x v="0"/>
    <x v="82"/>
    <x v="1"/>
    <x v="2"/>
    <x v="0"/>
    <x v="4"/>
    <x v="3"/>
    <x v="3"/>
    <s v="12"/>
    <s v="03"/>
    <x v="0"/>
  </r>
  <r>
    <x v="55"/>
    <d v="1899-12-30T10:43:51"/>
    <x v="0"/>
    <x v="57"/>
    <x v="1"/>
    <x v="2"/>
    <x v="0"/>
    <x v="3"/>
    <x v="3"/>
    <x v="3"/>
    <s v="12"/>
    <s v="51"/>
    <x v="0"/>
  </r>
  <r>
    <x v="19"/>
    <d v="1899-12-30T10:28:26"/>
    <x v="0"/>
    <x v="7"/>
    <x v="1"/>
    <x v="2"/>
    <x v="0"/>
    <x v="4"/>
    <x v="3"/>
    <x v="3"/>
    <s v="12"/>
    <s v="26"/>
    <x v="0"/>
  </r>
  <r>
    <x v="19"/>
    <d v="1899-12-30T10:29:42"/>
    <x v="0"/>
    <x v="83"/>
    <x v="1"/>
    <x v="2"/>
    <x v="0"/>
    <x v="4"/>
    <x v="3"/>
    <x v="3"/>
    <s v="12"/>
    <s v="42"/>
    <x v="0"/>
  </r>
  <r>
    <x v="70"/>
    <d v="1899-12-30T10:46:08"/>
    <x v="0"/>
    <x v="84"/>
    <x v="2"/>
    <x v="3"/>
    <x v="4"/>
    <x v="5"/>
    <x v="3"/>
    <x v="3"/>
    <s v="12"/>
    <s v="08"/>
    <x v="0"/>
  </r>
  <r>
    <x v="71"/>
    <d v="1899-12-30T10:33:55"/>
    <x v="0"/>
    <x v="81"/>
    <x v="2"/>
    <x v="3"/>
    <x v="2"/>
    <x v="5"/>
    <x v="3"/>
    <x v="3"/>
    <s v="12"/>
    <s v="55"/>
    <x v="0"/>
  </r>
  <r>
    <x v="46"/>
    <d v="1899-12-30T10:05:17"/>
    <x v="0"/>
    <x v="59"/>
    <x v="2"/>
    <x v="3"/>
    <x v="2"/>
    <x v="1"/>
    <x v="3"/>
    <x v="3"/>
    <s v="12"/>
    <s v="17"/>
    <x v="0"/>
  </r>
  <r>
    <x v="46"/>
    <d v="1899-12-30T10:09:07"/>
    <x v="0"/>
    <x v="85"/>
    <x v="2"/>
    <x v="3"/>
    <x v="2"/>
    <x v="1"/>
    <x v="3"/>
    <x v="3"/>
    <s v="12"/>
    <s v="07"/>
    <x v="0"/>
  </r>
  <r>
    <x v="5"/>
    <d v="1899-12-30T10:30:31"/>
    <x v="0"/>
    <x v="86"/>
    <x v="2"/>
    <x v="3"/>
    <x v="0"/>
    <x v="2"/>
    <x v="3"/>
    <x v="3"/>
    <s v="12"/>
    <s v="31"/>
    <x v="0"/>
  </r>
  <r>
    <x v="0"/>
    <d v="1899-12-30T10:54:00"/>
    <x v="0"/>
    <x v="87"/>
    <x v="2"/>
    <x v="3"/>
    <x v="0"/>
    <x v="0"/>
    <x v="3"/>
    <x v="3"/>
    <s v="12"/>
    <s v="00"/>
    <x v="0"/>
  </r>
  <r>
    <x v="35"/>
    <d v="1899-12-30T10:01:40"/>
    <x v="0"/>
    <x v="88"/>
    <x v="2"/>
    <x v="3"/>
    <x v="0"/>
    <x v="2"/>
    <x v="3"/>
    <x v="3"/>
    <s v="12"/>
    <s v="40"/>
    <x v="0"/>
  </r>
  <r>
    <x v="67"/>
    <d v="1899-12-30T10:45:00"/>
    <x v="0"/>
    <x v="80"/>
    <x v="2"/>
    <x v="3"/>
    <x v="1"/>
    <x v="4"/>
    <x v="3"/>
    <x v="3"/>
    <s v="12"/>
    <s v="00"/>
    <x v="0"/>
  </r>
  <r>
    <x v="68"/>
    <d v="1899-12-30T10:27:30"/>
    <x v="0"/>
    <x v="7"/>
    <x v="2"/>
    <x v="3"/>
    <x v="1"/>
    <x v="5"/>
    <x v="3"/>
    <x v="3"/>
    <s v="12"/>
    <s v="30"/>
    <x v="0"/>
  </r>
  <r>
    <x v="46"/>
    <d v="1899-12-30T10:39:12"/>
    <x v="0"/>
    <x v="5"/>
    <x v="2"/>
    <x v="4"/>
    <x v="2"/>
    <x v="1"/>
    <x v="3"/>
    <x v="3"/>
    <s v="12"/>
    <s v="12"/>
    <x v="0"/>
  </r>
  <r>
    <x v="27"/>
    <d v="1899-12-30T10:12:05"/>
    <x v="0"/>
    <x v="89"/>
    <x v="2"/>
    <x v="4"/>
    <x v="0"/>
    <x v="1"/>
    <x v="3"/>
    <x v="3"/>
    <s v="12"/>
    <s v="05"/>
    <x v="0"/>
  </r>
  <r>
    <x v="27"/>
    <d v="1899-12-30T10:13:37"/>
    <x v="0"/>
    <x v="89"/>
    <x v="2"/>
    <x v="4"/>
    <x v="0"/>
    <x v="1"/>
    <x v="3"/>
    <x v="3"/>
    <s v="12"/>
    <s v="37"/>
    <x v="0"/>
  </r>
  <r>
    <x v="72"/>
    <d v="1899-12-30T10:26:52"/>
    <x v="0"/>
    <x v="90"/>
    <x v="2"/>
    <x v="2"/>
    <x v="1"/>
    <x v="4"/>
    <x v="3"/>
    <x v="3"/>
    <s v="12"/>
    <s v="52"/>
    <x v="0"/>
  </r>
  <r>
    <x v="72"/>
    <d v="1899-12-30T10:40:28"/>
    <x v="0"/>
    <x v="53"/>
    <x v="2"/>
    <x v="2"/>
    <x v="1"/>
    <x v="4"/>
    <x v="3"/>
    <x v="3"/>
    <s v="12"/>
    <s v="28"/>
    <x v="0"/>
  </r>
  <r>
    <x v="64"/>
    <d v="1899-12-30T10:55:30"/>
    <x v="0"/>
    <x v="72"/>
    <x v="2"/>
    <x v="2"/>
    <x v="1"/>
    <x v="3"/>
    <x v="3"/>
    <x v="3"/>
    <s v="12"/>
    <s v="30"/>
    <x v="0"/>
  </r>
  <r>
    <x v="32"/>
    <d v="1899-12-30T10:15:37"/>
    <x v="0"/>
    <x v="51"/>
    <x v="2"/>
    <x v="2"/>
    <x v="1"/>
    <x v="1"/>
    <x v="3"/>
    <x v="3"/>
    <s v="12"/>
    <s v="37"/>
    <x v="0"/>
  </r>
  <r>
    <x v="21"/>
    <d v="1899-12-30T10:03:36"/>
    <x v="0"/>
    <x v="91"/>
    <x v="2"/>
    <x v="2"/>
    <x v="1"/>
    <x v="4"/>
    <x v="3"/>
    <x v="3"/>
    <s v="12"/>
    <s v="36"/>
    <x v="0"/>
  </r>
  <r>
    <x v="8"/>
    <d v="1899-12-30T10:29:44"/>
    <x v="0"/>
    <x v="51"/>
    <x v="2"/>
    <x v="2"/>
    <x v="1"/>
    <x v="5"/>
    <x v="3"/>
    <x v="3"/>
    <s v="12"/>
    <s v="44"/>
    <x v="0"/>
  </r>
  <r>
    <x v="6"/>
    <d v="1899-12-30T10:19:34"/>
    <x v="0"/>
    <x v="53"/>
    <x v="2"/>
    <x v="2"/>
    <x v="1"/>
    <x v="4"/>
    <x v="3"/>
    <x v="3"/>
    <s v="12"/>
    <s v="34"/>
    <x v="0"/>
  </r>
  <r>
    <x v="16"/>
    <d v="1899-12-30T10:35:28"/>
    <x v="0"/>
    <x v="92"/>
    <x v="3"/>
    <x v="6"/>
    <x v="0"/>
    <x v="2"/>
    <x v="3"/>
    <x v="3"/>
    <s v="12"/>
    <s v="28"/>
    <x v="0"/>
  </r>
  <r>
    <x v="64"/>
    <d v="1899-12-30T10:54:24"/>
    <x v="0"/>
    <x v="72"/>
    <x v="3"/>
    <x v="3"/>
    <x v="1"/>
    <x v="3"/>
    <x v="3"/>
    <x v="3"/>
    <s v="12"/>
    <s v="24"/>
    <x v="0"/>
  </r>
  <r>
    <x v="20"/>
    <d v="1899-12-30T10:39:21"/>
    <x v="0"/>
    <x v="93"/>
    <x v="3"/>
    <x v="3"/>
    <x v="1"/>
    <x v="6"/>
    <x v="3"/>
    <x v="3"/>
    <s v="12"/>
    <s v="21"/>
    <x v="0"/>
  </r>
  <r>
    <x v="6"/>
    <d v="1899-12-30T10:17:11"/>
    <x v="0"/>
    <x v="5"/>
    <x v="3"/>
    <x v="4"/>
    <x v="1"/>
    <x v="4"/>
    <x v="3"/>
    <x v="3"/>
    <s v="12"/>
    <s v="11"/>
    <x v="0"/>
  </r>
  <r>
    <x v="73"/>
    <d v="1899-12-30T10:28:47"/>
    <x v="0"/>
    <x v="94"/>
    <x v="12"/>
    <x v="3"/>
    <x v="4"/>
    <x v="1"/>
    <x v="3"/>
    <x v="3"/>
    <s v="12"/>
    <s v="47"/>
    <x v="0"/>
  </r>
  <r>
    <x v="73"/>
    <d v="1899-12-30T10:29:42"/>
    <x v="0"/>
    <x v="94"/>
    <x v="13"/>
    <x v="2"/>
    <x v="4"/>
    <x v="1"/>
    <x v="3"/>
    <x v="3"/>
    <s v="12"/>
    <s v="42"/>
    <x v="0"/>
  </r>
  <r>
    <x v="73"/>
    <d v="1899-12-30T10:30:43"/>
    <x v="0"/>
    <x v="94"/>
    <x v="13"/>
    <x v="2"/>
    <x v="4"/>
    <x v="1"/>
    <x v="3"/>
    <x v="3"/>
    <s v="12"/>
    <s v="43"/>
    <x v="0"/>
  </r>
  <r>
    <x v="74"/>
    <d v="1899-12-30T10:01:14"/>
    <x v="0"/>
    <x v="36"/>
    <x v="8"/>
    <x v="0"/>
    <x v="4"/>
    <x v="4"/>
    <x v="3"/>
    <x v="3"/>
    <s v="12"/>
    <s v="14"/>
    <x v="0"/>
  </r>
  <r>
    <x v="75"/>
    <d v="1899-12-30T10:19:13"/>
    <x v="0"/>
    <x v="55"/>
    <x v="12"/>
    <x v="4"/>
    <x v="4"/>
    <x v="0"/>
    <x v="3"/>
    <x v="3"/>
    <s v="12"/>
    <s v="13"/>
    <x v="0"/>
  </r>
  <r>
    <x v="75"/>
    <d v="1899-12-30T10:20:07"/>
    <x v="0"/>
    <x v="55"/>
    <x v="12"/>
    <x v="3"/>
    <x v="4"/>
    <x v="0"/>
    <x v="3"/>
    <x v="3"/>
    <s v="12"/>
    <s v="07"/>
    <x v="0"/>
  </r>
  <r>
    <x v="76"/>
    <d v="1899-12-30T10:44:55"/>
    <x v="0"/>
    <x v="95"/>
    <x v="8"/>
    <x v="0"/>
    <x v="4"/>
    <x v="5"/>
    <x v="3"/>
    <x v="3"/>
    <s v="12"/>
    <s v="55"/>
    <x v="0"/>
  </r>
  <r>
    <x v="77"/>
    <d v="1899-12-30T10:40:42"/>
    <x v="0"/>
    <x v="96"/>
    <x v="12"/>
    <x v="3"/>
    <x v="4"/>
    <x v="2"/>
    <x v="3"/>
    <x v="3"/>
    <s v="12"/>
    <s v="42"/>
    <x v="0"/>
  </r>
  <r>
    <x v="77"/>
    <d v="1899-12-30T10:42:06"/>
    <x v="0"/>
    <x v="7"/>
    <x v="12"/>
    <x v="3"/>
    <x v="4"/>
    <x v="2"/>
    <x v="3"/>
    <x v="3"/>
    <s v="12"/>
    <s v="06"/>
    <x v="0"/>
  </r>
  <r>
    <x v="78"/>
    <d v="1899-12-30T10:12:53"/>
    <x v="0"/>
    <x v="95"/>
    <x v="8"/>
    <x v="0"/>
    <x v="4"/>
    <x v="3"/>
    <x v="3"/>
    <x v="3"/>
    <s v="12"/>
    <s v="53"/>
    <x v="0"/>
  </r>
  <r>
    <x v="79"/>
    <d v="1899-12-30T10:58:21"/>
    <x v="0"/>
    <x v="97"/>
    <x v="13"/>
    <x v="2"/>
    <x v="4"/>
    <x v="1"/>
    <x v="3"/>
    <x v="3"/>
    <s v="12"/>
    <s v="21"/>
    <x v="0"/>
  </r>
  <r>
    <x v="79"/>
    <d v="1899-12-30T10:59:27"/>
    <x v="0"/>
    <x v="98"/>
    <x v="8"/>
    <x v="1"/>
    <x v="4"/>
    <x v="1"/>
    <x v="3"/>
    <x v="3"/>
    <s v="12"/>
    <s v="27"/>
    <x v="0"/>
  </r>
  <r>
    <x v="80"/>
    <d v="1899-12-30T10:41:23"/>
    <x v="0"/>
    <x v="99"/>
    <x v="12"/>
    <x v="3"/>
    <x v="4"/>
    <x v="5"/>
    <x v="3"/>
    <x v="3"/>
    <s v="12"/>
    <s v="23"/>
    <x v="0"/>
  </r>
  <r>
    <x v="80"/>
    <d v="1899-12-30T10:42:59"/>
    <x v="0"/>
    <x v="99"/>
    <x v="12"/>
    <x v="3"/>
    <x v="4"/>
    <x v="5"/>
    <x v="3"/>
    <x v="3"/>
    <s v="12"/>
    <s v="59"/>
    <x v="0"/>
  </r>
  <r>
    <x v="81"/>
    <d v="1899-12-30T10:46:25"/>
    <x v="0"/>
    <x v="100"/>
    <x v="13"/>
    <x v="2"/>
    <x v="4"/>
    <x v="4"/>
    <x v="3"/>
    <x v="3"/>
    <s v="12"/>
    <s v="25"/>
    <x v="0"/>
  </r>
  <r>
    <x v="82"/>
    <d v="1899-12-30T10:10:36"/>
    <x v="0"/>
    <x v="36"/>
    <x v="8"/>
    <x v="0"/>
    <x v="4"/>
    <x v="2"/>
    <x v="3"/>
    <x v="3"/>
    <s v="12"/>
    <s v="36"/>
    <x v="0"/>
  </r>
  <r>
    <x v="83"/>
    <d v="1899-12-30T10:22:06"/>
    <x v="0"/>
    <x v="101"/>
    <x v="12"/>
    <x v="3"/>
    <x v="3"/>
    <x v="6"/>
    <x v="3"/>
    <x v="3"/>
    <s v="12"/>
    <s v="06"/>
    <x v="0"/>
  </r>
  <r>
    <x v="83"/>
    <d v="1899-12-30T10:41:41"/>
    <x v="0"/>
    <x v="102"/>
    <x v="13"/>
    <x v="2"/>
    <x v="3"/>
    <x v="6"/>
    <x v="3"/>
    <x v="3"/>
    <s v="12"/>
    <s v="41"/>
    <x v="0"/>
  </r>
  <r>
    <x v="84"/>
    <d v="1899-12-30T10:34:41"/>
    <x v="0"/>
    <x v="7"/>
    <x v="12"/>
    <x v="4"/>
    <x v="3"/>
    <x v="2"/>
    <x v="3"/>
    <x v="3"/>
    <s v="12"/>
    <s v="41"/>
    <x v="0"/>
  </r>
  <r>
    <x v="85"/>
    <d v="1899-12-30T10:15:34"/>
    <x v="0"/>
    <x v="47"/>
    <x v="12"/>
    <x v="3"/>
    <x v="3"/>
    <x v="4"/>
    <x v="3"/>
    <x v="3"/>
    <s v="12"/>
    <s v="34"/>
    <x v="0"/>
  </r>
  <r>
    <x v="85"/>
    <d v="1899-12-30T10:16:24"/>
    <x v="0"/>
    <x v="47"/>
    <x v="12"/>
    <x v="4"/>
    <x v="3"/>
    <x v="4"/>
    <x v="3"/>
    <x v="3"/>
    <s v="12"/>
    <s v="24"/>
    <x v="0"/>
  </r>
  <r>
    <x v="86"/>
    <d v="1899-12-30T10:35:53"/>
    <x v="0"/>
    <x v="103"/>
    <x v="13"/>
    <x v="2"/>
    <x v="3"/>
    <x v="2"/>
    <x v="3"/>
    <x v="3"/>
    <s v="12"/>
    <s v="53"/>
    <x v="0"/>
  </r>
  <r>
    <x v="87"/>
    <d v="1899-12-30T10:45:07"/>
    <x v="0"/>
    <x v="104"/>
    <x v="13"/>
    <x v="2"/>
    <x v="3"/>
    <x v="6"/>
    <x v="3"/>
    <x v="3"/>
    <s v="12"/>
    <s v="07"/>
    <x v="0"/>
  </r>
  <r>
    <x v="88"/>
    <d v="1899-12-30T10:15:50"/>
    <x v="0"/>
    <x v="36"/>
    <x v="8"/>
    <x v="0"/>
    <x v="3"/>
    <x v="2"/>
    <x v="3"/>
    <x v="3"/>
    <s v="12"/>
    <s v="50"/>
    <x v="0"/>
  </r>
  <r>
    <x v="89"/>
    <d v="1899-12-30T10:27:18"/>
    <x v="0"/>
    <x v="105"/>
    <x v="8"/>
    <x v="0"/>
    <x v="3"/>
    <x v="3"/>
    <x v="3"/>
    <x v="3"/>
    <s v="12"/>
    <s v="18"/>
    <x v="0"/>
  </r>
  <r>
    <x v="90"/>
    <d v="1899-12-30T10:03:51"/>
    <x v="0"/>
    <x v="36"/>
    <x v="8"/>
    <x v="0"/>
    <x v="3"/>
    <x v="1"/>
    <x v="3"/>
    <x v="3"/>
    <s v="12"/>
    <s v="51"/>
    <x v="0"/>
  </r>
  <r>
    <x v="90"/>
    <d v="1899-12-30T10:54:50"/>
    <x v="0"/>
    <x v="106"/>
    <x v="8"/>
    <x v="0"/>
    <x v="3"/>
    <x v="1"/>
    <x v="3"/>
    <x v="3"/>
    <s v="12"/>
    <s v="50"/>
    <x v="0"/>
  </r>
  <r>
    <x v="91"/>
    <d v="1899-12-30T10:18:40"/>
    <x v="0"/>
    <x v="107"/>
    <x v="8"/>
    <x v="7"/>
    <x v="3"/>
    <x v="5"/>
    <x v="3"/>
    <x v="3"/>
    <s v="12"/>
    <s v="40"/>
    <x v="0"/>
  </r>
  <r>
    <x v="92"/>
    <d v="1899-12-30T10:28:33"/>
    <x v="0"/>
    <x v="108"/>
    <x v="8"/>
    <x v="0"/>
    <x v="3"/>
    <x v="5"/>
    <x v="3"/>
    <x v="3"/>
    <s v="12"/>
    <s v="33"/>
    <x v="0"/>
  </r>
  <r>
    <x v="92"/>
    <d v="1899-12-30T10:29:34"/>
    <x v="0"/>
    <x v="108"/>
    <x v="8"/>
    <x v="7"/>
    <x v="3"/>
    <x v="5"/>
    <x v="3"/>
    <x v="3"/>
    <s v="12"/>
    <s v="34"/>
    <x v="0"/>
  </r>
  <r>
    <x v="93"/>
    <d v="1899-12-30T10:53:02"/>
    <x v="0"/>
    <x v="109"/>
    <x v="8"/>
    <x v="7"/>
    <x v="3"/>
    <x v="2"/>
    <x v="3"/>
    <x v="3"/>
    <s v="12"/>
    <s v="02"/>
    <x v="0"/>
  </r>
  <r>
    <x v="87"/>
    <d v="1899-12-30T10:43:59"/>
    <x v="0"/>
    <x v="110"/>
    <x v="8"/>
    <x v="0"/>
    <x v="3"/>
    <x v="6"/>
    <x v="3"/>
    <x v="3"/>
    <s v="12"/>
    <s v="59"/>
    <x v="0"/>
  </r>
  <r>
    <x v="94"/>
    <d v="1899-12-30T10:31:47"/>
    <x v="0"/>
    <x v="111"/>
    <x v="8"/>
    <x v="0"/>
    <x v="3"/>
    <x v="1"/>
    <x v="3"/>
    <x v="3"/>
    <s v="12"/>
    <s v="47"/>
    <x v="0"/>
  </r>
  <r>
    <x v="95"/>
    <d v="1899-12-30T10:35:49"/>
    <x v="0"/>
    <x v="108"/>
    <x v="8"/>
    <x v="5"/>
    <x v="3"/>
    <x v="4"/>
    <x v="3"/>
    <x v="3"/>
    <s v="12"/>
    <s v="49"/>
    <x v="0"/>
  </r>
  <r>
    <x v="95"/>
    <d v="1899-12-30T10:36:36"/>
    <x v="0"/>
    <x v="108"/>
    <x v="8"/>
    <x v="0"/>
    <x v="3"/>
    <x v="4"/>
    <x v="3"/>
    <x v="3"/>
    <s v="12"/>
    <s v="36"/>
    <x v="0"/>
  </r>
  <r>
    <x v="95"/>
    <d v="1899-12-30T10:42:30"/>
    <x v="0"/>
    <x v="112"/>
    <x v="8"/>
    <x v="0"/>
    <x v="3"/>
    <x v="4"/>
    <x v="3"/>
    <x v="3"/>
    <s v="12"/>
    <s v="30"/>
    <x v="0"/>
  </r>
  <r>
    <x v="96"/>
    <d v="1899-12-30T10:56:19"/>
    <x v="0"/>
    <x v="113"/>
    <x v="8"/>
    <x v="0"/>
    <x v="3"/>
    <x v="2"/>
    <x v="3"/>
    <x v="3"/>
    <s v="12"/>
    <s v="19"/>
    <x v="0"/>
  </r>
  <r>
    <x v="97"/>
    <d v="1899-12-30T10:40:04"/>
    <x v="0"/>
    <x v="114"/>
    <x v="8"/>
    <x v="1"/>
    <x v="3"/>
    <x v="3"/>
    <x v="3"/>
    <x v="3"/>
    <s v="12"/>
    <s v="04"/>
    <x v="0"/>
  </r>
  <r>
    <x v="83"/>
    <d v="1899-12-30T10:30:35"/>
    <x v="1"/>
    <x v="8"/>
    <x v="14"/>
    <x v="0"/>
    <x v="3"/>
    <x v="6"/>
    <x v="3"/>
    <x v="3"/>
    <s v="12"/>
    <s v="35"/>
    <x v="0"/>
  </r>
  <r>
    <x v="89"/>
    <d v="1899-12-30T10:10:43"/>
    <x v="1"/>
    <x v="8"/>
    <x v="14"/>
    <x v="0"/>
    <x v="3"/>
    <x v="3"/>
    <x v="3"/>
    <x v="3"/>
    <s v="12"/>
    <s v="43"/>
    <x v="0"/>
  </r>
  <r>
    <x v="91"/>
    <d v="1899-12-30T10:08:58"/>
    <x v="1"/>
    <x v="8"/>
    <x v="14"/>
    <x v="0"/>
    <x v="3"/>
    <x v="5"/>
    <x v="3"/>
    <x v="3"/>
    <s v="12"/>
    <s v="58"/>
    <x v="0"/>
  </r>
  <r>
    <x v="9"/>
    <d v="1899-12-30T10:06:02"/>
    <x v="1"/>
    <x v="8"/>
    <x v="14"/>
    <x v="0"/>
    <x v="3"/>
    <x v="3"/>
    <x v="3"/>
    <x v="3"/>
    <s v="12"/>
    <s v="02"/>
    <x v="0"/>
  </r>
  <r>
    <x v="98"/>
    <d v="1899-12-30T10:18:46"/>
    <x v="1"/>
    <x v="8"/>
    <x v="14"/>
    <x v="0"/>
    <x v="3"/>
    <x v="1"/>
    <x v="3"/>
    <x v="3"/>
    <s v="12"/>
    <s v="46"/>
    <x v="0"/>
  </r>
  <r>
    <x v="85"/>
    <d v="1899-12-30T10:15:00"/>
    <x v="1"/>
    <x v="8"/>
    <x v="14"/>
    <x v="0"/>
    <x v="3"/>
    <x v="4"/>
    <x v="3"/>
    <x v="3"/>
    <s v="12"/>
    <s v="00"/>
    <x v="0"/>
  </r>
  <r>
    <x v="92"/>
    <d v="1899-12-30T10:02:12"/>
    <x v="1"/>
    <x v="8"/>
    <x v="14"/>
    <x v="0"/>
    <x v="3"/>
    <x v="5"/>
    <x v="3"/>
    <x v="3"/>
    <s v="12"/>
    <s v="12"/>
    <x v="0"/>
  </r>
  <r>
    <x v="93"/>
    <d v="1899-12-30T10:02:16"/>
    <x v="1"/>
    <x v="8"/>
    <x v="14"/>
    <x v="0"/>
    <x v="3"/>
    <x v="2"/>
    <x v="3"/>
    <x v="3"/>
    <s v="12"/>
    <s v="16"/>
    <x v="0"/>
  </r>
  <r>
    <x v="99"/>
    <d v="1899-12-30T10:10:21"/>
    <x v="1"/>
    <x v="8"/>
    <x v="14"/>
    <x v="0"/>
    <x v="3"/>
    <x v="3"/>
    <x v="3"/>
    <x v="3"/>
    <s v="12"/>
    <s v="21"/>
    <x v="0"/>
  </r>
  <r>
    <x v="100"/>
    <d v="1899-12-30T10:20:25"/>
    <x v="1"/>
    <x v="8"/>
    <x v="4"/>
    <x v="4"/>
    <x v="3"/>
    <x v="4"/>
    <x v="3"/>
    <x v="3"/>
    <s v="12"/>
    <s v="25"/>
    <x v="0"/>
  </r>
  <r>
    <x v="101"/>
    <d v="1899-12-30T10:18:56"/>
    <x v="1"/>
    <x v="8"/>
    <x v="14"/>
    <x v="1"/>
    <x v="3"/>
    <x v="5"/>
    <x v="3"/>
    <x v="3"/>
    <s v="12"/>
    <s v="56"/>
    <x v="0"/>
  </r>
  <r>
    <x v="102"/>
    <d v="1899-12-30T10:03:56"/>
    <x v="1"/>
    <x v="8"/>
    <x v="14"/>
    <x v="0"/>
    <x v="3"/>
    <x v="3"/>
    <x v="3"/>
    <x v="3"/>
    <s v="12"/>
    <s v="56"/>
    <x v="0"/>
  </r>
  <r>
    <x v="103"/>
    <d v="1899-12-30T10:22:27"/>
    <x v="1"/>
    <x v="8"/>
    <x v="14"/>
    <x v="1"/>
    <x v="4"/>
    <x v="4"/>
    <x v="3"/>
    <x v="3"/>
    <s v="12"/>
    <s v="27"/>
    <x v="0"/>
  </r>
  <r>
    <x v="103"/>
    <d v="1899-12-30T10:24:10"/>
    <x v="1"/>
    <x v="8"/>
    <x v="4"/>
    <x v="3"/>
    <x v="4"/>
    <x v="4"/>
    <x v="3"/>
    <x v="3"/>
    <s v="12"/>
    <s v="10"/>
    <x v="0"/>
  </r>
  <r>
    <x v="104"/>
    <d v="1899-12-30T10:21:26"/>
    <x v="1"/>
    <x v="8"/>
    <x v="15"/>
    <x v="6"/>
    <x v="4"/>
    <x v="0"/>
    <x v="3"/>
    <x v="3"/>
    <s v="12"/>
    <s v="26"/>
    <x v="0"/>
  </r>
  <r>
    <x v="105"/>
    <d v="1899-12-30T10:55:27"/>
    <x v="1"/>
    <x v="8"/>
    <x v="14"/>
    <x v="0"/>
    <x v="4"/>
    <x v="3"/>
    <x v="3"/>
    <x v="3"/>
    <s v="12"/>
    <s v="27"/>
    <x v="0"/>
  </r>
  <r>
    <x v="81"/>
    <d v="1899-12-30T10:43:49"/>
    <x v="1"/>
    <x v="8"/>
    <x v="5"/>
    <x v="2"/>
    <x v="4"/>
    <x v="4"/>
    <x v="3"/>
    <x v="3"/>
    <s v="12"/>
    <s v="49"/>
    <x v="0"/>
  </r>
  <r>
    <x v="106"/>
    <d v="1899-12-30T10:11:53"/>
    <x v="1"/>
    <x v="8"/>
    <x v="11"/>
    <x v="0"/>
    <x v="2"/>
    <x v="2"/>
    <x v="3"/>
    <x v="3"/>
    <s v="12"/>
    <s v="53"/>
    <x v="0"/>
  </r>
  <r>
    <x v="107"/>
    <d v="1899-12-30T10:09:21"/>
    <x v="1"/>
    <x v="8"/>
    <x v="11"/>
    <x v="0"/>
    <x v="2"/>
    <x v="2"/>
    <x v="3"/>
    <x v="3"/>
    <s v="12"/>
    <s v="21"/>
    <x v="0"/>
  </r>
  <r>
    <x v="13"/>
    <d v="1899-12-30T10:05:08"/>
    <x v="1"/>
    <x v="8"/>
    <x v="11"/>
    <x v="0"/>
    <x v="2"/>
    <x v="4"/>
    <x v="3"/>
    <x v="3"/>
    <s v="12"/>
    <s v="08"/>
    <x v="0"/>
  </r>
  <r>
    <x v="34"/>
    <d v="1899-12-30T10:48:46"/>
    <x v="1"/>
    <x v="8"/>
    <x v="11"/>
    <x v="0"/>
    <x v="2"/>
    <x v="0"/>
    <x v="3"/>
    <x v="3"/>
    <s v="12"/>
    <s v="46"/>
    <x v="0"/>
  </r>
  <r>
    <x v="108"/>
    <d v="1899-12-30T11:39:52"/>
    <x v="0"/>
    <x v="115"/>
    <x v="0"/>
    <x v="0"/>
    <x v="2"/>
    <x v="6"/>
    <x v="4"/>
    <x v="4"/>
    <s v="12"/>
    <s v="52"/>
    <x v="0"/>
  </r>
  <r>
    <x v="26"/>
    <d v="1899-12-30T11:32:29"/>
    <x v="0"/>
    <x v="116"/>
    <x v="0"/>
    <x v="0"/>
    <x v="2"/>
    <x v="4"/>
    <x v="4"/>
    <x v="4"/>
    <s v="12"/>
    <s v="29"/>
    <x v="0"/>
  </r>
  <r>
    <x v="26"/>
    <d v="1899-12-30T11:34:12"/>
    <x v="0"/>
    <x v="116"/>
    <x v="0"/>
    <x v="1"/>
    <x v="2"/>
    <x v="4"/>
    <x v="4"/>
    <x v="4"/>
    <s v="12"/>
    <s v="12"/>
    <x v="0"/>
  </r>
  <r>
    <x v="24"/>
    <d v="1899-12-30T11:48:18"/>
    <x v="0"/>
    <x v="117"/>
    <x v="0"/>
    <x v="1"/>
    <x v="2"/>
    <x v="4"/>
    <x v="4"/>
    <x v="4"/>
    <s v="12"/>
    <s v="18"/>
    <x v="0"/>
  </r>
  <r>
    <x v="34"/>
    <d v="1899-12-30T11:14:02"/>
    <x v="0"/>
    <x v="118"/>
    <x v="0"/>
    <x v="7"/>
    <x v="2"/>
    <x v="0"/>
    <x v="4"/>
    <x v="4"/>
    <s v="12"/>
    <s v="02"/>
    <x v="0"/>
  </r>
  <r>
    <x v="28"/>
    <d v="1899-12-30T11:38:09"/>
    <x v="0"/>
    <x v="76"/>
    <x v="0"/>
    <x v="0"/>
    <x v="0"/>
    <x v="6"/>
    <x v="4"/>
    <x v="4"/>
    <s v="12"/>
    <s v="09"/>
    <x v="0"/>
  </r>
  <r>
    <x v="17"/>
    <d v="1899-12-30T11:52:49"/>
    <x v="0"/>
    <x v="119"/>
    <x v="0"/>
    <x v="1"/>
    <x v="0"/>
    <x v="3"/>
    <x v="4"/>
    <x v="4"/>
    <s v="12"/>
    <s v="49"/>
    <x v="0"/>
  </r>
  <r>
    <x v="54"/>
    <d v="1899-12-30T11:51:43"/>
    <x v="0"/>
    <x v="120"/>
    <x v="0"/>
    <x v="1"/>
    <x v="0"/>
    <x v="0"/>
    <x v="4"/>
    <x v="4"/>
    <s v="12"/>
    <s v="43"/>
    <x v="0"/>
  </r>
  <r>
    <x v="109"/>
    <d v="1899-12-30T11:26:01"/>
    <x v="0"/>
    <x v="121"/>
    <x v="0"/>
    <x v="1"/>
    <x v="0"/>
    <x v="6"/>
    <x v="4"/>
    <x v="4"/>
    <s v="12"/>
    <s v="01"/>
    <x v="0"/>
  </r>
  <r>
    <x v="55"/>
    <d v="1899-12-30T11:00:38"/>
    <x v="0"/>
    <x v="39"/>
    <x v="0"/>
    <x v="7"/>
    <x v="0"/>
    <x v="3"/>
    <x v="4"/>
    <x v="4"/>
    <s v="12"/>
    <s v="38"/>
    <x v="0"/>
  </r>
  <r>
    <x v="55"/>
    <d v="1899-12-30T11:01:41"/>
    <x v="0"/>
    <x v="39"/>
    <x v="0"/>
    <x v="7"/>
    <x v="0"/>
    <x v="3"/>
    <x v="4"/>
    <x v="4"/>
    <s v="12"/>
    <s v="41"/>
    <x v="0"/>
  </r>
  <r>
    <x v="0"/>
    <d v="1899-12-30T11:11:27"/>
    <x v="0"/>
    <x v="122"/>
    <x v="0"/>
    <x v="0"/>
    <x v="0"/>
    <x v="0"/>
    <x v="4"/>
    <x v="4"/>
    <s v="12"/>
    <s v="27"/>
    <x v="0"/>
  </r>
  <r>
    <x v="0"/>
    <d v="1899-12-30T11:12:31"/>
    <x v="0"/>
    <x v="122"/>
    <x v="0"/>
    <x v="5"/>
    <x v="0"/>
    <x v="0"/>
    <x v="4"/>
    <x v="4"/>
    <s v="12"/>
    <s v="31"/>
    <x v="0"/>
  </r>
  <r>
    <x v="110"/>
    <d v="1899-12-30T11:49:36"/>
    <x v="0"/>
    <x v="10"/>
    <x v="0"/>
    <x v="1"/>
    <x v="0"/>
    <x v="1"/>
    <x v="4"/>
    <x v="4"/>
    <s v="12"/>
    <s v="36"/>
    <x v="0"/>
  </r>
  <r>
    <x v="110"/>
    <d v="1899-12-30T11:50:44"/>
    <x v="0"/>
    <x v="10"/>
    <x v="0"/>
    <x v="1"/>
    <x v="0"/>
    <x v="1"/>
    <x v="4"/>
    <x v="4"/>
    <s v="12"/>
    <s v="44"/>
    <x v="0"/>
  </r>
  <r>
    <x v="19"/>
    <d v="1899-12-30T11:34:52"/>
    <x v="0"/>
    <x v="123"/>
    <x v="0"/>
    <x v="1"/>
    <x v="0"/>
    <x v="4"/>
    <x v="4"/>
    <x v="4"/>
    <s v="12"/>
    <s v="52"/>
    <x v="0"/>
  </r>
  <r>
    <x v="111"/>
    <d v="1899-12-30T11:16:45"/>
    <x v="0"/>
    <x v="36"/>
    <x v="0"/>
    <x v="0"/>
    <x v="4"/>
    <x v="3"/>
    <x v="4"/>
    <x v="4"/>
    <s v="12"/>
    <s v="45"/>
    <x v="0"/>
  </r>
  <r>
    <x v="72"/>
    <d v="1899-12-30T11:22:49"/>
    <x v="0"/>
    <x v="124"/>
    <x v="1"/>
    <x v="1"/>
    <x v="1"/>
    <x v="4"/>
    <x v="4"/>
    <x v="4"/>
    <s v="12"/>
    <s v="49"/>
    <x v="0"/>
  </r>
  <r>
    <x v="112"/>
    <d v="1899-12-30T11:27:27"/>
    <x v="0"/>
    <x v="74"/>
    <x v="1"/>
    <x v="7"/>
    <x v="1"/>
    <x v="5"/>
    <x v="4"/>
    <x v="4"/>
    <s v="12"/>
    <s v="27"/>
    <x v="0"/>
  </r>
  <r>
    <x v="31"/>
    <d v="1899-12-30T11:48:33"/>
    <x v="0"/>
    <x v="125"/>
    <x v="1"/>
    <x v="7"/>
    <x v="1"/>
    <x v="2"/>
    <x v="4"/>
    <x v="4"/>
    <s v="12"/>
    <s v="33"/>
    <x v="0"/>
  </r>
  <r>
    <x v="63"/>
    <d v="1899-12-30T11:41:38"/>
    <x v="0"/>
    <x v="71"/>
    <x v="1"/>
    <x v="0"/>
    <x v="1"/>
    <x v="6"/>
    <x v="4"/>
    <x v="4"/>
    <s v="12"/>
    <s v="38"/>
    <x v="0"/>
  </r>
  <r>
    <x v="65"/>
    <d v="1899-12-30T11:39:28"/>
    <x v="0"/>
    <x v="126"/>
    <x v="1"/>
    <x v="1"/>
    <x v="1"/>
    <x v="3"/>
    <x v="4"/>
    <x v="4"/>
    <s v="12"/>
    <s v="28"/>
    <x v="0"/>
  </r>
  <r>
    <x v="44"/>
    <d v="1899-12-30T11:43:53"/>
    <x v="0"/>
    <x v="127"/>
    <x v="1"/>
    <x v="1"/>
    <x v="1"/>
    <x v="0"/>
    <x v="4"/>
    <x v="4"/>
    <s v="12"/>
    <s v="53"/>
    <x v="0"/>
  </r>
  <r>
    <x v="113"/>
    <d v="1899-12-30T11:29:27"/>
    <x v="0"/>
    <x v="128"/>
    <x v="1"/>
    <x v="2"/>
    <x v="4"/>
    <x v="1"/>
    <x v="4"/>
    <x v="4"/>
    <s v="12"/>
    <s v="27"/>
    <x v="0"/>
  </r>
  <r>
    <x v="58"/>
    <d v="1899-12-30T11:23:46"/>
    <x v="0"/>
    <x v="129"/>
    <x v="1"/>
    <x v="2"/>
    <x v="4"/>
    <x v="0"/>
    <x v="4"/>
    <x v="4"/>
    <s v="12"/>
    <s v="46"/>
    <x v="0"/>
  </r>
  <r>
    <x v="58"/>
    <d v="1899-12-30T11:33:26"/>
    <x v="0"/>
    <x v="130"/>
    <x v="1"/>
    <x v="2"/>
    <x v="4"/>
    <x v="0"/>
    <x v="4"/>
    <x v="4"/>
    <s v="12"/>
    <s v="26"/>
    <x v="0"/>
  </r>
  <r>
    <x v="114"/>
    <d v="1899-12-30T11:03:53"/>
    <x v="0"/>
    <x v="131"/>
    <x v="1"/>
    <x v="2"/>
    <x v="2"/>
    <x v="1"/>
    <x v="4"/>
    <x v="4"/>
    <s v="12"/>
    <s v="53"/>
    <x v="0"/>
  </r>
  <r>
    <x v="42"/>
    <d v="1899-12-30T11:30:27"/>
    <x v="0"/>
    <x v="131"/>
    <x v="1"/>
    <x v="2"/>
    <x v="2"/>
    <x v="2"/>
    <x v="4"/>
    <x v="4"/>
    <s v="12"/>
    <s v="27"/>
    <x v="0"/>
  </r>
  <r>
    <x v="12"/>
    <d v="1899-12-30T11:15:56"/>
    <x v="0"/>
    <x v="132"/>
    <x v="1"/>
    <x v="2"/>
    <x v="2"/>
    <x v="6"/>
    <x v="4"/>
    <x v="4"/>
    <s v="12"/>
    <s v="56"/>
    <x v="0"/>
  </r>
  <r>
    <x v="33"/>
    <d v="1899-12-30T11:34:54"/>
    <x v="0"/>
    <x v="16"/>
    <x v="1"/>
    <x v="2"/>
    <x v="2"/>
    <x v="0"/>
    <x v="4"/>
    <x v="4"/>
    <s v="12"/>
    <s v="54"/>
    <x v="0"/>
  </r>
  <r>
    <x v="110"/>
    <d v="1899-12-30T11:44:39"/>
    <x v="0"/>
    <x v="131"/>
    <x v="1"/>
    <x v="2"/>
    <x v="0"/>
    <x v="1"/>
    <x v="4"/>
    <x v="4"/>
    <s v="12"/>
    <s v="39"/>
    <x v="0"/>
  </r>
  <r>
    <x v="41"/>
    <d v="1899-12-30T11:40:19"/>
    <x v="0"/>
    <x v="90"/>
    <x v="1"/>
    <x v="2"/>
    <x v="0"/>
    <x v="6"/>
    <x v="4"/>
    <x v="4"/>
    <s v="12"/>
    <s v="19"/>
    <x v="0"/>
  </r>
  <r>
    <x v="41"/>
    <d v="1899-12-30T11:41:26"/>
    <x v="0"/>
    <x v="90"/>
    <x v="1"/>
    <x v="2"/>
    <x v="0"/>
    <x v="6"/>
    <x v="4"/>
    <x v="4"/>
    <s v="12"/>
    <s v="26"/>
    <x v="0"/>
  </r>
  <r>
    <x v="113"/>
    <d v="1899-12-30T11:09:16"/>
    <x v="0"/>
    <x v="7"/>
    <x v="2"/>
    <x v="3"/>
    <x v="4"/>
    <x v="1"/>
    <x v="4"/>
    <x v="4"/>
    <s v="12"/>
    <s v="16"/>
    <x v="0"/>
  </r>
  <r>
    <x v="11"/>
    <d v="1899-12-30T11:19:10"/>
    <x v="0"/>
    <x v="7"/>
    <x v="2"/>
    <x v="3"/>
    <x v="2"/>
    <x v="0"/>
    <x v="4"/>
    <x v="4"/>
    <s v="12"/>
    <s v="10"/>
    <x v="0"/>
  </r>
  <r>
    <x v="50"/>
    <d v="1899-12-30T11:15:16"/>
    <x v="0"/>
    <x v="81"/>
    <x v="2"/>
    <x v="3"/>
    <x v="2"/>
    <x v="1"/>
    <x v="4"/>
    <x v="4"/>
    <s v="12"/>
    <s v="16"/>
    <x v="0"/>
  </r>
  <r>
    <x v="50"/>
    <d v="1899-12-30T11:16:19"/>
    <x v="0"/>
    <x v="81"/>
    <x v="2"/>
    <x v="3"/>
    <x v="2"/>
    <x v="1"/>
    <x v="4"/>
    <x v="4"/>
    <s v="12"/>
    <s v="19"/>
    <x v="0"/>
  </r>
  <r>
    <x v="115"/>
    <d v="1899-12-30T11:15:08"/>
    <x v="0"/>
    <x v="7"/>
    <x v="2"/>
    <x v="3"/>
    <x v="2"/>
    <x v="2"/>
    <x v="4"/>
    <x v="4"/>
    <s v="12"/>
    <s v="08"/>
    <x v="0"/>
  </r>
  <r>
    <x v="115"/>
    <d v="1899-12-30T11:16:13"/>
    <x v="0"/>
    <x v="7"/>
    <x v="2"/>
    <x v="3"/>
    <x v="2"/>
    <x v="2"/>
    <x v="4"/>
    <x v="4"/>
    <s v="12"/>
    <s v="13"/>
    <x v="0"/>
  </r>
  <r>
    <x v="116"/>
    <d v="1899-12-30T11:34:55"/>
    <x v="0"/>
    <x v="7"/>
    <x v="2"/>
    <x v="3"/>
    <x v="2"/>
    <x v="1"/>
    <x v="4"/>
    <x v="4"/>
    <s v="12"/>
    <s v="55"/>
    <x v="0"/>
  </r>
  <r>
    <x v="117"/>
    <d v="1899-12-30T11:26:31"/>
    <x v="0"/>
    <x v="5"/>
    <x v="2"/>
    <x v="4"/>
    <x v="4"/>
    <x v="1"/>
    <x v="4"/>
    <x v="4"/>
    <s v="12"/>
    <s v="31"/>
    <x v="0"/>
  </r>
  <r>
    <x v="47"/>
    <d v="1899-12-30T11:21:58"/>
    <x v="0"/>
    <x v="5"/>
    <x v="2"/>
    <x v="4"/>
    <x v="2"/>
    <x v="4"/>
    <x v="4"/>
    <x v="4"/>
    <s v="12"/>
    <s v="58"/>
    <x v="0"/>
  </r>
  <r>
    <x v="33"/>
    <d v="1899-12-30T11:18:14"/>
    <x v="0"/>
    <x v="5"/>
    <x v="2"/>
    <x v="4"/>
    <x v="2"/>
    <x v="0"/>
    <x v="4"/>
    <x v="4"/>
    <s v="12"/>
    <s v="14"/>
    <x v="0"/>
  </r>
  <r>
    <x v="115"/>
    <d v="1899-12-30T11:11:59"/>
    <x v="0"/>
    <x v="5"/>
    <x v="2"/>
    <x v="4"/>
    <x v="2"/>
    <x v="2"/>
    <x v="4"/>
    <x v="4"/>
    <s v="12"/>
    <s v="59"/>
    <x v="0"/>
  </r>
  <r>
    <x v="17"/>
    <d v="1899-12-30T11:04:41"/>
    <x v="0"/>
    <x v="5"/>
    <x v="2"/>
    <x v="4"/>
    <x v="0"/>
    <x v="3"/>
    <x v="4"/>
    <x v="4"/>
    <s v="12"/>
    <s v="41"/>
    <x v="0"/>
  </r>
  <r>
    <x v="72"/>
    <d v="1899-12-30T11:21:36"/>
    <x v="0"/>
    <x v="124"/>
    <x v="2"/>
    <x v="2"/>
    <x v="1"/>
    <x v="4"/>
    <x v="4"/>
    <x v="4"/>
    <s v="12"/>
    <s v="36"/>
    <x v="0"/>
  </r>
  <r>
    <x v="118"/>
    <d v="1899-12-30T11:10:13"/>
    <x v="0"/>
    <x v="133"/>
    <x v="2"/>
    <x v="2"/>
    <x v="1"/>
    <x v="5"/>
    <x v="4"/>
    <x v="4"/>
    <s v="12"/>
    <s v="13"/>
    <x v="0"/>
  </r>
  <r>
    <x v="119"/>
    <d v="1899-12-30T11:16:20"/>
    <x v="0"/>
    <x v="51"/>
    <x v="2"/>
    <x v="2"/>
    <x v="1"/>
    <x v="2"/>
    <x v="4"/>
    <x v="4"/>
    <s v="12"/>
    <s v="20"/>
    <x v="0"/>
  </r>
  <r>
    <x v="22"/>
    <d v="1899-12-30T11:47:13"/>
    <x v="0"/>
    <x v="51"/>
    <x v="2"/>
    <x v="2"/>
    <x v="1"/>
    <x v="2"/>
    <x v="4"/>
    <x v="4"/>
    <s v="12"/>
    <s v="13"/>
    <x v="0"/>
  </r>
  <r>
    <x v="38"/>
    <d v="1899-12-30T11:55:31"/>
    <x v="0"/>
    <x v="134"/>
    <x v="2"/>
    <x v="2"/>
    <x v="1"/>
    <x v="6"/>
    <x v="4"/>
    <x v="4"/>
    <s v="12"/>
    <s v="31"/>
    <x v="0"/>
  </r>
  <r>
    <x v="6"/>
    <d v="1899-12-30T11:14:41"/>
    <x v="0"/>
    <x v="135"/>
    <x v="2"/>
    <x v="2"/>
    <x v="1"/>
    <x v="4"/>
    <x v="4"/>
    <x v="4"/>
    <s v="12"/>
    <s v="41"/>
    <x v="0"/>
  </r>
  <r>
    <x v="6"/>
    <d v="1899-12-30T11:16:01"/>
    <x v="0"/>
    <x v="136"/>
    <x v="2"/>
    <x v="2"/>
    <x v="1"/>
    <x v="4"/>
    <x v="4"/>
    <x v="4"/>
    <s v="12"/>
    <s v="01"/>
    <x v="0"/>
  </r>
  <r>
    <x v="6"/>
    <d v="1899-12-30T11:30:34"/>
    <x v="0"/>
    <x v="137"/>
    <x v="2"/>
    <x v="2"/>
    <x v="1"/>
    <x v="4"/>
    <x v="4"/>
    <x v="4"/>
    <s v="12"/>
    <s v="34"/>
    <x v="0"/>
  </r>
  <r>
    <x v="6"/>
    <d v="1899-12-30T11:31:40"/>
    <x v="0"/>
    <x v="138"/>
    <x v="2"/>
    <x v="2"/>
    <x v="1"/>
    <x v="4"/>
    <x v="4"/>
    <x v="4"/>
    <s v="12"/>
    <s v="40"/>
    <x v="0"/>
  </r>
  <r>
    <x v="11"/>
    <d v="1899-12-30T11:14:19"/>
    <x v="0"/>
    <x v="7"/>
    <x v="3"/>
    <x v="6"/>
    <x v="2"/>
    <x v="0"/>
    <x v="4"/>
    <x v="4"/>
    <s v="12"/>
    <s v="19"/>
    <x v="0"/>
  </r>
  <r>
    <x v="17"/>
    <d v="1899-12-30T11:07:08"/>
    <x v="0"/>
    <x v="139"/>
    <x v="3"/>
    <x v="6"/>
    <x v="0"/>
    <x v="3"/>
    <x v="4"/>
    <x v="4"/>
    <s v="12"/>
    <s v="08"/>
    <x v="0"/>
  </r>
  <r>
    <x v="120"/>
    <d v="1899-12-30T11:10:41"/>
    <x v="0"/>
    <x v="71"/>
    <x v="3"/>
    <x v="3"/>
    <x v="1"/>
    <x v="0"/>
    <x v="4"/>
    <x v="4"/>
    <s v="12"/>
    <s v="41"/>
    <x v="0"/>
  </r>
  <r>
    <x v="64"/>
    <d v="1899-12-30T11:02:11"/>
    <x v="0"/>
    <x v="31"/>
    <x v="3"/>
    <x v="3"/>
    <x v="1"/>
    <x v="3"/>
    <x v="4"/>
    <x v="4"/>
    <s v="12"/>
    <s v="11"/>
    <x v="0"/>
  </r>
  <r>
    <x v="118"/>
    <d v="1899-12-30T11:32:59"/>
    <x v="0"/>
    <x v="57"/>
    <x v="3"/>
    <x v="3"/>
    <x v="1"/>
    <x v="5"/>
    <x v="4"/>
    <x v="4"/>
    <s v="12"/>
    <s v="59"/>
    <x v="0"/>
  </r>
  <r>
    <x v="118"/>
    <d v="1899-12-30T11:34:48"/>
    <x v="0"/>
    <x v="57"/>
    <x v="3"/>
    <x v="3"/>
    <x v="1"/>
    <x v="5"/>
    <x v="4"/>
    <x v="4"/>
    <s v="12"/>
    <s v="48"/>
    <x v="0"/>
  </r>
  <r>
    <x v="118"/>
    <d v="1899-12-30T11:35:51"/>
    <x v="0"/>
    <x v="57"/>
    <x v="3"/>
    <x v="4"/>
    <x v="1"/>
    <x v="5"/>
    <x v="4"/>
    <x v="4"/>
    <s v="12"/>
    <s v="51"/>
    <x v="0"/>
  </r>
  <r>
    <x v="119"/>
    <d v="1899-12-30T11:03:02"/>
    <x v="0"/>
    <x v="31"/>
    <x v="3"/>
    <x v="3"/>
    <x v="1"/>
    <x v="2"/>
    <x v="4"/>
    <x v="4"/>
    <s v="12"/>
    <s v="02"/>
    <x v="0"/>
  </r>
  <r>
    <x v="8"/>
    <d v="1899-12-30T11:26:04"/>
    <x v="0"/>
    <x v="31"/>
    <x v="3"/>
    <x v="3"/>
    <x v="1"/>
    <x v="5"/>
    <x v="4"/>
    <x v="4"/>
    <s v="12"/>
    <s v="04"/>
    <x v="0"/>
  </r>
  <r>
    <x v="6"/>
    <d v="1899-12-30T11:12:07"/>
    <x v="0"/>
    <x v="140"/>
    <x v="3"/>
    <x v="3"/>
    <x v="1"/>
    <x v="4"/>
    <x v="4"/>
    <x v="4"/>
    <s v="12"/>
    <s v="07"/>
    <x v="0"/>
  </r>
  <r>
    <x v="118"/>
    <d v="1899-12-30T11:11:23"/>
    <x v="0"/>
    <x v="141"/>
    <x v="7"/>
    <x v="6"/>
    <x v="1"/>
    <x v="5"/>
    <x v="4"/>
    <x v="4"/>
    <s v="12"/>
    <s v="23"/>
    <x v="0"/>
  </r>
  <r>
    <x v="121"/>
    <d v="1899-12-30T11:07:25"/>
    <x v="0"/>
    <x v="7"/>
    <x v="7"/>
    <x v="6"/>
    <x v="1"/>
    <x v="3"/>
    <x v="4"/>
    <x v="4"/>
    <s v="12"/>
    <s v="25"/>
    <x v="0"/>
  </r>
  <r>
    <x v="6"/>
    <d v="1899-12-30T11:13:16"/>
    <x v="0"/>
    <x v="140"/>
    <x v="7"/>
    <x v="6"/>
    <x v="1"/>
    <x v="4"/>
    <x v="4"/>
    <x v="4"/>
    <s v="12"/>
    <s v="16"/>
    <x v="0"/>
  </r>
  <r>
    <x v="73"/>
    <d v="1899-12-30T11:15:43"/>
    <x v="0"/>
    <x v="111"/>
    <x v="13"/>
    <x v="2"/>
    <x v="4"/>
    <x v="1"/>
    <x v="4"/>
    <x v="4"/>
    <s v="12"/>
    <s v="43"/>
    <x v="0"/>
  </r>
  <r>
    <x v="76"/>
    <d v="1899-12-30T11:26:38"/>
    <x v="0"/>
    <x v="142"/>
    <x v="8"/>
    <x v="0"/>
    <x v="4"/>
    <x v="5"/>
    <x v="4"/>
    <x v="4"/>
    <s v="12"/>
    <s v="38"/>
    <x v="0"/>
  </r>
  <r>
    <x v="76"/>
    <d v="1899-12-30T11:27:48"/>
    <x v="0"/>
    <x v="143"/>
    <x v="8"/>
    <x v="1"/>
    <x v="4"/>
    <x v="5"/>
    <x v="4"/>
    <x v="4"/>
    <s v="12"/>
    <s v="48"/>
    <x v="0"/>
  </r>
  <r>
    <x v="77"/>
    <d v="1899-12-30T11:06:14"/>
    <x v="0"/>
    <x v="144"/>
    <x v="12"/>
    <x v="4"/>
    <x v="4"/>
    <x v="2"/>
    <x v="4"/>
    <x v="4"/>
    <s v="12"/>
    <s v="14"/>
    <x v="0"/>
  </r>
  <r>
    <x v="79"/>
    <d v="1899-12-30T11:01:20"/>
    <x v="0"/>
    <x v="7"/>
    <x v="12"/>
    <x v="3"/>
    <x v="4"/>
    <x v="1"/>
    <x v="4"/>
    <x v="4"/>
    <s v="12"/>
    <s v="20"/>
    <x v="0"/>
  </r>
  <r>
    <x v="79"/>
    <d v="1899-12-30T11:04:47"/>
    <x v="0"/>
    <x v="145"/>
    <x v="8"/>
    <x v="1"/>
    <x v="4"/>
    <x v="1"/>
    <x v="4"/>
    <x v="4"/>
    <s v="12"/>
    <s v="47"/>
    <x v="0"/>
  </r>
  <r>
    <x v="103"/>
    <d v="1899-12-30T11:42:28"/>
    <x v="0"/>
    <x v="95"/>
    <x v="8"/>
    <x v="0"/>
    <x v="4"/>
    <x v="4"/>
    <x v="4"/>
    <x v="4"/>
    <s v="12"/>
    <s v="28"/>
    <x v="0"/>
  </r>
  <r>
    <x v="122"/>
    <d v="1899-12-30T11:45:24"/>
    <x v="0"/>
    <x v="146"/>
    <x v="12"/>
    <x v="3"/>
    <x v="4"/>
    <x v="1"/>
    <x v="4"/>
    <x v="4"/>
    <s v="12"/>
    <s v="24"/>
    <x v="0"/>
  </r>
  <r>
    <x v="123"/>
    <d v="1899-12-30T11:19:01"/>
    <x v="0"/>
    <x v="55"/>
    <x v="12"/>
    <x v="3"/>
    <x v="4"/>
    <x v="5"/>
    <x v="4"/>
    <x v="4"/>
    <s v="12"/>
    <s v="01"/>
    <x v="0"/>
  </r>
  <r>
    <x v="123"/>
    <d v="1899-12-30T11:20:05"/>
    <x v="0"/>
    <x v="55"/>
    <x v="12"/>
    <x v="3"/>
    <x v="4"/>
    <x v="5"/>
    <x v="4"/>
    <x v="4"/>
    <s v="12"/>
    <s v="05"/>
    <x v="0"/>
  </r>
  <r>
    <x v="83"/>
    <d v="1899-12-30T11:59:45"/>
    <x v="0"/>
    <x v="7"/>
    <x v="13"/>
    <x v="2"/>
    <x v="3"/>
    <x v="6"/>
    <x v="4"/>
    <x v="4"/>
    <s v="12"/>
    <s v="45"/>
    <x v="0"/>
  </r>
  <r>
    <x v="89"/>
    <d v="1899-12-30T11:33:56"/>
    <x v="0"/>
    <x v="147"/>
    <x v="12"/>
    <x v="4"/>
    <x v="3"/>
    <x v="3"/>
    <x v="4"/>
    <x v="4"/>
    <s v="12"/>
    <s v="56"/>
    <x v="0"/>
  </r>
  <r>
    <x v="90"/>
    <d v="1899-12-30T11:05:16"/>
    <x v="0"/>
    <x v="7"/>
    <x v="13"/>
    <x v="2"/>
    <x v="3"/>
    <x v="1"/>
    <x v="4"/>
    <x v="4"/>
    <s v="12"/>
    <s v="16"/>
    <x v="0"/>
  </r>
  <r>
    <x v="9"/>
    <d v="1899-12-30T11:19:20"/>
    <x v="0"/>
    <x v="148"/>
    <x v="9"/>
    <x v="6"/>
    <x v="3"/>
    <x v="3"/>
    <x v="4"/>
    <x v="4"/>
    <s v="12"/>
    <s v="20"/>
    <x v="0"/>
  </r>
  <r>
    <x v="124"/>
    <d v="1899-12-30T11:48:16"/>
    <x v="0"/>
    <x v="94"/>
    <x v="12"/>
    <x v="3"/>
    <x v="3"/>
    <x v="0"/>
    <x v="4"/>
    <x v="4"/>
    <s v="12"/>
    <s v="16"/>
    <x v="0"/>
  </r>
  <r>
    <x v="125"/>
    <d v="1899-12-30T11:17:59"/>
    <x v="0"/>
    <x v="146"/>
    <x v="12"/>
    <x v="4"/>
    <x v="3"/>
    <x v="1"/>
    <x v="4"/>
    <x v="4"/>
    <s v="12"/>
    <s v="59"/>
    <x v="0"/>
  </r>
  <r>
    <x v="126"/>
    <d v="1899-12-30T11:41:16"/>
    <x v="0"/>
    <x v="7"/>
    <x v="12"/>
    <x v="4"/>
    <x v="3"/>
    <x v="0"/>
    <x v="4"/>
    <x v="4"/>
    <s v="12"/>
    <s v="16"/>
    <x v="0"/>
  </r>
  <r>
    <x v="95"/>
    <d v="1899-12-30T11:11:47"/>
    <x v="0"/>
    <x v="111"/>
    <x v="12"/>
    <x v="4"/>
    <x v="3"/>
    <x v="4"/>
    <x v="4"/>
    <x v="4"/>
    <s v="12"/>
    <s v="47"/>
    <x v="0"/>
  </r>
  <r>
    <x v="127"/>
    <d v="1899-12-30T11:04:51"/>
    <x v="0"/>
    <x v="55"/>
    <x v="12"/>
    <x v="4"/>
    <x v="3"/>
    <x v="0"/>
    <x v="4"/>
    <x v="4"/>
    <s v="12"/>
    <s v="51"/>
    <x v="0"/>
  </r>
  <r>
    <x v="127"/>
    <d v="1899-12-30T11:05:58"/>
    <x v="0"/>
    <x v="55"/>
    <x v="13"/>
    <x v="2"/>
    <x v="3"/>
    <x v="0"/>
    <x v="4"/>
    <x v="4"/>
    <s v="12"/>
    <s v="58"/>
    <x v="0"/>
  </r>
  <r>
    <x v="91"/>
    <d v="1899-12-30T11:03:58"/>
    <x v="0"/>
    <x v="149"/>
    <x v="8"/>
    <x v="0"/>
    <x v="3"/>
    <x v="5"/>
    <x v="4"/>
    <x v="4"/>
    <s v="12"/>
    <s v="58"/>
    <x v="0"/>
  </r>
  <r>
    <x v="98"/>
    <d v="1899-12-30T11:32:58"/>
    <x v="0"/>
    <x v="150"/>
    <x v="8"/>
    <x v="1"/>
    <x v="3"/>
    <x v="1"/>
    <x v="4"/>
    <x v="4"/>
    <s v="12"/>
    <s v="58"/>
    <x v="0"/>
  </r>
  <r>
    <x v="85"/>
    <d v="1899-12-30T11:20:45"/>
    <x v="0"/>
    <x v="151"/>
    <x v="8"/>
    <x v="7"/>
    <x v="3"/>
    <x v="4"/>
    <x v="4"/>
    <x v="4"/>
    <s v="12"/>
    <s v="45"/>
    <x v="0"/>
  </r>
  <r>
    <x v="124"/>
    <d v="1899-12-30T11:06:43"/>
    <x v="0"/>
    <x v="152"/>
    <x v="8"/>
    <x v="7"/>
    <x v="3"/>
    <x v="0"/>
    <x v="4"/>
    <x v="4"/>
    <s v="12"/>
    <s v="43"/>
    <x v="0"/>
  </r>
  <r>
    <x v="128"/>
    <d v="1899-12-30T11:59:19"/>
    <x v="0"/>
    <x v="115"/>
    <x v="8"/>
    <x v="0"/>
    <x v="3"/>
    <x v="6"/>
    <x v="4"/>
    <x v="4"/>
    <s v="12"/>
    <s v="19"/>
    <x v="0"/>
  </r>
  <r>
    <x v="91"/>
    <d v="1899-12-30T11:25:43"/>
    <x v="1"/>
    <x v="8"/>
    <x v="14"/>
    <x v="0"/>
    <x v="3"/>
    <x v="5"/>
    <x v="4"/>
    <x v="4"/>
    <s v="12"/>
    <s v="43"/>
    <x v="0"/>
  </r>
  <r>
    <x v="129"/>
    <d v="1899-12-30T11:49:37"/>
    <x v="1"/>
    <x v="8"/>
    <x v="14"/>
    <x v="7"/>
    <x v="3"/>
    <x v="6"/>
    <x v="4"/>
    <x v="4"/>
    <s v="12"/>
    <s v="37"/>
    <x v="0"/>
  </r>
  <r>
    <x v="98"/>
    <d v="1899-12-30T11:24:15"/>
    <x v="1"/>
    <x v="8"/>
    <x v="14"/>
    <x v="1"/>
    <x v="3"/>
    <x v="1"/>
    <x v="4"/>
    <x v="4"/>
    <s v="12"/>
    <s v="15"/>
    <x v="0"/>
  </r>
  <r>
    <x v="98"/>
    <d v="1899-12-30T11:24:51"/>
    <x v="1"/>
    <x v="8"/>
    <x v="4"/>
    <x v="4"/>
    <x v="3"/>
    <x v="1"/>
    <x v="4"/>
    <x v="4"/>
    <s v="12"/>
    <s v="51"/>
    <x v="0"/>
  </r>
  <r>
    <x v="98"/>
    <d v="1899-12-30T11:26:44"/>
    <x v="1"/>
    <x v="8"/>
    <x v="4"/>
    <x v="3"/>
    <x v="3"/>
    <x v="1"/>
    <x v="4"/>
    <x v="4"/>
    <s v="12"/>
    <s v="44"/>
    <x v="0"/>
  </r>
  <r>
    <x v="94"/>
    <d v="1899-12-30T11:16:25"/>
    <x v="1"/>
    <x v="8"/>
    <x v="5"/>
    <x v="2"/>
    <x v="3"/>
    <x v="1"/>
    <x v="4"/>
    <x v="4"/>
    <s v="12"/>
    <s v="25"/>
    <x v="0"/>
  </r>
  <r>
    <x v="130"/>
    <d v="1899-12-30T11:24:42"/>
    <x v="1"/>
    <x v="8"/>
    <x v="5"/>
    <x v="2"/>
    <x v="4"/>
    <x v="6"/>
    <x v="4"/>
    <x v="4"/>
    <s v="12"/>
    <s v="42"/>
    <x v="0"/>
  </r>
  <r>
    <x v="71"/>
    <d v="1899-12-30T11:29:57"/>
    <x v="1"/>
    <x v="8"/>
    <x v="11"/>
    <x v="0"/>
    <x v="2"/>
    <x v="5"/>
    <x v="4"/>
    <x v="4"/>
    <s v="12"/>
    <s v="57"/>
    <x v="0"/>
  </r>
  <r>
    <x v="46"/>
    <d v="1899-12-30T11:34:20"/>
    <x v="1"/>
    <x v="8"/>
    <x v="6"/>
    <x v="3"/>
    <x v="2"/>
    <x v="1"/>
    <x v="4"/>
    <x v="4"/>
    <s v="12"/>
    <s v="20"/>
    <x v="0"/>
  </r>
  <r>
    <x v="66"/>
    <d v="1899-12-30T11:42:50"/>
    <x v="1"/>
    <x v="8"/>
    <x v="11"/>
    <x v="0"/>
    <x v="2"/>
    <x v="5"/>
    <x v="4"/>
    <x v="4"/>
    <s v="12"/>
    <s v="50"/>
    <x v="0"/>
  </r>
  <r>
    <x v="66"/>
    <d v="1899-12-30T11:44:20"/>
    <x v="1"/>
    <x v="8"/>
    <x v="11"/>
    <x v="1"/>
    <x v="2"/>
    <x v="5"/>
    <x v="4"/>
    <x v="4"/>
    <s v="12"/>
    <s v="20"/>
    <x v="0"/>
  </r>
  <r>
    <x v="131"/>
    <d v="1899-12-30T12:54:21"/>
    <x v="0"/>
    <x v="153"/>
    <x v="0"/>
    <x v="1"/>
    <x v="2"/>
    <x v="5"/>
    <x v="5"/>
    <x v="5"/>
    <s v="12"/>
    <s v="21"/>
    <x v="0"/>
  </r>
  <r>
    <x v="10"/>
    <d v="1899-12-30T12:13:53"/>
    <x v="0"/>
    <x v="154"/>
    <x v="0"/>
    <x v="0"/>
    <x v="2"/>
    <x v="6"/>
    <x v="5"/>
    <x v="5"/>
    <s v="12"/>
    <s v="53"/>
    <x v="0"/>
  </r>
  <r>
    <x v="43"/>
    <d v="1899-12-30T12:02:10"/>
    <x v="0"/>
    <x v="155"/>
    <x v="0"/>
    <x v="0"/>
    <x v="0"/>
    <x v="4"/>
    <x v="5"/>
    <x v="5"/>
    <s v="12"/>
    <s v="10"/>
    <x v="0"/>
  </r>
  <r>
    <x v="43"/>
    <d v="1899-12-30T12:05:29"/>
    <x v="0"/>
    <x v="155"/>
    <x v="0"/>
    <x v="7"/>
    <x v="0"/>
    <x v="4"/>
    <x v="5"/>
    <x v="5"/>
    <s v="12"/>
    <s v="29"/>
    <x v="0"/>
  </r>
  <r>
    <x v="17"/>
    <d v="1899-12-30T12:13:08"/>
    <x v="0"/>
    <x v="53"/>
    <x v="0"/>
    <x v="0"/>
    <x v="0"/>
    <x v="3"/>
    <x v="5"/>
    <x v="5"/>
    <s v="12"/>
    <s v="08"/>
    <x v="0"/>
  </r>
  <r>
    <x v="17"/>
    <d v="1899-12-30T12:14:10"/>
    <x v="0"/>
    <x v="53"/>
    <x v="0"/>
    <x v="0"/>
    <x v="0"/>
    <x v="3"/>
    <x v="5"/>
    <x v="5"/>
    <s v="12"/>
    <s v="10"/>
    <x v="0"/>
  </r>
  <r>
    <x v="132"/>
    <d v="1899-12-30T12:47:49"/>
    <x v="0"/>
    <x v="156"/>
    <x v="0"/>
    <x v="1"/>
    <x v="0"/>
    <x v="1"/>
    <x v="5"/>
    <x v="5"/>
    <s v="12"/>
    <s v="49"/>
    <x v="0"/>
  </r>
  <r>
    <x v="132"/>
    <d v="1899-12-30T12:56:48"/>
    <x v="0"/>
    <x v="16"/>
    <x v="0"/>
    <x v="0"/>
    <x v="0"/>
    <x v="1"/>
    <x v="5"/>
    <x v="5"/>
    <s v="12"/>
    <s v="48"/>
    <x v="0"/>
  </r>
  <r>
    <x v="5"/>
    <d v="1899-12-30T12:14:41"/>
    <x v="0"/>
    <x v="16"/>
    <x v="0"/>
    <x v="0"/>
    <x v="0"/>
    <x v="2"/>
    <x v="5"/>
    <x v="5"/>
    <s v="12"/>
    <s v="41"/>
    <x v="0"/>
  </r>
  <r>
    <x v="109"/>
    <d v="1899-12-30T12:21:28"/>
    <x v="0"/>
    <x v="157"/>
    <x v="0"/>
    <x v="0"/>
    <x v="0"/>
    <x v="6"/>
    <x v="5"/>
    <x v="5"/>
    <s v="12"/>
    <s v="28"/>
    <x v="0"/>
  </r>
  <r>
    <x v="109"/>
    <d v="1899-12-30T12:24:35"/>
    <x v="0"/>
    <x v="157"/>
    <x v="0"/>
    <x v="5"/>
    <x v="0"/>
    <x v="6"/>
    <x v="5"/>
    <x v="5"/>
    <s v="12"/>
    <s v="35"/>
    <x v="0"/>
  </r>
  <r>
    <x v="41"/>
    <d v="1899-12-30T12:30:24"/>
    <x v="0"/>
    <x v="158"/>
    <x v="0"/>
    <x v="1"/>
    <x v="0"/>
    <x v="6"/>
    <x v="5"/>
    <x v="5"/>
    <s v="12"/>
    <s v="24"/>
    <x v="0"/>
  </r>
  <r>
    <x v="41"/>
    <d v="1899-12-30T12:31:42"/>
    <x v="0"/>
    <x v="158"/>
    <x v="0"/>
    <x v="1"/>
    <x v="0"/>
    <x v="6"/>
    <x v="5"/>
    <x v="5"/>
    <s v="12"/>
    <s v="42"/>
    <x v="0"/>
  </r>
  <r>
    <x v="59"/>
    <d v="1899-12-30T12:01:30"/>
    <x v="0"/>
    <x v="159"/>
    <x v="0"/>
    <x v="0"/>
    <x v="4"/>
    <x v="2"/>
    <x v="5"/>
    <x v="5"/>
    <s v="12"/>
    <s v="30"/>
    <x v="0"/>
  </r>
  <r>
    <x v="60"/>
    <d v="1899-12-30T12:30:09"/>
    <x v="0"/>
    <x v="160"/>
    <x v="0"/>
    <x v="1"/>
    <x v="4"/>
    <x v="3"/>
    <x v="5"/>
    <x v="5"/>
    <s v="12"/>
    <s v="09"/>
    <x v="0"/>
  </r>
  <r>
    <x v="67"/>
    <d v="1899-12-30T12:48:05"/>
    <x v="0"/>
    <x v="161"/>
    <x v="0"/>
    <x v="0"/>
    <x v="1"/>
    <x v="4"/>
    <x v="5"/>
    <x v="5"/>
    <s v="12"/>
    <s v="05"/>
    <x v="0"/>
  </r>
  <r>
    <x v="133"/>
    <d v="1899-12-30T12:20:28"/>
    <x v="0"/>
    <x v="162"/>
    <x v="0"/>
    <x v="5"/>
    <x v="1"/>
    <x v="2"/>
    <x v="5"/>
    <x v="5"/>
    <s v="12"/>
    <s v="28"/>
    <x v="0"/>
  </r>
  <r>
    <x v="119"/>
    <d v="1899-12-30T12:58:37"/>
    <x v="0"/>
    <x v="163"/>
    <x v="1"/>
    <x v="0"/>
    <x v="1"/>
    <x v="2"/>
    <x v="5"/>
    <x v="5"/>
    <s v="12"/>
    <s v="37"/>
    <x v="0"/>
  </r>
  <r>
    <x v="22"/>
    <d v="1899-12-30T12:28:08"/>
    <x v="0"/>
    <x v="164"/>
    <x v="1"/>
    <x v="1"/>
    <x v="1"/>
    <x v="2"/>
    <x v="5"/>
    <x v="5"/>
    <s v="12"/>
    <s v="08"/>
    <x v="0"/>
  </r>
  <r>
    <x v="22"/>
    <d v="1899-12-30T12:29:17"/>
    <x v="0"/>
    <x v="164"/>
    <x v="1"/>
    <x v="1"/>
    <x v="1"/>
    <x v="2"/>
    <x v="5"/>
    <x v="5"/>
    <s v="12"/>
    <s v="17"/>
    <x v="0"/>
  </r>
  <r>
    <x v="6"/>
    <d v="1899-12-30T12:08:07"/>
    <x v="0"/>
    <x v="165"/>
    <x v="1"/>
    <x v="0"/>
    <x v="1"/>
    <x v="4"/>
    <x v="5"/>
    <x v="5"/>
    <s v="12"/>
    <s v="07"/>
    <x v="0"/>
  </r>
  <r>
    <x v="58"/>
    <d v="1899-12-30T12:39:09"/>
    <x v="0"/>
    <x v="57"/>
    <x v="1"/>
    <x v="2"/>
    <x v="4"/>
    <x v="0"/>
    <x v="5"/>
    <x v="5"/>
    <s v="12"/>
    <s v="09"/>
    <x v="0"/>
  </r>
  <r>
    <x v="66"/>
    <d v="1899-12-30T12:14:00"/>
    <x v="0"/>
    <x v="166"/>
    <x v="1"/>
    <x v="2"/>
    <x v="2"/>
    <x v="5"/>
    <x v="5"/>
    <x v="5"/>
    <s v="12"/>
    <s v="00"/>
    <x v="0"/>
  </r>
  <r>
    <x v="4"/>
    <d v="1899-12-30T12:14:26"/>
    <x v="0"/>
    <x v="167"/>
    <x v="1"/>
    <x v="2"/>
    <x v="2"/>
    <x v="3"/>
    <x v="5"/>
    <x v="5"/>
    <s v="12"/>
    <s v="26"/>
    <x v="0"/>
  </r>
  <r>
    <x v="10"/>
    <d v="1899-12-30T12:42:10"/>
    <x v="0"/>
    <x v="168"/>
    <x v="1"/>
    <x v="2"/>
    <x v="2"/>
    <x v="6"/>
    <x v="5"/>
    <x v="5"/>
    <s v="12"/>
    <s v="10"/>
    <x v="0"/>
  </r>
  <r>
    <x v="10"/>
    <d v="1899-12-30T12:43:13"/>
    <x v="0"/>
    <x v="168"/>
    <x v="1"/>
    <x v="2"/>
    <x v="2"/>
    <x v="6"/>
    <x v="5"/>
    <x v="5"/>
    <s v="12"/>
    <s v="13"/>
    <x v="0"/>
  </r>
  <r>
    <x v="10"/>
    <d v="1899-12-30T12:58:12"/>
    <x v="0"/>
    <x v="169"/>
    <x v="1"/>
    <x v="2"/>
    <x v="2"/>
    <x v="6"/>
    <x v="5"/>
    <x v="5"/>
    <s v="12"/>
    <s v="12"/>
    <x v="0"/>
  </r>
  <r>
    <x v="17"/>
    <d v="1899-12-30T12:11:23"/>
    <x v="0"/>
    <x v="53"/>
    <x v="1"/>
    <x v="2"/>
    <x v="0"/>
    <x v="3"/>
    <x v="5"/>
    <x v="5"/>
    <s v="12"/>
    <s v="23"/>
    <x v="0"/>
  </r>
  <r>
    <x v="109"/>
    <d v="1899-12-30T12:22:46"/>
    <x v="0"/>
    <x v="157"/>
    <x v="1"/>
    <x v="2"/>
    <x v="0"/>
    <x v="6"/>
    <x v="5"/>
    <x v="5"/>
    <s v="12"/>
    <s v="46"/>
    <x v="0"/>
  </r>
  <r>
    <x v="109"/>
    <d v="1899-12-30T12:25:23"/>
    <x v="0"/>
    <x v="157"/>
    <x v="1"/>
    <x v="2"/>
    <x v="0"/>
    <x v="6"/>
    <x v="5"/>
    <x v="5"/>
    <s v="12"/>
    <s v="23"/>
    <x v="0"/>
  </r>
  <r>
    <x v="55"/>
    <d v="1899-12-30T12:49:27"/>
    <x v="0"/>
    <x v="53"/>
    <x v="1"/>
    <x v="2"/>
    <x v="0"/>
    <x v="3"/>
    <x v="5"/>
    <x v="5"/>
    <s v="12"/>
    <s v="27"/>
    <x v="0"/>
  </r>
  <r>
    <x v="29"/>
    <d v="1899-12-30T12:53:15"/>
    <x v="0"/>
    <x v="170"/>
    <x v="1"/>
    <x v="2"/>
    <x v="0"/>
    <x v="6"/>
    <x v="5"/>
    <x v="5"/>
    <s v="12"/>
    <s v="15"/>
    <x v="0"/>
  </r>
  <r>
    <x v="33"/>
    <d v="1899-12-30T12:29:50"/>
    <x v="0"/>
    <x v="7"/>
    <x v="2"/>
    <x v="3"/>
    <x v="2"/>
    <x v="0"/>
    <x v="5"/>
    <x v="5"/>
    <s v="12"/>
    <s v="50"/>
    <x v="0"/>
  </r>
  <r>
    <x v="33"/>
    <d v="1899-12-30T12:30:43"/>
    <x v="0"/>
    <x v="7"/>
    <x v="2"/>
    <x v="3"/>
    <x v="2"/>
    <x v="0"/>
    <x v="5"/>
    <x v="5"/>
    <s v="12"/>
    <s v="43"/>
    <x v="0"/>
  </r>
  <r>
    <x v="25"/>
    <d v="1899-12-30T12:17:41"/>
    <x v="0"/>
    <x v="171"/>
    <x v="2"/>
    <x v="3"/>
    <x v="0"/>
    <x v="5"/>
    <x v="5"/>
    <x v="5"/>
    <s v="12"/>
    <s v="41"/>
    <x v="0"/>
  </r>
  <r>
    <x v="120"/>
    <d v="1899-12-30T12:28:53"/>
    <x v="0"/>
    <x v="172"/>
    <x v="2"/>
    <x v="2"/>
    <x v="1"/>
    <x v="0"/>
    <x v="5"/>
    <x v="5"/>
    <s v="12"/>
    <s v="53"/>
    <x v="0"/>
  </r>
  <r>
    <x v="134"/>
    <d v="1899-12-30T12:23:37"/>
    <x v="0"/>
    <x v="173"/>
    <x v="2"/>
    <x v="2"/>
    <x v="1"/>
    <x v="4"/>
    <x v="5"/>
    <x v="5"/>
    <s v="12"/>
    <s v="37"/>
    <x v="0"/>
  </r>
  <r>
    <x v="119"/>
    <d v="1899-12-30T12:59:55"/>
    <x v="0"/>
    <x v="163"/>
    <x v="2"/>
    <x v="2"/>
    <x v="1"/>
    <x v="2"/>
    <x v="5"/>
    <x v="5"/>
    <s v="12"/>
    <s v="55"/>
    <x v="0"/>
  </r>
  <r>
    <x v="22"/>
    <d v="1899-12-30T12:07:01"/>
    <x v="0"/>
    <x v="127"/>
    <x v="2"/>
    <x v="2"/>
    <x v="1"/>
    <x v="2"/>
    <x v="5"/>
    <x v="5"/>
    <s v="12"/>
    <s v="01"/>
    <x v="0"/>
  </r>
  <r>
    <x v="38"/>
    <d v="1899-12-30T12:25:10"/>
    <x v="0"/>
    <x v="57"/>
    <x v="2"/>
    <x v="2"/>
    <x v="1"/>
    <x v="6"/>
    <x v="5"/>
    <x v="5"/>
    <s v="12"/>
    <s v="10"/>
    <x v="0"/>
  </r>
  <r>
    <x v="38"/>
    <d v="1899-12-30T12:33:23"/>
    <x v="0"/>
    <x v="57"/>
    <x v="2"/>
    <x v="2"/>
    <x v="1"/>
    <x v="6"/>
    <x v="5"/>
    <x v="5"/>
    <s v="12"/>
    <s v="23"/>
    <x v="0"/>
  </r>
  <r>
    <x v="51"/>
    <d v="1899-12-30T12:22:06"/>
    <x v="0"/>
    <x v="174"/>
    <x v="3"/>
    <x v="6"/>
    <x v="2"/>
    <x v="5"/>
    <x v="5"/>
    <x v="5"/>
    <s v="12"/>
    <s v="06"/>
    <x v="0"/>
  </r>
  <r>
    <x v="109"/>
    <d v="1899-12-30T12:23:52"/>
    <x v="0"/>
    <x v="157"/>
    <x v="3"/>
    <x v="6"/>
    <x v="0"/>
    <x v="6"/>
    <x v="5"/>
    <x v="5"/>
    <s v="12"/>
    <s v="52"/>
    <x v="0"/>
  </r>
  <r>
    <x v="1"/>
    <d v="1899-12-30T12:02:50"/>
    <x v="0"/>
    <x v="175"/>
    <x v="3"/>
    <x v="3"/>
    <x v="1"/>
    <x v="1"/>
    <x v="5"/>
    <x v="5"/>
    <s v="12"/>
    <s v="50"/>
    <x v="0"/>
  </r>
  <r>
    <x v="38"/>
    <d v="1899-12-30T12:26:13"/>
    <x v="0"/>
    <x v="83"/>
    <x v="7"/>
    <x v="6"/>
    <x v="1"/>
    <x v="6"/>
    <x v="5"/>
    <x v="5"/>
    <s v="12"/>
    <s v="13"/>
    <x v="0"/>
  </r>
  <r>
    <x v="76"/>
    <d v="1899-12-30T12:23:02"/>
    <x v="0"/>
    <x v="176"/>
    <x v="12"/>
    <x v="4"/>
    <x v="4"/>
    <x v="5"/>
    <x v="5"/>
    <x v="5"/>
    <s v="12"/>
    <s v="02"/>
    <x v="0"/>
  </r>
  <r>
    <x v="77"/>
    <d v="1899-12-30T12:14:27"/>
    <x v="0"/>
    <x v="16"/>
    <x v="13"/>
    <x v="2"/>
    <x v="4"/>
    <x v="2"/>
    <x v="5"/>
    <x v="5"/>
    <s v="12"/>
    <s v="27"/>
    <x v="0"/>
  </r>
  <r>
    <x v="135"/>
    <d v="1899-12-30T12:32:31"/>
    <x v="0"/>
    <x v="177"/>
    <x v="13"/>
    <x v="2"/>
    <x v="4"/>
    <x v="6"/>
    <x v="5"/>
    <x v="5"/>
    <s v="12"/>
    <s v="31"/>
    <x v="0"/>
  </r>
  <r>
    <x v="78"/>
    <d v="1899-12-30T12:44:31"/>
    <x v="0"/>
    <x v="83"/>
    <x v="8"/>
    <x v="1"/>
    <x v="4"/>
    <x v="3"/>
    <x v="5"/>
    <x v="5"/>
    <s v="12"/>
    <s v="31"/>
    <x v="0"/>
  </r>
  <r>
    <x v="78"/>
    <d v="1899-12-30T12:46:05"/>
    <x v="0"/>
    <x v="83"/>
    <x v="8"/>
    <x v="1"/>
    <x v="4"/>
    <x v="3"/>
    <x v="5"/>
    <x v="5"/>
    <s v="12"/>
    <s v="05"/>
    <x v="0"/>
  </r>
  <r>
    <x v="136"/>
    <d v="1899-12-30T12:29:19"/>
    <x v="0"/>
    <x v="111"/>
    <x v="8"/>
    <x v="0"/>
    <x v="4"/>
    <x v="6"/>
    <x v="5"/>
    <x v="5"/>
    <s v="12"/>
    <s v="19"/>
    <x v="0"/>
  </r>
  <r>
    <x v="136"/>
    <d v="1899-12-30T12:43:02"/>
    <x v="0"/>
    <x v="7"/>
    <x v="12"/>
    <x v="3"/>
    <x v="4"/>
    <x v="6"/>
    <x v="5"/>
    <x v="5"/>
    <s v="12"/>
    <s v="02"/>
    <x v="0"/>
  </r>
  <r>
    <x v="105"/>
    <d v="1899-12-30T12:24:39"/>
    <x v="0"/>
    <x v="178"/>
    <x v="8"/>
    <x v="1"/>
    <x v="4"/>
    <x v="3"/>
    <x v="5"/>
    <x v="5"/>
    <s v="12"/>
    <s v="39"/>
    <x v="0"/>
  </r>
  <r>
    <x v="81"/>
    <d v="1899-12-30T12:40:47"/>
    <x v="0"/>
    <x v="179"/>
    <x v="8"/>
    <x v="5"/>
    <x v="4"/>
    <x v="4"/>
    <x v="5"/>
    <x v="5"/>
    <s v="12"/>
    <s v="47"/>
    <x v="0"/>
  </r>
  <r>
    <x v="81"/>
    <d v="1899-12-30T12:52:07"/>
    <x v="0"/>
    <x v="146"/>
    <x v="12"/>
    <x v="4"/>
    <x v="4"/>
    <x v="4"/>
    <x v="5"/>
    <x v="5"/>
    <s v="12"/>
    <s v="07"/>
    <x v="0"/>
  </r>
  <r>
    <x v="130"/>
    <d v="1899-12-30T12:08:35"/>
    <x v="0"/>
    <x v="180"/>
    <x v="13"/>
    <x v="2"/>
    <x v="4"/>
    <x v="6"/>
    <x v="5"/>
    <x v="5"/>
    <s v="12"/>
    <s v="35"/>
    <x v="0"/>
  </r>
  <r>
    <x v="130"/>
    <d v="1899-12-30T12:09:42"/>
    <x v="0"/>
    <x v="180"/>
    <x v="13"/>
    <x v="2"/>
    <x v="4"/>
    <x v="6"/>
    <x v="5"/>
    <x v="5"/>
    <s v="12"/>
    <s v="42"/>
    <x v="0"/>
  </r>
  <r>
    <x v="89"/>
    <d v="1899-12-30T12:26:56"/>
    <x v="0"/>
    <x v="7"/>
    <x v="12"/>
    <x v="3"/>
    <x v="3"/>
    <x v="3"/>
    <x v="5"/>
    <x v="5"/>
    <s v="12"/>
    <s v="56"/>
    <x v="0"/>
  </r>
  <r>
    <x v="129"/>
    <d v="1899-12-30T12:05:15"/>
    <x v="0"/>
    <x v="181"/>
    <x v="9"/>
    <x v="6"/>
    <x v="3"/>
    <x v="6"/>
    <x v="5"/>
    <x v="5"/>
    <s v="12"/>
    <s v="15"/>
    <x v="0"/>
  </r>
  <r>
    <x v="129"/>
    <d v="1899-12-30T12:07:38"/>
    <x v="0"/>
    <x v="182"/>
    <x v="12"/>
    <x v="3"/>
    <x v="3"/>
    <x v="6"/>
    <x v="5"/>
    <x v="5"/>
    <s v="12"/>
    <s v="38"/>
    <x v="0"/>
  </r>
  <r>
    <x v="129"/>
    <d v="1899-12-30T12:13:03"/>
    <x v="0"/>
    <x v="83"/>
    <x v="12"/>
    <x v="3"/>
    <x v="3"/>
    <x v="6"/>
    <x v="5"/>
    <x v="5"/>
    <s v="12"/>
    <s v="03"/>
    <x v="0"/>
  </r>
  <r>
    <x v="129"/>
    <d v="1899-12-30T12:14:26"/>
    <x v="0"/>
    <x v="83"/>
    <x v="12"/>
    <x v="3"/>
    <x v="3"/>
    <x v="6"/>
    <x v="5"/>
    <x v="5"/>
    <s v="12"/>
    <s v="26"/>
    <x v="0"/>
  </r>
  <r>
    <x v="85"/>
    <d v="1899-12-30T12:46:23"/>
    <x v="0"/>
    <x v="94"/>
    <x v="13"/>
    <x v="2"/>
    <x v="3"/>
    <x v="4"/>
    <x v="5"/>
    <x v="5"/>
    <s v="12"/>
    <s v="23"/>
    <x v="0"/>
  </r>
  <r>
    <x v="85"/>
    <d v="1899-12-30T12:47:26"/>
    <x v="0"/>
    <x v="94"/>
    <x v="12"/>
    <x v="3"/>
    <x v="3"/>
    <x v="4"/>
    <x v="5"/>
    <x v="5"/>
    <s v="12"/>
    <s v="26"/>
    <x v="0"/>
  </r>
  <r>
    <x v="124"/>
    <d v="1899-12-30T12:18:06"/>
    <x v="0"/>
    <x v="183"/>
    <x v="12"/>
    <x v="3"/>
    <x v="3"/>
    <x v="0"/>
    <x v="5"/>
    <x v="5"/>
    <s v="12"/>
    <s v="06"/>
    <x v="0"/>
  </r>
  <r>
    <x v="124"/>
    <d v="1899-12-30T12:19:05"/>
    <x v="0"/>
    <x v="183"/>
    <x v="12"/>
    <x v="3"/>
    <x v="3"/>
    <x v="0"/>
    <x v="5"/>
    <x v="5"/>
    <s v="12"/>
    <s v="05"/>
    <x v="0"/>
  </r>
  <r>
    <x v="137"/>
    <d v="1899-12-30T12:06:55"/>
    <x v="0"/>
    <x v="184"/>
    <x v="13"/>
    <x v="2"/>
    <x v="3"/>
    <x v="6"/>
    <x v="5"/>
    <x v="5"/>
    <s v="12"/>
    <s v="55"/>
    <x v="0"/>
  </r>
  <r>
    <x v="137"/>
    <d v="1899-12-30T12:07:53"/>
    <x v="0"/>
    <x v="184"/>
    <x v="12"/>
    <x v="3"/>
    <x v="3"/>
    <x v="6"/>
    <x v="5"/>
    <x v="5"/>
    <s v="12"/>
    <s v="53"/>
    <x v="0"/>
  </r>
  <r>
    <x v="99"/>
    <d v="1899-12-30T12:55:26"/>
    <x v="0"/>
    <x v="185"/>
    <x v="12"/>
    <x v="4"/>
    <x v="3"/>
    <x v="3"/>
    <x v="5"/>
    <x v="5"/>
    <s v="12"/>
    <s v="26"/>
    <x v="0"/>
  </r>
  <r>
    <x v="126"/>
    <d v="1899-12-30T12:30:48"/>
    <x v="0"/>
    <x v="151"/>
    <x v="12"/>
    <x v="4"/>
    <x v="3"/>
    <x v="0"/>
    <x v="5"/>
    <x v="5"/>
    <s v="12"/>
    <s v="48"/>
    <x v="0"/>
  </r>
  <r>
    <x v="101"/>
    <d v="1899-12-30T12:25:09"/>
    <x v="0"/>
    <x v="7"/>
    <x v="12"/>
    <x v="4"/>
    <x v="3"/>
    <x v="5"/>
    <x v="5"/>
    <x v="5"/>
    <s v="12"/>
    <s v="09"/>
    <x v="0"/>
  </r>
  <r>
    <x v="127"/>
    <d v="1899-12-30T12:57:00"/>
    <x v="0"/>
    <x v="186"/>
    <x v="13"/>
    <x v="2"/>
    <x v="3"/>
    <x v="0"/>
    <x v="5"/>
    <x v="5"/>
    <s v="12"/>
    <s v="00"/>
    <x v="0"/>
  </r>
  <r>
    <x v="88"/>
    <d v="1899-12-30T12:19:22"/>
    <x v="0"/>
    <x v="187"/>
    <x v="8"/>
    <x v="7"/>
    <x v="3"/>
    <x v="2"/>
    <x v="5"/>
    <x v="5"/>
    <s v="12"/>
    <s v="22"/>
    <x v="0"/>
  </r>
  <r>
    <x v="88"/>
    <d v="1899-12-30T12:20:18"/>
    <x v="0"/>
    <x v="187"/>
    <x v="8"/>
    <x v="7"/>
    <x v="3"/>
    <x v="2"/>
    <x v="5"/>
    <x v="5"/>
    <s v="12"/>
    <s v="18"/>
    <x v="0"/>
  </r>
  <r>
    <x v="84"/>
    <d v="1899-12-30T12:22:28"/>
    <x v="0"/>
    <x v="188"/>
    <x v="8"/>
    <x v="1"/>
    <x v="3"/>
    <x v="2"/>
    <x v="5"/>
    <x v="5"/>
    <s v="12"/>
    <s v="28"/>
    <x v="0"/>
  </r>
  <r>
    <x v="129"/>
    <d v="1899-12-30T12:09:47"/>
    <x v="0"/>
    <x v="7"/>
    <x v="8"/>
    <x v="1"/>
    <x v="3"/>
    <x v="6"/>
    <x v="5"/>
    <x v="5"/>
    <s v="12"/>
    <s v="47"/>
    <x v="0"/>
  </r>
  <r>
    <x v="101"/>
    <d v="1899-12-30T12:26:17"/>
    <x v="0"/>
    <x v="7"/>
    <x v="8"/>
    <x v="1"/>
    <x v="3"/>
    <x v="5"/>
    <x v="5"/>
    <x v="5"/>
    <s v="12"/>
    <s v="17"/>
    <x v="0"/>
  </r>
  <r>
    <x v="96"/>
    <d v="1899-12-30T12:34:17"/>
    <x v="0"/>
    <x v="189"/>
    <x v="8"/>
    <x v="1"/>
    <x v="3"/>
    <x v="2"/>
    <x v="5"/>
    <x v="5"/>
    <s v="12"/>
    <s v="17"/>
    <x v="0"/>
  </r>
  <r>
    <x v="96"/>
    <d v="1899-12-30T12:41:32"/>
    <x v="0"/>
    <x v="189"/>
    <x v="8"/>
    <x v="1"/>
    <x v="3"/>
    <x v="2"/>
    <x v="5"/>
    <x v="5"/>
    <s v="12"/>
    <s v="32"/>
    <x v="0"/>
  </r>
  <r>
    <x v="138"/>
    <d v="1899-12-30T12:30:27"/>
    <x v="1"/>
    <x v="8"/>
    <x v="5"/>
    <x v="2"/>
    <x v="3"/>
    <x v="0"/>
    <x v="5"/>
    <x v="5"/>
    <s v="12"/>
    <s v="27"/>
    <x v="0"/>
  </r>
  <r>
    <x v="124"/>
    <d v="1899-12-30T12:34:30"/>
    <x v="1"/>
    <x v="8"/>
    <x v="15"/>
    <x v="6"/>
    <x v="3"/>
    <x v="0"/>
    <x v="5"/>
    <x v="5"/>
    <s v="12"/>
    <s v="30"/>
    <x v="0"/>
  </r>
  <r>
    <x v="126"/>
    <d v="1899-12-30T12:21:07"/>
    <x v="1"/>
    <x v="8"/>
    <x v="14"/>
    <x v="0"/>
    <x v="3"/>
    <x v="0"/>
    <x v="5"/>
    <x v="5"/>
    <s v="12"/>
    <s v="07"/>
    <x v="0"/>
  </r>
  <r>
    <x v="79"/>
    <d v="1899-12-30T12:54:25"/>
    <x v="1"/>
    <x v="8"/>
    <x v="15"/>
    <x v="6"/>
    <x v="4"/>
    <x v="1"/>
    <x v="5"/>
    <x v="5"/>
    <s v="12"/>
    <s v="25"/>
    <x v="0"/>
  </r>
  <r>
    <x v="105"/>
    <d v="1899-12-30T12:27:08"/>
    <x v="1"/>
    <x v="8"/>
    <x v="4"/>
    <x v="4"/>
    <x v="4"/>
    <x v="3"/>
    <x v="5"/>
    <x v="5"/>
    <s v="12"/>
    <s v="08"/>
    <x v="0"/>
  </r>
  <r>
    <x v="105"/>
    <d v="1899-12-30T12:29:06"/>
    <x v="1"/>
    <x v="8"/>
    <x v="4"/>
    <x v="4"/>
    <x v="4"/>
    <x v="3"/>
    <x v="5"/>
    <x v="5"/>
    <s v="12"/>
    <s v="06"/>
    <x v="0"/>
  </r>
  <r>
    <x v="105"/>
    <d v="1899-12-30T12:31:36"/>
    <x v="1"/>
    <x v="8"/>
    <x v="5"/>
    <x v="2"/>
    <x v="4"/>
    <x v="3"/>
    <x v="5"/>
    <x v="5"/>
    <s v="12"/>
    <s v="36"/>
    <x v="0"/>
  </r>
  <r>
    <x v="10"/>
    <d v="1899-12-30T12:40:23"/>
    <x v="1"/>
    <x v="8"/>
    <x v="6"/>
    <x v="3"/>
    <x v="2"/>
    <x v="6"/>
    <x v="5"/>
    <x v="5"/>
    <s v="12"/>
    <s v="23"/>
    <x v="0"/>
  </r>
  <r>
    <x v="131"/>
    <d v="1899-12-30T13:04:57"/>
    <x v="0"/>
    <x v="190"/>
    <x v="0"/>
    <x v="0"/>
    <x v="2"/>
    <x v="5"/>
    <x v="6"/>
    <x v="6"/>
    <s v="12"/>
    <s v="57"/>
    <x v="0"/>
  </r>
  <r>
    <x v="131"/>
    <d v="1899-12-30T13:06:11"/>
    <x v="0"/>
    <x v="190"/>
    <x v="0"/>
    <x v="0"/>
    <x v="2"/>
    <x v="5"/>
    <x v="6"/>
    <x v="6"/>
    <s v="12"/>
    <s v="11"/>
    <x v="0"/>
  </r>
  <r>
    <x v="131"/>
    <d v="1899-12-30T13:07:16"/>
    <x v="0"/>
    <x v="190"/>
    <x v="0"/>
    <x v="0"/>
    <x v="2"/>
    <x v="5"/>
    <x v="6"/>
    <x v="6"/>
    <s v="12"/>
    <s v="16"/>
    <x v="0"/>
  </r>
  <r>
    <x v="49"/>
    <d v="1899-12-30T13:24:03"/>
    <x v="0"/>
    <x v="191"/>
    <x v="0"/>
    <x v="0"/>
    <x v="2"/>
    <x v="3"/>
    <x v="6"/>
    <x v="6"/>
    <s v="12"/>
    <s v="03"/>
    <x v="0"/>
  </r>
  <r>
    <x v="24"/>
    <d v="1899-12-30T13:14:40"/>
    <x v="0"/>
    <x v="192"/>
    <x v="0"/>
    <x v="1"/>
    <x v="2"/>
    <x v="4"/>
    <x v="6"/>
    <x v="6"/>
    <s v="12"/>
    <s v="40"/>
    <x v="0"/>
  </r>
  <r>
    <x v="59"/>
    <d v="1899-12-30T13:31:28"/>
    <x v="0"/>
    <x v="193"/>
    <x v="0"/>
    <x v="1"/>
    <x v="4"/>
    <x v="2"/>
    <x v="6"/>
    <x v="6"/>
    <s v="12"/>
    <s v="28"/>
    <x v="0"/>
  </r>
  <r>
    <x v="118"/>
    <d v="1899-12-30T13:23:33"/>
    <x v="0"/>
    <x v="31"/>
    <x v="1"/>
    <x v="0"/>
    <x v="1"/>
    <x v="5"/>
    <x v="6"/>
    <x v="6"/>
    <s v="12"/>
    <s v="33"/>
    <x v="0"/>
  </r>
  <r>
    <x v="65"/>
    <d v="1899-12-30T13:42:31"/>
    <x v="0"/>
    <x v="194"/>
    <x v="1"/>
    <x v="0"/>
    <x v="1"/>
    <x v="3"/>
    <x v="6"/>
    <x v="6"/>
    <s v="12"/>
    <s v="31"/>
    <x v="0"/>
  </r>
  <r>
    <x v="44"/>
    <d v="1899-12-30T13:55:13"/>
    <x v="0"/>
    <x v="21"/>
    <x v="1"/>
    <x v="0"/>
    <x v="1"/>
    <x v="0"/>
    <x v="6"/>
    <x v="6"/>
    <s v="12"/>
    <s v="13"/>
    <x v="0"/>
  </r>
  <r>
    <x v="22"/>
    <d v="1899-12-30T13:09:56"/>
    <x v="0"/>
    <x v="195"/>
    <x v="1"/>
    <x v="0"/>
    <x v="1"/>
    <x v="2"/>
    <x v="6"/>
    <x v="6"/>
    <s v="12"/>
    <s v="56"/>
    <x v="0"/>
  </r>
  <r>
    <x v="7"/>
    <d v="1899-12-30T13:11:42"/>
    <x v="0"/>
    <x v="196"/>
    <x v="1"/>
    <x v="5"/>
    <x v="1"/>
    <x v="0"/>
    <x v="6"/>
    <x v="6"/>
    <s v="12"/>
    <s v="42"/>
    <x v="0"/>
  </r>
  <r>
    <x v="7"/>
    <d v="1899-12-30T13:14:00"/>
    <x v="0"/>
    <x v="196"/>
    <x v="1"/>
    <x v="0"/>
    <x v="1"/>
    <x v="0"/>
    <x v="6"/>
    <x v="6"/>
    <s v="12"/>
    <s v="00"/>
    <x v="0"/>
  </r>
  <r>
    <x v="117"/>
    <d v="1899-12-30T13:54:24"/>
    <x v="0"/>
    <x v="5"/>
    <x v="1"/>
    <x v="2"/>
    <x v="4"/>
    <x v="1"/>
    <x v="6"/>
    <x v="6"/>
    <s v="12"/>
    <s v="24"/>
    <x v="0"/>
  </r>
  <r>
    <x v="61"/>
    <d v="1899-12-30T13:42:59"/>
    <x v="0"/>
    <x v="69"/>
    <x v="1"/>
    <x v="2"/>
    <x v="4"/>
    <x v="4"/>
    <x v="6"/>
    <x v="6"/>
    <s v="12"/>
    <s v="59"/>
    <x v="0"/>
  </r>
  <r>
    <x v="71"/>
    <d v="1899-12-30T13:49:39"/>
    <x v="0"/>
    <x v="130"/>
    <x v="1"/>
    <x v="2"/>
    <x v="2"/>
    <x v="5"/>
    <x v="6"/>
    <x v="6"/>
    <s v="12"/>
    <s v="39"/>
    <x v="0"/>
  </r>
  <r>
    <x v="11"/>
    <d v="1899-12-30T13:55:28"/>
    <x v="0"/>
    <x v="131"/>
    <x v="1"/>
    <x v="2"/>
    <x v="2"/>
    <x v="0"/>
    <x v="6"/>
    <x v="6"/>
    <s v="12"/>
    <s v="28"/>
    <x v="0"/>
  </r>
  <r>
    <x v="139"/>
    <d v="1899-12-30T13:51:14"/>
    <x v="0"/>
    <x v="7"/>
    <x v="1"/>
    <x v="2"/>
    <x v="1"/>
    <x v="0"/>
    <x v="6"/>
    <x v="6"/>
    <s v="12"/>
    <s v="14"/>
    <x v="0"/>
  </r>
  <r>
    <x v="133"/>
    <d v="1899-12-30T13:43:43"/>
    <x v="0"/>
    <x v="83"/>
    <x v="1"/>
    <x v="2"/>
    <x v="1"/>
    <x v="2"/>
    <x v="6"/>
    <x v="6"/>
    <s v="12"/>
    <s v="43"/>
    <x v="0"/>
  </r>
  <r>
    <x v="133"/>
    <d v="1899-12-30T13:44:43"/>
    <x v="0"/>
    <x v="197"/>
    <x v="1"/>
    <x v="2"/>
    <x v="1"/>
    <x v="2"/>
    <x v="6"/>
    <x v="6"/>
    <s v="12"/>
    <s v="43"/>
    <x v="0"/>
  </r>
  <r>
    <x v="16"/>
    <d v="1899-12-30T13:34:18"/>
    <x v="0"/>
    <x v="131"/>
    <x v="1"/>
    <x v="2"/>
    <x v="0"/>
    <x v="2"/>
    <x v="6"/>
    <x v="6"/>
    <s v="12"/>
    <s v="18"/>
    <x v="0"/>
  </r>
  <r>
    <x v="35"/>
    <d v="1899-12-30T13:19:19"/>
    <x v="0"/>
    <x v="7"/>
    <x v="1"/>
    <x v="2"/>
    <x v="0"/>
    <x v="2"/>
    <x v="6"/>
    <x v="6"/>
    <s v="12"/>
    <s v="19"/>
    <x v="0"/>
  </r>
  <r>
    <x v="35"/>
    <d v="1899-12-30T13:20:31"/>
    <x v="0"/>
    <x v="7"/>
    <x v="1"/>
    <x v="2"/>
    <x v="0"/>
    <x v="2"/>
    <x v="6"/>
    <x v="6"/>
    <s v="12"/>
    <s v="31"/>
    <x v="0"/>
  </r>
  <r>
    <x v="117"/>
    <d v="1899-12-30T13:27:56"/>
    <x v="0"/>
    <x v="55"/>
    <x v="2"/>
    <x v="3"/>
    <x v="4"/>
    <x v="1"/>
    <x v="6"/>
    <x v="6"/>
    <s v="12"/>
    <s v="56"/>
    <x v="0"/>
  </r>
  <r>
    <x v="61"/>
    <d v="1899-12-30T13:41:52"/>
    <x v="0"/>
    <x v="69"/>
    <x v="2"/>
    <x v="3"/>
    <x v="4"/>
    <x v="4"/>
    <x v="6"/>
    <x v="6"/>
    <s v="12"/>
    <s v="52"/>
    <x v="0"/>
  </r>
  <r>
    <x v="46"/>
    <d v="1899-12-30T13:19:00"/>
    <x v="0"/>
    <x v="59"/>
    <x v="2"/>
    <x v="3"/>
    <x v="2"/>
    <x v="1"/>
    <x v="6"/>
    <x v="6"/>
    <s v="12"/>
    <s v="00"/>
    <x v="0"/>
  </r>
  <r>
    <x v="131"/>
    <d v="1899-12-30T13:03:58"/>
    <x v="0"/>
    <x v="190"/>
    <x v="2"/>
    <x v="3"/>
    <x v="2"/>
    <x v="5"/>
    <x v="6"/>
    <x v="6"/>
    <s v="12"/>
    <s v="58"/>
    <x v="0"/>
  </r>
  <r>
    <x v="49"/>
    <d v="1899-12-30T13:27:39"/>
    <x v="0"/>
    <x v="198"/>
    <x v="2"/>
    <x v="3"/>
    <x v="2"/>
    <x v="3"/>
    <x v="6"/>
    <x v="6"/>
    <s v="12"/>
    <s v="39"/>
    <x v="0"/>
  </r>
  <r>
    <x v="11"/>
    <d v="1899-12-30T13:34:35"/>
    <x v="0"/>
    <x v="55"/>
    <x v="2"/>
    <x v="3"/>
    <x v="2"/>
    <x v="0"/>
    <x v="6"/>
    <x v="6"/>
    <s v="12"/>
    <s v="35"/>
    <x v="0"/>
  </r>
  <r>
    <x v="11"/>
    <d v="1899-12-30T13:35:29"/>
    <x v="0"/>
    <x v="55"/>
    <x v="2"/>
    <x v="3"/>
    <x v="2"/>
    <x v="0"/>
    <x v="6"/>
    <x v="6"/>
    <s v="12"/>
    <s v="29"/>
    <x v="0"/>
  </r>
  <r>
    <x v="11"/>
    <d v="1899-12-30T13:36:27"/>
    <x v="0"/>
    <x v="55"/>
    <x v="2"/>
    <x v="3"/>
    <x v="2"/>
    <x v="0"/>
    <x v="6"/>
    <x v="6"/>
    <s v="12"/>
    <s v="27"/>
    <x v="0"/>
  </r>
  <r>
    <x v="50"/>
    <d v="1899-12-30T13:27:13"/>
    <x v="0"/>
    <x v="55"/>
    <x v="2"/>
    <x v="3"/>
    <x v="2"/>
    <x v="1"/>
    <x v="6"/>
    <x v="6"/>
    <s v="12"/>
    <s v="13"/>
    <x v="0"/>
  </r>
  <r>
    <x v="50"/>
    <d v="1899-12-30T13:28:10"/>
    <x v="0"/>
    <x v="55"/>
    <x v="2"/>
    <x v="3"/>
    <x v="2"/>
    <x v="1"/>
    <x v="6"/>
    <x v="6"/>
    <s v="12"/>
    <s v="10"/>
    <x v="0"/>
  </r>
  <r>
    <x v="117"/>
    <d v="1899-12-30T13:28:53"/>
    <x v="0"/>
    <x v="55"/>
    <x v="2"/>
    <x v="4"/>
    <x v="4"/>
    <x v="1"/>
    <x v="6"/>
    <x v="6"/>
    <s v="12"/>
    <s v="53"/>
    <x v="0"/>
  </r>
  <r>
    <x v="117"/>
    <d v="1899-12-30T13:53:35"/>
    <x v="0"/>
    <x v="5"/>
    <x v="2"/>
    <x v="4"/>
    <x v="4"/>
    <x v="1"/>
    <x v="6"/>
    <x v="6"/>
    <s v="12"/>
    <s v="35"/>
    <x v="0"/>
  </r>
  <r>
    <x v="46"/>
    <d v="1899-12-30T13:18:10"/>
    <x v="0"/>
    <x v="59"/>
    <x v="2"/>
    <x v="4"/>
    <x v="2"/>
    <x v="1"/>
    <x v="6"/>
    <x v="6"/>
    <s v="12"/>
    <s v="10"/>
    <x v="0"/>
  </r>
  <r>
    <x v="47"/>
    <d v="1899-12-30T13:23:34"/>
    <x v="0"/>
    <x v="199"/>
    <x v="2"/>
    <x v="4"/>
    <x v="2"/>
    <x v="4"/>
    <x v="6"/>
    <x v="6"/>
    <s v="12"/>
    <s v="34"/>
    <x v="0"/>
  </r>
  <r>
    <x v="140"/>
    <d v="1899-12-30T13:04:59"/>
    <x v="0"/>
    <x v="127"/>
    <x v="2"/>
    <x v="2"/>
    <x v="1"/>
    <x v="0"/>
    <x v="6"/>
    <x v="6"/>
    <s v="12"/>
    <s v="59"/>
    <x v="0"/>
  </r>
  <r>
    <x v="7"/>
    <d v="1899-12-30T13:24:49"/>
    <x v="0"/>
    <x v="200"/>
    <x v="2"/>
    <x v="2"/>
    <x v="1"/>
    <x v="0"/>
    <x v="6"/>
    <x v="6"/>
    <s v="12"/>
    <s v="49"/>
    <x v="0"/>
  </r>
  <r>
    <x v="57"/>
    <d v="1899-12-30T13:05:50"/>
    <x v="0"/>
    <x v="201"/>
    <x v="3"/>
    <x v="6"/>
    <x v="0"/>
    <x v="3"/>
    <x v="6"/>
    <x v="6"/>
    <s v="12"/>
    <s v="50"/>
    <x v="0"/>
  </r>
  <r>
    <x v="65"/>
    <d v="1899-12-30T13:34:30"/>
    <x v="0"/>
    <x v="202"/>
    <x v="3"/>
    <x v="4"/>
    <x v="1"/>
    <x v="3"/>
    <x v="6"/>
    <x v="6"/>
    <s v="12"/>
    <s v="30"/>
    <x v="0"/>
  </r>
  <r>
    <x v="75"/>
    <d v="1899-12-30T13:12:05"/>
    <x v="0"/>
    <x v="7"/>
    <x v="8"/>
    <x v="1"/>
    <x v="4"/>
    <x v="0"/>
    <x v="6"/>
    <x v="6"/>
    <s v="12"/>
    <s v="05"/>
    <x v="0"/>
  </r>
  <r>
    <x v="105"/>
    <d v="1899-12-30T13:21:49"/>
    <x v="0"/>
    <x v="203"/>
    <x v="12"/>
    <x v="4"/>
    <x v="4"/>
    <x v="3"/>
    <x v="6"/>
    <x v="6"/>
    <s v="12"/>
    <s v="49"/>
    <x v="0"/>
  </r>
  <r>
    <x v="141"/>
    <d v="1899-12-30T13:32:59"/>
    <x v="0"/>
    <x v="7"/>
    <x v="12"/>
    <x v="3"/>
    <x v="4"/>
    <x v="0"/>
    <x v="6"/>
    <x v="6"/>
    <s v="12"/>
    <s v="59"/>
    <x v="0"/>
  </r>
  <r>
    <x v="141"/>
    <d v="1899-12-30T13:44:00"/>
    <x v="0"/>
    <x v="204"/>
    <x v="9"/>
    <x v="6"/>
    <x v="4"/>
    <x v="0"/>
    <x v="6"/>
    <x v="6"/>
    <s v="12"/>
    <s v="00"/>
    <x v="0"/>
  </r>
  <r>
    <x v="123"/>
    <d v="1899-12-30T13:49:12"/>
    <x v="0"/>
    <x v="205"/>
    <x v="13"/>
    <x v="2"/>
    <x v="4"/>
    <x v="5"/>
    <x v="6"/>
    <x v="6"/>
    <s v="12"/>
    <s v="12"/>
    <x v="0"/>
  </r>
  <r>
    <x v="123"/>
    <d v="1899-12-30T13:50:17"/>
    <x v="0"/>
    <x v="205"/>
    <x v="12"/>
    <x v="4"/>
    <x v="4"/>
    <x v="5"/>
    <x v="6"/>
    <x v="6"/>
    <s v="12"/>
    <s v="17"/>
    <x v="0"/>
  </r>
  <r>
    <x v="82"/>
    <d v="1899-12-30T13:11:47"/>
    <x v="0"/>
    <x v="83"/>
    <x v="13"/>
    <x v="2"/>
    <x v="4"/>
    <x v="2"/>
    <x v="6"/>
    <x v="6"/>
    <s v="12"/>
    <s v="47"/>
    <x v="0"/>
  </r>
  <r>
    <x v="82"/>
    <d v="1899-12-30T13:13:20"/>
    <x v="0"/>
    <x v="83"/>
    <x v="8"/>
    <x v="1"/>
    <x v="4"/>
    <x v="2"/>
    <x v="6"/>
    <x v="6"/>
    <s v="12"/>
    <s v="20"/>
    <x v="0"/>
  </r>
  <r>
    <x v="82"/>
    <d v="1899-12-30T13:58:54"/>
    <x v="0"/>
    <x v="206"/>
    <x v="8"/>
    <x v="7"/>
    <x v="4"/>
    <x v="2"/>
    <x v="6"/>
    <x v="6"/>
    <s v="12"/>
    <s v="54"/>
    <x v="0"/>
  </r>
  <r>
    <x v="82"/>
    <d v="1899-12-30T13:59:49"/>
    <x v="0"/>
    <x v="206"/>
    <x v="8"/>
    <x v="1"/>
    <x v="4"/>
    <x v="2"/>
    <x v="6"/>
    <x v="6"/>
    <s v="12"/>
    <s v="49"/>
    <x v="0"/>
  </r>
  <r>
    <x v="130"/>
    <d v="1899-12-30T13:08:37"/>
    <x v="0"/>
    <x v="207"/>
    <x v="12"/>
    <x v="3"/>
    <x v="4"/>
    <x v="6"/>
    <x v="6"/>
    <x v="6"/>
    <s v="12"/>
    <s v="37"/>
    <x v="0"/>
  </r>
  <r>
    <x v="130"/>
    <d v="1899-12-30T13:09:47"/>
    <x v="0"/>
    <x v="207"/>
    <x v="13"/>
    <x v="2"/>
    <x v="4"/>
    <x v="6"/>
    <x v="6"/>
    <x v="6"/>
    <s v="12"/>
    <s v="47"/>
    <x v="0"/>
  </r>
  <r>
    <x v="130"/>
    <d v="1899-12-30T13:10:55"/>
    <x v="0"/>
    <x v="207"/>
    <x v="8"/>
    <x v="7"/>
    <x v="4"/>
    <x v="6"/>
    <x v="6"/>
    <x v="6"/>
    <s v="12"/>
    <s v="55"/>
    <x v="0"/>
  </r>
  <r>
    <x v="88"/>
    <d v="1899-12-30T13:46:33"/>
    <x v="0"/>
    <x v="55"/>
    <x v="12"/>
    <x v="3"/>
    <x v="3"/>
    <x v="2"/>
    <x v="6"/>
    <x v="6"/>
    <s v="12"/>
    <s v="33"/>
    <x v="0"/>
  </r>
  <r>
    <x v="138"/>
    <d v="1899-12-30T13:24:07"/>
    <x v="0"/>
    <x v="7"/>
    <x v="12"/>
    <x v="3"/>
    <x v="3"/>
    <x v="0"/>
    <x v="6"/>
    <x v="6"/>
    <s v="12"/>
    <s v="07"/>
    <x v="0"/>
  </r>
  <r>
    <x v="138"/>
    <d v="1899-12-30T13:25:14"/>
    <x v="0"/>
    <x v="7"/>
    <x v="12"/>
    <x v="4"/>
    <x v="3"/>
    <x v="0"/>
    <x v="6"/>
    <x v="6"/>
    <s v="12"/>
    <s v="14"/>
    <x v="0"/>
  </r>
  <r>
    <x v="84"/>
    <d v="1899-12-30T13:53:02"/>
    <x v="0"/>
    <x v="150"/>
    <x v="12"/>
    <x v="3"/>
    <x v="3"/>
    <x v="2"/>
    <x v="6"/>
    <x v="6"/>
    <s v="12"/>
    <s v="02"/>
    <x v="0"/>
  </r>
  <r>
    <x v="129"/>
    <d v="1899-12-30T13:41:06"/>
    <x v="0"/>
    <x v="67"/>
    <x v="13"/>
    <x v="2"/>
    <x v="3"/>
    <x v="6"/>
    <x v="6"/>
    <x v="6"/>
    <s v="12"/>
    <s v="06"/>
    <x v="0"/>
  </r>
  <r>
    <x v="129"/>
    <d v="1899-12-30T13:53:10"/>
    <x v="0"/>
    <x v="208"/>
    <x v="12"/>
    <x v="4"/>
    <x v="3"/>
    <x v="6"/>
    <x v="6"/>
    <x v="6"/>
    <s v="12"/>
    <s v="10"/>
    <x v="0"/>
  </r>
  <r>
    <x v="92"/>
    <d v="1899-12-30T13:27:29"/>
    <x v="0"/>
    <x v="7"/>
    <x v="12"/>
    <x v="4"/>
    <x v="3"/>
    <x v="5"/>
    <x v="6"/>
    <x v="6"/>
    <s v="12"/>
    <s v="29"/>
    <x v="0"/>
  </r>
  <r>
    <x v="92"/>
    <d v="1899-12-30T13:28:24"/>
    <x v="0"/>
    <x v="7"/>
    <x v="12"/>
    <x v="3"/>
    <x v="3"/>
    <x v="5"/>
    <x v="6"/>
    <x v="6"/>
    <s v="12"/>
    <s v="24"/>
    <x v="0"/>
  </r>
  <r>
    <x v="92"/>
    <d v="1899-12-30T13:51:59"/>
    <x v="0"/>
    <x v="209"/>
    <x v="13"/>
    <x v="2"/>
    <x v="3"/>
    <x v="5"/>
    <x v="6"/>
    <x v="6"/>
    <s v="12"/>
    <s v="59"/>
    <x v="0"/>
  </r>
  <r>
    <x v="92"/>
    <d v="1899-12-30T13:52:56"/>
    <x v="0"/>
    <x v="210"/>
    <x v="9"/>
    <x v="6"/>
    <x v="3"/>
    <x v="5"/>
    <x v="6"/>
    <x v="6"/>
    <s v="12"/>
    <s v="56"/>
    <x v="0"/>
  </r>
  <r>
    <x v="86"/>
    <d v="1899-12-30T13:29:20"/>
    <x v="0"/>
    <x v="211"/>
    <x v="13"/>
    <x v="2"/>
    <x v="3"/>
    <x v="2"/>
    <x v="6"/>
    <x v="6"/>
    <s v="12"/>
    <s v="20"/>
    <x v="0"/>
  </r>
  <r>
    <x v="95"/>
    <d v="1899-12-30T13:35:52"/>
    <x v="0"/>
    <x v="55"/>
    <x v="12"/>
    <x v="3"/>
    <x v="3"/>
    <x v="4"/>
    <x v="6"/>
    <x v="6"/>
    <s v="12"/>
    <s v="52"/>
    <x v="0"/>
  </r>
  <r>
    <x v="95"/>
    <d v="1899-12-30T13:36:49"/>
    <x v="0"/>
    <x v="212"/>
    <x v="12"/>
    <x v="4"/>
    <x v="3"/>
    <x v="4"/>
    <x v="6"/>
    <x v="6"/>
    <s v="12"/>
    <s v="49"/>
    <x v="0"/>
  </r>
  <r>
    <x v="95"/>
    <d v="1899-12-30T13:37:59"/>
    <x v="0"/>
    <x v="57"/>
    <x v="12"/>
    <x v="4"/>
    <x v="3"/>
    <x v="4"/>
    <x v="6"/>
    <x v="6"/>
    <s v="12"/>
    <s v="59"/>
    <x v="0"/>
  </r>
  <r>
    <x v="95"/>
    <d v="1899-12-30T13:57:53"/>
    <x v="0"/>
    <x v="213"/>
    <x v="12"/>
    <x v="3"/>
    <x v="3"/>
    <x v="4"/>
    <x v="6"/>
    <x v="6"/>
    <s v="12"/>
    <s v="53"/>
    <x v="0"/>
  </r>
  <r>
    <x v="88"/>
    <d v="1899-12-30T13:48:14"/>
    <x v="0"/>
    <x v="94"/>
    <x v="8"/>
    <x v="0"/>
    <x v="3"/>
    <x v="2"/>
    <x v="6"/>
    <x v="6"/>
    <s v="12"/>
    <s v="14"/>
    <x v="0"/>
  </r>
  <r>
    <x v="89"/>
    <d v="1899-12-30T13:09:36"/>
    <x v="0"/>
    <x v="214"/>
    <x v="8"/>
    <x v="7"/>
    <x v="3"/>
    <x v="3"/>
    <x v="6"/>
    <x v="6"/>
    <s v="12"/>
    <s v="36"/>
    <x v="0"/>
  </r>
  <r>
    <x v="129"/>
    <d v="1899-12-30T13:09:22"/>
    <x v="0"/>
    <x v="215"/>
    <x v="8"/>
    <x v="0"/>
    <x v="3"/>
    <x v="6"/>
    <x v="6"/>
    <x v="6"/>
    <s v="12"/>
    <s v="22"/>
    <x v="0"/>
  </r>
  <r>
    <x v="129"/>
    <d v="1899-12-30T13:54:36"/>
    <x v="0"/>
    <x v="208"/>
    <x v="8"/>
    <x v="1"/>
    <x v="3"/>
    <x v="6"/>
    <x v="6"/>
    <x v="6"/>
    <s v="12"/>
    <s v="36"/>
    <x v="0"/>
  </r>
  <r>
    <x v="126"/>
    <d v="1899-12-30T13:16:47"/>
    <x v="0"/>
    <x v="216"/>
    <x v="8"/>
    <x v="1"/>
    <x v="3"/>
    <x v="0"/>
    <x v="6"/>
    <x v="6"/>
    <s v="12"/>
    <s v="47"/>
    <x v="0"/>
  </r>
  <r>
    <x v="87"/>
    <d v="1899-12-30T13:10:07"/>
    <x v="0"/>
    <x v="217"/>
    <x v="8"/>
    <x v="1"/>
    <x v="3"/>
    <x v="6"/>
    <x v="6"/>
    <x v="6"/>
    <s v="12"/>
    <s v="07"/>
    <x v="0"/>
  </r>
  <r>
    <x v="87"/>
    <d v="1899-12-30T13:11:12"/>
    <x v="0"/>
    <x v="217"/>
    <x v="8"/>
    <x v="5"/>
    <x v="3"/>
    <x v="6"/>
    <x v="6"/>
    <x v="6"/>
    <s v="12"/>
    <s v="12"/>
    <x v="0"/>
  </r>
  <r>
    <x v="127"/>
    <d v="1899-12-30T13:35:20"/>
    <x v="0"/>
    <x v="218"/>
    <x v="8"/>
    <x v="7"/>
    <x v="3"/>
    <x v="0"/>
    <x v="6"/>
    <x v="6"/>
    <s v="12"/>
    <s v="20"/>
    <x v="0"/>
  </r>
  <r>
    <x v="96"/>
    <d v="1899-12-30T13:22:44"/>
    <x v="1"/>
    <x v="8"/>
    <x v="14"/>
    <x v="1"/>
    <x v="3"/>
    <x v="2"/>
    <x v="6"/>
    <x v="6"/>
    <s v="12"/>
    <s v="44"/>
    <x v="0"/>
  </r>
  <r>
    <x v="128"/>
    <d v="1899-12-30T13:49:25"/>
    <x v="1"/>
    <x v="8"/>
    <x v="14"/>
    <x v="1"/>
    <x v="3"/>
    <x v="6"/>
    <x v="6"/>
    <x v="6"/>
    <s v="12"/>
    <s v="25"/>
    <x v="0"/>
  </r>
  <r>
    <x v="106"/>
    <d v="1899-12-30T14:30:00"/>
    <x v="0"/>
    <x v="219"/>
    <x v="0"/>
    <x v="0"/>
    <x v="2"/>
    <x v="2"/>
    <x v="7"/>
    <x v="7"/>
    <s v="12"/>
    <s v="00"/>
    <x v="0"/>
  </r>
  <r>
    <x v="26"/>
    <d v="1899-12-30T14:04:54"/>
    <x v="0"/>
    <x v="220"/>
    <x v="0"/>
    <x v="1"/>
    <x v="2"/>
    <x v="4"/>
    <x v="7"/>
    <x v="7"/>
    <s v="12"/>
    <s v="54"/>
    <x v="0"/>
  </r>
  <r>
    <x v="50"/>
    <d v="1899-12-30T14:14:31"/>
    <x v="0"/>
    <x v="221"/>
    <x v="0"/>
    <x v="1"/>
    <x v="2"/>
    <x v="1"/>
    <x v="7"/>
    <x v="7"/>
    <s v="12"/>
    <s v="31"/>
    <x v="0"/>
  </r>
  <r>
    <x v="116"/>
    <d v="1899-12-30T14:06:43"/>
    <x v="0"/>
    <x v="222"/>
    <x v="0"/>
    <x v="5"/>
    <x v="2"/>
    <x v="1"/>
    <x v="7"/>
    <x v="7"/>
    <s v="12"/>
    <s v="43"/>
    <x v="0"/>
  </r>
  <r>
    <x v="24"/>
    <d v="1899-12-30T14:10:53"/>
    <x v="0"/>
    <x v="124"/>
    <x v="0"/>
    <x v="5"/>
    <x v="2"/>
    <x v="4"/>
    <x v="7"/>
    <x v="7"/>
    <s v="12"/>
    <s v="53"/>
    <x v="0"/>
  </r>
  <r>
    <x v="53"/>
    <d v="1899-12-30T14:31:42"/>
    <x v="0"/>
    <x v="220"/>
    <x v="0"/>
    <x v="1"/>
    <x v="0"/>
    <x v="1"/>
    <x v="7"/>
    <x v="7"/>
    <s v="12"/>
    <s v="42"/>
    <x v="0"/>
  </r>
  <r>
    <x v="53"/>
    <d v="1899-12-30T14:34:06"/>
    <x v="0"/>
    <x v="111"/>
    <x v="0"/>
    <x v="0"/>
    <x v="0"/>
    <x v="1"/>
    <x v="7"/>
    <x v="7"/>
    <s v="12"/>
    <s v="06"/>
    <x v="0"/>
  </r>
  <r>
    <x v="27"/>
    <d v="1899-12-30T14:51:35"/>
    <x v="0"/>
    <x v="131"/>
    <x v="0"/>
    <x v="1"/>
    <x v="0"/>
    <x v="1"/>
    <x v="7"/>
    <x v="7"/>
    <s v="12"/>
    <s v="35"/>
    <x v="0"/>
  </r>
  <r>
    <x v="142"/>
    <d v="1899-12-30T14:05:12"/>
    <x v="0"/>
    <x v="121"/>
    <x v="0"/>
    <x v="1"/>
    <x v="0"/>
    <x v="4"/>
    <x v="7"/>
    <x v="7"/>
    <s v="12"/>
    <s v="12"/>
    <x v="0"/>
  </r>
  <r>
    <x v="143"/>
    <d v="1899-12-30T14:22:35"/>
    <x v="0"/>
    <x v="220"/>
    <x v="0"/>
    <x v="1"/>
    <x v="4"/>
    <x v="4"/>
    <x v="7"/>
    <x v="7"/>
    <s v="12"/>
    <s v="35"/>
    <x v="0"/>
  </r>
  <r>
    <x v="143"/>
    <d v="1899-12-30T14:24:57"/>
    <x v="0"/>
    <x v="111"/>
    <x v="0"/>
    <x v="1"/>
    <x v="4"/>
    <x v="4"/>
    <x v="7"/>
    <x v="7"/>
    <s v="12"/>
    <s v="57"/>
    <x v="0"/>
  </r>
  <r>
    <x v="37"/>
    <d v="1899-12-30T14:56:30"/>
    <x v="0"/>
    <x v="223"/>
    <x v="1"/>
    <x v="7"/>
    <x v="1"/>
    <x v="3"/>
    <x v="7"/>
    <x v="7"/>
    <s v="12"/>
    <s v="30"/>
    <x v="0"/>
  </r>
  <r>
    <x v="37"/>
    <d v="1899-12-30T14:57:47"/>
    <x v="0"/>
    <x v="223"/>
    <x v="1"/>
    <x v="5"/>
    <x v="1"/>
    <x v="3"/>
    <x v="7"/>
    <x v="7"/>
    <s v="12"/>
    <s v="47"/>
    <x v="0"/>
  </r>
  <r>
    <x v="119"/>
    <d v="1899-12-30T14:09:20"/>
    <x v="0"/>
    <x v="196"/>
    <x v="1"/>
    <x v="0"/>
    <x v="1"/>
    <x v="2"/>
    <x v="7"/>
    <x v="7"/>
    <s v="12"/>
    <s v="20"/>
    <x v="0"/>
  </r>
  <r>
    <x v="119"/>
    <d v="1899-12-30T14:11:22"/>
    <x v="0"/>
    <x v="196"/>
    <x v="1"/>
    <x v="5"/>
    <x v="1"/>
    <x v="2"/>
    <x v="7"/>
    <x v="7"/>
    <s v="12"/>
    <s v="22"/>
    <x v="0"/>
  </r>
  <r>
    <x v="38"/>
    <d v="1899-12-30T14:51:53"/>
    <x v="0"/>
    <x v="199"/>
    <x v="1"/>
    <x v="0"/>
    <x v="1"/>
    <x v="6"/>
    <x v="7"/>
    <x v="7"/>
    <s v="12"/>
    <s v="53"/>
    <x v="0"/>
  </r>
  <r>
    <x v="121"/>
    <d v="1899-12-30T14:18:52"/>
    <x v="0"/>
    <x v="53"/>
    <x v="1"/>
    <x v="0"/>
    <x v="1"/>
    <x v="3"/>
    <x v="7"/>
    <x v="7"/>
    <s v="12"/>
    <s v="52"/>
    <x v="0"/>
  </r>
  <r>
    <x v="143"/>
    <d v="1899-12-30T14:23:53"/>
    <x v="0"/>
    <x v="224"/>
    <x v="1"/>
    <x v="2"/>
    <x v="4"/>
    <x v="4"/>
    <x v="7"/>
    <x v="7"/>
    <s v="12"/>
    <s v="53"/>
    <x v="0"/>
  </r>
  <r>
    <x v="26"/>
    <d v="1899-12-30T14:06:00"/>
    <x v="0"/>
    <x v="111"/>
    <x v="1"/>
    <x v="2"/>
    <x v="2"/>
    <x v="4"/>
    <x v="7"/>
    <x v="7"/>
    <s v="12"/>
    <s v="00"/>
    <x v="0"/>
  </r>
  <r>
    <x v="50"/>
    <d v="1899-12-30T14:13:19"/>
    <x v="0"/>
    <x v="221"/>
    <x v="1"/>
    <x v="2"/>
    <x v="2"/>
    <x v="1"/>
    <x v="7"/>
    <x v="7"/>
    <s v="12"/>
    <s v="19"/>
    <x v="0"/>
  </r>
  <r>
    <x v="33"/>
    <d v="1899-12-30T14:00:20"/>
    <x v="0"/>
    <x v="111"/>
    <x v="1"/>
    <x v="2"/>
    <x v="2"/>
    <x v="0"/>
    <x v="7"/>
    <x v="7"/>
    <s v="12"/>
    <s v="20"/>
    <x v="0"/>
  </r>
  <r>
    <x v="52"/>
    <d v="1899-12-30T14:24:49"/>
    <x v="0"/>
    <x v="225"/>
    <x v="1"/>
    <x v="2"/>
    <x v="2"/>
    <x v="3"/>
    <x v="7"/>
    <x v="7"/>
    <s v="12"/>
    <s v="49"/>
    <x v="0"/>
  </r>
  <r>
    <x v="52"/>
    <d v="1899-12-30T14:40:58"/>
    <x v="0"/>
    <x v="226"/>
    <x v="1"/>
    <x v="2"/>
    <x v="2"/>
    <x v="3"/>
    <x v="7"/>
    <x v="7"/>
    <s v="12"/>
    <s v="58"/>
    <x v="0"/>
  </r>
  <r>
    <x v="116"/>
    <d v="1899-12-30T14:05:21"/>
    <x v="0"/>
    <x v="222"/>
    <x v="1"/>
    <x v="2"/>
    <x v="2"/>
    <x v="1"/>
    <x v="7"/>
    <x v="7"/>
    <s v="12"/>
    <s v="21"/>
    <x v="0"/>
  </r>
  <r>
    <x v="14"/>
    <d v="1899-12-30T14:56:15"/>
    <x v="0"/>
    <x v="16"/>
    <x v="1"/>
    <x v="2"/>
    <x v="2"/>
    <x v="5"/>
    <x v="7"/>
    <x v="7"/>
    <s v="12"/>
    <s v="15"/>
    <x v="0"/>
  </r>
  <r>
    <x v="3"/>
    <d v="1899-12-30T14:50:12"/>
    <x v="0"/>
    <x v="227"/>
    <x v="1"/>
    <x v="2"/>
    <x v="2"/>
    <x v="2"/>
    <x v="7"/>
    <x v="7"/>
    <s v="12"/>
    <s v="12"/>
    <x v="0"/>
  </r>
  <r>
    <x v="28"/>
    <d v="1899-12-30T14:28:53"/>
    <x v="0"/>
    <x v="16"/>
    <x v="1"/>
    <x v="2"/>
    <x v="0"/>
    <x v="6"/>
    <x v="7"/>
    <x v="7"/>
    <s v="12"/>
    <s v="53"/>
    <x v="0"/>
  </r>
  <r>
    <x v="53"/>
    <d v="1899-12-30T14:33:00"/>
    <x v="0"/>
    <x v="224"/>
    <x v="1"/>
    <x v="2"/>
    <x v="0"/>
    <x v="1"/>
    <x v="7"/>
    <x v="7"/>
    <s v="12"/>
    <s v="00"/>
    <x v="0"/>
  </r>
  <r>
    <x v="0"/>
    <d v="1899-12-30T14:21:36"/>
    <x v="0"/>
    <x v="131"/>
    <x v="1"/>
    <x v="2"/>
    <x v="0"/>
    <x v="0"/>
    <x v="7"/>
    <x v="7"/>
    <s v="12"/>
    <s v="36"/>
    <x v="0"/>
  </r>
  <r>
    <x v="111"/>
    <d v="1899-12-30T14:15:37"/>
    <x v="0"/>
    <x v="177"/>
    <x v="2"/>
    <x v="3"/>
    <x v="4"/>
    <x v="3"/>
    <x v="7"/>
    <x v="7"/>
    <s v="12"/>
    <s v="37"/>
    <x v="0"/>
  </r>
  <r>
    <x v="4"/>
    <d v="1899-12-30T14:43:40"/>
    <x v="0"/>
    <x v="7"/>
    <x v="2"/>
    <x v="3"/>
    <x v="2"/>
    <x v="3"/>
    <x v="7"/>
    <x v="7"/>
    <s v="12"/>
    <s v="40"/>
    <x v="0"/>
  </r>
  <r>
    <x v="142"/>
    <d v="1899-12-30T14:04:06"/>
    <x v="0"/>
    <x v="121"/>
    <x v="2"/>
    <x v="3"/>
    <x v="0"/>
    <x v="4"/>
    <x v="7"/>
    <x v="7"/>
    <s v="12"/>
    <s v="06"/>
    <x v="0"/>
  </r>
  <r>
    <x v="67"/>
    <d v="1899-12-30T14:03:13"/>
    <x v="0"/>
    <x v="228"/>
    <x v="2"/>
    <x v="3"/>
    <x v="1"/>
    <x v="4"/>
    <x v="7"/>
    <x v="7"/>
    <s v="12"/>
    <s v="13"/>
    <x v="0"/>
  </r>
  <r>
    <x v="11"/>
    <d v="1899-12-30T14:38:52"/>
    <x v="0"/>
    <x v="229"/>
    <x v="2"/>
    <x v="4"/>
    <x v="2"/>
    <x v="0"/>
    <x v="7"/>
    <x v="7"/>
    <s v="12"/>
    <s v="52"/>
    <x v="0"/>
  </r>
  <r>
    <x v="11"/>
    <d v="1899-12-30T14:39:44"/>
    <x v="0"/>
    <x v="7"/>
    <x v="2"/>
    <x v="4"/>
    <x v="2"/>
    <x v="0"/>
    <x v="7"/>
    <x v="7"/>
    <s v="12"/>
    <s v="44"/>
    <x v="0"/>
  </r>
  <r>
    <x v="52"/>
    <d v="1899-12-30T14:26:05"/>
    <x v="0"/>
    <x v="230"/>
    <x v="2"/>
    <x v="4"/>
    <x v="2"/>
    <x v="3"/>
    <x v="7"/>
    <x v="7"/>
    <s v="12"/>
    <s v="05"/>
    <x v="0"/>
  </r>
  <r>
    <x v="121"/>
    <d v="1899-12-30T14:17:54"/>
    <x v="0"/>
    <x v="53"/>
    <x v="2"/>
    <x v="2"/>
    <x v="1"/>
    <x v="3"/>
    <x v="7"/>
    <x v="7"/>
    <s v="12"/>
    <s v="54"/>
    <x v="0"/>
  </r>
  <r>
    <x v="55"/>
    <d v="1899-12-30T14:00:38"/>
    <x v="0"/>
    <x v="139"/>
    <x v="3"/>
    <x v="6"/>
    <x v="0"/>
    <x v="3"/>
    <x v="7"/>
    <x v="7"/>
    <s v="12"/>
    <s v="38"/>
    <x v="0"/>
  </r>
  <r>
    <x v="1"/>
    <d v="1899-12-30T14:40:24"/>
    <x v="0"/>
    <x v="231"/>
    <x v="3"/>
    <x v="3"/>
    <x v="1"/>
    <x v="1"/>
    <x v="7"/>
    <x v="7"/>
    <s v="12"/>
    <s v="24"/>
    <x v="0"/>
  </r>
  <r>
    <x v="44"/>
    <d v="1899-12-30T14:45:49"/>
    <x v="0"/>
    <x v="7"/>
    <x v="7"/>
    <x v="6"/>
    <x v="1"/>
    <x v="0"/>
    <x v="7"/>
    <x v="7"/>
    <s v="12"/>
    <s v="49"/>
    <x v="0"/>
  </r>
  <r>
    <x v="38"/>
    <d v="1899-12-30T14:28:41"/>
    <x v="0"/>
    <x v="232"/>
    <x v="7"/>
    <x v="6"/>
    <x v="1"/>
    <x v="6"/>
    <x v="7"/>
    <x v="7"/>
    <s v="12"/>
    <s v="41"/>
    <x v="0"/>
  </r>
  <r>
    <x v="77"/>
    <d v="1899-12-30T14:23:40"/>
    <x v="0"/>
    <x v="233"/>
    <x v="8"/>
    <x v="0"/>
    <x v="4"/>
    <x v="2"/>
    <x v="7"/>
    <x v="7"/>
    <s v="12"/>
    <s v="40"/>
    <x v="0"/>
  </r>
  <r>
    <x v="77"/>
    <d v="1899-12-30T14:24:50"/>
    <x v="0"/>
    <x v="233"/>
    <x v="12"/>
    <x v="4"/>
    <x v="4"/>
    <x v="2"/>
    <x v="7"/>
    <x v="7"/>
    <s v="12"/>
    <s v="50"/>
    <x v="0"/>
  </r>
  <r>
    <x v="135"/>
    <d v="1899-12-30T14:13:18"/>
    <x v="0"/>
    <x v="83"/>
    <x v="8"/>
    <x v="1"/>
    <x v="4"/>
    <x v="6"/>
    <x v="7"/>
    <x v="7"/>
    <s v="12"/>
    <s v="18"/>
    <x v="0"/>
  </r>
  <r>
    <x v="135"/>
    <d v="1899-12-30T14:14:27"/>
    <x v="0"/>
    <x v="83"/>
    <x v="12"/>
    <x v="3"/>
    <x v="4"/>
    <x v="6"/>
    <x v="7"/>
    <x v="7"/>
    <s v="12"/>
    <s v="27"/>
    <x v="0"/>
  </r>
  <r>
    <x v="135"/>
    <d v="1899-12-30T14:49:50"/>
    <x v="0"/>
    <x v="111"/>
    <x v="8"/>
    <x v="0"/>
    <x v="4"/>
    <x v="6"/>
    <x v="7"/>
    <x v="7"/>
    <s v="12"/>
    <s v="50"/>
    <x v="0"/>
  </r>
  <r>
    <x v="78"/>
    <d v="1899-12-30T14:16:24"/>
    <x v="0"/>
    <x v="234"/>
    <x v="12"/>
    <x v="4"/>
    <x v="4"/>
    <x v="3"/>
    <x v="7"/>
    <x v="7"/>
    <s v="12"/>
    <s v="24"/>
    <x v="0"/>
  </r>
  <r>
    <x v="78"/>
    <d v="1899-12-30T14:17:30"/>
    <x v="0"/>
    <x v="234"/>
    <x v="9"/>
    <x v="6"/>
    <x v="4"/>
    <x v="3"/>
    <x v="7"/>
    <x v="7"/>
    <s v="12"/>
    <s v="30"/>
    <x v="0"/>
  </r>
  <r>
    <x v="105"/>
    <d v="1899-12-30T14:23:31"/>
    <x v="0"/>
    <x v="7"/>
    <x v="12"/>
    <x v="3"/>
    <x v="4"/>
    <x v="3"/>
    <x v="7"/>
    <x v="7"/>
    <s v="12"/>
    <s v="31"/>
    <x v="0"/>
  </r>
  <r>
    <x v="105"/>
    <d v="1899-12-30T14:24:26"/>
    <x v="0"/>
    <x v="7"/>
    <x v="12"/>
    <x v="3"/>
    <x v="4"/>
    <x v="3"/>
    <x v="7"/>
    <x v="7"/>
    <s v="12"/>
    <s v="26"/>
    <x v="0"/>
  </r>
  <r>
    <x v="105"/>
    <d v="1899-12-30T14:25:18"/>
    <x v="0"/>
    <x v="7"/>
    <x v="12"/>
    <x v="3"/>
    <x v="4"/>
    <x v="3"/>
    <x v="7"/>
    <x v="7"/>
    <s v="12"/>
    <s v="18"/>
    <x v="0"/>
  </r>
  <r>
    <x v="123"/>
    <d v="1899-12-30T14:34:19"/>
    <x v="0"/>
    <x v="235"/>
    <x v="8"/>
    <x v="1"/>
    <x v="4"/>
    <x v="5"/>
    <x v="7"/>
    <x v="7"/>
    <s v="12"/>
    <s v="19"/>
    <x v="0"/>
  </r>
  <r>
    <x v="123"/>
    <d v="1899-12-30T14:35:49"/>
    <x v="0"/>
    <x v="235"/>
    <x v="8"/>
    <x v="0"/>
    <x v="4"/>
    <x v="5"/>
    <x v="7"/>
    <x v="7"/>
    <s v="12"/>
    <s v="49"/>
    <x v="0"/>
  </r>
  <r>
    <x v="130"/>
    <d v="1899-12-30T14:44:18"/>
    <x v="0"/>
    <x v="83"/>
    <x v="8"/>
    <x v="1"/>
    <x v="4"/>
    <x v="6"/>
    <x v="7"/>
    <x v="7"/>
    <s v="12"/>
    <s v="18"/>
    <x v="0"/>
  </r>
  <r>
    <x v="83"/>
    <d v="1899-12-30T14:38:35"/>
    <x v="0"/>
    <x v="236"/>
    <x v="12"/>
    <x v="3"/>
    <x v="3"/>
    <x v="6"/>
    <x v="7"/>
    <x v="7"/>
    <s v="12"/>
    <s v="35"/>
    <x v="0"/>
  </r>
  <r>
    <x v="90"/>
    <d v="1899-12-30T14:04:37"/>
    <x v="0"/>
    <x v="237"/>
    <x v="9"/>
    <x v="6"/>
    <x v="3"/>
    <x v="1"/>
    <x v="7"/>
    <x v="7"/>
    <s v="12"/>
    <s v="37"/>
    <x v="0"/>
  </r>
  <r>
    <x v="84"/>
    <d v="1899-12-30T14:44:12"/>
    <x v="0"/>
    <x v="7"/>
    <x v="12"/>
    <x v="3"/>
    <x v="3"/>
    <x v="2"/>
    <x v="7"/>
    <x v="7"/>
    <s v="12"/>
    <s v="12"/>
    <x v="0"/>
  </r>
  <r>
    <x v="84"/>
    <d v="1899-12-30T14:45:11"/>
    <x v="0"/>
    <x v="47"/>
    <x v="12"/>
    <x v="3"/>
    <x v="3"/>
    <x v="2"/>
    <x v="7"/>
    <x v="7"/>
    <s v="12"/>
    <s v="11"/>
    <x v="0"/>
  </r>
  <r>
    <x v="84"/>
    <d v="1899-12-30T14:46:11"/>
    <x v="0"/>
    <x v="7"/>
    <x v="13"/>
    <x v="2"/>
    <x v="3"/>
    <x v="2"/>
    <x v="7"/>
    <x v="7"/>
    <s v="12"/>
    <s v="11"/>
    <x v="0"/>
  </r>
  <r>
    <x v="129"/>
    <d v="1899-12-30T14:08:01"/>
    <x v="0"/>
    <x v="111"/>
    <x v="13"/>
    <x v="2"/>
    <x v="3"/>
    <x v="6"/>
    <x v="7"/>
    <x v="7"/>
    <s v="12"/>
    <s v="01"/>
    <x v="0"/>
  </r>
  <r>
    <x v="124"/>
    <d v="1899-12-30T14:26:40"/>
    <x v="0"/>
    <x v="238"/>
    <x v="13"/>
    <x v="2"/>
    <x v="3"/>
    <x v="0"/>
    <x v="7"/>
    <x v="7"/>
    <s v="12"/>
    <s v="40"/>
    <x v="0"/>
  </r>
  <r>
    <x v="87"/>
    <d v="1899-12-30T14:44:41"/>
    <x v="0"/>
    <x v="239"/>
    <x v="13"/>
    <x v="2"/>
    <x v="3"/>
    <x v="6"/>
    <x v="7"/>
    <x v="7"/>
    <s v="12"/>
    <s v="41"/>
    <x v="0"/>
  </r>
  <r>
    <x v="127"/>
    <d v="1899-12-30T14:23:35"/>
    <x v="0"/>
    <x v="7"/>
    <x v="12"/>
    <x v="3"/>
    <x v="3"/>
    <x v="0"/>
    <x v="7"/>
    <x v="7"/>
    <s v="12"/>
    <s v="35"/>
    <x v="0"/>
  </r>
  <r>
    <x v="144"/>
    <d v="1899-12-30T14:24:47"/>
    <x v="0"/>
    <x v="240"/>
    <x v="12"/>
    <x v="4"/>
    <x v="3"/>
    <x v="5"/>
    <x v="7"/>
    <x v="7"/>
    <s v="12"/>
    <s v="47"/>
    <x v="0"/>
  </r>
  <r>
    <x v="45"/>
    <d v="1899-12-30T14:34:55"/>
    <x v="0"/>
    <x v="241"/>
    <x v="8"/>
    <x v="0"/>
    <x v="3"/>
    <x v="4"/>
    <x v="7"/>
    <x v="7"/>
    <s v="12"/>
    <s v="55"/>
    <x v="0"/>
  </r>
  <r>
    <x v="138"/>
    <d v="1899-12-30T14:52:01"/>
    <x v="0"/>
    <x v="242"/>
    <x v="8"/>
    <x v="1"/>
    <x v="3"/>
    <x v="0"/>
    <x v="7"/>
    <x v="7"/>
    <s v="12"/>
    <s v="01"/>
    <x v="0"/>
  </r>
  <r>
    <x v="138"/>
    <d v="1899-12-30T14:53:18"/>
    <x v="0"/>
    <x v="242"/>
    <x v="8"/>
    <x v="1"/>
    <x v="3"/>
    <x v="0"/>
    <x v="7"/>
    <x v="7"/>
    <s v="12"/>
    <s v="18"/>
    <x v="0"/>
  </r>
  <r>
    <x v="129"/>
    <d v="1899-12-30T14:26:52"/>
    <x v="0"/>
    <x v="243"/>
    <x v="8"/>
    <x v="7"/>
    <x v="3"/>
    <x v="6"/>
    <x v="7"/>
    <x v="7"/>
    <s v="12"/>
    <s v="52"/>
    <x v="0"/>
  </r>
  <r>
    <x v="100"/>
    <d v="1899-12-30T14:02:21"/>
    <x v="0"/>
    <x v="244"/>
    <x v="8"/>
    <x v="0"/>
    <x v="3"/>
    <x v="4"/>
    <x v="7"/>
    <x v="7"/>
    <s v="12"/>
    <s v="21"/>
    <x v="0"/>
  </r>
  <r>
    <x v="100"/>
    <d v="1899-12-30T14:03:19"/>
    <x v="0"/>
    <x v="244"/>
    <x v="8"/>
    <x v="0"/>
    <x v="3"/>
    <x v="4"/>
    <x v="7"/>
    <x v="7"/>
    <s v="12"/>
    <s v="19"/>
    <x v="0"/>
  </r>
  <r>
    <x v="94"/>
    <d v="1899-12-30T14:27:09"/>
    <x v="0"/>
    <x v="245"/>
    <x v="8"/>
    <x v="0"/>
    <x v="3"/>
    <x v="1"/>
    <x v="7"/>
    <x v="7"/>
    <s v="12"/>
    <s v="09"/>
    <x v="0"/>
  </r>
  <r>
    <x v="94"/>
    <d v="1899-12-30T14:29:25"/>
    <x v="0"/>
    <x v="214"/>
    <x v="8"/>
    <x v="0"/>
    <x v="3"/>
    <x v="1"/>
    <x v="7"/>
    <x v="7"/>
    <s v="12"/>
    <s v="25"/>
    <x v="0"/>
  </r>
  <r>
    <x v="127"/>
    <d v="1899-12-30T14:22:31"/>
    <x v="0"/>
    <x v="7"/>
    <x v="8"/>
    <x v="1"/>
    <x v="3"/>
    <x v="0"/>
    <x v="7"/>
    <x v="7"/>
    <s v="12"/>
    <s v="31"/>
    <x v="0"/>
  </r>
  <r>
    <x v="11"/>
    <d v="1899-12-30T14:38:10"/>
    <x v="1"/>
    <x v="8"/>
    <x v="6"/>
    <x v="3"/>
    <x v="2"/>
    <x v="0"/>
    <x v="7"/>
    <x v="7"/>
    <s v="12"/>
    <s v="10"/>
    <x v="0"/>
  </r>
  <r>
    <x v="42"/>
    <d v="1899-12-30T14:58:03"/>
    <x v="1"/>
    <x v="8"/>
    <x v="10"/>
    <x v="2"/>
    <x v="2"/>
    <x v="2"/>
    <x v="7"/>
    <x v="7"/>
    <s v="12"/>
    <s v="03"/>
    <x v="0"/>
  </r>
  <r>
    <x v="50"/>
    <d v="1899-12-30T14:32:21"/>
    <x v="1"/>
    <x v="8"/>
    <x v="6"/>
    <x v="3"/>
    <x v="2"/>
    <x v="1"/>
    <x v="7"/>
    <x v="7"/>
    <s v="12"/>
    <s v="21"/>
    <x v="0"/>
  </r>
  <r>
    <x v="107"/>
    <d v="1899-12-30T15:46:21"/>
    <x v="0"/>
    <x v="246"/>
    <x v="0"/>
    <x v="0"/>
    <x v="2"/>
    <x v="2"/>
    <x v="8"/>
    <x v="8"/>
    <s v="12"/>
    <s v="21"/>
    <x v="0"/>
  </r>
  <r>
    <x v="107"/>
    <d v="1899-12-30T15:47:32"/>
    <x v="0"/>
    <x v="246"/>
    <x v="0"/>
    <x v="0"/>
    <x v="2"/>
    <x v="2"/>
    <x v="8"/>
    <x v="8"/>
    <s v="12"/>
    <s v="32"/>
    <x v="0"/>
  </r>
  <r>
    <x v="49"/>
    <d v="1899-12-30T15:16:19"/>
    <x v="0"/>
    <x v="199"/>
    <x v="0"/>
    <x v="0"/>
    <x v="2"/>
    <x v="3"/>
    <x v="8"/>
    <x v="8"/>
    <s v="12"/>
    <s v="19"/>
    <x v="0"/>
  </r>
  <r>
    <x v="66"/>
    <d v="1899-12-30T15:15:16"/>
    <x v="0"/>
    <x v="247"/>
    <x v="0"/>
    <x v="7"/>
    <x v="2"/>
    <x v="5"/>
    <x v="8"/>
    <x v="8"/>
    <s v="12"/>
    <s v="16"/>
    <x v="0"/>
  </r>
  <r>
    <x v="51"/>
    <d v="1899-12-30T15:55:16"/>
    <x v="0"/>
    <x v="10"/>
    <x v="0"/>
    <x v="1"/>
    <x v="2"/>
    <x v="5"/>
    <x v="8"/>
    <x v="8"/>
    <s v="12"/>
    <s v="16"/>
    <x v="0"/>
  </r>
  <r>
    <x v="51"/>
    <d v="1899-12-30T15:56:27"/>
    <x v="0"/>
    <x v="123"/>
    <x v="0"/>
    <x v="1"/>
    <x v="2"/>
    <x v="5"/>
    <x v="8"/>
    <x v="8"/>
    <s v="12"/>
    <s v="27"/>
    <x v="0"/>
  </r>
  <r>
    <x v="34"/>
    <d v="1899-12-30T15:22:56"/>
    <x v="0"/>
    <x v="248"/>
    <x v="0"/>
    <x v="0"/>
    <x v="2"/>
    <x v="0"/>
    <x v="8"/>
    <x v="8"/>
    <s v="12"/>
    <s v="56"/>
    <x v="0"/>
  </r>
  <r>
    <x v="34"/>
    <d v="1899-12-30T15:45:12"/>
    <x v="0"/>
    <x v="249"/>
    <x v="0"/>
    <x v="1"/>
    <x v="2"/>
    <x v="0"/>
    <x v="8"/>
    <x v="8"/>
    <s v="12"/>
    <s v="12"/>
    <x v="0"/>
  </r>
  <r>
    <x v="43"/>
    <d v="1899-12-30T15:30:32"/>
    <x v="0"/>
    <x v="250"/>
    <x v="0"/>
    <x v="0"/>
    <x v="0"/>
    <x v="4"/>
    <x v="8"/>
    <x v="8"/>
    <s v="12"/>
    <s v="32"/>
    <x v="0"/>
  </r>
  <r>
    <x v="25"/>
    <d v="1899-12-30T15:24:06"/>
    <x v="0"/>
    <x v="251"/>
    <x v="0"/>
    <x v="1"/>
    <x v="0"/>
    <x v="5"/>
    <x v="8"/>
    <x v="8"/>
    <s v="12"/>
    <s v="06"/>
    <x v="0"/>
  </r>
  <r>
    <x v="55"/>
    <d v="1899-12-30T15:43:59"/>
    <x v="0"/>
    <x v="252"/>
    <x v="0"/>
    <x v="7"/>
    <x v="0"/>
    <x v="3"/>
    <x v="8"/>
    <x v="8"/>
    <s v="12"/>
    <s v="59"/>
    <x v="0"/>
  </r>
  <r>
    <x v="29"/>
    <d v="1899-12-30T15:37:20"/>
    <x v="0"/>
    <x v="111"/>
    <x v="0"/>
    <x v="0"/>
    <x v="0"/>
    <x v="6"/>
    <x v="8"/>
    <x v="8"/>
    <s v="12"/>
    <s v="20"/>
    <x v="0"/>
  </r>
  <r>
    <x v="110"/>
    <d v="1899-12-30T15:02:28"/>
    <x v="0"/>
    <x v="253"/>
    <x v="0"/>
    <x v="0"/>
    <x v="0"/>
    <x v="1"/>
    <x v="8"/>
    <x v="8"/>
    <s v="12"/>
    <s v="28"/>
    <x v="0"/>
  </r>
  <r>
    <x v="70"/>
    <d v="1899-12-30T15:18:26"/>
    <x v="0"/>
    <x v="111"/>
    <x v="0"/>
    <x v="0"/>
    <x v="4"/>
    <x v="5"/>
    <x v="8"/>
    <x v="8"/>
    <s v="12"/>
    <s v="26"/>
    <x v="0"/>
  </r>
  <r>
    <x v="145"/>
    <d v="1899-12-30T15:27:00"/>
    <x v="0"/>
    <x v="111"/>
    <x v="0"/>
    <x v="1"/>
    <x v="4"/>
    <x v="6"/>
    <x v="8"/>
    <x v="8"/>
    <s v="12"/>
    <s v="00"/>
    <x v="0"/>
  </r>
  <r>
    <x v="20"/>
    <d v="1899-12-30T15:15:09"/>
    <x v="0"/>
    <x v="254"/>
    <x v="1"/>
    <x v="0"/>
    <x v="1"/>
    <x v="6"/>
    <x v="8"/>
    <x v="8"/>
    <s v="12"/>
    <s v="09"/>
    <x v="0"/>
  </r>
  <r>
    <x v="21"/>
    <d v="1899-12-30T15:21:01"/>
    <x v="0"/>
    <x v="255"/>
    <x v="1"/>
    <x v="0"/>
    <x v="1"/>
    <x v="4"/>
    <x v="8"/>
    <x v="8"/>
    <s v="12"/>
    <s v="01"/>
    <x v="0"/>
  </r>
  <r>
    <x v="44"/>
    <d v="1899-12-30T15:18:30"/>
    <x v="0"/>
    <x v="111"/>
    <x v="1"/>
    <x v="0"/>
    <x v="1"/>
    <x v="0"/>
    <x v="8"/>
    <x v="8"/>
    <s v="12"/>
    <s v="30"/>
    <x v="0"/>
  </r>
  <r>
    <x v="8"/>
    <d v="1899-12-30T15:25:06"/>
    <x v="0"/>
    <x v="256"/>
    <x v="1"/>
    <x v="1"/>
    <x v="1"/>
    <x v="5"/>
    <x v="8"/>
    <x v="8"/>
    <s v="12"/>
    <s v="06"/>
    <x v="0"/>
  </r>
  <r>
    <x v="130"/>
    <d v="1899-12-30T15:22:40"/>
    <x v="0"/>
    <x v="7"/>
    <x v="1"/>
    <x v="2"/>
    <x v="4"/>
    <x v="6"/>
    <x v="8"/>
    <x v="8"/>
    <s v="12"/>
    <s v="40"/>
    <x v="0"/>
  </r>
  <r>
    <x v="130"/>
    <d v="1899-12-30T15:49:25"/>
    <x v="0"/>
    <x v="257"/>
    <x v="1"/>
    <x v="2"/>
    <x v="4"/>
    <x v="6"/>
    <x v="8"/>
    <x v="8"/>
    <s v="12"/>
    <s v="25"/>
    <x v="0"/>
  </r>
  <r>
    <x v="49"/>
    <d v="1899-12-30T15:38:02"/>
    <x v="0"/>
    <x v="258"/>
    <x v="1"/>
    <x v="2"/>
    <x v="2"/>
    <x v="3"/>
    <x v="8"/>
    <x v="8"/>
    <s v="12"/>
    <s v="02"/>
    <x v="0"/>
  </r>
  <r>
    <x v="49"/>
    <d v="1899-12-30T15:52:14"/>
    <x v="0"/>
    <x v="259"/>
    <x v="1"/>
    <x v="2"/>
    <x v="2"/>
    <x v="3"/>
    <x v="8"/>
    <x v="8"/>
    <s v="12"/>
    <s v="14"/>
    <x v="0"/>
  </r>
  <r>
    <x v="4"/>
    <d v="1899-12-30T15:58:58"/>
    <x v="0"/>
    <x v="260"/>
    <x v="1"/>
    <x v="2"/>
    <x v="2"/>
    <x v="3"/>
    <x v="8"/>
    <x v="8"/>
    <s v="12"/>
    <s v="58"/>
    <x v="0"/>
  </r>
  <r>
    <x v="25"/>
    <d v="1899-12-30T15:11:14"/>
    <x v="0"/>
    <x v="222"/>
    <x v="1"/>
    <x v="2"/>
    <x v="0"/>
    <x v="5"/>
    <x v="8"/>
    <x v="8"/>
    <s v="12"/>
    <s v="14"/>
    <x v="0"/>
  </r>
  <r>
    <x v="55"/>
    <d v="1899-12-30T15:02:36"/>
    <x v="0"/>
    <x v="80"/>
    <x v="1"/>
    <x v="2"/>
    <x v="0"/>
    <x v="3"/>
    <x v="8"/>
    <x v="8"/>
    <s v="12"/>
    <s v="36"/>
    <x v="0"/>
  </r>
  <r>
    <x v="55"/>
    <d v="1899-12-30T15:05:10"/>
    <x v="0"/>
    <x v="80"/>
    <x v="1"/>
    <x v="2"/>
    <x v="0"/>
    <x v="3"/>
    <x v="8"/>
    <x v="8"/>
    <s v="12"/>
    <s v="10"/>
    <x v="0"/>
  </r>
  <r>
    <x v="59"/>
    <d v="1899-12-30T15:32:35"/>
    <x v="0"/>
    <x v="7"/>
    <x v="2"/>
    <x v="3"/>
    <x v="4"/>
    <x v="2"/>
    <x v="8"/>
    <x v="8"/>
    <s v="12"/>
    <s v="35"/>
    <x v="0"/>
  </r>
  <r>
    <x v="59"/>
    <d v="1899-12-30T15:33:33"/>
    <x v="0"/>
    <x v="7"/>
    <x v="2"/>
    <x v="3"/>
    <x v="4"/>
    <x v="2"/>
    <x v="8"/>
    <x v="8"/>
    <s v="12"/>
    <s v="33"/>
    <x v="0"/>
  </r>
  <r>
    <x v="26"/>
    <d v="1899-12-30T15:01:54"/>
    <x v="0"/>
    <x v="83"/>
    <x v="2"/>
    <x v="3"/>
    <x v="2"/>
    <x v="4"/>
    <x v="8"/>
    <x v="8"/>
    <s v="12"/>
    <s v="54"/>
    <x v="0"/>
  </r>
  <r>
    <x v="116"/>
    <d v="1899-12-30T15:11:34"/>
    <x v="0"/>
    <x v="232"/>
    <x v="2"/>
    <x v="3"/>
    <x v="2"/>
    <x v="1"/>
    <x v="8"/>
    <x v="8"/>
    <s v="12"/>
    <s v="34"/>
    <x v="0"/>
  </r>
  <r>
    <x v="116"/>
    <d v="1899-12-30T15:14:05"/>
    <x v="0"/>
    <x v="232"/>
    <x v="2"/>
    <x v="3"/>
    <x v="2"/>
    <x v="1"/>
    <x v="8"/>
    <x v="8"/>
    <s v="12"/>
    <s v="05"/>
    <x v="0"/>
  </r>
  <r>
    <x v="34"/>
    <d v="1899-12-30T15:10:48"/>
    <x v="0"/>
    <x v="261"/>
    <x v="2"/>
    <x v="3"/>
    <x v="2"/>
    <x v="0"/>
    <x v="8"/>
    <x v="8"/>
    <s v="12"/>
    <s v="48"/>
    <x v="0"/>
  </r>
  <r>
    <x v="17"/>
    <d v="1899-12-30T15:10:30"/>
    <x v="0"/>
    <x v="262"/>
    <x v="2"/>
    <x v="4"/>
    <x v="0"/>
    <x v="3"/>
    <x v="8"/>
    <x v="8"/>
    <s v="12"/>
    <s v="30"/>
    <x v="0"/>
  </r>
  <r>
    <x v="21"/>
    <d v="1899-12-30T15:20:04"/>
    <x v="0"/>
    <x v="255"/>
    <x v="2"/>
    <x v="2"/>
    <x v="1"/>
    <x v="4"/>
    <x v="8"/>
    <x v="8"/>
    <s v="12"/>
    <s v="04"/>
    <x v="0"/>
  </r>
  <r>
    <x v="6"/>
    <d v="1899-12-30T15:16:09"/>
    <x v="0"/>
    <x v="263"/>
    <x v="2"/>
    <x v="2"/>
    <x v="1"/>
    <x v="4"/>
    <x v="8"/>
    <x v="8"/>
    <s v="12"/>
    <s v="09"/>
    <x v="0"/>
  </r>
  <r>
    <x v="14"/>
    <d v="1899-12-30T15:16:15"/>
    <x v="0"/>
    <x v="264"/>
    <x v="3"/>
    <x v="6"/>
    <x v="2"/>
    <x v="5"/>
    <x v="8"/>
    <x v="8"/>
    <s v="12"/>
    <s v="15"/>
    <x v="0"/>
  </r>
  <r>
    <x v="14"/>
    <d v="1899-12-30T15:17:38"/>
    <x v="0"/>
    <x v="7"/>
    <x v="3"/>
    <x v="6"/>
    <x v="2"/>
    <x v="5"/>
    <x v="8"/>
    <x v="8"/>
    <s v="12"/>
    <s v="38"/>
    <x v="0"/>
  </r>
  <r>
    <x v="103"/>
    <d v="1899-12-30T15:11:48"/>
    <x v="0"/>
    <x v="265"/>
    <x v="8"/>
    <x v="7"/>
    <x v="4"/>
    <x v="4"/>
    <x v="8"/>
    <x v="8"/>
    <s v="12"/>
    <s v="48"/>
    <x v="0"/>
  </r>
  <r>
    <x v="105"/>
    <d v="1899-12-30T15:46:27"/>
    <x v="0"/>
    <x v="214"/>
    <x v="8"/>
    <x v="1"/>
    <x v="4"/>
    <x v="3"/>
    <x v="8"/>
    <x v="8"/>
    <s v="12"/>
    <s v="27"/>
    <x v="0"/>
  </r>
  <r>
    <x v="81"/>
    <d v="1899-12-30T15:03:16"/>
    <x v="0"/>
    <x v="207"/>
    <x v="12"/>
    <x v="3"/>
    <x v="4"/>
    <x v="4"/>
    <x v="8"/>
    <x v="8"/>
    <s v="12"/>
    <s v="16"/>
    <x v="0"/>
  </r>
  <r>
    <x v="130"/>
    <d v="1899-12-30T15:11:00"/>
    <x v="0"/>
    <x v="111"/>
    <x v="13"/>
    <x v="2"/>
    <x v="4"/>
    <x v="6"/>
    <x v="8"/>
    <x v="8"/>
    <s v="12"/>
    <s v="00"/>
    <x v="0"/>
  </r>
  <r>
    <x v="88"/>
    <d v="1899-12-30T15:39:47"/>
    <x v="0"/>
    <x v="266"/>
    <x v="13"/>
    <x v="2"/>
    <x v="3"/>
    <x v="2"/>
    <x v="8"/>
    <x v="8"/>
    <s v="12"/>
    <s v="47"/>
    <x v="0"/>
  </r>
  <r>
    <x v="91"/>
    <d v="1899-12-30T15:40:22"/>
    <x v="0"/>
    <x v="212"/>
    <x v="12"/>
    <x v="3"/>
    <x v="3"/>
    <x v="5"/>
    <x v="8"/>
    <x v="8"/>
    <s v="12"/>
    <s v="22"/>
    <x v="0"/>
  </r>
  <r>
    <x v="91"/>
    <d v="1899-12-30T15:41:28"/>
    <x v="0"/>
    <x v="47"/>
    <x v="13"/>
    <x v="2"/>
    <x v="3"/>
    <x v="5"/>
    <x v="8"/>
    <x v="8"/>
    <s v="12"/>
    <s v="28"/>
    <x v="0"/>
  </r>
  <r>
    <x v="124"/>
    <d v="1899-12-30T15:40:22"/>
    <x v="0"/>
    <x v="267"/>
    <x v="9"/>
    <x v="6"/>
    <x v="3"/>
    <x v="0"/>
    <x v="8"/>
    <x v="8"/>
    <s v="12"/>
    <s v="22"/>
    <x v="0"/>
  </r>
  <r>
    <x v="124"/>
    <d v="1899-12-30T15:41:20"/>
    <x v="0"/>
    <x v="267"/>
    <x v="9"/>
    <x v="6"/>
    <x v="3"/>
    <x v="0"/>
    <x v="8"/>
    <x v="8"/>
    <s v="12"/>
    <s v="20"/>
    <x v="0"/>
  </r>
  <r>
    <x v="137"/>
    <d v="1899-12-30T15:58:18"/>
    <x v="0"/>
    <x v="111"/>
    <x v="12"/>
    <x v="4"/>
    <x v="3"/>
    <x v="6"/>
    <x v="8"/>
    <x v="8"/>
    <s v="12"/>
    <s v="18"/>
    <x v="0"/>
  </r>
  <r>
    <x v="125"/>
    <d v="1899-12-30T15:31:39"/>
    <x v="0"/>
    <x v="55"/>
    <x v="12"/>
    <x v="3"/>
    <x v="3"/>
    <x v="1"/>
    <x v="8"/>
    <x v="8"/>
    <s v="12"/>
    <s v="39"/>
    <x v="0"/>
  </r>
  <r>
    <x v="125"/>
    <d v="1899-12-30T15:32:38"/>
    <x v="0"/>
    <x v="55"/>
    <x v="12"/>
    <x v="3"/>
    <x v="3"/>
    <x v="1"/>
    <x v="8"/>
    <x v="8"/>
    <s v="12"/>
    <s v="38"/>
    <x v="0"/>
  </r>
  <r>
    <x v="125"/>
    <d v="1899-12-30T15:33:36"/>
    <x v="0"/>
    <x v="55"/>
    <x v="12"/>
    <x v="3"/>
    <x v="3"/>
    <x v="1"/>
    <x v="8"/>
    <x v="8"/>
    <s v="12"/>
    <s v="36"/>
    <x v="0"/>
  </r>
  <r>
    <x v="87"/>
    <d v="1899-12-30T15:49:33"/>
    <x v="0"/>
    <x v="268"/>
    <x v="13"/>
    <x v="2"/>
    <x v="3"/>
    <x v="6"/>
    <x v="8"/>
    <x v="8"/>
    <s v="12"/>
    <s v="33"/>
    <x v="0"/>
  </r>
  <r>
    <x v="92"/>
    <d v="1899-12-30T15:20:38"/>
    <x v="0"/>
    <x v="162"/>
    <x v="8"/>
    <x v="0"/>
    <x v="3"/>
    <x v="5"/>
    <x v="8"/>
    <x v="8"/>
    <s v="12"/>
    <s v="38"/>
    <x v="0"/>
  </r>
  <r>
    <x v="100"/>
    <d v="1899-12-30T15:04:36"/>
    <x v="0"/>
    <x v="151"/>
    <x v="8"/>
    <x v="7"/>
    <x v="3"/>
    <x v="4"/>
    <x v="8"/>
    <x v="8"/>
    <s v="12"/>
    <s v="36"/>
    <x v="0"/>
  </r>
  <r>
    <x v="87"/>
    <d v="1899-12-30T15:47:19"/>
    <x v="0"/>
    <x v="268"/>
    <x v="8"/>
    <x v="0"/>
    <x v="3"/>
    <x v="6"/>
    <x v="8"/>
    <x v="8"/>
    <s v="12"/>
    <s v="19"/>
    <x v="0"/>
  </r>
  <r>
    <x v="95"/>
    <d v="1899-12-30T15:48:02"/>
    <x v="0"/>
    <x v="269"/>
    <x v="8"/>
    <x v="0"/>
    <x v="3"/>
    <x v="4"/>
    <x v="8"/>
    <x v="8"/>
    <s v="12"/>
    <s v="02"/>
    <x v="0"/>
  </r>
  <r>
    <x v="75"/>
    <d v="1899-12-30T15:36:11"/>
    <x v="1"/>
    <x v="8"/>
    <x v="4"/>
    <x v="4"/>
    <x v="4"/>
    <x v="0"/>
    <x v="8"/>
    <x v="8"/>
    <s v="12"/>
    <s v="11"/>
    <x v="0"/>
  </r>
  <r>
    <x v="77"/>
    <d v="1899-12-30T15:30:50"/>
    <x v="1"/>
    <x v="8"/>
    <x v="14"/>
    <x v="0"/>
    <x v="4"/>
    <x v="2"/>
    <x v="8"/>
    <x v="8"/>
    <s v="12"/>
    <s v="50"/>
    <x v="0"/>
  </r>
  <r>
    <x v="77"/>
    <d v="1899-12-30T15:54:15"/>
    <x v="1"/>
    <x v="8"/>
    <x v="14"/>
    <x v="1"/>
    <x v="4"/>
    <x v="2"/>
    <x v="8"/>
    <x v="8"/>
    <s v="12"/>
    <s v="15"/>
    <x v="0"/>
  </r>
  <r>
    <x v="77"/>
    <d v="1899-12-30T15:55:30"/>
    <x v="1"/>
    <x v="8"/>
    <x v="4"/>
    <x v="3"/>
    <x v="4"/>
    <x v="2"/>
    <x v="8"/>
    <x v="8"/>
    <s v="12"/>
    <s v="30"/>
    <x v="0"/>
  </r>
  <r>
    <x v="79"/>
    <d v="1899-12-30T15:43:36"/>
    <x v="1"/>
    <x v="8"/>
    <x v="5"/>
    <x v="2"/>
    <x v="4"/>
    <x v="1"/>
    <x v="8"/>
    <x v="8"/>
    <s v="12"/>
    <s v="36"/>
    <x v="0"/>
  </r>
  <r>
    <x v="136"/>
    <d v="1899-12-30T15:06:52"/>
    <x v="1"/>
    <x v="8"/>
    <x v="14"/>
    <x v="7"/>
    <x v="4"/>
    <x v="6"/>
    <x v="8"/>
    <x v="8"/>
    <s v="12"/>
    <s v="52"/>
    <x v="0"/>
  </r>
  <r>
    <x v="136"/>
    <d v="1899-12-30T15:07:55"/>
    <x v="1"/>
    <x v="8"/>
    <x v="14"/>
    <x v="7"/>
    <x v="4"/>
    <x v="6"/>
    <x v="8"/>
    <x v="8"/>
    <s v="12"/>
    <s v="55"/>
    <x v="0"/>
  </r>
  <r>
    <x v="114"/>
    <d v="1899-12-30T15:31:10"/>
    <x v="1"/>
    <x v="8"/>
    <x v="6"/>
    <x v="3"/>
    <x v="2"/>
    <x v="1"/>
    <x v="8"/>
    <x v="8"/>
    <s v="12"/>
    <s v="10"/>
    <x v="0"/>
  </r>
  <r>
    <x v="114"/>
    <d v="1899-12-30T15:31:50"/>
    <x v="1"/>
    <x v="8"/>
    <x v="6"/>
    <x v="3"/>
    <x v="2"/>
    <x v="1"/>
    <x v="8"/>
    <x v="8"/>
    <s v="12"/>
    <s v="50"/>
    <x v="0"/>
  </r>
  <r>
    <x v="47"/>
    <d v="1899-12-30T16:42:07"/>
    <x v="0"/>
    <x v="59"/>
    <x v="0"/>
    <x v="5"/>
    <x v="2"/>
    <x v="4"/>
    <x v="9"/>
    <x v="9"/>
    <s v="12"/>
    <s v="07"/>
    <x v="0"/>
  </r>
  <r>
    <x v="26"/>
    <d v="1899-12-30T16:59:10"/>
    <x v="0"/>
    <x v="270"/>
    <x v="0"/>
    <x v="1"/>
    <x v="2"/>
    <x v="4"/>
    <x v="9"/>
    <x v="9"/>
    <s v="12"/>
    <s v="10"/>
    <x v="0"/>
  </r>
  <r>
    <x v="13"/>
    <d v="1899-12-30T16:10:19"/>
    <x v="0"/>
    <x v="19"/>
    <x v="0"/>
    <x v="0"/>
    <x v="2"/>
    <x v="4"/>
    <x v="9"/>
    <x v="9"/>
    <s v="12"/>
    <s v="19"/>
    <x v="0"/>
  </r>
  <r>
    <x v="51"/>
    <d v="1899-12-30T16:18:14"/>
    <x v="0"/>
    <x v="10"/>
    <x v="0"/>
    <x v="1"/>
    <x v="2"/>
    <x v="5"/>
    <x v="9"/>
    <x v="9"/>
    <s v="12"/>
    <s v="14"/>
    <x v="0"/>
  </r>
  <r>
    <x v="51"/>
    <d v="1899-12-30T16:41:00"/>
    <x v="0"/>
    <x v="199"/>
    <x v="0"/>
    <x v="0"/>
    <x v="2"/>
    <x v="5"/>
    <x v="9"/>
    <x v="9"/>
    <s v="12"/>
    <s v="00"/>
    <x v="0"/>
  </r>
  <r>
    <x v="115"/>
    <d v="1899-12-30T16:07:19"/>
    <x v="0"/>
    <x v="269"/>
    <x v="0"/>
    <x v="7"/>
    <x v="2"/>
    <x v="2"/>
    <x v="9"/>
    <x v="9"/>
    <s v="12"/>
    <s v="19"/>
    <x v="0"/>
  </r>
  <r>
    <x v="34"/>
    <d v="1899-12-30T16:45:03"/>
    <x v="0"/>
    <x v="271"/>
    <x v="0"/>
    <x v="0"/>
    <x v="2"/>
    <x v="0"/>
    <x v="9"/>
    <x v="9"/>
    <s v="12"/>
    <s v="03"/>
    <x v="0"/>
  </r>
  <r>
    <x v="17"/>
    <d v="1899-12-30T16:17:28"/>
    <x v="0"/>
    <x v="272"/>
    <x v="0"/>
    <x v="1"/>
    <x v="0"/>
    <x v="3"/>
    <x v="9"/>
    <x v="9"/>
    <s v="12"/>
    <s v="28"/>
    <x v="0"/>
  </r>
  <r>
    <x v="55"/>
    <d v="1899-12-30T16:47:36"/>
    <x v="0"/>
    <x v="273"/>
    <x v="0"/>
    <x v="7"/>
    <x v="0"/>
    <x v="3"/>
    <x v="9"/>
    <x v="9"/>
    <s v="12"/>
    <s v="36"/>
    <x v="0"/>
  </r>
  <r>
    <x v="27"/>
    <d v="1899-12-30T16:50:13"/>
    <x v="0"/>
    <x v="7"/>
    <x v="0"/>
    <x v="1"/>
    <x v="0"/>
    <x v="1"/>
    <x v="9"/>
    <x v="9"/>
    <s v="12"/>
    <s v="13"/>
    <x v="0"/>
  </r>
  <r>
    <x v="27"/>
    <d v="1899-12-30T16:51:11"/>
    <x v="0"/>
    <x v="7"/>
    <x v="0"/>
    <x v="1"/>
    <x v="0"/>
    <x v="1"/>
    <x v="9"/>
    <x v="9"/>
    <s v="12"/>
    <s v="11"/>
    <x v="0"/>
  </r>
  <r>
    <x v="110"/>
    <d v="1899-12-30T16:46:00"/>
    <x v="0"/>
    <x v="123"/>
    <x v="0"/>
    <x v="1"/>
    <x v="0"/>
    <x v="1"/>
    <x v="9"/>
    <x v="9"/>
    <s v="12"/>
    <s v="00"/>
    <x v="0"/>
  </r>
  <r>
    <x v="110"/>
    <d v="1899-12-30T16:47:00"/>
    <x v="0"/>
    <x v="123"/>
    <x v="0"/>
    <x v="1"/>
    <x v="0"/>
    <x v="1"/>
    <x v="9"/>
    <x v="9"/>
    <s v="12"/>
    <s v="00"/>
    <x v="0"/>
  </r>
  <r>
    <x v="57"/>
    <d v="1899-12-30T16:54:41"/>
    <x v="0"/>
    <x v="111"/>
    <x v="0"/>
    <x v="7"/>
    <x v="0"/>
    <x v="3"/>
    <x v="9"/>
    <x v="9"/>
    <s v="12"/>
    <s v="41"/>
    <x v="0"/>
  </r>
  <r>
    <x v="139"/>
    <d v="1899-12-30T16:01:16"/>
    <x v="0"/>
    <x v="274"/>
    <x v="0"/>
    <x v="1"/>
    <x v="1"/>
    <x v="0"/>
    <x v="9"/>
    <x v="9"/>
    <s v="12"/>
    <s v="16"/>
    <x v="0"/>
  </r>
  <r>
    <x v="139"/>
    <d v="1899-12-30T16:50:25"/>
    <x v="0"/>
    <x v="275"/>
    <x v="0"/>
    <x v="1"/>
    <x v="1"/>
    <x v="0"/>
    <x v="9"/>
    <x v="9"/>
    <s v="12"/>
    <s v="25"/>
    <x v="0"/>
  </r>
  <r>
    <x v="139"/>
    <d v="1899-12-30T16:55:31"/>
    <x v="0"/>
    <x v="276"/>
    <x v="0"/>
    <x v="0"/>
    <x v="1"/>
    <x v="0"/>
    <x v="9"/>
    <x v="9"/>
    <s v="12"/>
    <s v="31"/>
    <x v="0"/>
  </r>
  <r>
    <x v="119"/>
    <d v="1899-12-30T16:36:19"/>
    <x v="0"/>
    <x v="196"/>
    <x v="1"/>
    <x v="0"/>
    <x v="1"/>
    <x v="2"/>
    <x v="9"/>
    <x v="9"/>
    <s v="12"/>
    <s v="19"/>
    <x v="0"/>
  </r>
  <r>
    <x v="119"/>
    <d v="1899-12-30T16:37:35"/>
    <x v="0"/>
    <x v="196"/>
    <x v="1"/>
    <x v="0"/>
    <x v="1"/>
    <x v="2"/>
    <x v="9"/>
    <x v="9"/>
    <s v="12"/>
    <s v="35"/>
    <x v="0"/>
  </r>
  <r>
    <x v="32"/>
    <d v="1899-12-30T16:44:37"/>
    <x v="0"/>
    <x v="277"/>
    <x v="1"/>
    <x v="0"/>
    <x v="1"/>
    <x v="1"/>
    <x v="9"/>
    <x v="9"/>
    <s v="12"/>
    <s v="37"/>
    <x v="0"/>
  </r>
  <r>
    <x v="58"/>
    <d v="1899-12-30T16:39:07"/>
    <x v="0"/>
    <x v="111"/>
    <x v="1"/>
    <x v="2"/>
    <x v="4"/>
    <x v="0"/>
    <x v="9"/>
    <x v="9"/>
    <s v="12"/>
    <s v="07"/>
    <x v="0"/>
  </r>
  <r>
    <x v="49"/>
    <d v="1899-12-30T16:04:21"/>
    <x v="0"/>
    <x v="7"/>
    <x v="1"/>
    <x v="2"/>
    <x v="2"/>
    <x v="3"/>
    <x v="9"/>
    <x v="9"/>
    <s v="12"/>
    <s v="21"/>
    <x v="0"/>
  </r>
  <r>
    <x v="26"/>
    <d v="1899-12-30T16:57:57"/>
    <x v="0"/>
    <x v="270"/>
    <x v="1"/>
    <x v="2"/>
    <x v="2"/>
    <x v="4"/>
    <x v="9"/>
    <x v="9"/>
    <s v="12"/>
    <s v="57"/>
    <x v="0"/>
  </r>
  <r>
    <x v="12"/>
    <d v="1899-12-30T16:48:29"/>
    <x v="0"/>
    <x v="78"/>
    <x v="1"/>
    <x v="2"/>
    <x v="2"/>
    <x v="6"/>
    <x v="9"/>
    <x v="9"/>
    <s v="12"/>
    <s v="29"/>
    <x v="0"/>
  </r>
  <r>
    <x v="12"/>
    <d v="1899-12-30T16:49:27"/>
    <x v="0"/>
    <x v="16"/>
    <x v="1"/>
    <x v="2"/>
    <x v="2"/>
    <x v="6"/>
    <x v="9"/>
    <x v="9"/>
    <s v="12"/>
    <s v="27"/>
    <x v="0"/>
  </r>
  <r>
    <x v="10"/>
    <d v="1899-12-30T16:47:09"/>
    <x v="0"/>
    <x v="83"/>
    <x v="1"/>
    <x v="2"/>
    <x v="2"/>
    <x v="6"/>
    <x v="9"/>
    <x v="9"/>
    <s v="12"/>
    <s v="09"/>
    <x v="0"/>
  </r>
  <r>
    <x v="67"/>
    <d v="1899-12-30T16:31:24"/>
    <x v="0"/>
    <x v="278"/>
    <x v="1"/>
    <x v="2"/>
    <x v="1"/>
    <x v="4"/>
    <x v="9"/>
    <x v="9"/>
    <s v="12"/>
    <s v="24"/>
    <x v="0"/>
  </r>
  <r>
    <x v="139"/>
    <d v="1899-12-30T16:53:15"/>
    <x v="0"/>
    <x v="276"/>
    <x v="1"/>
    <x v="2"/>
    <x v="1"/>
    <x v="0"/>
    <x v="9"/>
    <x v="9"/>
    <s v="12"/>
    <s v="15"/>
    <x v="0"/>
  </r>
  <r>
    <x v="139"/>
    <d v="1899-12-30T16:54:22"/>
    <x v="0"/>
    <x v="279"/>
    <x v="1"/>
    <x v="2"/>
    <x v="1"/>
    <x v="0"/>
    <x v="9"/>
    <x v="9"/>
    <s v="12"/>
    <s v="22"/>
    <x v="0"/>
  </r>
  <r>
    <x v="109"/>
    <d v="1899-12-30T16:03:29"/>
    <x v="0"/>
    <x v="280"/>
    <x v="1"/>
    <x v="2"/>
    <x v="0"/>
    <x v="6"/>
    <x v="9"/>
    <x v="9"/>
    <s v="12"/>
    <s v="29"/>
    <x v="0"/>
  </r>
  <r>
    <x v="59"/>
    <d v="1899-12-30T16:24:33"/>
    <x v="0"/>
    <x v="281"/>
    <x v="2"/>
    <x v="3"/>
    <x v="4"/>
    <x v="2"/>
    <x v="9"/>
    <x v="9"/>
    <s v="12"/>
    <s v="33"/>
    <x v="0"/>
  </r>
  <r>
    <x v="47"/>
    <d v="1899-12-30T16:55:38"/>
    <x v="0"/>
    <x v="282"/>
    <x v="2"/>
    <x v="3"/>
    <x v="2"/>
    <x v="4"/>
    <x v="9"/>
    <x v="9"/>
    <s v="12"/>
    <s v="38"/>
    <x v="0"/>
  </r>
  <r>
    <x v="131"/>
    <d v="1899-12-30T16:55:14"/>
    <x v="0"/>
    <x v="207"/>
    <x v="2"/>
    <x v="3"/>
    <x v="2"/>
    <x v="5"/>
    <x v="9"/>
    <x v="9"/>
    <s v="12"/>
    <s v="14"/>
    <x v="0"/>
  </r>
  <r>
    <x v="131"/>
    <d v="1899-12-30T16:56:14"/>
    <x v="0"/>
    <x v="207"/>
    <x v="2"/>
    <x v="3"/>
    <x v="2"/>
    <x v="5"/>
    <x v="9"/>
    <x v="9"/>
    <s v="12"/>
    <s v="14"/>
    <x v="0"/>
  </r>
  <r>
    <x v="10"/>
    <d v="1899-12-30T16:48:16"/>
    <x v="0"/>
    <x v="83"/>
    <x v="2"/>
    <x v="3"/>
    <x v="2"/>
    <x v="6"/>
    <x v="9"/>
    <x v="9"/>
    <s v="12"/>
    <s v="16"/>
    <x v="0"/>
  </r>
  <r>
    <x v="27"/>
    <d v="1899-12-30T16:52:36"/>
    <x v="0"/>
    <x v="7"/>
    <x v="2"/>
    <x v="3"/>
    <x v="0"/>
    <x v="1"/>
    <x v="9"/>
    <x v="9"/>
    <s v="12"/>
    <s v="36"/>
    <x v="0"/>
  </r>
  <r>
    <x v="36"/>
    <d v="1899-12-30T16:34:01"/>
    <x v="0"/>
    <x v="283"/>
    <x v="2"/>
    <x v="3"/>
    <x v="0"/>
    <x v="0"/>
    <x v="9"/>
    <x v="9"/>
    <s v="12"/>
    <s v="01"/>
    <x v="0"/>
  </r>
  <r>
    <x v="59"/>
    <d v="1899-12-30T16:23:26"/>
    <x v="0"/>
    <x v="284"/>
    <x v="2"/>
    <x v="4"/>
    <x v="4"/>
    <x v="2"/>
    <x v="9"/>
    <x v="9"/>
    <s v="12"/>
    <s v="26"/>
    <x v="0"/>
  </r>
  <r>
    <x v="24"/>
    <d v="1899-12-30T16:25:39"/>
    <x v="0"/>
    <x v="5"/>
    <x v="2"/>
    <x v="4"/>
    <x v="2"/>
    <x v="4"/>
    <x v="9"/>
    <x v="9"/>
    <s v="12"/>
    <s v="39"/>
    <x v="0"/>
  </r>
  <r>
    <x v="16"/>
    <d v="1899-12-30T16:45:42"/>
    <x v="0"/>
    <x v="276"/>
    <x v="2"/>
    <x v="4"/>
    <x v="0"/>
    <x v="2"/>
    <x v="9"/>
    <x v="9"/>
    <s v="12"/>
    <s v="42"/>
    <x v="0"/>
  </r>
  <r>
    <x v="16"/>
    <d v="1899-12-30T16:47:15"/>
    <x v="0"/>
    <x v="276"/>
    <x v="2"/>
    <x v="4"/>
    <x v="0"/>
    <x v="2"/>
    <x v="9"/>
    <x v="9"/>
    <s v="12"/>
    <s v="15"/>
    <x v="0"/>
  </r>
  <r>
    <x v="40"/>
    <d v="1899-12-30T16:11:48"/>
    <x v="0"/>
    <x v="285"/>
    <x v="2"/>
    <x v="4"/>
    <x v="0"/>
    <x v="5"/>
    <x v="9"/>
    <x v="9"/>
    <s v="12"/>
    <s v="48"/>
    <x v="0"/>
  </r>
  <r>
    <x v="72"/>
    <d v="1899-12-30T16:42:59"/>
    <x v="0"/>
    <x v="286"/>
    <x v="2"/>
    <x v="2"/>
    <x v="1"/>
    <x v="4"/>
    <x v="9"/>
    <x v="9"/>
    <s v="12"/>
    <s v="59"/>
    <x v="0"/>
  </r>
  <r>
    <x v="112"/>
    <d v="1899-12-30T16:48:18"/>
    <x v="0"/>
    <x v="287"/>
    <x v="2"/>
    <x v="2"/>
    <x v="1"/>
    <x v="5"/>
    <x v="9"/>
    <x v="9"/>
    <s v="12"/>
    <s v="18"/>
    <x v="0"/>
  </r>
  <r>
    <x v="6"/>
    <d v="1899-12-30T16:09:43"/>
    <x v="0"/>
    <x v="288"/>
    <x v="2"/>
    <x v="2"/>
    <x v="1"/>
    <x v="4"/>
    <x v="9"/>
    <x v="9"/>
    <s v="12"/>
    <s v="43"/>
    <x v="0"/>
  </r>
  <r>
    <x v="36"/>
    <d v="1899-12-30T16:32:29"/>
    <x v="0"/>
    <x v="289"/>
    <x v="3"/>
    <x v="6"/>
    <x v="0"/>
    <x v="0"/>
    <x v="9"/>
    <x v="9"/>
    <s v="12"/>
    <s v="29"/>
    <x v="0"/>
  </r>
  <r>
    <x v="139"/>
    <d v="1899-12-30T16:59:25"/>
    <x v="0"/>
    <x v="290"/>
    <x v="3"/>
    <x v="6"/>
    <x v="1"/>
    <x v="0"/>
    <x v="9"/>
    <x v="9"/>
    <s v="12"/>
    <s v="25"/>
    <x v="0"/>
  </r>
  <r>
    <x v="6"/>
    <d v="1899-12-30T16:08:52"/>
    <x v="0"/>
    <x v="288"/>
    <x v="3"/>
    <x v="4"/>
    <x v="1"/>
    <x v="4"/>
    <x v="9"/>
    <x v="9"/>
    <s v="12"/>
    <s v="52"/>
    <x v="0"/>
  </r>
  <r>
    <x v="74"/>
    <d v="1899-12-30T16:18:34"/>
    <x v="0"/>
    <x v="55"/>
    <x v="12"/>
    <x v="3"/>
    <x v="4"/>
    <x v="4"/>
    <x v="9"/>
    <x v="9"/>
    <s v="12"/>
    <s v="34"/>
    <x v="0"/>
  </r>
  <r>
    <x v="74"/>
    <d v="1899-12-30T16:19:28"/>
    <x v="0"/>
    <x v="55"/>
    <x v="12"/>
    <x v="4"/>
    <x v="4"/>
    <x v="4"/>
    <x v="9"/>
    <x v="9"/>
    <s v="12"/>
    <s v="28"/>
    <x v="0"/>
  </r>
  <r>
    <x v="77"/>
    <d v="1899-12-30T16:18:23"/>
    <x v="0"/>
    <x v="55"/>
    <x v="9"/>
    <x v="6"/>
    <x v="4"/>
    <x v="2"/>
    <x v="9"/>
    <x v="9"/>
    <s v="12"/>
    <s v="23"/>
    <x v="0"/>
  </r>
  <r>
    <x v="79"/>
    <d v="1899-12-30T16:41:37"/>
    <x v="0"/>
    <x v="214"/>
    <x v="8"/>
    <x v="0"/>
    <x v="4"/>
    <x v="1"/>
    <x v="9"/>
    <x v="9"/>
    <s v="12"/>
    <s v="37"/>
    <x v="0"/>
  </r>
  <r>
    <x v="80"/>
    <d v="1899-12-30T16:35:23"/>
    <x v="0"/>
    <x v="214"/>
    <x v="8"/>
    <x v="0"/>
    <x v="4"/>
    <x v="5"/>
    <x v="9"/>
    <x v="9"/>
    <s v="12"/>
    <s v="23"/>
    <x v="0"/>
  </r>
  <r>
    <x v="136"/>
    <d v="1899-12-30T16:18:03"/>
    <x v="0"/>
    <x v="291"/>
    <x v="8"/>
    <x v="1"/>
    <x v="4"/>
    <x v="6"/>
    <x v="9"/>
    <x v="9"/>
    <s v="12"/>
    <s v="03"/>
    <x v="0"/>
  </r>
  <r>
    <x v="136"/>
    <d v="1899-12-30T16:19:39"/>
    <x v="0"/>
    <x v="291"/>
    <x v="8"/>
    <x v="0"/>
    <x v="4"/>
    <x v="6"/>
    <x v="9"/>
    <x v="9"/>
    <s v="12"/>
    <s v="39"/>
    <x v="0"/>
  </r>
  <r>
    <x v="105"/>
    <d v="1899-12-30T16:59:54"/>
    <x v="0"/>
    <x v="7"/>
    <x v="12"/>
    <x v="4"/>
    <x v="4"/>
    <x v="3"/>
    <x v="9"/>
    <x v="9"/>
    <s v="12"/>
    <s v="54"/>
    <x v="0"/>
  </r>
  <r>
    <x v="83"/>
    <d v="1899-12-30T16:37:24"/>
    <x v="0"/>
    <x v="292"/>
    <x v="13"/>
    <x v="2"/>
    <x v="3"/>
    <x v="6"/>
    <x v="9"/>
    <x v="9"/>
    <s v="12"/>
    <s v="24"/>
    <x v="0"/>
  </r>
  <r>
    <x v="98"/>
    <d v="1899-12-30T16:24:26"/>
    <x v="0"/>
    <x v="293"/>
    <x v="12"/>
    <x v="3"/>
    <x v="3"/>
    <x v="1"/>
    <x v="9"/>
    <x v="9"/>
    <s v="12"/>
    <s v="26"/>
    <x v="0"/>
  </r>
  <r>
    <x v="98"/>
    <d v="1899-12-30T16:50:49"/>
    <x v="0"/>
    <x v="152"/>
    <x v="12"/>
    <x v="4"/>
    <x v="3"/>
    <x v="1"/>
    <x v="9"/>
    <x v="9"/>
    <s v="12"/>
    <s v="49"/>
    <x v="0"/>
  </r>
  <r>
    <x v="85"/>
    <d v="1899-12-30T16:15:43"/>
    <x v="0"/>
    <x v="213"/>
    <x v="12"/>
    <x v="3"/>
    <x v="3"/>
    <x v="4"/>
    <x v="9"/>
    <x v="9"/>
    <s v="12"/>
    <s v="43"/>
    <x v="0"/>
  </r>
  <r>
    <x v="124"/>
    <d v="1899-12-30T16:47:09"/>
    <x v="0"/>
    <x v="294"/>
    <x v="9"/>
    <x v="6"/>
    <x v="3"/>
    <x v="0"/>
    <x v="9"/>
    <x v="9"/>
    <s v="12"/>
    <s v="09"/>
    <x v="0"/>
  </r>
  <r>
    <x v="92"/>
    <d v="1899-12-30T16:04:09"/>
    <x v="0"/>
    <x v="57"/>
    <x v="13"/>
    <x v="2"/>
    <x v="3"/>
    <x v="5"/>
    <x v="9"/>
    <x v="9"/>
    <s v="12"/>
    <s v="09"/>
    <x v="0"/>
  </r>
  <r>
    <x v="92"/>
    <d v="1899-12-30T16:54:38"/>
    <x v="0"/>
    <x v="213"/>
    <x v="9"/>
    <x v="6"/>
    <x v="3"/>
    <x v="5"/>
    <x v="9"/>
    <x v="9"/>
    <s v="12"/>
    <s v="38"/>
    <x v="0"/>
  </r>
  <r>
    <x v="137"/>
    <d v="1899-12-30T16:03:21"/>
    <x v="0"/>
    <x v="111"/>
    <x v="12"/>
    <x v="4"/>
    <x v="3"/>
    <x v="6"/>
    <x v="9"/>
    <x v="9"/>
    <s v="12"/>
    <s v="21"/>
    <x v="0"/>
  </r>
  <r>
    <x v="137"/>
    <d v="1899-12-30T16:04:11"/>
    <x v="0"/>
    <x v="7"/>
    <x v="12"/>
    <x v="4"/>
    <x v="3"/>
    <x v="6"/>
    <x v="9"/>
    <x v="9"/>
    <s v="12"/>
    <s v="11"/>
    <x v="0"/>
  </r>
  <r>
    <x v="100"/>
    <d v="1899-12-30T16:53:48"/>
    <x v="0"/>
    <x v="295"/>
    <x v="13"/>
    <x v="2"/>
    <x v="3"/>
    <x v="4"/>
    <x v="9"/>
    <x v="9"/>
    <s v="12"/>
    <s v="48"/>
    <x v="0"/>
  </r>
  <r>
    <x v="87"/>
    <d v="1899-12-30T16:00:58"/>
    <x v="0"/>
    <x v="111"/>
    <x v="12"/>
    <x v="4"/>
    <x v="3"/>
    <x v="6"/>
    <x v="9"/>
    <x v="9"/>
    <s v="12"/>
    <s v="58"/>
    <x v="0"/>
  </r>
  <r>
    <x v="128"/>
    <d v="1899-12-30T16:37:57"/>
    <x v="0"/>
    <x v="111"/>
    <x v="13"/>
    <x v="2"/>
    <x v="3"/>
    <x v="6"/>
    <x v="9"/>
    <x v="9"/>
    <s v="12"/>
    <s v="57"/>
    <x v="0"/>
  </r>
  <r>
    <x v="88"/>
    <d v="1899-12-30T16:19:02"/>
    <x v="0"/>
    <x v="296"/>
    <x v="8"/>
    <x v="7"/>
    <x v="3"/>
    <x v="2"/>
    <x v="9"/>
    <x v="9"/>
    <s v="12"/>
    <s v="02"/>
    <x v="0"/>
  </r>
  <r>
    <x v="98"/>
    <d v="1899-12-30T16:25:45"/>
    <x v="0"/>
    <x v="293"/>
    <x v="8"/>
    <x v="0"/>
    <x v="3"/>
    <x v="1"/>
    <x v="9"/>
    <x v="9"/>
    <s v="12"/>
    <s v="45"/>
    <x v="0"/>
  </r>
  <r>
    <x v="126"/>
    <d v="1899-12-30T16:42:38"/>
    <x v="0"/>
    <x v="213"/>
    <x v="8"/>
    <x v="5"/>
    <x v="3"/>
    <x v="0"/>
    <x v="9"/>
    <x v="9"/>
    <s v="12"/>
    <s v="38"/>
    <x v="0"/>
  </r>
  <r>
    <x v="128"/>
    <d v="1899-12-30T16:12:31"/>
    <x v="0"/>
    <x v="214"/>
    <x v="8"/>
    <x v="0"/>
    <x v="3"/>
    <x v="6"/>
    <x v="9"/>
    <x v="9"/>
    <s v="12"/>
    <s v="31"/>
    <x v="0"/>
  </r>
  <r>
    <x v="128"/>
    <d v="1899-12-30T16:36:40"/>
    <x v="0"/>
    <x v="111"/>
    <x v="8"/>
    <x v="0"/>
    <x v="3"/>
    <x v="6"/>
    <x v="9"/>
    <x v="9"/>
    <s v="12"/>
    <s v="40"/>
    <x v="0"/>
  </r>
  <r>
    <x v="86"/>
    <d v="1899-12-30T16:15:14"/>
    <x v="1"/>
    <x v="8"/>
    <x v="14"/>
    <x v="1"/>
    <x v="3"/>
    <x v="2"/>
    <x v="9"/>
    <x v="9"/>
    <s v="12"/>
    <s v="14"/>
    <x v="0"/>
  </r>
  <r>
    <x v="77"/>
    <d v="1899-12-30T16:17:43"/>
    <x v="1"/>
    <x v="8"/>
    <x v="14"/>
    <x v="5"/>
    <x v="4"/>
    <x v="2"/>
    <x v="9"/>
    <x v="9"/>
    <s v="12"/>
    <s v="43"/>
    <x v="0"/>
  </r>
  <r>
    <x v="141"/>
    <d v="1899-12-30T16:13:24"/>
    <x v="1"/>
    <x v="8"/>
    <x v="14"/>
    <x v="1"/>
    <x v="4"/>
    <x v="0"/>
    <x v="9"/>
    <x v="9"/>
    <s v="12"/>
    <s v="24"/>
    <x v="0"/>
  </r>
  <r>
    <x v="107"/>
    <d v="1899-12-30T16:20:15"/>
    <x v="1"/>
    <x v="8"/>
    <x v="10"/>
    <x v="2"/>
    <x v="2"/>
    <x v="2"/>
    <x v="9"/>
    <x v="9"/>
    <s v="12"/>
    <s v="15"/>
    <x v="0"/>
  </r>
  <r>
    <x v="106"/>
    <d v="1899-12-30T17:03:24"/>
    <x v="0"/>
    <x v="297"/>
    <x v="0"/>
    <x v="0"/>
    <x v="2"/>
    <x v="2"/>
    <x v="10"/>
    <x v="10"/>
    <s v="12"/>
    <s v="24"/>
    <x v="0"/>
  </r>
  <r>
    <x v="47"/>
    <d v="1899-12-30T17:37:46"/>
    <x v="0"/>
    <x v="298"/>
    <x v="0"/>
    <x v="1"/>
    <x v="2"/>
    <x v="4"/>
    <x v="10"/>
    <x v="10"/>
    <s v="12"/>
    <s v="46"/>
    <x v="0"/>
  </r>
  <r>
    <x v="47"/>
    <d v="1899-12-30T17:38:48"/>
    <x v="0"/>
    <x v="298"/>
    <x v="0"/>
    <x v="0"/>
    <x v="2"/>
    <x v="4"/>
    <x v="10"/>
    <x v="10"/>
    <s v="12"/>
    <s v="48"/>
    <x v="0"/>
  </r>
  <r>
    <x v="108"/>
    <d v="1899-12-30T17:21:56"/>
    <x v="0"/>
    <x v="299"/>
    <x v="0"/>
    <x v="5"/>
    <x v="2"/>
    <x v="6"/>
    <x v="10"/>
    <x v="10"/>
    <s v="12"/>
    <s v="56"/>
    <x v="0"/>
  </r>
  <r>
    <x v="108"/>
    <d v="1899-12-30T17:23:57"/>
    <x v="0"/>
    <x v="83"/>
    <x v="0"/>
    <x v="1"/>
    <x v="2"/>
    <x v="6"/>
    <x v="10"/>
    <x v="10"/>
    <s v="12"/>
    <s v="57"/>
    <x v="0"/>
  </r>
  <r>
    <x v="66"/>
    <d v="1899-12-30T17:44:31"/>
    <x v="0"/>
    <x v="115"/>
    <x v="0"/>
    <x v="0"/>
    <x v="2"/>
    <x v="5"/>
    <x v="10"/>
    <x v="10"/>
    <s v="12"/>
    <s v="31"/>
    <x v="0"/>
  </r>
  <r>
    <x v="50"/>
    <d v="1899-12-30T17:12:51"/>
    <x v="0"/>
    <x v="300"/>
    <x v="0"/>
    <x v="0"/>
    <x v="2"/>
    <x v="1"/>
    <x v="10"/>
    <x v="10"/>
    <s v="12"/>
    <s v="51"/>
    <x v="0"/>
  </r>
  <r>
    <x v="50"/>
    <d v="1899-12-30T17:13:56"/>
    <x v="0"/>
    <x v="301"/>
    <x v="0"/>
    <x v="0"/>
    <x v="2"/>
    <x v="1"/>
    <x v="10"/>
    <x v="10"/>
    <s v="12"/>
    <s v="56"/>
    <x v="0"/>
  </r>
  <r>
    <x v="51"/>
    <d v="1899-12-30T17:14:33"/>
    <x v="0"/>
    <x v="298"/>
    <x v="0"/>
    <x v="1"/>
    <x v="2"/>
    <x v="5"/>
    <x v="10"/>
    <x v="10"/>
    <s v="12"/>
    <s v="33"/>
    <x v="0"/>
  </r>
  <r>
    <x v="51"/>
    <d v="1899-12-30T17:15:44"/>
    <x v="0"/>
    <x v="298"/>
    <x v="0"/>
    <x v="0"/>
    <x v="2"/>
    <x v="5"/>
    <x v="10"/>
    <x v="10"/>
    <s v="12"/>
    <s v="44"/>
    <x v="0"/>
  </r>
  <r>
    <x v="52"/>
    <d v="1899-12-30T17:19:15"/>
    <x v="0"/>
    <x v="302"/>
    <x v="0"/>
    <x v="1"/>
    <x v="2"/>
    <x v="3"/>
    <x v="10"/>
    <x v="10"/>
    <s v="12"/>
    <s v="15"/>
    <x v="0"/>
  </r>
  <r>
    <x v="116"/>
    <d v="1899-12-30T17:50:55"/>
    <x v="0"/>
    <x v="123"/>
    <x v="0"/>
    <x v="0"/>
    <x v="2"/>
    <x v="1"/>
    <x v="10"/>
    <x v="10"/>
    <s v="12"/>
    <s v="55"/>
    <x v="0"/>
  </r>
  <r>
    <x v="43"/>
    <d v="1899-12-30T17:47:28"/>
    <x v="0"/>
    <x v="221"/>
    <x v="0"/>
    <x v="1"/>
    <x v="0"/>
    <x v="4"/>
    <x v="10"/>
    <x v="10"/>
    <s v="12"/>
    <s v="28"/>
    <x v="0"/>
  </r>
  <r>
    <x v="54"/>
    <d v="1899-12-30T17:41:17"/>
    <x v="0"/>
    <x v="303"/>
    <x v="0"/>
    <x v="0"/>
    <x v="0"/>
    <x v="0"/>
    <x v="10"/>
    <x v="10"/>
    <s v="12"/>
    <s v="17"/>
    <x v="0"/>
  </r>
  <r>
    <x v="54"/>
    <d v="1899-12-30T17:47:27"/>
    <x v="0"/>
    <x v="304"/>
    <x v="0"/>
    <x v="0"/>
    <x v="0"/>
    <x v="0"/>
    <x v="10"/>
    <x v="10"/>
    <s v="12"/>
    <s v="27"/>
    <x v="0"/>
  </r>
  <r>
    <x v="18"/>
    <d v="1899-12-30T17:27:46"/>
    <x v="0"/>
    <x v="305"/>
    <x v="0"/>
    <x v="7"/>
    <x v="0"/>
    <x v="5"/>
    <x v="10"/>
    <x v="10"/>
    <s v="12"/>
    <s v="46"/>
    <x v="0"/>
  </r>
  <r>
    <x v="41"/>
    <d v="1899-12-30T17:23:43"/>
    <x v="0"/>
    <x v="306"/>
    <x v="0"/>
    <x v="1"/>
    <x v="0"/>
    <x v="6"/>
    <x v="10"/>
    <x v="10"/>
    <s v="12"/>
    <s v="43"/>
    <x v="0"/>
  </r>
  <r>
    <x v="41"/>
    <d v="1899-12-30T17:24:52"/>
    <x v="0"/>
    <x v="306"/>
    <x v="0"/>
    <x v="7"/>
    <x v="0"/>
    <x v="6"/>
    <x v="10"/>
    <x v="10"/>
    <s v="12"/>
    <s v="52"/>
    <x v="0"/>
  </r>
  <r>
    <x v="139"/>
    <d v="1899-12-30T17:59:01"/>
    <x v="0"/>
    <x v="307"/>
    <x v="0"/>
    <x v="1"/>
    <x v="1"/>
    <x v="0"/>
    <x v="10"/>
    <x v="10"/>
    <s v="12"/>
    <s v="01"/>
    <x v="0"/>
  </r>
  <r>
    <x v="62"/>
    <d v="1899-12-30T17:15:46"/>
    <x v="0"/>
    <x v="111"/>
    <x v="1"/>
    <x v="0"/>
    <x v="1"/>
    <x v="6"/>
    <x v="10"/>
    <x v="10"/>
    <s v="12"/>
    <s v="46"/>
    <x v="0"/>
  </r>
  <r>
    <x v="62"/>
    <d v="1899-12-30T17:17:01"/>
    <x v="0"/>
    <x v="111"/>
    <x v="1"/>
    <x v="0"/>
    <x v="1"/>
    <x v="6"/>
    <x v="10"/>
    <x v="10"/>
    <s v="12"/>
    <s v="01"/>
    <x v="0"/>
  </r>
  <r>
    <x v="37"/>
    <d v="1899-12-30T17:07:50"/>
    <x v="0"/>
    <x v="308"/>
    <x v="1"/>
    <x v="0"/>
    <x v="1"/>
    <x v="3"/>
    <x v="10"/>
    <x v="10"/>
    <s v="12"/>
    <s v="50"/>
    <x v="0"/>
  </r>
  <r>
    <x v="22"/>
    <d v="1899-12-30T17:58:29"/>
    <x v="0"/>
    <x v="309"/>
    <x v="1"/>
    <x v="1"/>
    <x v="1"/>
    <x v="2"/>
    <x v="10"/>
    <x v="10"/>
    <s v="12"/>
    <s v="29"/>
    <x v="0"/>
  </r>
  <r>
    <x v="38"/>
    <d v="1899-12-30T17:02:33"/>
    <x v="0"/>
    <x v="310"/>
    <x v="1"/>
    <x v="1"/>
    <x v="1"/>
    <x v="6"/>
    <x v="10"/>
    <x v="10"/>
    <s v="12"/>
    <s v="33"/>
    <x v="0"/>
  </r>
  <r>
    <x v="38"/>
    <d v="1899-12-30T17:03:39"/>
    <x v="0"/>
    <x v="311"/>
    <x v="1"/>
    <x v="1"/>
    <x v="1"/>
    <x v="6"/>
    <x v="10"/>
    <x v="10"/>
    <s v="12"/>
    <s v="39"/>
    <x v="0"/>
  </r>
  <r>
    <x v="108"/>
    <d v="1899-12-30T17:20:30"/>
    <x v="0"/>
    <x v="111"/>
    <x v="1"/>
    <x v="2"/>
    <x v="2"/>
    <x v="6"/>
    <x v="10"/>
    <x v="10"/>
    <s v="12"/>
    <s v="30"/>
    <x v="0"/>
  </r>
  <r>
    <x v="108"/>
    <d v="1899-12-30T17:28:54"/>
    <x v="0"/>
    <x v="7"/>
    <x v="1"/>
    <x v="2"/>
    <x v="2"/>
    <x v="6"/>
    <x v="10"/>
    <x v="10"/>
    <s v="12"/>
    <s v="54"/>
    <x v="0"/>
  </r>
  <r>
    <x v="18"/>
    <d v="1899-12-30T17:04:58"/>
    <x v="0"/>
    <x v="312"/>
    <x v="1"/>
    <x v="2"/>
    <x v="0"/>
    <x v="5"/>
    <x v="10"/>
    <x v="10"/>
    <s v="12"/>
    <s v="58"/>
    <x v="0"/>
  </r>
  <r>
    <x v="55"/>
    <d v="1899-12-30T17:45:17"/>
    <x v="0"/>
    <x v="57"/>
    <x v="1"/>
    <x v="2"/>
    <x v="0"/>
    <x v="3"/>
    <x v="10"/>
    <x v="10"/>
    <s v="12"/>
    <s v="17"/>
    <x v="0"/>
  </r>
  <r>
    <x v="55"/>
    <d v="1899-12-30T17:46:16"/>
    <x v="0"/>
    <x v="57"/>
    <x v="1"/>
    <x v="2"/>
    <x v="0"/>
    <x v="3"/>
    <x v="10"/>
    <x v="10"/>
    <s v="12"/>
    <s v="16"/>
    <x v="0"/>
  </r>
  <r>
    <x v="70"/>
    <d v="1899-12-30T17:09:43"/>
    <x v="0"/>
    <x v="7"/>
    <x v="2"/>
    <x v="3"/>
    <x v="4"/>
    <x v="5"/>
    <x v="10"/>
    <x v="10"/>
    <s v="12"/>
    <s v="43"/>
    <x v="0"/>
  </r>
  <r>
    <x v="70"/>
    <d v="1899-12-30T17:10:49"/>
    <x v="0"/>
    <x v="7"/>
    <x v="2"/>
    <x v="3"/>
    <x v="4"/>
    <x v="5"/>
    <x v="10"/>
    <x v="10"/>
    <s v="12"/>
    <s v="49"/>
    <x v="0"/>
  </r>
  <r>
    <x v="43"/>
    <d v="1899-12-30T17:46:36"/>
    <x v="0"/>
    <x v="221"/>
    <x v="2"/>
    <x v="4"/>
    <x v="0"/>
    <x v="4"/>
    <x v="10"/>
    <x v="10"/>
    <s v="12"/>
    <s v="36"/>
    <x v="0"/>
  </r>
  <r>
    <x v="38"/>
    <d v="1899-12-30T17:09:00"/>
    <x v="0"/>
    <x v="313"/>
    <x v="2"/>
    <x v="2"/>
    <x v="1"/>
    <x v="6"/>
    <x v="10"/>
    <x v="10"/>
    <s v="12"/>
    <s v="00"/>
    <x v="0"/>
  </r>
  <r>
    <x v="38"/>
    <d v="1899-12-30T17:10:08"/>
    <x v="0"/>
    <x v="313"/>
    <x v="2"/>
    <x v="2"/>
    <x v="1"/>
    <x v="6"/>
    <x v="10"/>
    <x v="10"/>
    <s v="12"/>
    <s v="08"/>
    <x v="0"/>
  </r>
  <r>
    <x v="11"/>
    <d v="1899-12-30T17:28:58"/>
    <x v="0"/>
    <x v="314"/>
    <x v="3"/>
    <x v="6"/>
    <x v="2"/>
    <x v="0"/>
    <x v="10"/>
    <x v="10"/>
    <s v="12"/>
    <s v="58"/>
    <x v="0"/>
  </r>
  <r>
    <x v="30"/>
    <d v="1899-12-30T17:51:53"/>
    <x v="0"/>
    <x v="139"/>
    <x v="3"/>
    <x v="6"/>
    <x v="0"/>
    <x v="2"/>
    <x v="10"/>
    <x v="10"/>
    <s v="12"/>
    <s v="53"/>
    <x v="0"/>
  </r>
  <r>
    <x v="22"/>
    <d v="1899-12-30T17:23:29"/>
    <x v="0"/>
    <x v="315"/>
    <x v="3"/>
    <x v="3"/>
    <x v="1"/>
    <x v="2"/>
    <x v="10"/>
    <x v="10"/>
    <s v="12"/>
    <s v="29"/>
    <x v="0"/>
  </r>
  <r>
    <x v="7"/>
    <d v="1899-12-30T17:48:06"/>
    <x v="0"/>
    <x v="316"/>
    <x v="3"/>
    <x v="4"/>
    <x v="1"/>
    <x v="0"/>
    <x v="10"/>
    <x v="10"/>
    <s v="12"/>
    <s v="06"/>
    <x v="0"/>
  </r>
  <r>
    <x v="103"/>
    <d v="1899-12-30T17:25:23"/>
    <x v="0"/>
    <x v="151"/>
    <x v="8"/>
    <x v="7"/>
    <x v="4"/>
    <x v="4"/>
    <x v="10"/>
    <x v="10"/>
    <s v="12"/>
    <s v="23"/>
    <x v="0"/>
  </r>
  <r>
    <x v="104"/>
    <d v="1899-12-30T17:55:31"/>
    <x v="0"/>
    <x v="317"/>
    <x v="9"/>
    <x v="6"/>
    <x v="4"/>
    <x v="0"/>
    <x v="10"/>
    <x v="10"/>
    <s v="12"/>
    <s v="31"/>
    <x v="0"/>
  </r>
  <r>
    <x v="136"/>
    <d v="1899-12-30T17:51:26"/>
    <x v="0"/>
    <x v="318"/>
    <x v="8"/>
    <x v="1"/>
    <x v="4"/>
    <x v="6"/>
    <x v="10"/>
    <x v="10"/>
    <s v="12"/>
    <s v="26"/>
    <x v="0"/>
  </r>
  <r>
    <x v="136"/>
    <d v="1899-12-30T17:53:19"/>
    <x v="0"/>
    <x v="7"/>
    <x v="8"/>
    <x v="1"/>
    <x v="4"/>
    <x v="6"/>
    <x v="10"/>
    <x v="10"/>
    <s v="12"/>
    <s v="19"/>
    <x v="0"/>
  </r>
  <r>
    <x v="105"/>
    <d v="1899-12-30T17:00:45"/>
    <x v="0"/>
    <x v="161"/>
    <x v="8"/>
    <x v="0"/>
    <x v="4"/>
    <x v="3"/>
    <x v="10"/>
    <x v="10"/>
    <s v="12"/>
    <s v="45"/>
    <x v="0"/>
  </r>
  <r>
    <x v="122"/>
    <d v="1899-12-30T17:01:46"/>
    <x v="0"/>
    <x v="55"/>
    <x v="12"/>
    <x v="3"/>
    <x v="4"/>
    <x v="1"/>
    <x v="10"/>
    <x v="10"/>
    <s v="12"/>
    <s v="46"/>
    <x v="0"/>
  </r>
  <r>
    <x v="122"/>
    <d v="1899-12-30T17:02:49"/>
    <x v="0"/>
    <x v="94"/>
    <x v="13"/>
    <x v="2"/>
    <x v="4"/>
    <x v="1"/>
    <x v="10"/>
    <x v="10"/>
    <s v="12"/>
    <s v="49"/>
    <x v="0"/>
  </r>
  <r>
    <x v="81"/>
    <d v="1899-12-30T17:42:04"/>
    <x v="0"/>
    <x v="224"/>
    <x v="13"/>
    <x v="2"/>
    <x v="4"/>
    <x v="4"/>
    <x v="10"/>
    <x v="10"/>
    <s v="12"/>
    <s v="04"/>
    <x v="0"/>
  </r>
  <r>
    <x v="81"/>
    <d v="1899-12-30T17:43:22"/>
    <x v="0"/>
    <x v="111"/>
    <x v="8"/>
    <x v="1"/>
    <x v="4"/>
    <x v="4"/>
    <x v="10"/>
    <x v="10"/>
    <s v="12"/>
    <s v="22"/>
    <x v="0"/>
  </r>
  <r>
    <x v="141"/>
    <d v="1899-12-30T17:01:35"/>
    <x v="0"/>
    <x v="300"/>
    <x v="8"/>
    <x v="1"/>
    <x v="4"/>
    <x v="0"/>
    <x v="10"/>
    <x v="10"/>
    <s v="12"/>
    <s v="35"/>
    <x v="0"/>
  </r>
  <r>
    <x v="141"/>
    <d v="1899-12-30T17:02:40"/>
    <x v="0"/>
    <x v="300"/>
    <x v="8"/>
    <x v="1"/>
    <x v="4"/>
    <x v="0"/>
    <x v="10"/>
    <x v="10"/>
    <s v="12"/>
    <s v="40"/>
    <x v="0"/>
  </r>
  <r>
    <x v="123"/>
    <d v="1899-12-30T17:44:15"/>
    <x v="0"/>
    <x v="115"/>
    <x v="8"/>
    <x v="0"/>
    <x v="4"/>
    <x v="5"/>
    <x v="10"/>
    <x v="10"/>
    <s v="12"/>
    <s v="15"/>
    <x v="0"/>
  </r>
  <r>
    <x v="83"/>
    <d v="1899-12-30T17:34:54"/>
    <x v="0"/>
    <x v="94"/>
    <x v="12"/>
    <x v="3"/>
    <x v="3"/>
    <x v="6"/>
    <x v="10"/>
    <x v="10"/>
    <s v="12"/>
    <s v="54"/>
    <x v="0"/>
  </r>
  <r>
    <x v="89"/>
    <d v="1899-12-30T17:08:45"/>
    <x v="0"/>
    <x v="161"/>
    <x v="12"/>
    <x v="4"/>
    <x v="3"/>
    <x v="3"/>
    <x v="10"/>
    <x v="10"/>
    <s v="12"/>
    <s v="45"/>
    <x v="0"/>
  </r>
  <r>
    <x v="45"/>
    <d v="1899-12-30T17:56:15"/>
    <x v="0"/>
    <x v="319"/>
    <x v="12"/>
    <x v="4"/>
    <x v="3"/>
    <x v="4"/>
    <x v="10"/>
    <x v="10"/>
    <s v="12"/>
    <s v="15"/>
    <x v="0"/>
  </r>
  <r>
    <x v="137"/>
    <d v="1899-12-30T17:58:07"/>
    <x v="0"/>
    <x v="320"/>
    <x v="13"/>
    <x v="2"/>
    <x v="3"/>
    <x v="6"/>
    <x v="10"/>
    <x v="10"/>
    <s v="12"/>
    <s v="07"/>
    <x v="0"/>
  </r>
  <r>
    <x v="101"/>
    <d v="1899-12-30T17:22:01"/>
    <x v="0"/>
    <x v="7"/>
    <x v="12"/>
    <x v="4"/>
    <x v="3"/>
    <x v="5"/>
    <x v="10"/>
    <x v="10"/>
    <s v="12"/>
    <s v="01"/>
    <x v="0"/>
  </r>
  <r>
    <x v="86"/>
    <d v="1899-12-30T17:17:03"/>
    <x v="0"/>
    <x v="7"/>
    <x v="12"/>
    <x v="3"/>
    <x v="3"/>
    <x v="2"/>
    <x v="10"/>
    <x v="10"/>
    <s v="12"/>
    <s v="03"/>
    <x v="0"/>
  </r>
  <r>
    <x v="86"/>
    <d v="1899-12-30T17:17:58"/>
    <x v="0"/>
    <x v="7"/>
    <x v="9"/>
    <x v="6"/>
    <x v="3"/>
    <x v="2"/>
    <x v="10"/>
    <x v="10"/>
    <s v="12"/>
    <s v="58"/>
    <x v="0"/>
  </r>
  <r>
    <x v="86"/>
    <d v="1899-12-30T17:20:49"/>
    <x v="0"/>
    <x v="213"/>
    <x v="12"/>
    <x v="3"/>
    <x v="3"/>
    <x v="2"/>
    <x v="10"/>
    <x v="10"/>
    <s v="12"/>
    <s v="49"/>
    <x v="0"/>
  </r>
  <r>
    <x v="144"/>
    <d v="1899-12-30T17:24:46"/>
    <x v="0"/>
    <x v="7"/>
    <x v="12"/>
    <x v="4"/>
    <x v="3"/>
    <x v="5"/>
    <x v="10"/>
    <x v="10"/>
    <s v="12"/>
    <s v="46"/>
    <x v="0"/>
  </r>
  <r>
    <x v="144"/>
    <d v="1899-12-30T17:27:05"/>
    <x v="0"/>
    <x v="7"/>
    <x v="12"/>
    <x v="3"/>
    <x v="3"/>
    <x v="5"/>
    <x v="10"/>
    <x v="10"/>
    <s v="12"/>
    <s v="05"/>
    <x v="0"/>
  </r>
  <r>
    <x v="89"/>
    <d v="1899-12-30T17:06:40"/>
    <x v="0"/>
    <x v="321"/>
    <x v="8"/>
    <x v="5"/>
    <x v="3"/>
    <x v="3"/>
    <x v="10"/>
    <x v="10"/>
    <s v="12"/>
    <s v="40"/>
    <x v="0"/>
  </r>
  <r>
    <x v="45"/>
    <d v="1899-12-30T17:34:06"/>
    <x v="0"/>
    <x v="224"/>
    <x v="8"/>
    <x v="0"/>
    <x v="3"/>
    <x v="4"/>
    <x v="10"/>
    <x v="10"/>
    <s v="12"/>
    <s v="06"/>
    <x v="0"/>
  </r>
  <r>
    <x v="45"/>
    <d v="1899-12-30T17:35:25"/>
    <x v="0"/>
    <x v="220"/>
    <x v="8"/>
    <x v="7"/>
    <x v="3"/>
    <x v="4"/>
    <x v="10"/>
    <x v="10"/>
    <s v="12"/>
    <s v="25"/>
    <x v="0"/>
  </r>
  <r>
    <x v="45"/>
    <d v="1899-12-30T17:36:28"/>
    <x v="0"/>
    <x v="299"/>
    <x v="8"/>
    <x v="5"/>
    <x v="3"/>
    <x v="4"/>
    <x v="10"/>
    <x v="10"/>
    <s v="12"/>
    <s v="28"/>
    <x v="0"/>
  </r>
  <r>
    <x v="45"/>
    <d v="1899-12-30T17:37:13"/>
    <x v="0"/>
    <x v="322"/>
    <x v="8"/>
    <x v="7"/>
    <x v="3"/>
    <x v="4"/>
    <x v="10"/>
    <x v="10"/>
    <s v="12"/>
    <s v="13"/>
    <x v="0"/>
  </r>
  <r>
    <x v="45"/>
    <d v="1899-12-30T17:38:09"/>
    <x v="0"/>
    <x v="111"/>
    <x v="8"/>
    <x v="7"/>
    <x v="3"/>
    <x v="4"/>
    <x v="10"/>
    <x v="10"/>
    <s v="12"/>
    <s v="09"/>
    <x v="0"/>
  </r>
  <r>
    <x v="126"/>
    <d v="1899-12-30T17:50:28"/>
    <x v="0"/>
    <x v="323"/>
    <x v="8"/>
    <x v="0"/>
    <x v="3"/>
    <x v="0"/>
    <x v="10"/>
    <x v="10"/>
    <s v="12"/>
    <s v="28"/>
    <x v="0"/>
  </r>
  <r>
    <x v="144"/>
    <d v="1899-12-30T17:32:44"/>
    <x v="0"/>
    <x v="324"/>
    <x v="8"/>
    <x v="0"/>
    <x v="3"/>
    <x v="5"/>
    <x v="10"/>
    <x v="10"/>
    <s v="12"/>
    <s v="44"/>
    <x v="0"/>
  </r>
  <r>
    <x v="9"/>
    <d v="1899-12-30T17:51:03"/>
    <x v="1"/>
    <x v="8"/>
    <x v="5"/>
    <x v="2"/>
    <x v="3"/>
    <x v="3"/>
    <x v="10"/>
    <x v="10"/>
    <s v="12"/>
    <s v="03"/>
    <x v="0"/>
  </r>
  <r>
    <x v="101"/>
    <d v="1899-12-30T17:21:01"/>
    <x v="1"/>
    <x v="8"/>
    <x v="4"/>
    <x v="3"/>
    <x v="3"/>
    <x v="5"/>
    <x v="10"/>
    <x v="10"/>
    <s v="12"/>
    <s v="01"/>
    <x v="0"/>
  </r>
  <r>
    <x v="73"/>
    <d v="1899-12-30T17:01:42"/>
    <x v="1"/>
    <x v="8"/>
    <x v="14"/>
    <x v="1"/>
    <x v="4"/>
    <x v="1"/>
    <x v="10"/>
    <x v="10"/>
    <s v="12"/>
    <s v="42"/>
    <x v="0"/>
  </r>
  <r>
    <x v="104"/>
    <d v="1899-12-30T17:55:07"/>
    <x v="1"/>
    <x v="8"/>
    <x v="14"/>
    <x v="7"/>
    <x v="4"/>
    <x v="0"/>
    <x v="10"/>
    <x v="10"/>
    <s v="12"/>
    <s v="07"/>
    <x v="0"/>
  </r>
  <r>
    <x v="130"/>
    <d v="1899-12-30T17:07:57"/>
    <x v="1"/>
    <x v="8"/>
    <x v="11"/>
    <x v="5"/>
    <x v="4"/>
    <x v="6"/>
    <x v="10"/>
    <x v="10"/>
    <s v="12"/>
    <s v="57"/>
    <x v="0"/>
  </r>
  <r>
    <x v="111"/>
    <d v="1899-12-30T17:09:03"/>
    <x v="1"/>
    <x v="8"/>
    <x v="11"/>
    <x v="1"/>
    <x v="4"/>
    <x v="3"/>
    <x v="10"/>
    <x v="10"/>
    <s v="12"/>
    <s v="03"/>
    <x v="0"/>
  </r>
  <r>
    <x v="108"/>
    <d v="1899-12-30T17:02:43"/>
    <x v="1"/>
    <x v="8"/>
    <x v="11"/>
    <x v="0"/>
    <x v="2"/>
    <x v="6"/>
    <x v="10"/>
    <x v="10"/>
    <s v="12"/>
    <s v="43"/>
    <x v="0"/>
  </r>
  <r>
    <x v="24"/>
    <d v="1899-12-30T17:21:43"/>
    <x v="1"/>
    <x v="8"/>
    <x v="11"/>
    <x v="1"/>
    <x v="2"/>
    <x v="4"/>
    <x v="10"/>
    <x v="10"/>
    <s v="12"/>
    <s v="43"/>
    <x v="0"/>
  </r>
  <r>
    <x v="71"/>
    <d v="1899-12-30T18:36:22"/>
    <x v="0"/>
    <x v="325"/>
    <x v="0"/>
    <x v="1"/>
    <x v="2"/>
    <x v="5"/>
    <x v="11"/>
    <x v="11"/>
    <s v="12"/>
    <s v="22"/>
    <x v="0"/>
  </r>
  <r>
    <x v="108"/>
    <d v="1899-12-30T18:35:40"/>
    <x v="0"/>
    <x v="326"/>
    <x v="0"/>
    <x v="1"/>
    <x v="2"/>
    <x v="6"/>
    <x v="11"/>
    <x v="11"/>
    <s v="12"/>
    <s v="40"/>
    <x v="0"/>
  </r>
  <r>
    <x v="66"/>
    <d v="1899-12-30T18:12:56"/>
    <x v="0"/>
    <x v="327"/>
    <x v="0"/>
    <x v="7"/>
    <x v="2"/>
    <x v="5"/>
    <x v="11"/>
    <x v="11"/>
    <s v="12"/>
    <s v="56"/>
    <x v="0"/>
  </r>
  <r>
    <x v="66"/>
    <d v="1899-12-30T18:13:58"/>
    <x v="0"/>
    <x v="327"/>
    <x v="0"/>
    <x v="0"/>
    <x v="2"/>
    <x v="5"/>
    <x v="11"/>
    <x v="11"/>
    <s v="12"/>
    <s v="58"/>
    <x v="0"/>
  </r>
  <r>
    <x v="4"/>
    <d v="1899-12-30T18:16:30"/>
    <x v="0"/>
    <x v="328"/>
    <x v="0"/>
    <x v="7"/>
    <x v="2"/>
    <x v="3"/>
    <x v="11"/>
    <x v="11"/>
    <s v="12"/>
    <s v="30"/>
    <x v="0"/>
  </r>
  <r>
    <x v="52"/>
    <d v="1899-12-30T18:09:52"/>
    <x v="0"/>
    <x v="329"/>
    <x v="0"/>
    <x v="7"/>
    <x v="2"/>
    <x v="3"/>
    <x v="11"/>
    <x v="11"/>
    <s v="12"/>
    <s v="52"/>
    <x v="0"/>
  </r>
  <r>
    <x v="52"/>
    <d v="1899-12-30T18:11:02"/>
    <x v="0"/>
    <x v="329"/>
    <x v="0"/>
    <x v="7"/>
    <x v="2"/>
    <x v="3"/>
    <x v="11"/>
    <x v="11"/>
    <s v="12"/>
    <s v="02"/>
    <x v="0"/>
  </r>
  <r>
    <x v="52"/>
    <d v="1899-12-30T18:39:18"/>
    <x v="0"/>
    <x v="330"/>
    <x v="0"/>
    <x v="0"/>
    <x v="2"/>
    <x v="3"/>
    <x v="11"/>
    <x v="11"/>
    <s v="12"/>
    <s v="18"/>
    <x v="0"/>
  </r>
  <r>
    <x v="34"/>
    <d v="1899-12-30T18:24:59"/>
    <x v="0"/>
    <x v="331"/>
    <x v="0"/>
    <x v="0"/>
    <x v="2"/>
    <x v="0"/>
    <x v="11"/>
    <x v="11"/>
    <s v="12"/>
    <s v="59"/>
    <x v="0"/>
  </r>
  <r>
    <x v="3"/>
    <d v="1899-12-30T18:23:44"/>
    <x v="0"/>
    <x v="76"/>
    <x v="0"/>
    <x v="0"/>
    <x v="2"/>
    <x v="2"/>
    <x v="11"/>
    <x v="11"/>
    <s v="12"/>
    <s v="44"/>
    <x v="0"/>
  </r>
  <r>
    <x v="3"/>
    <d v="1899-12-30T18:25:03"/>
    <x v="0"/>
    <x v="76"/>
    <x v="0"/>
    <x v="0"/>
    <x v="2"/>
    <x v="2"/>
    <x v="11"/>
    <x v="11"/>
    <s v="12"/>
    <s v="03"/>
    <x v="0"/>
  </r>
  <r>
    <x v="69"/>
    <d v="1899-12-30T18:48:25"/>
    <x v="0"/>
    <x v="332"/>
    <x v="0"/>
    <x v="0"/>
    <x v="0"/>
    <x v="4"/>
    <x v="11"/>
    <x v="11"/>
    <s v="12"/>
    <s v="25"/>
    <x v="0"/>
  </r>
  <r>
    <x v="69"/>
    <d v="1899-12-30T18:49:36"/>
    <x v="0"/>
    <x v="332"/>
    <x v="0"/>
    <x v="0"/>
    <x v="0"/>
    <x v="4"/>
    <x v="11"/>
    <x v="11"/>
    <s v="12"/>
    <s v="36"/>
    <x v="0"/>
  </r>
  <r>
    <x v="0"/>
    <d v="1899-12-30T18:28:43"/>
    <x v="0"/>
    <x v="298"/>
    <x v="0"/>
    <x v="1"/>
    <x v="0"/>
    <x v="0"/>
    <x v="11"/>
    <x v="11"/>
    <s v="12"/>
    <s v="43"/>
    <x v="0"/>
  </r>
  <r>
    <x v="0"/>
    <d v="1899-12-30T18:29:58"/>
    <x v="0"/>
    <x v="298"/>
    <x v="0"/>
    <x v="0"/>
    <x v="0"/>
    <x v="0"/>
    <x v="11"/>
    <x v="11"/>
    <s v="12"/>
    <s v="58"/>
    <x v="0"/>
  </r>
  <r>
    <x v="56"/>
    <d v="1899-12-30T18:59:02"/>
    <x v="0"/>
    <x v="333"/>
    <x v="0"/>
    <x v="0"/>
    <x v="0"/>
    <x v="5"/>
    <x v="11"/>
    <x v="11"/>
    <s v="12"/>
    <s v="02"/>
    <x v="0"/>
  </r>
  <r>
    <x v="130"/>
    <d v="1899-12-30T18:27:41"/>
    <x v="0"/>
    <x v="334"/>
    <x v="0"/>
    <x v="1"/>
    <x v="4"/>
    <x v="6"/>
    <x v="11"/>
    <x v="11"/>
    <s v="12"/>
    <s v="41"/>
    <x v="0"/>
  </r>
  <r>
    <x v="130"/>
    <d v="1899-12-30T18:28:46"/>
    <x v="0"/>
    <x v="334"/>
    <x v="0"/>
    <x v="1"/>
    <x v="4"/>
    <x v="6"/>
    <x v="11"/>
    <x v="11"/>
    <s v="12"/>
    <s v="46"/>
    <x v="0"/>
  </r>
  <r>
    <x v="60"/>
    <d v="1899-12-30T18:29:02"/>
    <x v="0"/>
    <x v="161"/>
    <x v="0"/>
    <x v="0"/>
    <x v="4"/>
    <x v="3"/>
    <x v="11"/>
    <x v="11"/>
    <s v="12"/>
    <s v="02"/>
    <x v="0"/>
  </r>
  <r>
    <x v="117"/>
    <d v="1899-12-30T18:37:48"/>
    <x v="0"/>
    <x v="160"/>
    <x v="0"/>
    <x v="1"/>
    <x v="4"/>
    <x v="1"/>
    <x v="11"/>
    <x v="11"/>
    <s v="12"/>
    <s v="48"/>
    <x v="0"/>
  </r>
  <r>
    <x v="146"/>
    <d v="1899-12-30T18:56:51"/>
    <x v="0"/>
    <x v="335"/>
    <x v="0"/>
    <x v="1"/>
    <x v="1"/>
    <x v="1"/>
    <x v="11"/>
    <x v="11"/>
    <s v="12"/>
    <s v="51"/>
    <x v="0"/>
  </r>
  <r>
    <x v="146"/>
    <d v="1899-12-30T18:57:54"/>
    <x v="0"/>
    <x v="164"/>
    <x v="0"/>
    <x v="1"/>
    <x v="1"/>
    <x v="1"/>
    <x v="11"/>
    <x v="11"/>
    <s v="12"/>
    <s v="54"/>
    <x v="0"/>
  </r>
  <r>
    <x v="118"/>
    <d v="1899-12-30T18:18:23"/>
    <x v="0"/>
    <x v="336"/>
    <x v="1"/>
    <x v="1"/>
    <x v="1"/>
    <x v="5"/>
    <x v="11"/>
    <x v="11"/>
    <s v="12"/>
    <s v="23"/>
    <x v="0"/>
  </r>
  <r>
    <x v="7"/>
    <d v="1899-12-30T18:04:14"/>
    <x v="0"/>
    <x v="337"/>
    <x v="1"/>
    <x v="0"/>
    <x v="1"/>
    <x v="0"/>
    <x v="11"/>
    <x v="11"/>
    <s v="12"/>
    <s v="14"/>
    <x v="0"/>
  </r>
  <r>
    <x v="71"/>
    <d v="1899-12-30T18:41:11"/>
    <x v="0"/>
    <x v="224"/>
    <x v="1"/>
    <x v="2"/>
    <x v="2"/>
    <x v="5"/>
    <x v="11"/>
    <x v="11"/>
    <s v="12"/>
    <s v="11"/>
    <x v="0"/>
  </r>
  <r>
    <x v="131"/>
    <d v="1899-12-30T18:13:56"/>
    <x v="0"/>
    <x v="81"/>
    <x v="1"/>
    <x v="2"/>
    <x v="2"/>
    <x v="5"/>
    <x v="11"/>
    <x v="11"/>
    <s v="12"/>
    <s v="56"/>
    <x v="0"/>
  </r>
  <r>
    <x v="4"/>
    <d v="1899-12-30T18:12:36"/>
    <x v="0"/>
    <x v="328"/>
    <x v="1"/>
    <x v="2"/>
    <x v="2"/>
    <x v="3"/>
    <x v="11"/>
    <x v="11"/>
    <s v="12"/>
    <s v="36"/>
    <x v="0"/>
  </r>
  <r>
    <x v="28"/>
    <d v="1899-12-30T18:20:12"/>
    <x v="0"/>
    <x v="338"/>
    <x v="1"/>
    <x v="2"/>
    <x v="0"/>
    <x v="6"/>
    <x v="11"/>
    <x v="11"/>
    <s v="12"/>
    <s v="12"/>
    <x v="0"/>
  </r>
  <r>
    <x v="28"/>
    <d v="1899-12-30T18:21:15"/>
    <x v="0"/>
    <x v="338"/>
    <x v="1"/>
    <x v="2"/>
    <x v="0"/>
    <x v="6"/>
    <x v="11"/>
    <x v="11"/>
    <s v="12"/>
    <s v="15"/>
    <x v="0"/>
  </r>
  <r>
    <x v="5"/>
    <d v="1899-12-30T18:29:53"/>
    <x v="0"/>
    <x v="339"/>
    <x v="1"/>
    <x v="2"/>
    <x v="0"/>
    <x v="2"/>
    <x v="11"/>
    <x v="11"/>
    <s v="12"/>
    <s v="53"/>
    <x v="0"/>
  </r>
  <r>
    <x v="147"/>
    <d v="1899-12-30T18:12:01"/>
    <x v="0"/>
    <x v="7"/>
    <x v="1"/>
    <x v="2"/>
    <x v="0"/>
    <x v="3"/>
    <x v="11"/>
    <x v="11"/>
    <s v="12"/>
    <s v="01"/>
    <x v="0"/>
  </r>
  <r>
    <x v="147"/>
    <d v="1899-12-30T18:13:50"/>
    <x v="0"/>
    <x v="7"/>
    <x v="1"/>
    <x v="2"/>
    <x v="0"/>
    <x v="3"/>
    <x v="11"/>
    <x v="11"/>
    <s v="12"/>
    <s v="50"/>
    <x v="0"/>
  </r>
  <r>
    <x v="60"/>
    <d v="1899-12-30T18:27:08"/>
    <x v="0"/>
    <x v="7"/>
    <x v="2"/>
    <x v="3"/>
    <x v="4"/>
    <x v="3"/>
    <x v="11"/>
    <x v="11"/>
    <s v="12"/>
    <s v="08"/>
    <x v="0"/>
  </r>
  <r>
    <x v="60"/>
    <d v="1899-12-30T18:28:11"/>
    <x v="0"/>
    <x v="7"/>
    <x v="2"/>
    <x v="3"/>
    <x v="4"/>
    <x v="3"/>
    <x v="11"/>
    <x v="11"/>
    <s v="12"/>
    <s v="11"/>
    <x v="0"/>
  </r>
  <r>
    <x v="131"/>
    <d v="1899-12-30T18:01:29"/>
    <x v="0"/>
    <x v="340"/>
    <x v="2"/>
    <x v="3"/>
    <x v="2"/>
    <x v="5"/>
    <x v="11"/>
    <x v="11"/>
    <s v="12"/>
    <s v="29"/>
    <x v="0"/>
  </r>
  <r>
    <x v="52"/>
    <d v="1899-12-30T18:13:14"/>
    <x v="0"/>
    <x v="329"/>
    <x v="2"/>
    <x v="3"/>
    <x v="2"/>
    <x v="3"/>
    <x v="11"/>
    <x v="11"/>
    <s v="12"/>
    <s v="14"/>
    <x v="0"/>
  </r>
  <r>
    <x v="116"/>
    <d v="1899-12-30T18:00:50"/>
    <x v="0"/>
    <x v="341"/>
    <x v="2"/>
    <x v="3"/>
    <x v="2"/>
    <x v="1"/>
    <x v="11"/>
    <x v="11"/>
    <s v="12"/>
    <s v="50"/>
    <x v="0"/>
  </r>
  <r>
    <x v="109"/>
    <d v="1899-12-30T18:14:04"/>
    <x v="0"/>
    <x v="342"/>
    <x v="2"/>
    <x v="3"/>
    <x v="0"/>
    <x v="6"/>
    <x v="11"/>
    <x v="11"/>
    <s v="12"/>
    <s v="04"/>
    <x v="0"/>
  </r>
  <r>
    <x v="27"/>
    <d v="1899-12-30T18:51:19"/>
    <x v="0"/>
    <x v="343"/>
    <x v="2"/>
    <x v="3"/>
    <x v="0"/>
    <x v="1"/>
    <x v="11"/>
    <x v="11"/>
    <s v="12"/>
    <s v="19"/>
    <x v="0"/>
  </r>
  <r>
    <x v="115"/>
    <d v="1899-12-30T18:17:40"/>
    <x v="0"/>
    <x v="344"/>
    <x v="2"/>
    <x v="4"/>
    <x v="2"/>
    <x v="2"/>
    <x v="11"/>
    <x v="11"/>
    <s v="12"/>
    <s v="40"/>
    <x v="0"/>
  </r>
  <r>
    <x v="115"/>
    <d v="1899-12-30T18:18:36"/>
    <x v="0"/>
    <x v="344"/>
    <x v="2"/>
    <x v="4"/>
    <x v="2"/>
    <x v="2"/>
    <x v="11"/>
    <x v="11"/>
    <s v="12"/>
    <s v="36"/>
    <x v="0"/>
  </r>
  <r>
    <x v="34"/>
    <d v="1899-12-30T18:24:03"/>
    <x v="0"/>
    <x v="331"/>
    <x v="2"/>
    <x v="4"/>
    <x v="2"/>
    <x v="0"/>
    <x v="11"/>
    <x v="11"/>
    <s v="12"/>
    <s v="03"/>
    <x v="0"/>
  </r>
  <r>
    <x v="4"/>
    <d v="1899-12-30T18:13:47"/>
    <x v="0"/>
    <x v="328"/>
    <x v="3"/>
    <x v="6"/>
    <x v="2"/>
    <x v="3"/>
    <x v="11"/>
    <x v="11"/>
    <s v="12"/>
    <s v="47"/>
    <x v="0"/>
  </r>
  <r>
    <x v="13"/>
    <d v="1899-12-30T18:13:23"/>
    <x v="0"/>
    <x v="7"/>
    <x v="3"/>
    <x v="6"/>
    <x v="2"/>
    <x v="4"/>
    <x v="11"/>
    <x v="11"/>
    <s v="12"/>
    <s v="23"/>
    <x v="0"/>
  </r>
  <r>
    <x v="35"/>
    <d v="1899-12-30T18:12:16"/>
    <x v="0"/>
    <x v="345"/>
    <x v="3"/>
    <x v="6"/>
    <x v="0"/>
    <x v="2"/>
    <x v="11"/>
    <x v="11"/>
    <s v="12"/>
    <s v="16"/>
    <x v="0"/>
  </r>
  <r>
    <x v="146"/>
    <d v="1899-12-30T18:07:26"/>
    <x v="0"/>
    <x v="7"/>
    <x v="3"/>
    <x v="6"/>
    <x v="1"/>
    <x v="1"/>
    <x v="11"/>
    <x v="11"/>
    <s v="12"/>
    <s v="26"/>
    <x v="0"/>
  </r>
  <r>
    <x v="133"/>
    <d v="1899-12-30T18:55:56"/>
    <x v="0"/>
    <x v="346"/>
    <x v="3"/>
    <x v="6"/>
    <x v="1"/>
    <x v="2"/>
    <x v="11"/>
    <x v="11"/>
    <s v="12"/>
    <s v="56"/>
    <x v="0"/>
  </r>
  <r>
    <x v="73"/>
    <d v="1899-12-30T18:18:42"/>
    <x v="0"/>
    <x v="224"/>
    <x v="13"/>
    <x v="2"/>
    <x v="4"/>
    <x v="1"/>
    <x v="11"/>
    <x v="11"/>
    <s v="12"/>
    <s v="42"/>
    <x v="0"/>
  </r>
  <r>
    <x v="73"/>
    <d v="1899-12-30T18:45:27"/>
    <x v="0"/>
    <x v="347"/>
    <x v="8"/>
    <x v="7"/>
    <x v="4"/>
    <x v="1"/>
    <x v="11"/>
    <x v="11"/>
    <s v="12"/>
    <s v="27"/>
    <x v="0"/>
  </r>
  <r>
    <x v="78"/>
    <d v="1899-12-30T18:01:16"/>
    <x v="0"/>
    <x v="348"/>
    <x v="8"/>
    <x v="7"/>
    <x v="4"/>
    <x v="3"/>
    <x v="11"/>
    <x v="11"/>
    <s v="12"/>
    <s v="16"/>
    <x v="0"/>
  </r>
  <r>
    <x v="78"/>
    <d v="1899-12-30T18:02:03"/>
    <x v="0"/>
    <x v="348"/>
    <x v="13"/>
    <x v="2"/>
    <x v="4"/>
    <x v="3"/>
    <x v="11"/>
    <x v="11"/>
    <s v="12"/>
    <s v="03"/>
    <x v="0"/>
  </r>
  <r>
    <x v="79"/>
    <d v="1899-12-30T18:18:09"/>
    <x v="0"/>
    <x v="349"/>
    <x v="12"/>
    <x v="3"/>
    <x v="4"/>
    <x v="1"/>
    <x v="11"/>
    <x v="11"/>
    <s v="12"/>
    <s v="09"/>
    <x v="0"/>
  </r>
  <r>
    <x v="104"/>
    <d v="1899-12-30T18:24:59"/>
    <x v="0"/>
    <x v="111"/>
    <x v="8"/>
    <x v="1"/>
    <x v="4"/>
    <x v="0"/>
    <x v="11"/>
    <x v="11"/>
    <s v="12"/>
    <s v="59"/>
    <x v="0"/>
  </r>
  <r>
    <x v="105"/>
    <d v="1899-12-30T18:38:19"/>
    <x v="0"/>
    <x v="326"/>
    <x v="8"/>
    <x v="1"/>
    <x v="4"/>
    <x v="3"/>
    <x v="11"/>
    <x v="11"/>
    <s v="12"/>
    <s v="19"/>
    <x v="0"/>
  </r>
  <r>
    <x v="81"/>
    <d v="1899-12-30T18:09:05"/>
    <x v="0"/>
    <x v="213"/>
    <x v="8"/>
    <x v="5"/>
    <x v="4"/>
    <x v="4"/>
    <x v="11"/>
    <x v="11"/>
    <s v="12"/>
    <s v="05"/>
    <x v="0"/>
  </r>
  <r>
    <x v="141"/>
    <d v="1899-12-30T18:14:03"/>
    <x v="0"/>
    <x v="350"/>
    <x v="12"/>
    <x v="4"/>
    <x v="4"/>
    <x v="0"/>
    <x v="11"/>
    <x v="11"/>
    <s v="12"/>
    <s v="03"/>
    <x v="0"/>
  </r>
  <r>
    <x v="123"/>
    <d v="1899-12-30T18:21:05"/>
    <x v="0"/>
    <x v="240"/>
    <x v="8"/>
    <x v="1"/>
    <x v="4"/>
    <x v="5"/>
    <x v="11"/>
    <x v="11"/>
    <s v="12"/>
    <s v="05"/>
    <x v="0"/>
  </r>
  <r>
    <x v="82"/>
    <d v="1899-12-30T18:23:19"/>
    <x v="0"/>
    <x v="224"/>
    <x v="8"/>
    <x v="5"/>
    <x v="4"/>
    <x v="2"/>
    <x v="11"/>
    <x v="11"/>
    <s v="12"/>
    <s v="19"/>
    <x v="0"/>
  </r>
  <r>
    <x v="82"/>
    <d v="1899-12-30T18:25:33"/>
    <x v="0"/>
    <x v="111"/>
    <x v="13"/>
    <x v="2"/>
    <x v="4"/>
    <x v="2"/>
    <x v="11"/>
    <x v="11"/>
    <s v="12"/>
    <s v="33"/>
    <x v="0"/>
  </r>
  <r>
    <x v="88"/>
    <d v="1899-12-30T18:39:03"/>
    <x v="0"/>
    <x v="351"/>
    <x v="13"/>
    <x v="2"/>
    <x v="3"/>
    <x v="2"/>
    <x v="11"/>
    <x v="11"/>
    <s v="12"/>
    <s v="03"/>
    <x v="0"/>
  </r>
  <r>
    <x v="89"/>
    <d v="1899-12-30T18:03:23"/>
    <x v="0"/>
    <x v="352"/>
    <x v="13"/>
    <x v="2"/>
    <x v="3"/>
    <x v="3"/>
    <x v="11"/>
    <x v="11"/>
    <s v="12"/>
    <s v="23"/>
    <x v="0"/>
  </r>
  <r>
    <x v="89"/>
    <d v="1899-12-30T18:04:27"/>
    <x v="0"/>
    <x v="352"/>
    <x v="13"/>
    <x v="2"/>
    <x v="3"/>
    <x v="3"/>
    <x v="11"/>
    <x v="11"/>
    <s v="12"/>
    <s v="27"/>
    <x v="0"/>
  </r>
  <r>
    <x v="93"/>
    <d v="1899-12-30T18:19:27"/>
    <x v="0"/>
    <x v="7"/>
    <x v="12"/>
    <x v="3"/>
    <x v="3"/>
    <x v="2"/>
    <x v="11"/>
    <x v="11"/>
    <s v="12"/>
    <s v="27"/>
    <x v="0"/>
  </r>
  <r>
    <x v="94"/>
    <d v="1899-12-30T18:37:30"/>
    <x v="0"/>
    <x v="224"/>
    <x v="13"/>
    <x v="2"/>
    <x v="3"/>
    <x v="1"/>
    <x v="11"/>
    <x v="11"/>
    <s v="12"/>
    <s v="30"/>
    <x v="0"/>
  </r>
  <r>
    <x v="127"/>
    <d v="1899-12-30T18:30:11"/>
    <x v="0"/>
    <x v="353"/>
    <x v="12"/>
    <x v="4"/>
    <x v="3"/>
    <x v="0"/>
    <x v="11"/>
    <x v="11"/>
    <s v="12"/>
    <s v="11"/>
    <x v="0"/>
  </r>
  <r>
    <x v="89"/>
    <d v="1899-12-30T18:08:04"/>
    <x v="0"/>
    <x v="352"/>
    <x v="8"/>
    <x v="7"/>
    <x v="3"/>
    <x v="3"/>
    <x v="11"/>
    <x v="11"/>
    <s v="12"/>
    <s v="04"/>
    <x v="0"/>
  </r>
  <r>
    <x v="45"/>
    <d v="1899-12-30T18:01:31"/>
    <x v="0"/>
    <x v="319"/>
    <x v="8"/>
    <x v="7"/>
    <x v="3"/>
    <x v="4"/>
    <x v="11"/>
    <x v="11"/>
    <s v="12"/>
    <s v="31"/>
    <x v="0"/>
  </r>
  <r>
    <x v="84"/>
    <d v="1899-12-30T18:57:51"/>
    <x v="0"/>
    <x v="354"/>
    <x v="8"/>
    <x v="0"/>
    <x v="3"/>
    <x v="2"/>
    <x v="11"/>
    <x v="11"/>
    <s v="12"/>
    <s v="51"/>
    <x v="0"/>
  </r>
  <r>
    <x v="84"/>
    <d v="1899-12-30T18:59:24"/>
    <x v="0"/>
    <x v="355"/>
    <x v="8"/>
    <x v="0"/>
    <x v="3"/>
    <x v="2"/>
    <x v="11"/>
    <x v="11"/>
    <s v="12"/>
    <s v="24"/>
    <x v="0"/>
  </r>
  <r>
    <x v="92"/>
    <d v="1899-12-30T18:58:55"/>
    <x v="0"/>
    <x v="161"/>
    <x v="8"/>
    <x v="7"/>
    <x v="3"/>
    <x v="5"/>
    <x v="11"/>
    <x v="11"/>
    <s v="12"/>
    <s v="55"/>
    <x v="0"/>
  </r>
  <r>
    <x v="102"/>
    <d v="1899-12-30T18:45:08"/>
    <x v="0"/>
    <x v="199"/>
    <x v="8"/>
    <x v="0"/>
    <x v="3"/>
    <x v="3"/>
    <x v="11"/>
    <x v="11"/>
    <s v="12"/>
    <s v="08"/>
    <x v="0"/>
  </r>
  <r>
    <x v="95"/>
    <d v="1899-12-30T18:33:38"/>
    <x v="0"/>
    <x v="224"/>
    <x v="8"/>
    <x v="0"/>
    <x v="3"/>
    <x v="4"/>
    <x v="11"/>
    <x v="11"/>
    <s v="12"/>
    <s v="38"/>
    <x v="0"/>
  </r>
  <r>
    <x v="95"/>
    <d v="1899-12-30T18:34:54"/>
    <x v="0"/>
    <x v="111"/>
    <x v="8"/>
    <x v="7"/>
    <x v="3"/>
    <x v="4"/>
    <x v="11"/>
    <x v="11"/>
    <s v="12"/>
    <s v="54"/>
    <x v="0"/>
  </r>
  <r>
    <x v="113"/>
    <d v="1899-12-30T18:40:33"/>
    <x v="1"/>
    <x v="8"/>
    <x v="11"/>
    <x v="0"/>
    <x v="4"/>
    <x v="1"/>
    <x v="11"/>
    <x v="11"/>
    <s v="12"/>
    <s v="33"/>
    <x v="0"/>
  </r>
  <r>
    <x v="47"/>
    <d v="1899-12-30T18:35:37"/>
    <x v="1"/>
    <x v="8"/>
    <x v="10"/>
    <x v="2"/>
    <x v="2"/>
    <x v="4"/>
    <x v="11"/>
    <x v="11"/>
    <s v="12"/>
    <s v="37"/>
    <x v="0"/>
  </r>
  <r>
    <x v="71"/>
    <d v="1899-12-30T19:18:33"/>
    <x v="0"/>
    <x v="356"/>
    <x v="0"/>
    <x v="0"/>
    <x v="2"/>
    <x v="5"/>
    <x v="12"/>
    <x v="12"/>
    <s v="12"/>
    <s v="33"/>
    <x v="0"/>
  </r>
  <r>
    <x v="71"/>
    <d v="1899-12-30T19:19:56"/>
    <x v="0"/>
    <x v="356"/>
    <x v="0"/>
    <x v="1"/>
    <x v="2"/>
    <x v="5"/>
    <x v="12"/>
    <x v="12"/>
    <s v="12"/>
    <s v="56"/>
    <x v="0"/>
  </r>
  <r>
    <x v="46"/>
    <d v="1899-12-30T19:18:12"/>
    <x v="0"/>
    <x v="357"/>
    <x v="0"/>
    <x v="1"/>
    <x v="2"/>
    <x v="1"/>
    <x v="12"/>
    <x v="12"/>
    <s v="12"/>
    <s v="12"/>
    <x v="0"/>
  </r>
  <r>
    <x v="46"/>
    <d v="1899-12-30T19:19:49"/>
    <x v="0"/>
    <x v="357"/>
    <x v="0"/>
    <x v="1"/>
    <x v="2"/>
    <x v="1"/>
    <x v="12"/>
    <x v="12"/>
    <s v="12"/>
    <s v="49"/>
    <x v="0"/>
  </r>
  <r>
    <x v="47"/>
    <d v="1899-12-30T19:12:12"/>
    <x v="0"/>
    <x v="358"/>
    <x v="0"/>
    <x v="1"/>
    <x v="2"/>
    <x v="4"/>
    <x v="12"/>
    <x v="12"/>
    <s v="12"/>
    <s v="12"/>
    <x v="0"/>
  </r>
  <r>
    <x v="47"/>
    <d v="1899-12-30T19:13:12"/>
    <x v="0"/>
    <x v="358"/>
    <x v="0"/>
    <x v="1"/>
    <x v="2"/>
    <x v="4"/>
    <x v="12"/>
    <x v="12"/>
    <s v="12"/>
    <s v="12"/>
    <x v="0"/>
  </r>
  <r>
    <x v="108"/>
    <d v="1899-12-30T19:38:16"/>
    <x v="0"/>
    <x v="359"/>
    <x v="0"/>
    <x v="0"/>
    <x v="2"/>
    <x v="6"/>
    <x v="12"/>
    <x v="12"/>
    <s v="12"/>
    <s v="16"/>
    <x v="0"/>
  </r>
  <r>
    <x v="42"/>
    <d v="1899-12-30T19:56:46"/>
    <x v="0"/>
    <x v="111"/>
    <x v="0"/>
    <x v="1"/>
    <x v="2"/>
    <x v="2"/>
    <x v="12"/>
    <x v="12"/>
    <s v="12"/>
    <s v="46"/>
    <x v="0"/>
  </r>
  <r>
    <x v="4"/>
    <d v="1899-12-30T19:51:06"/>
    <x v="0"/>
    <x v="360"/>
    <x v="0"/>
    <x v="1"/>
    <x v="2"/>
    <x v="3"/>
    <x v="12"/>
    <x v="12"/>
    <s v="12"/>
    <s v="06"/>
    <x v="0"/>
  </r>
  <r>
    <x v="13"/>
    <d v="1899-12-30T19:11:09"/>
    <x v="0"/>
    <x v="361"/>
    <x v="0"/>
    <x v="1"/>
    <x v="2"/>
    <x v="4"/>
    <x v="12"/>
    <x v="12"/>
    <s v="12"/>
    <s v="09"/>
    <x v="0"/>
  </r>
  <r>
    <x v="33"/>
    <d v="1899-12-30T19:24:58"/>
    <x v="0"/>
    <x v="362"/>
    <x v="0"/>
    <x v="1"/>
    <x v="2"/>
    <x v="0"/>
    <x v="12"/>
    <x v="12"/>
    <s v="12"/>
    <s v="58"/>
    <x v="0"/>
  </r>
  <r>
    <x v="33"/>
    <d v="1899-12-30T19:25:58"/>
    <x v="0"/>
    <x v="362"/>
    <x v="0"/>
    <x v="1"/>
    <x v="2"/>
    <x v="0"/>
    <x v="12"/>
    <x v="12"/>
    <s v="12"/>
    <s v="58"/>
    <x v="0"/>
  </r>
  <r>
    <x v="51"/>
    <d v="1899-12-30T19:17:28"/>
    <x v="0"/>
    <x v="362"/>
    <x v="0"/>
    <x v="1"/>
    <x v="2"/>
    <x v="5"/>
    <x v="12"/>
    <x v="12"/>
    <s v="12"/>
    <s v="28"/>
    <x v="0"/>
  </r>
  <r>
    <x v="51"/>
    <d v="1899-12-30T19:18:26"/>
    <x v="0"/>
    <x v="363"/>
    <x v="0"/>
    <x v="1"/>
    <x v="2"/>
    <x v="5"/>
    <x v="12"/>
    <x v="12"/>
    <s v="12"/>
    <s v="26"/>
    <x v="0"/>
  </r>
  <r>
    <x v="51"/>
    <d v="1899-12-30T19:42:31"/>
    <x v="0"/>
    <x v="364"/>
    <x v="0"/>
    <x v="1"/>
    <x v="2"/>
    <x v="5"/>
    <x v="12"/>
    <x v="12"/>
    <s v="12"/>
    <s v="31"/>
    <x v="0"/>
  </r>
  <r>
    <x v="116"/>
    <d v="1899-12-30T19:16:27"/>
    <x v="0"/>
    <x v="365"/>
    <x v="0"/>
    <x v="0"/>
    <x v="2"/>
    <x v="1"/>
    <x v="12"/>
    <x v="12"/>
    <s v="12"/>
    <s v="27"/>
    <x v="0"/>
  </r>
  <r>
    <x v="116"/>
    <d v="1899-12-30T19:17:38"/>
    <x v="0"/>
    <x v="366"/>
    <x v="0"/>
    <x v="0"/>
    <x v="2"/>
    <x v="1"/>
    <x v="12"/>
    <x v="12"/>
    <s v="12"/>
    <s v="38"/>
    <x v="0"/>
  </r>
  <r>
    <x v="24"/>
    <d v="1899-12-30T19:10:31"/>
    <x v="0"/>
    <x v="367"/>
    <x v="0"/>
    <x v="0"/>
    <x v="2"/>
    <x v="4"/>
    <x v="12"/>
    <x v="12"/>
    <s v="12"/>
    <s v="31"/>
    <x v="0"/>
  </r>
  <r>
    <x v="14"/>
    <d v="1899-12-30T19:53:11"/>
    <x v="0"/>
    <x v="364"/>
    <x v="0"/>
    <x v="1"/>
    <x v="2"/>
    <x v="5"/>
    <x v="12"/>
    <x v="12"/>
    <s v="12"/>
    <s v="11"/>
    <x v="0"/>
  </r>
  <r>
    <x v="15"/>
    <d v="1899-12-30T19:59:53"/>
    <x v="0"/>
    <x v="368"/>
    <x v="0"/>
    <x v="0"/>
    <x v="0"/>
    <x v="0"/>
    <x v="12"/>
    <x v="12"/>
    <s v="12"/>
    <s v="53"/>
    <x v="0"/>
  </r>
  <r>
    <x v="132"/>
    <d v="1899-12-30T19:04:28"/>
    <x v="0"/>
    <x v="369"/>
    <x v="0"/>
    <x v="7"/>
    <x v="0"/>
    <x v="1"/>
    <x v="12"/>
    <x v="12"/>
    <s v="12"/>
    <s v="28"/>
    <x v="0"/>
  </r>
  <r>
    <x v="132"/>
    <d v="1899-12-30T19:05:22"/>
    <x v="0"/>
    <x v="369"/>
    <x v="0"/>
    <x v="7"/>
    <x v="0"/>
    <x v="1"/>
    <x v="12"/>
    <x v="12"/>
    <s v="12"/>
    <s v="22"/>
    <x v="0"/>
  </r>
  <r>
    <x v="132"/>
    <d v="1899-12-30T19:37:23"/>
    <x v="0"/>
    <x v="303"/>
    <x v="0"/>
    <x v="0"/>
    <x v="0"/>
    <x v="1"/>
    <x v="12"/>
    <x v="12"/>
    <s v="12"/>
    <s v="23"/>
    <x v="0"/>
  </r>
  <r>
    <x v="132"/>
    <d v="1899-12-30T19:38:19"/>
    <x v="0"/>
    <x v="303"/>
    <x v="0"/>
    <x v="0"/>
    <x v="0"/>
    <x v="1"/>
    <x v="12"/>
    <x v="12"/>
    <s v="12"/>
    <s v="19"/>
    <x v="0"/>
  </r>
  <r>
    <x v="18"/>
    <d v="1899-12-30T19:22:19"/>
    <x v="0"/>
    <x v="370"/>
    <x v="0"/>
    <x v="0"/>
    <x v="0"/>
    <x v="5"/>
    <x v="12"/>
    <x v="12"/>
    <s v="12"/>
    <s v="19"/>
    <x v="0"/>
  </r>
  <r>
    <x v="142"/>
    <d v="1899-12-30T19:20:40"/>
    <x v="0"/>
    <x v="358"/>
    <x v="0"/>
    <x v="1"/>
    <x v="0"/>
    <x v="4"/>
    <x v="12"/>
    <x v="12"/>
    <s v="12"/>
    <s v="40"/>
    <x v="0"/>
  </r>
  <r>
    <x v="142"/>
    <d v="1899-12-30T19:21:38"/>
    <x v="0"/>
    <x v="358"/>
    <x v="0"/>
    <x v="1"/>
    <x v="0"/>
    <x v="4"/>
    <x v="12"/>
    <x v="12"/>
    <s v="12"/>
    <s v="38"/>
    <x v="0"/>
  </r>
  <r>
    <x v="56"/>
    <d v="1899-12-30T19:00:00"/>
    <x v="0"/>
    <x v="333"/>
    <x v="0"/>
    <x v="0"/>
    <x v="0"/>
    <x v="5"/>
    <x v="12"/>
    <x v="12"/>
    <s v="12"/>
    <s v="00"/>
    <x v="0"/>
  </r>
  <r>
    <x v="35"/>
    <d v="1899-12-30T19:30:26"/>
    <x v="0"/>
    <x v="111"/>
    <x v="0"/>
    <x v="0"/>
    <x v="0"/>
    <x v="2"/>
    <x v="12"/>
    <x v="12"/>
    <s v="12"/>
    <s v="26"/>
    <x v="0"/>
  </r>
  <r>
    <x v="35"/>
    <d v="1899-12-30T19:47:06"/>
    <x v="0"/>
    <x v="358"/>
    <x v="0"/>
    <x v="1"/>
    <x v="0"/>
    <x v="2"/>
    <x v="12"/>
    <x v="12"/>
    <s v="12"/>
    <s v="06"/>
    <x v="0"/>
  </r>
  <r>
    <x v="35"/>
    <d v="1899-12-30T19:48:06"/>
    <x v="0"/>
    <x v="358"/>
    <x v="0"/>
    <x v="1"/>
    <x v="0"/>
    <x v="2"/>
    <x v="12"/>
    <x v="12"/>
    <s v="12"/>
    <s v="06"/>
    <x v="0"/>
  </r>
  <r>
    <x v="35"/>
    <d v="1899-12-30T19:49:54"/>
    <x v="0"/>
    <x v="10"/>
    <x v="0"/>
    <x v="1"/>
    <x v="0"/>
    <x v="2"/>
    <x v="12"/>
    <x v="12"/>
    <s v="12"/>
    <s v="54"/>
    <x v="0"/>
  </r>
  <r>
    <x v="35"/>
    <d v="1899-12-30T19:51:00"/>
    <x v="0"/>
    <x v="10"/>
    <x v="0"/>
    <x v="1"/>
    <x v="0"/>
    <x v="2"/>
    <x v="12"/>
    <x v="12"/>
    <s v="12"/>
    <s v="00"/>
    <x v="0"/>
  </r>
  <r>
    <x v="130"/>
    <d v="1899-12-30T19:30:55"/>
    <x v="0"/>
    <x v="371"/>
    <x v="0"/>
    <x v="0"/>
    <x v="4"/>
    <x v="6"/>
    <x v="12"/>
    <x v="12"/>
    <s v="12"/>
    <s v="55"/>
    <x v="0"/>
  </r>
  <r>
    <x v="113"/>
    <d v="1899-12-30T19:39:04"/>
    <x v="0"/>
    <x v="111"/>
    <x v="0"/>
    <x v="0"/>
    <x v="4"/>
    <x v="1"/>
    <x v="12"/>
    <x v="12"/>
    <s v="12"/>
    <s v="04"/>
    <x v="0"/>
  </r>
  <r>
    <x v="58"/>
    <d v="1899-12-30T19:40:54"/>
    <x v="0"/>
    <x v="362"/>
    <x v="0"/>
    <x v="1"/>
    <x v="4"/>
    <x v="0"/>
    <x v="12"/>
    <x v="12"/>
    <s v="12"/>
    <s v="54"/>
    <x v="0"/>
  </r>
  <r>
    <x v="59"/>
    <d v="1899-12-30T19:32:07"/>
    <x v="0"/>
    <x v="111"/>
    <x v="0"/>
    <x v="7"/>
    <x v="4"/>
    <x v="2"/>
    <x v="12"/>
    <x v="12"/>
    <s v="12"/>
    <s v="07"/>
    <x v="0"/>
  </r>
  <r>
    <x v="59"/>
    <d v="1899-12-30T19:33:30"/>
    <x v="0"/>
    <x v="111"/>
    <x v="0"/>
    <x v="5"/>
    <x v="4"/>
    <x v="2"/>
    <x v="12"/>
    <x v="12"/>
    <s v="12"/>
    <s v="30"/>
    <x v="0"/>
  </r>
  <r>
    <x v="117"/>
    <d v="1899-12-30T19:12:33"/>
    <x v="0"/>
    <x v="362"/>
    <x v="0"/>
    <x v="1"/>
    <x v="4"/>
    <x v="1"/>
    <x v="12"/>
    <x v="12"/>
    <s v="12"/>
    <s v="33"/>
    <x v="0"/>
  </r>
  <r>
    <x v="117"/>
    <d v="1899-12-30T19:13:37"/>
    <x v="0"/>
    <x v="362"/>
    <x v="0"/>
    <x v="1"/>
    <x v="4"/>
    <x v="1"/>
    <x v="12"/>
    <x v="12"/>
    <s v="12"/>
    <s v="37"/>
    <x v="0"/>
  </r>
  <r>
    <x v="61"/>
    <d v="1899-12-30T19:19:18"/>
    <x v="0"/>
    <x v="69"/>
    <x v="0"/>
    <x v="1"/>
    <x v="4"/>
    <x v="4"/>
    <x v="12"/>
    <x v="12"/>
    <s v="12"/>
    <s v="18"/>
    <x v="0"/>
  </r>
  <r>
    <x v="61"/>
    <d v="1899-12-30T19:31:20"/>
    <x v="0"/>
    <x v="69"/>
    <x v="0"/>
    <x v="0"/>
    <x v="4"/>
    <x v="4"/>
    <x v="12"/>
    <x v="12"/>
    <s v="12"/>
    <s v="20"/>
    <x v="0"/>
  </r>
  <r>
    <x v="139"/>
    <d v="1899-12-30T19:06:09"/>
    <x v="0"/>
    <x v="111"/>
    <x v="0"/>
    <x v="0"/>
    <x v="1"/>
    <x v="0"/>
    <x v="12"/>
    <x v="12"/>
    <s v="12"/>
    <s v="09"/>
    <x v="0"/>
  </r>
  <r>
    <x v="62"/>
    <d v="1899-12-30T19:09:46"/>
    <x v="0"/>
    <x v="7"/>
    <x v="1"/>
    <x v="0"/>
    <x v="1"/>
    <x v="6"/>
    <x v="12"/>
    <x v="12"/>
    <s v="12"/>
    <s v="46"/>
    <x v="0"/>
  </r>
  <r>
    <x v="37"/>
    <d v="1899-12-30T19:33:27"/>
    <x v="0"/>
    <x v="372"/>
    <x v="1"/>
    <x v="1"/>
    <x v="1"/>
    <x v="3"/>
    <x v="12"/>
    <x v="12"/>
    <s v="12"/>
    <s v="27"/>
    <x v="0"/>
  </r>
  <r>
    <x v="134"/>
    <d v="1899-12-30T19:29:25"/>
    <x v="0"/>
    <x v="74"/>
    <x v="1"/>
    <x v="7"/>
    <x v="1"/>
    <x v="4"/>
    <x v="12"/>
    <x v="12"/>
    <s v="12"/>
    <s v="25"/>
    <x v="0"/>
  </r>
  <r>
    <x v="118"/>
    <d v="1899-12-30T19:30:50"/>
    <x v="0"/>
    <x v="111"/>
    <x v="1"/>
    <x v="0"/>
    <x v="1"/>
    <x v="5"/>
    <x v="12"/>
    <x v="12"/>
    <s v="12"/>
    <s v="50"/>
    <x v="0"/>
  </r>
  <r>
    <x v="44"/>
    <d v="1899-12-30T19:15:05"/>
    <x v="0"/>
    <x v="363"/>
    <x v="1"/>
    <x v="1"/>
    <x v="1"/>
    <x v="0"/>
    <x v="12"/>
    <x v="12"/>
    <s v="12"/>
    <s v="05"/>
    <x v="0"/>
  </r>
  <r>
    <x v="44"/>
    <d v="1899-12-30T19:16:59"/>
    <x v="0"/>
    <x v="363"/>
    <x v="1"/>
    <x v="1"/>
    <x v="1"/>
    <x v="0"/>
    <x v="12"/>
    <x v="12"/>
    <s v="12"/>
    <s v="59"/>
    <x v="0"/>
  </r>
  <r>
    <x v="8"/>
    <d v="1899-12-30T19:21:00"/>
    <x v="0"/>
    <x v="373"/>
    <x v="1"/>
    <x v="1"/>
    <x v="1"/>
    <x v="5"/>
    <x v="12"/>
    <x v="12"/>
    <s v="12"/>
    <s v="00"/>
    <x v="0"/>
  </r>
  <r>
    <x v="23"/>
    <d v="1899-12-30T19:06:31"/>
    <x v="0"/>
    <x v="374"/>
    <x v="1"/>
    <x v="1"/>
    <x v="1"/>
    <x v="1"/>
    <x v="12"/>
    <x v="12"/>
    <s v="12"/>
    <s v="31"/>
    <x v="0"/>
  </r>
  <r>
    <x v="7"/>
    <d v="1899-12-30T19:28:45"/>
    <x v="0"/>
    <x v="111"/>
    <x v="1"/>
    <x v="0"/>
    <x v="1"/>
    <x v="0"/>
    <x v="12"/>
    <x v="12"/>
    <s v="12"/>
    <s v="45"/>
    <x v="0"/>
  </r>
  <r>
    <x v="143"/>
    <d v="1899-12-30T19:42:27"/>
    <x v="0"/>
    <x v="375"/>
    <x v="1"/>
    <x v="2"/>
    <x v="4"/>
    <x v="4"/>
    <x v="12"/>
    <x v="12"/>
    <s v="12"/>
    <s v="27"/>
    <x v="0"/>
  </r>
  <r>
    <x v="143"/>
    <d v="1899-12-30T19:43:26"/>
    <x v="0"/>
    <x v="375"/>
    <x v="1"/>
    <x v="2"/>
    <x v="4"/>
    <x v="4"/>
    <x v="12"/>
    <x v="12"/>
    <s v="12"/>
    <s v="26"/>
    <x v="0"/>
  </r>
  <r>
    <x v="58"/>
    <d v="1899-12-30T19:39:49"/>
    <x v="0"/>
    <x v="362"/>
    <x v="1"/>
    <x v="2"/>
    <x v="4"/>
    <x v="0"/>
    <x v="12"/>
    <x v="12"/>
    <s v="12"/>
    <s v="49"/>
    <x v="0"/>
  </r>
  <r>
    <x v="61"/>
    <d v="1899-12-30T19:30:04"/>
    <x v="0"/>
    <x v="69"/>
    <x v="1"/>
    <x v="2"/>
    <x v="4"/>
    <x v="4"/>
    <x v="12"/>
    <x v="12"/>
    <s v="12"/>
    <s v="04"/>
    <x v="0"/>
  </r>
  <r>
    <x v="49"/>
    <d v="1899-12-30T19:41:30"/>
    <x v="0"/>
    <x v="111"/>
    <x v="1"/>
    <x v="2"/>
    <x v="2"/>
    <x v="3"/>
    <x v="12"/>
    <x v="12"/>
    <s v="12"/>
    <s v="30"/>
    <x v="0"/>
  </r>
  <r>
    <x v="42"/>
    <d v="1899-12-30T19:55:18"/>
    <x v="0"/>
    <x v="7"/>
    <x v="1"/>
    <x v="2"/>
    <x v="2"/>
    <x v="2"/>
    <x v="12"/>
    <x v="12"/>
    <s v="12"/>
    <s v="18"/>
    <x v="0"/>
  </r>
  <r>
    <x v="12"/>
    <d v="1899-12-30T19:58:44"/>
    <x v="0"/>
    <x v="83"/>
    <x v="1"/>
    <x v="2"/>
    <x v="2"/>
    <x v="6"/>
    <x v="12"/>
    <x v="12"/>
    <s v="12"/>
    <s v="44"/>
    <x v="0"/>
  </r>
  <r>
    <x v="15"/>
    <d v="1899-12-30T19:43:57"/>
    <x v="0"/>
    <x v="376"/>
    <x v="1"/>
    <x v="2"/>
    <x v="0"/>
    <x v="0"/>
    <x v="12"/>
    <x v="12"/>
    <s v="12"/>
    <s v="57"/>
    <x v="0"/>
  </r>
  <r>
    <x v="17"/>
    <d v="1899-12-30T19:21:19"/>
    <x v="0"/>
    <x v="377"/>
    <x v="1"/>
    <x v="2"/>
    <x v="0"/>
    <x v="3"/>
    <x v="12"/>
    <x v="12"/>
    <s v="12"/>
    <s v="19"/>
    <x v="0"/>
  </r>
  <r>
    <x v="0"/>
    <d v="1899-12-30T19:31:31"/>
    <x v="0"/>
    <x v="111"/>
    <x v="1"/>
    <x v="2"/>
    <x v="0"/>
    <x v="0"/>
    <x v="12"/>
    <x v="12"/>
    <s v="12"/>
    <s v="31"/>
    <x v="0"/>
  </r>
  <r>
    <x v="35"/>
    <d v="1899-12-30T19:55:37"/>
    <x v="0"/>
    <x v="0"/>
    <x v="1"/>
    <x v="2"/>
    <x v="0"/>
    <x v="2"/>
    <x v="12"/>
    <x v="12"/>
    <s v="12"/>
    <s v="37"/>
    <x v="0"/>
  </r>
  <r>
    <x v="24"/>
    <d v="1899-12-30T19:09:29"/>
    <x v="0"/>
    <x v="367"/>
    <x v="2"/>
    <x v="3"/>
    <x v="2"/>
    <x v="4"/>
    <x v="12"/>
    <x v="12"/>
    <s v="12"/>
    <s v="29"/>
    <x v="0"/>
  </r>
  <r>
    <x v="35"/>
    <d v="1899-12-30T19:52:18"/>
    <x v="0"/>
    <x v="10"/>
    <x v="2"/>
    <x v="3"/>
    <x v="0"/>
    <x v="2"/>
    <x v="12"/>
    <x v="12"/>
    <s v="12"/>
    <s v="18"/>
    <x v="0"/>
  </r>
  <r>
    <x v="133"/>
    <d v="1899-12-30T19:55:07"/>
    <x v="0"/>
    <x v="177"/>
    <x v="2"/>
    <x v="3"/>
    <x v="1"/>
    <x v="2"/>
    <x v="12"/>
    <x v="12"/>
    <s v="12"/>
    <s v="07"/>
    <x v="0"/>
  </r>
  <r>
    <x v="51"/>
    <d v="1899-12-30T19:03:53"/>
    <x v="0"/>
    <x v="378"/>
    <x v="2"/>
    <x v="4"/>
    <x v="2"/>
    <x v="5"/>
    <x v="12"/>
    <x v="12"/>
    <s v="12"/>
    <s v="53"/>
    <x v="0"/>
  </r>
  <r>
    <x v="62"/>
    <d v="1899-12-30T19:10:39"/>
    <x v="0"/>
    <x v="7"/>
    <x v="2"/>
    <x v="2"/>
    <x v="1"/>
    <x v="6"/>
    <x v="12"/>
    <x v="12"/>
    <s v="12"/>
    <s v="39"/>
    <x v="0"/>
  </r>
  <r>
    <x v="1"/>
    <d v="1899-12-30T19:30:34"/>
    <x v="0"/>
    <x v="379"/>
    <x v="2"/>
    <x v="2"/>
    <x v="1"/>
    <x v="1"/>
    <x v="12"/>
    <x v="12"/>
    <s v="12"/>
    <s v="34"/>
    <x v="0"/>
  </r>
  <r>
    <x v="23"/>
    <d v="1899-12-30T19:30:16"/>
    <x v="0"/>
    <x v="177"/>
    <x v="3"/>
    <x v="3"/>
    <x v="1"/>
    <x v="1"/>
    <x v="12"/>
    <x v="12"/>
    <s v="12"/>
    <s v="16"/>
    <x v="0"/>
  </r>
  <r>
    <x v="7"/>
    <d v="1899-12-30T19:22:38"/>
    <x v="0"/>
    <x v="380"/>
    <x v="3"/>
    <x v="4"/>
    <x v="1"/>
    <x v="0"/>
    <x v="12"/>
    <x v="12"/>
    <s v="12"/>
    <s v="38"/>
    <x v="0"/>
  </r>
  <r>
    <x v="79"/>
    <d v="1899-12-30T19:22:27"/>
    <x v="0"/>
    <x v="224"/>
    <x v="13"/>
    <x v="2"/>
    <x v="4"/>
    <x v="1"/>
    <x v="12"/>
    <x v="12"/>
    <s v="12"/>
    <s v="27"/>
    <x v="0"/>
  </r>
  <r>
    <x v="79"/>
    <d v="1899-12-30T19:23:59"/>
    <x v="0"/>
    <x v="381"/>
    <x v="8"/>
    <x v="1"/>
    <x v="4"/>
    <x v="1"/>
    <x v="12"/>
    <x v="12"/>
    <s v="12"/>
    <s v="59"/>
    <x v="0"/>
  </r>
  <r>
    <x v="80"/>
    <d v="1899-12-30T19:16:56"/>
    <x v="0"/>
    <x v="381"/>
    <x v="8"/>
    <x v="1"/>
    <x v="4"/>
    <x v="5"/>
    <x v="12"/>
    <x v="12"/>
    <s v="12"/>
    <s v="56"/>
    <x v="0"/>
  </r>
  <r>
    <x v="80"/>
    <d v="1899-12-30T19:18:36"/>
    <x v="0"/>
    <x v="224"/>
    <x v="13"/>
    <x v="2"/>
    <x v="4"/>
    <x v="5"/>
    <x v="12"/>
    <x v="12"/>
    <s v="12"/>
    <s v="36"/>
    <x v="0"/>
  </r>
  <r>
    <x v="148"/>
    <d v="1899-12-30T19:03:43"/>
    <x v="0"/>
    <x v="161"/>
    <x v="8"/>
    <x v="7"/>
    <x v="4"/>
    <x v="2"/>
    <x v="12"/>
    <x v="12"/>
    <s v="12"/>
    <s v="43"/>
    <x v="0"/>
  </r>
  <r>
    <x v="148"/>
    <d v="1899-12-30T19:38:23"/>
    <x v="0"/>
    <x v="111"/>
    <x v="12"/>
    <x v="4"/>
    <x v="4"/>
    <x v="2"/>
    <x v="12"/>
    <x v="12"/>
    <s v="12"/>
    <s v="23"/>
    <x v="0"/>
  </r>
  <r>
    <x v="122"/>
    <d v="1899-12-30T19:33:03"/>
    <x v="0"/>
    <x v="111"/>
    <x v="13"/>
    <x v="2"/>
    <x v="4"/>
    <x v="1"/>
    <x v="12"/>
    <x v="12"/>
    <s v="12"/>
    <s v="03"/>
    <x v="0"/>
  </r>
  <r>
    <x v="123"/>
    <d v="1899-12-30T19:39:51"/>
    <x v="0"/>
    <x v="224"/>
    <x v="8"/>
    <x v="7"/>
    <x v="4"/>
    <x v="5"/>
    <x v="12"/>
    <x v="12"/>
    <s v="12"/>
    <s v="51"/>
    <x v="0"/>
  </r>
  <r>
    <x v="123"/>
    <d v="1899-12-30T19:40:48"/>
    <x v="0"/>
    <x v="111"/>
    <x v="8"/>
    <x v="7"/>
    <x v="4"/>
    <x v="5"/>
    <x v="12"/>
    <x v="12"/>
    <s v="12"/>
    <s v="48"/>
    <x v="0"/>
  </r>
  <r>
    <x v="88"/>
    <d v="1899-12-30T19:23:15"/>
    <x v="0"/>
    <x v="382"/>
    <x v="13"/>
    <x v="2"/>
    <x v="3"/>
    <x v="2"/>
    <x v="12"/>
    <x v="12"/>
    <s v="12"/>
    <s v="15"/>
    <x v="0"/>
  </r>
  <r>
    <x v="88"/>
    <d v="1899-12-30T19:29:17"/>
    <x v="0"/>
    <x v="111"/>
    <x v="13"/>
    <x v="2"/>
    <x v="3"/>
    <x v="2"/>
    <x v="12"/>
    <x v="12"/>
    <s v="12"/>
    <s v="17"/>
    <x v="0"/>
  </r>
  <r>
    <x v="9"/>
    <d v="1899-12-30T19:35:54"/>
    <x v="0"/>
    <x v="383"/>
    <x v="12"/>
    <x v="4"/>
    <x v="3"/>
    <x v="3"/>
    <x v="12"/>
    <x v="12"/>
    <s v="12"/>
    <s v="54"/>
    <x v="0"/>
  </r>
  <r>
    <x v="92"/>
    <d v="1899-12-30T19:00:08"/>
    <x v="0"/>
    <x v="7"/>
    <x v="12"/>
    <x v="4"/>
    <x v="3"/>
    <x v="5"/>
    <x v="12"/>
    <x v="12"/>
    <s v="12"/>
    <s v="08"/>
    <x v="0"/>
  </r>
  <r>
    <x v="88"/>
    <d v="1899-12-30T19:22:01"/>
    <x v="0"/>
    <x v="382"/>
    <x v="8"/>
    <x v="5"/>
    <x v="3"/>
    <x v="2"/>
    <x v="12"/>
    <x v="12"/>
    <s v="12"/>
    <s v="01"/>
    <x v="0"/>
  </r>
  <r>
    <x v="129"/>
    <d v="1899-12-30T19:17:57"/>
    <x v="0"/>
    <x v="111"/>
    <x v="8"/>
    <x v="1"/>
    <x v="3"/>
    <x v="6"/>
    <x v="12"/>
    <x v="12"/>
    <s v="12"/>
    <s v="57"/>
    <x v="0"/>
  </r>
  <r>
    <x v="129"/>
    <d v="1899-12-30T19:19:10"/>
    <x v="0"/>
    <x v="111"/>
    <x v="8"/>
    <x v="7"/>
    <x v="3"/>
    <x v="6"/>
    <x v="12"/>
    <x v="12"/>
    <s v="12"/>
    <s v="10"/>
    <x v="0"/>
  </r>
  <r>
    <x v="9"/>
    <d v="1899-12-30T19:34:00"/>
    <x v="0"/>
    <x v="383"/>
    <x v="8"/>
    <x v="0"/>
    <x v="3"/>
    <x v="3"/>
    <x v="12"/>
    <x v="12"/>
    <s v="12"/>
    <s v="00"/>
    <x v="0"/>
  </r>
  <r>
    <x v="101"/>
    <d v="1899-12-30T19:20:36"/>
    <x v="0"/>
    <x v="115"/>
    <x v="8"/>
    <x v="0"/>
    <x v="3"/>
    <x v="5"/>
    <x v="12"/>
    <x v="12"/>
    <s v="12"/>
    <s v="36"/>
    <x v="0"/>
  </r>
  <r>
    <x v="94"/>
    <d v="1899-12-30T19:34:24"/>
    <x v="0"/>
    <x v="384"/>
    <x v="8"/>
    <x v="1"/>
    <x v="3"/>
    <x v="1"/>
    <x v="12"/>
    <x v="12"/>
    <s v="12"/>
    <s v="24"/>
    <x v="0"/>
  </r>
  <r>
    <x v="100"/>
    <d v="1899-12-30T19:26:32"/>
    <x v="1"/>
    <x v="8"/>
    <x v="14"/>
    <x v="7"/>
    <x v="3"/>
    <x v="4"/>
    <x v="12"/>
    <x v="12"/>
    <s v="12"/>
    <s v="32"/>
    <x v="0"/>
  </r>
  <r>
    <x v="127"/>
    <d v="1899-12-30T19:31:12"/>
    <x v="1"/>
    <x v="8"/>
    <x v="14"/>
    <x v="0"/>
    <x v="3"/>
    <x v="0"/>
    <x v="12"/>
    <x v="12"/>
    <s v="12"/>
    <s v="12"/>
    <x v="0"/>
  </r>
  <r>
    <x v="97"/>
    <d v="1899-12-30T19:36:45"/>
    <x v="1"/>
    <x v="8"/>
    <x v="4"/>
    <x v="3"/>
    <x v="3"/>
    <x v="3"/>
    <x v="12"/>
    <x v="12"/>
    <s v="12"/>
    <s v="45"/>
    <x v="0"/>
  </r>
  <r>
    <x v="74"/>
    <d v="1899-12-30T19:59:31"/>
    <x v="1"/>
    <x v="8"/>
    <x v="14"/>
    <x v="1"/>
    <x v="4"/>
    <x v="4"/>
    <x v="12"/>
    <x v="12"/>
    <s v="12"/>
    <s v="31"/>
    <x v="0"/>
  </r>
  <r>
    <x v="76"/>
    <d v="1899-12-30T19:42:07"/>
    <x v="1"/>
    <x v="8"/>
    <x v="14"/>
    <x v="0"/>
    <x v="4"/>
    <x v="5"/>
    <x v="12"/>
    <x v="12"/>
    <s v="12"/>
    <s v="07"/>
    <x v="0"/>
  </r>
  <r>
    <x v="122"/>
    <d v="1899-12-30T19:41:58"/>
    <x v="1"/>
    <x v="8"/>
    <x v="15"/>
    <x v="6"/>
    <x v="4"/>
    <x v="1"/>
    <x v="12"/>
    <x v="12"/>
    <s v="12"/>
    <s v="58"/>
    <x v="0"/>
  </r>
  <r>
    <x v="11"/>
    <d v="1899-12-30T20:20:34"/>
    <x v="0"/>
    <x v="385"/>
    <x v="0"/>
    <x v="1"/>
    <x v="2"/>
    <x v="0"/>
    <x v="13"/>
    <x v="13"/>
    <s v="12"/>
    <s v="34"/>
    <x v="0"/>
  </r>
  <r>
    <x v="42"/>
    <d v="1899-12-30T20:37:52"/>
    <x v="0"/>
    <x v="386"/>
    <x v="0"/>
    <x v="1"/>
    <x v="2"/>
    <x v="2"/>
    <x v="13"/>
    <x v="13"/>
    <s v="12"/>
    <s v="52"/>
    <x v="0"/>
  </r>
  <r>
    <x v="12"/>
    <d v="1899-12-30T20:22:53"/>
    <x v="0"/>
    <x v="111"/>
    <x v="0"/>
    <x v="0"/>
    <x v="2"/>
    <x v="6"/>
    <x v="13"/>
    <x v="13"/>
    <s v="12"/>
    <s v="53"/>
    <x v="0"/>
  </r>
  <r>
    <x v="50"/>
    <d v="1899-12-30T20:37:57"/>
    <x v="0"/>
    <x v="124"/>
    <x v="0"/>
    <x v="5"/>
    <x v="2"/>
    <x v="1"/>
    <x v="13"/>
    <x v="13"/>
    <s v="12"/>
    <s v="57"/>
    <x v="0"/>
  </r>
  <r>
    <x v="13"/>
    <d v="1899-12-30T20:13:48"/>
    <x v="0"/>
    <x v="387"/>
    <x v="0"/>
    <x v="1"/>
    <x v="2"/>
    <x v="4"/>
    <x v="13"/>
    <x v="13"/>
    <s v="12"/>
    <s v="48"/>
    <x v="0"/>
  </r>
  <r>
    <x v="51"/>
    <d v="1899-12-30T20:15:01"/>
    <x v="0"/>
    <x v="388"/>
    <x v="0"/>
    <x v="1"/>
    <x v="2"/>
    <x v="5"/>
    <x v="13"/>
    <x v="13"/>
    <s v="12"/>
    <s v="01"/>
    <x v="0"/>
  </r>
  <r>
    <x v="51"/>
    <d v="1899-12-30T20:16:24"/>
    <x v="0"/>
    <x v="388"/>
    <x v="0"/>
    <x v="0"/>
    <x v="2"/>
    <x v="5"/>
    <x v="13"/>
    <x v="13"/>
    <s v="12"/>
    <s v="24"/>
    <x v="0"/>
  </r>
  <r>
    <x v="52"/>
    <d v="1899-12-30T20:59:14"/>
    <x v="0"/>
    <x v="389"/>
    <x v="0"/>
    <x v="7"/>
    <x v="2"/>
    <x v="3"/>
    <x v="13"/>
    <x v="13"/>
    <s v="12"/>
    <s v="14"/>
    <x v="0"/>
  </r>
  <r>
    <x v="34"/>
    <d v="1899-12-30T20:30:42"/>
    <x v="0"/>
    <x v="390"/>
    <x v="0"/>
    <x v="7"/>
    <x v="2"/>
    <x v="0"/>
    <x v="13"/>
    <x v="13"/>
    <s v="12"/>
    <s v="42"/>
    <x v="0"/>
  </r>
  <r>
    <x v="34"/>
    <d v="1899-12-30T20:32:35"/>
    <x v="0"/>
    <x v="391"/>
    <x v="0"/>
    <x v="5"/>
    <x v="2"/>
    <x v="0"/>
    <x v="13"/>
    <x v="13"/>
    <s v="12"/>
    <s v="35"/>
    <x v="0"/>
  </r>
  <r>
    <x v="14"/>
    <d v="1899-12-30T20:31:05"/>
    <x v="0"/>
    <x v="392"/>
    <x v="0"/>
    <x v="0"/>
    <x v="2"/>
    <x v="5"/>
    <x v="13"/>
    <x v="13"/>
    <s v="12"/>
    <s v="05"/>
    <x v="0"/>
  </r>
  <r>
    <x v="14"/>
    <d v="1899-12-30T20:46:13"/>
    <x v="0"/>
    <x v="111"/>
    <x v="0"/>
    <x v="7"/>
    <x v="2"/>
    <x v="5"/>
    <x v="13"/>
    <x v="13"/>
    <s v="12"/>
    <s v="13"/>
    <x v="0"/>
  </r>
  <r>
    <x v="3"/>
    <d v="1899-12-30T20:06:39"/>
    <x v="0"/>
    <x v="10"/>
    <x v="0"/>
    <x v="1"/>
    <x v="2"/>
    <x v="2"/>
    <x v="13"/>
    <x v="13"/>
    <s v="12"/>
    <s v="39"/>
    <x v="0"/>
  </r>
  <r>
    <x v="3"/>
    <d v="1899-12-30T20:34:32"/>
    <x v="0"/>
    <x v="362"/>
    <x v="0"/>
    <x v="0"/>
    <x v="2"/>
    <x v="2"/>
    <x v="13"/>
    <x v="13"/>
    <s v="12"/>
    <s v="32"/>
    <x v="0"/>
  </r>
  <r>
    <x v="28"/>
    <d v="1899-12-30T20:50:10"/>
    <x v="0"/>
    <x v="358"/>
    <x v="0"/>
    <x v="1"/>
    <x v="0"/>
    <x v="6"/>
    <x v="13"/>
    <x v="13"/>
    <s v="12"/>
    <s v="10"/>
    <x v="0"/>
  </r>
  <r>
    <x v="28"/>
    <d v="1899-12-30T20:51:13"/>
    <x v="0"/>
    <x v="358"/>
    <x v="0"/>
    <x v="1"/>
    <x v="0"/>
    <x v="6"/>
    <x v="13"/>
    <x v="13"/>
    <s v="12"/>
    <s v="13"/>
    <x v="0"/>
  </r>
  <r>
    <x v="28"/>
    <d v="1899-12-30T20:59:09"/>
    <x v="0"/>
    <x v="393"/>
    <x v="0"/>
    <x v="5"/>
    <x v="0"/>
    <x v="6"/>
    <x v="13"/>
    <x v="13"/>
    <s v="12"/>
    <s v="09"/>
    <x v="0"/>
  </r>
  <r>
    <x v="149"/>
    <d v="1899-12-30T20:03:25"/>
    <x v="0"/>
    <x v="111"/>
    <x v="0"/>
    <x v="0"/>
    <x v="0"/>
    <x v="3"/>
    <x v="13"/>
    <x v="13"/>
    <s v="12"/>
    <s v="25"/>
    <x v="0"/>
  </r>
  <r>
    <x v="149"/>
    <d v="1899-12-30T20:25:07"/>
    <x v="0"/>
    <x v="83"/>
    <x v="0"/>
    <x v="1"/>
    <x v="0"/>
    <x v="3"/>
    <x v="13"/>
    <x v="13"/>
    <s v="12"/>
    <s v="07"/>
    <x v="0"/>
  </r>
  <r>
    <x v="43"/>
    <d v="1899-12-30T20:13:01"/>
    <x v="0"/>
    <x v="394"/>
    <x v="0"/>
    <x v="7"/>
    <x v="0"/>
    <x v="4"/>
    <x v="13"/>
    <x v="13"/>
    <s v="12"/>
    <s v="01"/>
    <x v="0"/>
  </r>
  <r>
    <x v="43"/>
    <d v="1899-12-30T20:50:33"/>
    <x v="0"/>
    <x v="373"/>
    <x v="0"/>
    <x v="1"/>
    <x v="0"/>
    <x v="4"/>
    <x v="13"/>
    <x v="13"/>
    <s v="12"/>
    <s v="33"/>
    <x v="0"/>
  </r>
  <r>
    <x v="15"/>
    <d v="1899-12-30T20:10:47"/>
    <x v="0"/>
    <x v="389"/>
    <x v="0"/>
    <x v="5"/>
    <x v="0"/>
    <x v="0"/>
    <x v="13"/>
    <x v="13"/>
    <s v="12"/>
    <s v="47"/>
    <x v="0"/>
  </r>
  <r>
    <x v="39"/>
    <d v="1899-12-30T20:24:54"/>
    <x v="0"/>
    <x v="362"/>
    <x v="0"/>
    <x v="1"/>
    <x v="0"/>
    <x v="6"/>
    <x v="13"/>
    <x v="13"/>
    <s v="12"/>
    <s v="54"/>
    <x v="0"/>
  </r>
  <r>
    <x v="39"/>
    <d v="1899-12-30T20:25:56"/>
    <x v="0"/>
    <x v="362"/>
    <x v="0"/>
    <x v="1"/>
    <x v="0"/>
    <x v="6"/>
    <x v="13"/>
    <x v="13"/>
    <s v="12"/>
    <s v="56"/>
    <x v="0"/>
  </r>
  <r>
    <x v="54"/>
    <d v="1899-12-30T20:16:33"/>
    <x v="0"/>
    <x v="394"/>
    <x v="0"/>
    <x v="7"/>
    <x v="0"/>
    <x v="0"/>
    <x v="13"/>
    <x v="13"/>
    <s v="12"/>
    <s v="33"/>
    <x v="0"/>
  </r>
  <r>
    <x v="37"/>
    <d v="1899-12-30T20:01:31"/>
    <x v="0"/>
    <x v="395"/>
    <x v="1"/>
    <x v="7"/>
    <x v="1"/>
    <x v="3"/>
    <x v="13"/>
    <x v="13"/>
    <s v="12"/>
    <s v="31"/>
    <x v="0"/>
  </r>
  <r>
    <x v="38"/>
    <d v="1899-12-30T20:55:20"/>
    <x v="0"/>
    <x v="111"/>
    <x v="1"/>
    <x v="0"/>
    <x v="1"/>
    <x v="6"/>
    <x v="13"/>
    <x v="13"/>
    <s v="12"/>
    <s v="20"/>
    <x v="0"/>
  </r>
  <r>
    <x v="7"/>
    <d v="1899-12-30T20:46:42"/>
    <x v="0"/>
    <x v="396"/>
    <x v="1"/>
    <x v="5"/>
    <x v="1"/>
    <x v="0"/>
    <x v="13"/>
    <x v="13"/>
    <s v="12"/>
    <s v="42"/>
    <x v="0"/>
  </r>
  <r>
    <x v="7"/>
    <d v="1899-12-30T20:51:10"/>
    <x v="0"/>
    <x v="397"/>
    <x v="1"/>
    <x v="0"/>
    <x v="1"/>
    <x v="0"/>
    <x v="13"/>
    <x v="13"/>
    <s v="12"/>
    <s v="10"/>
    <x v="0"/>
  </r>
  <r>
    <x v="7"/>
    <d v="1899-12-30T20:52:14"/>
    <x v="0"/>
    <x v="298"/>
    <x v="1"/>
    <x v="1"/>
    <x v="1"/>
    <x v="0"/>
    <x v="13"/>
    <x v="13"/>
    <s v="12"/>
    <s v="14"/>
    <x v="0"/>
  </r>
  <r>
    <x v="50"/>
    <d v="1899-12-30T20:36:48"/>
    <x v="0"/>
    <x v="124"/>
    <x v="1"/>
    <x v="2"/>
    <x v="2"/>
    <x v="1"/>
    <x v="13"/>
    <x v="13"/>
    <s v="12"/>
    <s v="48"/>
    <x v="0"/>
  </r>
  <r>
    <x v="24"/>
    <d v="1899-12-30T20:24:32"/>
    <x v="0"/>
    <x v="111"/>
    <x v="1"/>
    <x v="2"/>
    <x v="2"/>
    <x v="4"/>
    <x v="13"/>
    <x v="13"/>
    <s v="12"/>
    <s v="32"/>
    <x v="0"/>
  </r>
  <r>
    <x v="14"/>
    <d v="1899-12-30T20:47:21"/>
    <x v="0"/>
    <x v="111"/>
    <x v="1"/>
    <x v="2"/>
    <x v="2"/>
    <x v="5"/>
    <x v="13"/>
    <x v="13"/>
    <s v="12"/>
    <s v="21"/>
    <x v="0"/>
  </r>
  <r>
    <x v="3"/>
    <d v="1899-12-30T20:33:06"/>
    <x v="0"/>
    <x v="362"/>
    <x v="1"/>
    <x v="2"/>
    <x v="2"/>
    <x v="2"/>
    <x v="13"/>
    <x v="13"/>
    <s v="12"/>
    <s v="06"/>
    <x v="0"/>
  </r>
  <r>
    <x v="149"/>
    <d v="1899-12-30T20:24:02"/>
    <x v="0"/>
    <x v="83"/>
    <x v="1"/>
    <x v="2"/>
    <x v="0"/>
    <x v="3"/>
    <x v="13"/>
    <x v="13"/>
    <s v="12"/>
    <s v="02"/>
    <x v="0"/>
  </r>
  <r>
    <x v="54"/>
    <d v="1899-12-30T20:25:34"/>
    <x v="0"/>
    <x v="398"/>
    <x v="1"/>
    <x v="2"/>
    <x v="0"/>
    <x v="0"/>
    <x v="13"/>
    <x v="13"/>
    <s v="12"/>
    <s v="34"/>
    <x v="0"/>
  </r>
  <r>
    <x v="18"/>
    <d v="1899-12-30T20:20:51"/>
    <x v="0"/>
    <x v="7"/>
    <x v="1"/>
    <x v="2"/>
    <x v="0"/>
    <x v="5"/>
    <x v="13"/>
    <x v="13"/>
    <s v="12"/>
    <s v="51"/>
    <x v="0"/>
  </r>
  <r>
    <x v="18"/>
    <d v="1899-12-30T20:48:17"/>
    <x v="0"/>
    <x v="111"/>
    <x v="1"/>
    <x v="2"/>
    <x v="0"/>
    <x v="5"/>
    <x v="13"/>
    <x v="13"/>
    <s v="12"/>
    <s v="17"/>
    <x v="0"/>
  </r>
  <r>
    <x v="24"/>
    <d v="1899-12-30T20:50:19"/>
    <x v="0"/>
    <x v="7"/>
    <x v="2"/>
    <x v="3"/>
    <x v="2"/>
    <x v="4"/>
    <x v="13"/>
    <x v="13"/>
    <s v="12"/>
    <s v="19"/>
    <x v="0"/>
  </r>
  <r>
    <x v="50"/>
    <d v="1899-12-30T20:46:52"/>
    <x v="0"/>
    <x v="399"/>
    <x v="2"/>
    <x v="4"/>
    <x v="2"/>
    <x v="1"/>
    <x v="13"/>
    <x v="13"/>
    <s v="12"/>
    <s v="52"/>
    <x v="0"/>
  </r>
  <r>
    <x v="15"/>
    <d v="1899-12-30T20:12:01"/>
    <x v="0"/>
    <x v="389"/>
    <x v="2"/>
    <x v="4"/>
    <x v="0"/>
    <x v="0"/>
    <x v="13"/>
    <x v="13"/>
    <s v="12"/>
    <s v="01"/>
    <x v="0"/>
  </r>
  <r>
    <x v="142"/>
    <d v="1899-12-30T20:35:49"/>
    <x v="0"/>
    <x v="400"/>
    <x v="2"/>
    <x v="4"/>
    <x v="0"/>
    <x v="4"/>
    <x v="13"/>
    <x v="13"/>
    <s v="12"/>
    <s v="49"/>
    <x v="0"/>
  </r>
  <r>
    <x v="6"/>
    <d v="1899-12-30T20:53:51"/>
    <x v="0"/>
    <x v="16"/>
    <x v="2"/>
    <x v="2"/>
    <x v="1"/>
    <x v="4"/>
    <x v="13"/>
    <x v="13"/>
    <s v="12"/>
    <s v="51"/>
    <x v="0"/>
  </r>
  <r>
    <x v="6"/>
    <d v="1899-12-30T20:54:46"/>
    <x v="0"/>
    <x v="16"/>
    <x v="2"/>
    <x v="2"/>
    <x v="1"/>
    <x v="4"/>
    <x v="13"/>
    <x v="13"/>
    <s v="12"/>
    <s v="46"/>
    <x v="0"/>
  </r>
  <r>
    <x v="6"/>
    <d v="1899-12-30T20:57:02"/>
    <x v="0"/>
    <x v="197"/>
    <x v="2"/>
    <x v="2"/>
    <x v="1"/>
    <x v="4"/>
    <x v="13"/>
    <x v="13"/>
    <s v="12"/>
    <s v="02"/>
    <x v="0"/>
  </r>
  <r>
    <x v="7"/>
    <d v="1899-12-30T20:59:25"/>
    <x v="0"/>
    <x v="83"/>
    <x v="2"/>
    <x v="2"/>
    <x v="1"/>
    <x v="0"/>
    <x v="13"/>
    <x v="13"/>
    <s v="12"/>
    <s v="25"/>
    <x v="0"/>
  </r>
  <r>
    <x v="18"/>
    <d v="1899-12-30T20:43:45"/>
    <x v="0"/>
    <x v="7"/>
    <x v="3"/>
    <x v="6"/>
    <x v="0"/>
    <x v="5"/>
    <x v="13"/>
    <x v="13"/>
    <s v="12"/>
    <s v="45"/>
    <x v="0"/>
  </r>
  <r>
    <x v="18"/>
    <d v="1899-12-30T20:45:00"/>
    <x v="0"/>
    <x v="305"/>
    <x v="3"/>
    <x v="6"/>
    <x v="0"/>
    <x v="5"/>
    <x v="13"/>
    <x v="13"/>
    <s v="12"/>
    <s v="00"/>
    <x v="0"/>
  </r>
  <r>
    <x v="7"/>
    <d v="1899-12-30T20:50:07"/>
    <x v="0"/>
    <x v="397"/>
    <x v="3"/>
    <x v="4"/>
    <x v="1"/>
    <x v="0"/>
    <x v="13"/>
    <x v="13"/>
    <s v="12"/>
    <s v="07"/>
    <x v="0"/>
  </r>
  <r>
    <x v="7"/>
    <d v="1899-12-30T20:53:35"/>
    <x v="0"/>
    <x v="397"/>
    <x v="3"/>
    <x v="4"/>
    <x v="1"/>
    <x v="0"/>
    <x v="13"/>
    <x v="13"/>
    <s v="12"/>
    <s v="35"/>
    <x v="0"/>
  </r>
  <r>
    <x v="6"/>
    <d v="1899-12-30T20:24:19"/>
    <x v="0"/>
    <x v="401"/>
    <x v="7"/>
    <x v="6"/>
    <x v="1"/>
    <x v="4"/>
    <x v="13"/>
    <x v="13"/>
    <s v="12"/>
    <s v="19"/>
    <x v="0"/>
  </r>
  <r>
    <x v="104"/>
    <d v="1899-12-30T20:04:05"/>
    <x v="0"/>
    <x v="402"/>
    <x v="8"/>
    <x v="0"/>
    <x v="4"/>
    <x v="0"/>
    <x v="13"/>
    <x v="13"/>
    <s v="12"/>
    <s v="05"/>
    <x v="0"/>
  </r>
  <r>
    <x v="113"/>
    <d v="1899-12-30T20:02:29"/>
    <x v="1"/>
    <x v="8"/>
    <x v="11"/>
    <x v="1"/>
    <x v="4"/>
    <x v="1"/>
    <x v="13"/>
    <x v="13"/>
    <s v="12"/>
    <s v="29"/>
    <x v="0"/>
  </r>
  <r>
    <x v="28"/>
    <d v="1899-12-30T20:54:59"/>
    <x v="1"/>
    <x v="8"/>
    <x v="11"/>
    <x v="5"/>
    <x v="0"/>
    <x v="6"/>
    <x v="13"/>
    <x v="13"/>
    <s v="12"/>
    <s v="59"/>
    <x v="0"/>
  </r>
  <r>
    <x v="4"/>
    <d v="1899-12-30T21:15:41"/>
    <x v="0"/>
    <x v="403"/>
    <x v="0"/>
    <x v="1"/>
    <x v="2"/>
    <x v="3"/>
    <x v="14"/>
    <x v="14"/>
    <s v="12"/>
    <s v="41"/>
    <x v="0"/>
  </r>
  <r>
    <x v="4"/>
    <d v="1899-12-30T21:18:36"/>
    <x v="0"/>
    <x v="404"/>
    <x v="0"/>
    <x v="1"/>
    <x v="2"/>
    <x v="3"/>
    <x v="14"/>
    <x v="14"/>
    <s v="12"/>
    <s v="36"/>
    <x v="0"/>
  </r>
  <r>
    <x v="33"/>
    <d v="1899-12-30T21:23:53"/>
    <x v="0"/>
    <x v="10"/>
    <x v="0"/>
    <x v="7"/>
    <x v="2"/>
    <x v="0"/>
    <x v="14"/>
    <x v="14"/>
    <s v="12"/>
    <s v="53"/>
    <x v="0"/>
  </r>
  <r>
    <x v="33"/>
    <d v="1899-12-30T21:24:49"/>
    <x v="0"/>
    <x v="10"/>
    <x v="0"/>
    <x v="1"/>
    <x v="2"/>
    <x v="0"/>
    <x v="14"/>
    <x v="14"/>
    <s v="12"/>
    <s v="49"/>
    <x v="0"/>
  </r>
  <r>
    <x v="52"/>
    <d v="1899-12-30T21:00:05"/>
    <x v="0"/>
    <x v="389"/>
    <x v="0"/>
    <x v="1"/>
    <x v="2"/>
    <x v="3"/>
    <x v="14"/>
    <x v="14"/>
    <s v="12"/>
    <s v="05"/>
    <x v="0"/>
  </r>
  <r>
    <x v="52"/>
    <d v="1899-12-30T21:03:51"/>
    <x v="0"/>
    <x v="405"/>
    <x v="0"/>
    <x v="1"/>
    <x v="2"/>
    <x v="3"/>
    <x v="14"/>
    <x v="14"/>
    <s v="12"/>
    <s v="51"/>
    <x v="0"/>
  </r>
  <r>
    <x v="52"/>
    <d v="1899-12-30T21:04:58"/>
    <x v="0"/>
    <x v="406"/>
    <x v="0"/>
    <x v="0"/>
    <x v="2"/>
    <x v="3"/>
    <x v="14"/>
    <x v="14"/>
    <s v="12"/>
    <s v="58"/>
    <x v="0"/>
  </r>
  <r>
    <x v="52"/>
    <d v="1899-12-30T21:06:02"/>
    <x v="0"/>
    <x v="407"/>
    <x v="0"/>
    <x v="1"/>
    <x v="2"/>
    <x v="3"/>
    <x v="14"/>
    <x v="14"/>
    <s v="12"/>
    <s v="02"/>
    <x v="0"/>
  </r>
  <r>
    <x v="116"/>
    <d v="1899-12-30T21:30:19"/>
    <x v="0"/>
    <x v="364"/>
    <x v="0"/>
    <x v="1"/>
    <x v="2"/>
    <x v="1"/>
    <x v="14"/>
    <x v="14"/>
    <s v="12"/>
    <s v="19"/>
    <x v="0"/>
  </r>
  <r>
    <x v="149"/>
    <d v="1899-12-30T21:30:12"/>
    <x v="0"/>
    <x v="408"/>
    <x v="0"/>
    <x v="0"/>
    <x v="0"/>
    <x v="3"/>
    <x v="14"/>
    <x v="14"/>
    <s v="12"/>
    <s v="12"/>
    <x v="0"/>
  </r>
  <r>
    <x v="25"/>
    <d v="1899-12-30T21:14:05"/>
    <x v="0"/>
    <x v="409"/>
    <x v="0"/>
    <x v="0"/>
    <x v="0"/>
    <x v="5"/>
    <x v="14"/>
    <x v="14"/>
    <s v="12"/>
    <s v="05"/>
    <x v="0"/>
  </r>
  <r>
    <x v="25"/>
    <d v="1899-12-30T21:15:42"/>
    <x v="0"/>
    <x v="409"/>
    <x v="0"/>
    <x v="0"/>
    <x v="0"/>
    <x v="5"/>
    <x v="14"/>
    <x v="14"/>
    <s v="12"/>
    <s v="42"/>
    <x v="0"/>
  </r>
  <r>
    <x v="25"/>
    <d v="1899-12-30T21:18:26"/>
    <x v="0"/>
    <x v="364"/>
    <x v="0"/>
    <x v="1"/>
    <x v="0"/>
    <x v="5"/>
    <x v="14"/>
    <x v="14"/>
    <s v="12"/>
    <s v="26"/>
    <x v="0"/>
  </r>
  <r>
    <x v="25"/>
    <d v="1899-12-30T21:21:04"/>
    <x v="0"/>
    <x v="409"/>
    <x v="0"/>
    <x v="0"/>
    <x v="0"/>
    <x v="5"/>
    <x v="14"/>
    <x v="14"/>
    <s v="12"/>
    <s v="04"/>
    <x v="0"/>
  </r>
  <r>
    <x v="69"/>
    <d v="1899-12-30T21:17:03"/>
    <x v="0"/>
    <x v="410"/>
    <x v="0"/>
    <x v="7"/>
    <x v="0"/>
    <x v="4"/>
    <x v="14"/>
    <x v="14"/>
    <s v="12"/>
    <s v="03"/>
    <x v="0"/>
  </r>
  <r>
    <x v="0"/>
    <d v="1899-12-30T21:28:59"/>
    <x v="0"/>
    <x v="221"/>
    <x v="0"/>
    <x v="1"/>
    <x v="0"/>
    <x v="0"/>
    <x v="14"/>
    <x v="14"/>
    <s v="12"/>
    <s v="59"/>
    <x v="0"/>
  </r>
  <r>
    <x v="56"/>
    <d v="1899-12-30T21:39:10"/>
    <x v="0"/>
    <x v="373"/>
    <x v="0"/>
    <x v="0"/>
    <x v="0"/>
    <x v="5"/>
    <x v="14"/>
    <x v="14"/>
    <s v="12"/>
    <s v="10"/>
    <x v="0"/>
  </r>
  <r>
    <x v="56"/>
    <d v="1899-12-30T21:57:40"/>
    <x v="0"/>
    <x v="111"/>
    <x v="0"/>
    <x v="0"/>
    <x v="0"/>
    <x v="5"/>
    <x v="14"/>
    <x v="14"/>
    <s v="12"/>
    <s v="40"/>
    <x v="0"/>
  </r>
  <r>
    <x v="147"/>
    <d v="1899-12-30T21:06:46"/>
    <x v="0"/>
    <x v="411"/>
    <x v="0"/>
    <x v="1"/>
    <x v="0"/>
    <x v="3"/>
    <x v="14"/>
    <x v="14"/>
    <s v="12"/>
    <s v="46"/>
    <x v="0"/>
  </r>
  <r>
    <x v="147"/>
    <d v="1899-12-30T21:29:07"/>
    <x v="0"/>
    <x v="412"/>
    <x v="0"/>
    <x v="0"/>
    <x v="0"/>
    <x v="3"/>
    <x v="14"/>
    <x v="14"/>
    <s v="12"/>
    <s v="07"/>
    <x v="0"/>
  </r>
  <r>
    <x v="147"/>
    <d v="1899-12-30T21:30:36"/>
    <x v="0"/>
    <x v="412"/>
    <x v="0"/>
    <x v="1"/>
    <x v="0"/>
    <x v="3"/>
    <x v="14"/>
    <x v="14"/>
    <s v="12"/>
    <s v="36"/>
    <x v="0"/>
  </r>
  <r>
    <x v="36"/>
    <d v="1899-12-30T21:21:53"/>
    <x v="0"/>
    <x v="111"/>
    <x v="0"/>
    <x v="0"/>
    <x v="0"/>
    <x v="0"/>
    <x v="14"/>
    <x v="14"/>
    <s v="12"/>
    <s v="53"/>
    <x v="0"/>
  </r>
  <r>
    <x v="36"/>
    <d v="1899-12-30T21:27:00"/>
    <x v="0"/>
    <x v="111"/>
    <x v="0"/>
    <x v="1"/>
    <x v="0"/>
    <x v="0"/>
    <x v="14"/>
    <x v="14"/>
    <s v="12"/>
    <s v="00"/>
    <x v="0"/>
  </r>
  <r>
    <x v="40"/>
    <d v="1899-12-30T21:50:31"/>
    <x v="0"/>
    <x v="413"/>
    <x v="0"/>
    <x v="1"/>
    <x v="0"/>
    <x v="5"/>
    <x v="14"/>
    <x v="14"/>
    <s v="12"/>
    <s v="31"/>
    <x v="0"/>
  </r>
  <r>
    <x v="30"/>
    <d v="1899-12-30T21:52:01"/>
    <x v="0"/>
    <x v="414"/>
    <x v="0"/>
    <x v="0"/>
    <x v="0"/>
    <x v="2"/>
    <x v="14"/>
    <x v="14"/>
    <s v="12"/>
    <s v="01"/>
    <x v="0"/>
  </r>
  <r>
    <x v="41"/>
    <d v="1899-12-30T21:27:22"/>
    <x v="0"/>
    <x v="111"/>
    <x v="0"/>
    <x v="0"/>
    <x v="0"/>
    <x v="6"/>
    <x v="14"/>
    <x v="14"/>
    <s v="12"/>
    <s v="22"/>
    <x v="0"/>
  </r>
  <r>
    <x v="118"/>
    <d v="1899-12-30T21:19:41"/>
    <x v="0"/>
    <x v="415"/>
    <x v="1"/>
    <x v="7"/>
    <x v="1"/>
    <x v="5"/>
    <x v="14"/>
    <x v="14"/>
    <s v="12"/>
    <s v="41"/>
    <x v="0"/>
  </r>
  <r>
    <x v="118"/>
    <d v="1899-12-30T21:21:59"/>
    <x v="0"/>
    <x v="415"/>
    <x v="1"/>
    <x v="0"/>
    <x v="1"/>
    <x v="5"/>
    <x v="14"/>
    <x v="14"/>
    <s v="12"/>
    <s v="59"/>
    <x v="0"/>
  </r>
  <r>
    <x v="118"/>
    <d v="1899-12-30T21:46:18"/>
    <x v="0"/>
    <x v="196"/>
    <x v="1"/>
    <x v="0"/>
    <x v="1"/>
    <x v="5"/>
    <x v="14"/>
    <x v="14"/>
    <s v="12"/>
    <s v="18"/>
    <x v="0"/>
  </r>
  <r>
    <x v="21"/>
    <d v="1899-12-30T21:01:40"/>
    <x v="0"/>
    <x v="111"/>
    <x v="1"/>
    <x v="0"/>
    <x v="1"/>
    <x v="4"/>
    <x v="14"/>
    <x v="14"/>
    <s v="12"/>
    <s v="40"/>
    <x v="0"/>
  </r>
  <r>
    <x v="22"/>
    <d v="1899-12-30T21:15:09"/>
    <x v="0"/>
    <x v="111"/>
    <x v="1"/>
    <x v="0"/>
    <x v="1"/>
    <x v="2"/>
    <x v="14"/>
    <x v="14"/>
    <s v="12"/>
    <s v="09"/>
    <x v="0"/>
  </r>
  <r>
    <x v="23"/>
    <d v="1899-12-30T21:57:34"/>
    <x v="0"/>
    <x v="416"/>
    <x v="1"/>
    <x v="5"/>
    <x v="1"/>
    <x v="1"/>
    <x v="14"/>
    <x v="14"/>
    <s v="12"/>
    <s v="34"/>
    <x v="0"/>
  </r>
  <r>
    <x v="6"/>
    <d v="1899-12-30T21:33:19"/>
    <x v="0"/>
    <x v="417"/>
    <x v="1"/>
    <x v="0"/>
    <x v="1"/>
    <x v="4"/>
    <x v="14"/>
    <x v="14"/>
    <s v="12"/>
    <s v="19"/>
    <x v="0"/>
  </r>
  <r>
    <x v="7"/>
    <d v="1899-12-30T21:26:26"/>
    <x v="0"/>
    <x v="418"/>
    <x v="1"/>
    <x v="0"/>
    <x v="1"/>
    <x v="0"/>
    <x v="14"/>
    <x v="14"/>
    <s v="12"/>
    <s v="26"/>
    <x v="0"/>
  </r>
  <r>
    <x v="7"/>
    <d v="1899-12-30T21:54:11"/>
    <x v="0"/>
    <x v="419"/>
    <x v="1"/>
    <x v="0"/>
    <x v="1"/>
    <x v="0"/>
    <x v="14"/>
    <x v="14"/>
    <s v="12"/>
    <s v="11"/>
    <x v="0"/>
  </r>
  <r>
    <x v="7"/>
    <d v="1899-12-30T21:55:16"/>
    <x v="0"/>
    <x v="420"/>
    <x v="1"/>
    <x v="0"/>
    <x v="1"/>
    <x v="0"/>
    <x v="14"/>
    <x v="14"/>
    <s v="12"/>
    <s v="16"/>
    <x v="0"/>
  </r>
  <r>
    <x v="50"/>
    <d v="1899-12-30T21:36:53"/>
    <x v="0"/>
    <x v="7"/>
    <x v="1"/>
    <x v="2"/>
    <x v="2"/>
    <x v="1"/>
    <x v="14"/>
    <x v="14"/>
    <s v="12"/>
    <s v="53"/>
    <x v="0"/>
  </r>
  <r>
    <x v="50"/>
    <d v="1899-12-30T21:37:57"/>
    <x v="0"/>
    <x v="7"/>
    <x v="1"/>
    <x v="2"/>
    <x v="2"/>
    <x v="1"/>
    <x v="14"/>
    <x v="14"/>
    <s v="12"/>
    <s v="57"/>
    <x v="0"/>
  </r>
  <r>
    <x v="116"/>
    <d v="1899-12-30T21:29:07"/>
    <x v="0"/>
    <x v="221"/>
    <x v="1"/>
    <x v="2"/>
    <x v="2"/>
    <x v="1"/>
    <x v="14"/>
    <x v="14"/>
    <s v="12"/>
    <s v="07"/>
    <x v="0"/>
  </r>
  <r>
    <x v="28"/>
    <d v="1899-12-30T21:51:04"/>
    <x v="0"/>
    <x v="111"/>
    <x v="1"/>
    <x v="2"/>
    <x v="0"/>
    <x v="6"/>
    <x v="14"/>
    <x v="14"/>
    <s v="12"/>
    <s v="04"/>
    <x v="0"/>
  </r>
  <r>
    <x v="149"/>
    <d v="1899-12-30T21:07:20"/>
    <x v="0"/>
    <x v="16"/>
    <x v="1"/>
    <x v="2"/>
    <x v="0"/>
    <x v="3"/>
    <x v="14"/>
    <x v="14"/>
    <s v="12"/>
    <s v="20"/>
    <x v="0"/>
  </r>
  <r>
    <x v="43"/>
    <d v="1899-12-30T21:33:02"/>
    <x v="0"/>
    <x v="421"/>
    <x v="1"/>
    <x v="2"/>
    <x v="0"/>
    <x v="4"/>
    <x v="14"/>
    <x v="14"/>
    <s v="12"/>
    <s v="02"/>
    <x v="0"/>
  </r>
  <r>
    <x v="43"/>
    <d v="1899-12-30T21:34:55"/>
    <x v="0"/>
    <x v="422"/>
    <x v="1"/>
    <x v="2"/>
    <x v="0"/>
    <x v="4"/>
    <x v="14"/>
    <x v="14"/>
    <s v="12"/>
    <s v="55"/>
    <x v="0"/>
  </r>
  <r>
    <x v="43"/>
    <d v="1899-12-30T21:36:06"/>
    <x v="0"/>
    <x v="422"/>
    <x v="1"/>
    <x v="2"/>
    <x v="0"/>
    <x v="4"/>
    <x v="14"/>
    <x v="14"/>
    <s v="12"/>
    <s v="06"/>
    <x v="0"/>
  </r>
  <r>
    <x v="43"/>
    <d v="1899-12-30T21:37:15"/>
    <x v="0"/>
    <x v="422"/>
    <x v="1"/>
    <x v="2"/>
    <x v="0"/>
    <x v="4"/>
    <x v="14"/>
    <x v="14"/>
    <s v="12"/>
    <s v="15"/>
    <x v="0"/>
  </r>
  <r>
    <x v="25"/>
    <d v="1899-12-30T21:19:30"/>
    <x v="0"/>
    <x v="364"/>
    <x v="1"/>
    <x v="2"/>
    <x v="0"/>
    <x v="5"/>
    <x v="14"/>
    <x v="14"/>
    <s v="12"/>
    <s v="30"/>
    <x v="0"/>
  </r>
  <r>
    <x v="69"/>
    <d v="1899-12-30T21:27:41"/>
    <x v="0"/>
    <x v="423"/>
    <x v="1"/>
    <x v="2"/>
    <x v="0"/>
    <x v="4"/>
    <x v="14"/>
    <x v="14"/>
    <s v="12"/>
    <s v="41"/>
    <x v="0"/>
  </r>
  <r>
    <x v="69"/>
    <d v="1899-12-30T21:28:50"/>
    <x v="0"/>
    <x v="423"/>
    <x v="1"/>
    <x v="2"/>
    <x v="0"/>
    <x v="4"/>
    <x v="14"/>
    <x v="14"/>
    <s v="12"/>
    <s v="50"/>
    <x v="0"/>
  </r>
  <r>
    <x v="18"/>
    <d v="1899-12-30T21:02:28"/>
    <x v="0"/>
    <x v="111"/>
    <x v="1"/>
    <x v="2"/>
    <x v="0"/>
    <x v="5"/>
    <x v="14"/>
    <x v="14"/>
    <s v="12"/>
    <s v="28"/>
    <x v="0"/>
  </r>
  <r>
    <x v="27"/>
    <d v="1899-12-30T21:16:11"/>
    <x v="0"/>
    <x v="111"/>
    <x v="1"/>
    <x v="2"/>
    <x v="0"/>
    <x v="1"/>
    <x v="14"/>
    <x v="14"/>
    <s v="12"/>
    <s v="11"/>
    <x v="0"/>
  </r>
  <r>
    <x v="142"/>
    <d v="1899-12-30T21:20:49"/>
    <x v="0"/>
    <x v="7"/>
    <x v="1"/>
    <x v="2"/>
    <x v="0"/>
    <x v="4"/>
    <x v="14"/>
    <x v="14"/>
    <s v="12"/>
    <s v="49"/>
    <x v="0"/>
  </r>
  <r>
    <x v="142"/>
    <d v="1899-12-30T21:22:18"/>
    <x v="0"/>
    <x v="7"/>
    <x v="1"/>
    <x v="2"/>
    <x v="0"/>
    <x v="4"/>
    <x v="14"/>
    <x v="14"/>
    <s v="12"/>
    <s v="18"/>
    <x v="0"/>
  </r>
  <r>
    <x v="0"/>
    <d v="1899-12-30T21:30:03"/>
    <x v="0"/>
    <x v="221"/>
    <x v="1"/>
    <x v="2"/>
    <x v="0"/>
    <x v="0"/>
    <x v="14"/>
    <x v="14"/>
    <s v="12"/>
    <s v="03"/>
    <x v="0"/>
  </r>
  <r>
    <x v="56"/>
    <d v="1899-12-30T21:59:17"/>
    <x v="0"/>
    <x v="111"/>
    <x v="1"/>
    <x v="2"/>
    <x v="0"/>
    <x v="5"/>
    <x v="14"/>
    <x v="14"/>
    <s v="12"/>
    <s v="17"/>
    <x v="0"/>
  </r>
  <r>
    <x v="36"/>
    <d v="1899-12-30T21:28:14"/>
    <x v="0"/>
    <x v="364"/>
    <x v="1"/>
    <x v="2"/>
    <x v="0"/>
    <x v="0"/>
    <x v="14"/>
    <x v="14"/>
    <s v="12"/>
    <s v="14"/>
    <x v="0"/>
  </r>
  <r>
    <x v="40"/>
    <d v="1899-12-30T21:44:03"/>
    <x v="0"/>
    <x v="416"/>
    <x v="1"/>
    <x v="2"/>
    <x v="0"/>
    <x v="5"/>
    <x v="14"/>
    <x v="14"/>
    <s v="12"/>
    <s v="03"/>
    <x v="0"/>
  </r>
  <r>
    <x v="30"/>
    <d v="1899-12-30T21:50:55"/>
    <x v="0"/>
    <x v="424"/>
    <x v="1"/>
    <x v="2"/>
    <x v="0"/>
    <x v="2"/>
    <x v="14"/>
    <x v="14"/>
    <s v="12"/>
    <s v="55"/>
    <x v="0"/>
  </r>
  <r>
    <x v="57"/>
    <d v="1899-12-30T21:04:09"/>
    <x v="0"/>
    <x v="16"/>
    <x v="1"/>
    <x v="2"/>
    <x v="0"/>
    <x v="3"/>
    <x v="14"/>
    <x v="14"/>
    <s v="12"/>
    <s v="09"/>
    <x v="0"/>
  </r>
  <r>
    <x v="17"/>
    <d v="1899-12-30T21:05:08"/>
    <x v="0"/>
    <x v="425"/>
    <x v="2"/>
    <x v="3"/>
    <x v="0"/>
    <x v="3"/>
    <x v="14"/>
    <x v="14"/>
    <s v="12"/>
    <s v="08"/>
    <x v="0"/>
  </r>
  <r>
    <x v="52"/>
    <d v="1899-12-30T21:02:36"/>
    <x v="0"/>
    <x v="406"/>
    <x v="2"/>
    <x v="4"/>
    <x v="2"/>
    <x v="3"/>
    <x v="14"/>
    <x v="14"/>
    <s v="12"/>
    <s v="36"/>
    <x v="0"/>
  </r>
  <r>
    <x v="43"/>
    <d v="1899-12-30T21:31:58"/>
    <x v="0"/>
    <x v="426"/>
    <x v="2"/>
    <x v="4"/>
    <x v="0"/>
    <x v="4"/>
    <x v="14"/>
    <x v="14"/>
    <s v="12"/>
    <s v="58"/>
    <x v="0"/>
  </r>
  <r>
    <x v="44"/>
    <d v="1899-12-30T21:17:36"/>
    <x v="0"/>
    <x v="83"/>
    <x v="2"/>
    <x v="2"/>
    <x v="1"/>
    <x v="0"/>
    <x v="14"/>
    <x v="14"/>
    <s v="12"/>
    <s v="36"/>
    <x v="0"/>
  </r>
  <r>
    <x v="21"/>
    <d v="1899-12-30T21:23:13"/>
    <x v="0"/>
    <x v="7"/>
    <x v="3"/>
    <x v="3"/>
    <x v="1"/>
    <x v="4"/>
    <x v="14"/>
    <x v="14"/>
    <s v="12"/>
    <s v="13"/>
    <x v="0"/>
  </r>
  <r>
    <x v="21"/>
    <d v="1899-12-30T21:24:22"/>
    <x v="0"/>
    <x v="7"/>
    <x v="3"/>
    <x v="3"/>
    <x v="1"/>
    <x v="4"/>
    <x v="14"/>
    <x v="14"/>
    <s v="12"/>
    <s v="22"/>
    <x v="0"/>
  </r>
  <r>
    <x v="44"/>
    <d v="1899-12-30T21:18:41"/>
    <x v="0"/>
    <x v="83"/>
    <x v="3"/>
    <x v="3"/>
    <x v="1"/>
    <x v="0"/>
    <x v="14"/>
    <x v="14"/>
    <s v="12"/>
    <s v="41"/>
    <x v="0"/>
  </r>
  <r>
    <x v="44"/>
    <d v="1899-12-30T21:25:17"/>
    <x v="0"/>
    <x v="7"/>
    <x v="3"/>
    <x v="3"/>
    <x v="1"/>
    <x v="0"/>
    <x v="14"/>
    <x v="14"/>
    <s v="12"/>
    <s v="17"/>
    <x v="0"/>
  </r>
  <r>
    <x v="8"/>
    <d v="1899-12-30T21:06:01"/>
    <x v="0"/>
    <x v="427"/>
    <x v="3"/>
    <x v="4"/>
    <x v="1"/>
    <x v="5"/>
    <x v="14"/>
    <x v="14"/>
    <s v="12"/>
    <s v="01"/>
    <x v="0"/>
  </r>
  <r>
    <x v="8"/>
    <d v="1899-12-30T21:06:50"/>
    <x v="0"/>
    <x v="427"/>
    <x v="7"/>
    <x v="6"/>
    <x v="1"/>
    <x v="5"/>
    <x v="14"/>
    <x v="14"/>
    <s v="12"/>
    <s v="50"/>
    <x v="0"/>
  </r>
  <r>
    <x v="53"/>
    <d v="1899-12-30T21:42:51"/>
    <x v="1"/>
    <x v="8"/>
    <x v="10"/>
    <x v="2"/>
    <x v="0"/>
    <x v="1"/>
    <x v="14"/>
    <x v="14"/>
    <s v="12"/>
    <s v="51"/>
    <x v="0"/>
  </r>
  <r>
    <x v="53"/>
    <d v="1899-12-30T21:43:37"/>
    <x v="1"/>
    <x v="8"/>
    <x v="10"/>
    <x v="2"/>
    <x v="0"/>
    <x v="1"/>
    <x v="14"/>
    <x v="14"/>
    <s v="12"/>
    <s v="37"/>
    <x v="0"/>
  </r>
  <r>
    <x v="26"/>
    <d v="1899-12-30T22:51:25"/>
    <x v="0"/>
    <x v="428"/>
    <x v="0"/>
    <x v="7"/>
    <x v="2"/>
    <x v="4"/>
    <x v="15"/>
    <x v="15"/>
    <s v="12"/>
    <s v="25"/>
    <x v="0"/>
  </r>
  <r>
    <x v="42"/>
    <d v="1899-12-30T22:36:33"/>
    <x v="0"/>
    <x v="429"/>
    <x v="0"/>
    <x v="0"/>
    <x v="2"/>
    <x v="2"/>
    <x v="15"/>
    <x v="15"/>
    <s v="12"/>
    <s v="33"/>
    <x v="0"/>
  </r>
  <r>
    <x v="42"/>
    <d v="1899-12-30T22:37:42"/>
    <x v="0"/>
    <x v="430"/>
    <x v="0"/>
    <x v="0"/>
    <x v="2"/>
    <x v="2"/>
    <x v="15"/>
    <x v="15"/>
    <s v="12"/>
    <s v="42"/>
    <x v="0"/>
  </r>
  <r>
    <x v="3"/>
    <d v="1899-12-30T22:05:47"/>
    <x v="0"/>
    <x v="364"/>
    <x v="0"/>
    <x v="1"/>
    <x v="2"/>
    <x v="2"/>
    <x v="15"/>
    <x v="15"/>
    <s v="12"/>
    <s v="47"/>
    <x v="0"/>
  </r>
  <r>
    <x v="29"/>
    <d v="1899-12-30T22:10:22"/>
    <x v="0"/>
    <x v="431"/>
    <x v="0"/>
    <x v="1"/>
    <x v="0"/>
    <x v="6"/>
    <x v="15"/>
    <x v="15"/>
    <s v="12"/>
    <s v="22"/>
    <x v="0"/>
  </r>
  <r>
    <x v="30"/>
    <d v="1899-12-30T22:28:19"/>
    <x v="0"/>
    <x v="432"/>
    <x v="0"/>
    <x v="1"/>
    <x v="0"/>
    <x v="2"/>
    <x v="15"/>
    <x v="15"/>
    <s v="12"/>
    <s v="19"/>
    <x v="0"/>
  </r>
  <r>
    <x v="133"/>
    <d v="1899-12-30T22:20:01"/>
    <x v="0"/>
    <x v="433"/>
    <x v="0"/>
    <x v="1"/>
    <x v="1"/>
    <x v="2"/>
    <x v="15"/>
    <x v="15"/>
    <s v="12"/>
    <s v="01"/>
    <x v="0"/>
  </r>
  <r>
    <x v="1"/>
    <d v="1899-12-30T22:14:46"/>
    <x v="0"/>
    <x v="161"/>
    <x v="1"/>
    <x v="0"/>
    <x v="1"/>
    <x v="1"/>
    <x v="15"/>
    <x v="15"/>
    <s v="12"/>
    <s v="46"/>
    <x v="0"/>
  </r>
  <r>
    <x v="120"/>
    <d v="1899-12-30T22:13:10"/>
    <x v="0"/>
    <x v="416"/>
    <x v="1"/>
    <x v="0"/>
    <x v="1"/>
    <x v="0"/>
    <x v="15"/>
    <x v="15"/>
    <s v="12"/>
    <s v="10"/>
    <x v="0"/>
  </r>
  <r>
    <x v="112"/>
    <d v="1899-12-30T22:22:13"/>
    <x v="0"/>
    <x v="434"/>
    <x v="1"/>
    <x v="0"/>
    <x v="1"/>
    <x v="5"/>
    <x v="15"/>
    <x v="15"/>
    <s v="12"/>
    <s v="13"/>
    <x v="0"/>
  </r>
  <r>
    <x v="31"/>
    <d v="1899-12-30T22:33:25"/>
    <x v="0"/>
    <x v="429"/>
    <x v="1"/>
    <x v="7"/>
    <x v="1"/>
    <x v="2"/>
    <x v="15"/>
    <x v="15"/>
    <s v="12"/>
    <s v="25"/>
    <x v="0"/>
  </r>
  <r>
    <x v="31"/>
    <d v="1899-12-30T22:34:14"/>
    <x v="0"/>
    <x v="435"/>
    <x v="1"/>
    <x v="7"/>
    <x v="1"/>
    <x v="2"/>
    <x v="15"/>
    <x v="15"/>
    <s v="12"/>
    <s v="14"/>
    <x v="0"/>
  </r>
  <r>
    <x v="31"/>
    <d v="1899-12-30T22:35:29"/>
    <x v="0"/>
    <x v="430"/>
    <x v="1"/>
    <x v="7"/>
    <x v="1"/>
    <x v="2"/>
    <x v="15"/>
    <x v="15"/>
    <s v="12"/>
    <s v="29"/>
    <x v="0"/>
  </r>
  <r>
    <x v="64"/>
    <d v="1899-12-30T22:31:29"/>
    <x v="0"/>
    <x v="436"/>
    <x v="1"/>
    <x v="0"/>
    <x v="1"/>
    <x v="3"/>
    <x v="15"/>
    <x v="15"/>
    <s v="12"/>
    <s v="29"/>
    <x v="0"/>
  </r>
  <r>
    <x v="8"/>
    <d v="1899-12-30T22:39:46"/>
    <x v="0"/>
    <x v="437"/>
    <x v="1"/>
    <x v="5"/>
    <x v="1"/>
    <x v="5"/>
    <x v="15"/>
    <x v="15"/>
    <s v="12"/>
    <s v="46"/>
    <x v="0"/>
  </r>
  <r>
    <x v="38"/>
    <d v="1899-12-30T22:56:23"/>
    <x v="0"/>
    <x v="438"/>
    <x v="1"/>
    <x v="1"/>
    <x v="1"/>
    <x v="6"/>
    <x v="15"/>
    <x v="15"/>
    <s v="12"/>
    <s v="23"/>
    <x v="0"/>
  </r>
  <r>
    <x v="6"/>
    <d v="1899-12-30T22:16:19"/>
    <x v="0"/>
    <x v="439"/>
    <x v="1"/>
    <x v="1"/>
    <x v="1"/>
    <x v="4"/>
    <x v="15"/>
    <x v="15"/>
    <s v="12"/>
    <s v="19"/>
    <x v="0"/>
  </r>
  <r>
    <x v="51"/>
    <d v="1899-12-30T22:48:10"/>
    <x v="0"/>
    <x v="440"/>
    <x v="1"/>
    <x v="2"/>
    <x v="2"/>
    <x v="5"/>
    <x v="15"/>
    <x v="15"/>
    <s v="12"/>
    <s v="10"/>
    <x v="0"/>
  </r>
  <r>
    <x v="115"/>
    <d v="1899-12-30T22:30:40"/>
    <x v="0"/>
    <x v="441"/>
    <x v="1"/>
    <x v="2"/>
    <x v="2"/>
    <x v="2"/>
    <x v="15"/>
    <x v="15"/>
    <s v="12"/>
    <s v="40"/>
    <x v="0"/>
  </r>
  <r>
    <x v="3"/>
    <d v="1899-12-30T22:06:52"/>
    <x v="0"/>
    <x v="364"/>
    <x v="1"/>
    <x v="2"/>
    <x v="2"/>
    <x v="2"/>
    <x v="15"/>
    <x v="15"/>
    <s v="12"/>
    <s v="52"/>
    <x v="0"/>
  </r>
  <r>
    <x v="67"/>
    <d v="1899-12-30T22:02:23"/>
    <x v="0"/>
    <x v="413"/>
    <x v="1"/>
    <x v="2"/>
    <x v="1"/>
    <x v="4"/>
    <x v="15"/>
    <x v="15"/>
    <s v="12"/>
    <s v="23"/>
    <x v="0"/>
  </r>
  <r>
    <x v="133"/>
    <d v="1899-12-30T22:21:09"/>
    <x v="0"/>
    <x v="433"/>
    <x v="1"/>
    <x v="2"/>
    <x v="1"/>
    <x v="2"/>
    <x v="15"/>
    <x v="15"/>
    <s v="12"/>
    <s v="09"/>
    <x v="0"/>
  </r>
  <r>
    <x v="42"/>
    <d v="1899-12-30T22:34:50"/>
    <x v="0"/>
    <x v="435"/>
    <x v="2"/>
    <x v="3"/>
    <x v="2"/>
    <x v="2"/>
    <x v="15"/>
    <x v="15"/>
    <s v="12"/>
    <s v="50"/>
    <x v="0"/>
  </r>
  <r>
    <x v="133"/>
    <d v="1899-12-30T22:18:03"/>
    <x v="0"/>
    <x v="442"/>
    <x v="2"/>
    <x v="3"/>
    <x v="1"/>
    <x v="2"/>
    <x v="15"/>
    <x v="15"/>
    <s v="12"/>
    <s v="03"/>
    <x v="0"/>
  </r>
  <r>
    <x v="133"/>
    <d v="1899-12-30T22:18:56"/>
    <x v="0"/>
    <x v="442"/>
    <x v="2"/>
    <x v="3"/>
    <x v="1"/>
    <x v="2"/>
    <x v="15"/>
    <x v="15"/>
    <s v="12"/>
    <s v="56"/>
    <x v="0"/>
  </r>
  <r>
    <x v="3"/>
    <d v="1899-12-30T22:07:55"/>
    <x v="0"/>
    <x v="364"/>
    <x v="2"/>
    <x v="4"/>
    <x v="2"/>
    <x v="2"/>
    <x v="15"/>
    <x v="15"/>
    <s v="12"/>
    <s v="55"/>
    <x v="0"/>
  </r>
  <r>
    <x v="37"/>
    <d v="1899-12-30T22:33:36"/>
    <x v="0"/>
    <x v="443"/>
    <x v="2"/>
    <x v="2"/>
    <x v="1"/>
    <x v="3"/>
    <x v="15"/>
    <x v="15"/>
    <s v="12"/>
    <s v="36"/>
    <x v="0"/>
  </r>
  <r>
    <x v="22"/>
    <d v="1899-12-30T22:49:52"/>
    <x v="0"/>
    <x v="444"/>
    <x v="2"/>
    <x v="2"/>
    <x v="1"/>
    <x v="2"/>
    <x v="15"/>
    <x v="15"/>
    <s v="12"/>
    <s v="52"/>
    <x v="0"/>
  </r>
  <r>
    <x v="133"/>
    <d v="1899-12-30T22:11:56"/>
    <x v="0"/>
    <x v="445"/>
    <x v="3"/>
    <x v="6"/>
    <x v="1"/>
    <x v="2"/>
    <x v="15"/>
    <x v="15"/>
    <s v="12"/>
    <s v="56"/>
    <x v="0"/>
  </r>
  <r>
    <x v="112"/>
    <d v="1899-12-30T22:30:58"/>
    <x v="0"/>
    <x v="446"/>
    <x v="3"/>
    <x v="3"/>
    <x v="1"/>
    <x v="5"/>
    <x v="15"/>
    <x v="15"/>
    <s v="12"/>
    <s v="58"/>
    <x v="0"/>
  </r>
  <r>
    <x v="8"/>
    <d v="1899-12-30T22:38:51"/>
    <x v="0"/>
    <x v="416"/>
    <x v="3"/>
    <x v="4"/>
    <x v="1"/>
    <x v="5"/>
    <x v="15"/>
    <x v="15"/>
    <s v="12"/>
    <s v="51"/>
    <x v="0"/>
  </r>
  <r>
    <x v="6"/>
    <d v="1899-12-30T22:15:21"/>
    <x v="0"/>
    <x v="439"/>
    <x v="3"/>
    <x v="3"/>
    <x v="1"/>
    <x v="4"/>
    <x v="15"/>
    <x v="15"/>
    <s v="12"/>
    <s v="21"/>
    <x v="0"/>
  </r>
  <r>
    <x v="12"/>
    <d v="1899-12-30T22:05:27"/>
    <x v="1"/>
    <x v="8"/>
    <x v="11"/>
    <x v="1"/>
    <x v="2"/>
    <x v="6"/>
    <x v="15"/>
    <x v="15"/>
    <s v="12"/>
    <s v="27"/>
    <x v="0"/>
  </r>
  <r>
    <x v="51"/>
    <d v="1899-12-30T22:55:36"/>
    <x v="1"/>
    <x v="8"/>
    <x v="11"/>
    <x v="7"/>
    <x v="2"/>
    <x v="5"/>
    <x v="15"/>
    <x v="15"/>
    <s v="12"/>
    <s v="36"/>
    <x v="0"/>
  </r>
  <r>
    <x v="149"/>
    <d v="1899-12-30T22:43:10"/>
    <x v="1"/>
    <x v="8"/>
    <x v="10"/>
    <x v="2"/>
    <x v="0"/>
    <x v="3"/>
    <x v="15"/>
    <x v="15"/>
    <s v="12"/>
    <s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DE3A2-9B23-46B4-8AAC-71E755D0EE4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28:D31" firstHeaderRow="1" firstDataRow="1" firstDataCol="1"/>
  <pivotFields count="15">
    <pivotField numFmtId="14" showAll="0"/>
    <pivotField numFmtId="164" showAll="0"/>
    <pivotField axis="axisRow" showAll="0">
      <items count="3">
        <item x="0"/>
        <item x="1"/>
        <item t="default"/>
      </items>
    </pivotField>
    <pivotField showAll="0">
      <items count="448">
        <item x="36"/>
        <item x="187"/>
        <item x="55"/>
        <item x="94"/>
        <item x="266"/>
        <item x="296"/>
        <item x="351"/>
        <item x="382"/>
        <item x="111"/>
        <item x="101"/>
        <item x="102"/>
        <item x="7"/>
        <item x="236"/>
        <item x="292"/>
        <item x="105"/>
        <item x="147"/>
        <item x="214"/>
        <item x="321"/>
        <item x="161"/>
        <item x="352"/>
        <item x="106"/>
        <item x="237"/>
        <item x="241"/>
        <item x="224"/>
        <item x="220"/>
        <item x="299"/>
        <item x="322"/>
        <item x="319"/>
        <item x="242"/>
        <item x="107"/>
        <item x="149"/>
        <item x="212"/>
        <item x="47"/>
        <item x="188"/>
        <item x="150"/>
        <item x="354"/>
        <item x="355"/>
        <item x="181"/>
        <item x="182"/>
        <item x="83"/>
        <item x="215"/>
        <item x="67"/>
        <item x="208"/>
        <item x="243"/>
        <item x="148"/>
        <item x="383"/>
        <item x="293"/>
        <item x="152"/>
        <item x="151"/>
        <item x="213"/>
        <item x="183"/>
        <item x="238"/>
        <item x="267"/>
        <item x="294"/>
        <item x="108"/>
        <item x="209"/>
        <item x="210"/>
        <item x="162"/>
        <item x="57"/>
        <item x="109"/>
        <item x="184"/>
        <item x="320"/>
        <item x="185"/>
        <item x="146"/>
        <item x="244"/>
        <item x="295"/>
        <item x="216"/>
        <item x="323"/>
        <item x="115"/>
        <item x="103"/>
        <item x="211"/>
        <item x="110"/>
        <item x="104"/>
        <item x="217"/>
        <item x="239"/>
        <item x="268"/>
        <item x="199"/>
        <item x="245"/>
        <item x="384"/>
        <item x="112"/>
        <item x="269"/>
        <item x="186"/>
        <item x="218"/>
        <item x="353"/>
        <item x="240"/>
        <item x="324"/>
        <item x="113"/>
        <item x="189"/>
        <item x="114"/>
        <item x="347"/>
        <item x="95"/>
        <item x="142"/>
        <item x="143"/>
        <item x="176"/>
        <item x="96"/>
        <item x="144"/>
        <item x="16"/>
        <item x="233"/>
        <item x="177"/>
        <item x="234"/>
        <item x="348"/>
        <item x="97"/>
        <item x="98"/>
        <item x="145"/>
        <item x="349"/>
        <item x="381"/>
        <item x="265"/>
        <item x="317"/>
        <item x="402"/>
        <item x="99"/>
        <item x="291"/>
        <item x="318"/>
        <item x="178"/>
        <item x="203"/>
        <item x="326"/>
        <item x="100"/>
        <item x="179"/>
        <item x="207"/>
        <item x="204"/>
        <item x="300"/>
        <item x="350"/>
        <item x="205"/>
        <item x="235"/>
        <item x="206"/>
        <item x="180"/>
        <item x="257"/>
        <item x="334"/>
        <item x="371"/>
        <item x="128"/>
        <item x="375"/>
        <item x="77"/>
        <item x="129"/>
        <item x="130"/>
        <item x="362"/>
        <item x="84"/>
        <item x="159"/>
        <item x="193"/>
        <item x="284"/>
        <item x="281"/>
        <item x="160"/>
        <item x="5"/>
        <item x="69"/>
        <item x="81"/>
        <item x="325"/>
        <item x="356"/>
        <item x="219"/>
        <item x="297"/>
        <item x="59"/>
        <item x="58"/>
        <item x="85"/>
        <item x="357"/>
        <item x="282"/>
        <item x="298"/>
        <item x="358"/>
        <item x="153"/>
        <item x="190"/>
        <item x="340"/>
        <item x="246"/>
        <item x="359"/>
        <item x="191"/>
        <item x="198"/>
        <item x="258"/>
        <item x="259"/>
        <item x="131"/>
        <item x="116"/>
        <item x="270"/>
        <item x="428"/>
        <item x="9"/>
        <item x="229"/>
        <item x="314"/>
        <item x="385"/>
        <item x="78"/>
        <item x="166"/>
        <item x="247"/>
        <item x="327"/>
        <item x="386"/>
        <item x="435"/>
        <item x="429"/>
        <item x="430"/>
        <item x="10"/>
        <item x="132"/>
        <item x="4"/>
        <item x="11"/>
        <item x="167"/>
        <item x="260"/>
        <item x="328"/>
        <item x="360"/>
        <item x="403"/>
        <item x="404"/>
        <item x="79"/>
        <item x="60"/>
        <item x="221"/>
        <item x="301"/>
        <item x="124"/>
        <item x="399"/>
        <item x="12"/>
        <item x="19"/>
        <item x="361"/>
        <item x="387"/>
        <item x="34"/>
        <item x="61"/>
        <item x="174"/>
        <item x="123"/>
        <item x="378"/>
        <item x="363"/>
        <item x="364"/>
        <item x="388"/>
        <item x="440"/>
        <item x="344"/>
        <item x="441"/>
        <item x="154"/>
        <item x="168"/>
        <item x="169"/>
        <item x="225"/>
        <item x="230"/>
        <item x="226"/>
        <item x="302"/>
        <item x="329"/>
        <item x="330"/>
        <item x="389"/>
        <item x="406"/>
        <item x="405"/>
        <item x="407"/>
        <item x="222"/>
        <item x="232"/>
        <item x="341"/>
        <item x="365"/>
        <item x="366"/>
        <item x="117"/>
        <item x="192"/>
        <item x="367"/>
        <item x="35"/>
        <item x="118"/>
        <item x="261"/>
        <item x="248"/>
        <item x="249"/>
        <item x="271"/>
        <item x="331"/>
        <item x="390"/>
        <item x="391"/>
        <item x="13"/>
        <item x="25"/>
        <item x="264"/>
        <item x="392"/>
        <item x="3"/>
        <item x="37"/>
        <item x="62"/>
        <item x="63"/>
        <item x="227"/>
        <item x="76"/>
        <item x="338"/>
        <item x="393"/>
        <item x="408"/>
        <item x="155"/>
        <item x="250"/>
        <item x="394"/>
        <item x="373"/>
        <item x="426"/>
        <item x="421"/>
        <item x="422"/>
        <item x="14"/>
        <item x="48"/>
        <item x="376"/>
        <item x="368"/>
        <item x="171"/>
        <item x="251"/>
        <item x="409"/>
        <item x="15"/>
        <item x="92"/>
        <item x="276"/>
        <item x="49"/>
        <item x="64"/>
        <item x="65"/>
        <item x="139"/>
        <item x="119"/>
        <item x="53"/>
        <item x="262"/>
        <item x="272"/>
        <item x="377"/>
        <item x="425"/>
        <item x="156"/>
        <item x="369"/>
        <item x="303"/>
        <item x="82"/>
        <item x="332"/>
        <item x="410"/>
        <item x="423"/>
        <item x="66"/>
        <item x="120"/>
        <item x="304"/>
        <item x="398"/>
        <item x="26"/>
        <item x="45"/>
        <item x="312"/>
        <item x="305"/>
        <item x="370"/>
        <item x="86"/>
        <item x="339"/>
        <item x="121"/>
        <item x="157"/>
        <item x="280"/>
        <item x="342"/>
        <item x="39"/>
        <item x="80"/>
        <item x="252"/>
        <item x="273"/>
        <item x="27"/>
        <item x="89"/>
        <item x="343"/>
        <item x="400"/>
        <item x="0"/>
        <item x="87"/>
        <item x="122"/>
        <item x="333"/>
        <item x="88"/>
        <item x="345"/>
        <item x="170"/>
        <item x="431"/>
        <item x="411"/>
        <item x="412"/>
        <item x="253"/>
        <item x="17"/>
        <item x="38"/>
        <item x="289"/>
        <item x="283"/>
        <item x="46"/>
        <item x="285"/>
        <item x="416"/>
        <item x="413"/>
        <item x="424"/>
        <item x="414"/>
        <item x="432"/>
        <item x="90"/>
        <item x="158"/>
        <item x="306"/>
        <item x="68"/>
        <item x="201"/>
        <item x="335"/>
        <item x="164"/>
        <item x="228"/>
        <item x="278"/>
        <item x="274"/>
        <item x="275"/>
        <item x="279"/>
        <item x="290"/>
        <item x="307"/>
        <item x="197"/>
        <item x="346"/>
        <item x="445"/>
        <item x="442"/>
        <item x="433"/>
        <item x="70"/>
        <item x="50"/>
        <item x="40"/>
        <item x="223"/>
        <item x="308"/>
        <item x="372"/>
        <item x="395"/>
        <item x="443"/>
        <item x="1"/>
        <item x="175"/>
        <item x="231"/>
        <item x="379"/>
        <item x="286"/>
        <item x="71"/>
        <item x="172"/>
        <item x="74"/>
        <item x="287"/>
        <item x="434"/>
        <item x="446"/>
        <item x="30"/>
        <item x="125"/>
        <item x="72"/>
        <item x="73"/>
        <item x="31"/>
        <item x="436"/>
        <item x="2"/>
        <item x="173"/>
        <item x="127"/>
        <item x="133"/>
        <item x="141"/>
        <item x="336"/>
        <item x="415"/>
        <item x="196"/>
        <item x="51"/>
        <item x="163"/>
        <item x="18"/>
        <item x="41"/>
        <item x="42"/>
        <item x="93"/>
        <item x="254"/>
        <item x="126"/>
        <item x="202"/>
        <item x="194"/>
        <item x="32"/>
        <item x="277"/>
        <item x="28"/>
        <item x="20"/>
        <item x="21"/>
        <item x="91"/>
        <item x="255"/>
        <item x="56"/>
        <item x="256"/>
        <item x="427"/>
        <item x="437"/>
        <item x="22"/>
        <item x="54"/>
        <item x="43"/>
        <item x="195"/>
        <item x="315"/>
        <item x="309"/>
        <item x="444"/>
        <item x="134"/>
        <item x="310"/>
        <item x="311"/>
        <item x="313"/>
        <item x="438"/>
        <item x="23"/>
        <item x="52"/>
        <item x="44"/>
        <item x="75"/>
        <item x="374"/>
        <item x="6"/>
        <item x="33"/>
        <item x="24"/>
        <item x="140"/>
        <item x="135"/>
        <item x="136"/>
        <item x="137"/>
        <item x="138"/>
        <item x="165"/>
        <item x="263"/>
        <item x="288"/>
        <item x="401"/>
        <item x="417"/>
        <item x="439"/>
        <item x="29"/>
        <item x="200"/>
        <item x="316"/>
        <item x="337"/>
        <item x="380"/>
        <item x="396"/>
        <item x="397"/>
        <item x="418"/>
        <item x="419"/>
        <item x="420"/>
        <item x="8"/>
        <item t="default"/>
      </items>
    </pivotField>
    <pivotField showAll="0"/>
    <pivotField showAll="0"/>
    <pivotField showAll="0">
      <items count="6">
        <item x="3"/>
        <item x="4"/>
        <item x="2"/>
        <item x="0"/>
        <item x="1"/>
        <item t="default"/>
      </items>
    </pivotField>
    <pivotField showAll="0">
      <items count="8">
        <item x="3"/>
        <item x="1"/>
        <item x="4"/>
        <item x="0"/>
        <item x="5"/>
        <item x="2"/>
        <item x="6"/>
        <item t="default"/>
      </items>
    </pivotField>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3">
    <i>
      <x/>
    </i>
    <i>
      <x v="1"/>
    </i>
    <i t="grand">
      <x/>
    </i>
  </rowItems>
  <colItems count="1">
    <i/>
  </colItem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40C692-6908-4E5F-B7E8-F830F0D84D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24:D25" firstHeaderRow="1" firstDataRow="1" firstDataCol="0"/>
  <pivotFields count="15">
    <pivotField numFmtId="14" showAll="0"/>
    <pivotField numFmtId="164" showAll="0"/>
    <pivotField showAll="0">
      <items count="3">
        <item x="0"/>
        <item x="1"/>
        <item t="default"/>
      </items>
    </pivotField>
    <pivotField showAll="0"/>
    <pivotField dataField="1" showAll="0"/>
    <pivotField showAll="0"/>
    <pivotField showAll="0">
      <items count="6">
        <item x="3"/>
        <item x="4"/>
        <item x="2"/>
        <item x="0"/>
        <item x="1"/>
        <item t="default"/>
      </items>
    </pivotField>
    <pivotField showAll="0">
      <items count="8">
        <item x="3"/>
        <item x="1"/>
        <item x="4"/>
        <item x="0"/>
        <item x="5"/>
        <item x="2"/>
        <item x="6"/>
        <item t="default"/>
      </items>
    </pivotField>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dragToRow="0" dragToCol="0" dragToPage="0" showAll="0" defaultSubtotal="0"/>
    <pivotField dragToRow="0" dragToCol="0" dragToPage="0" showAll="0" defaultSubtotal="0"/>
  </pivotFields>
  <rowItems count="1">
    <i/>
  </rowItems>
  <colItems count="1">
    <i/>
  </colItems>
  <dataFields count="1">
    <dataField name="Sum of Money" fld="4"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4AD07B-D5B1-42E8-80B9-16ED5A86BB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23:B40" firstHeaderRow="1" firstDataRow="1" firstDataCol="1"/>
  <pivotFields count="15">
    <pivotField numFmtId="14" showAll="0"/>
    <pivotField numFmtId="164" showAll="0"/>
    <pivotField dataField="1" showAll="0">
      <items count="3">
        <item x="0"/>
        <item x="1"/>
        <item t="default"/>
      </items>
    </pivotField>
    <pivotField showAll="0"/>
    <pivotField showAll="0"/>
    <pivotField showAll="0"/>
    <pivotField showAll="0">
      <items count="6">
        <item x="3"/>
        <item x="4"/>
        <item x="2"/>
        <item x="0"/>
        <item x="1"/>
        <item t="default"/>
      </items>
    </pivotField>
    <pivotField showAll="0">
      <items count="8">
        <item x="3"/>
        <item x="1"/>
        <item x="4"/>
        <item x="0"/>
        <item x="5"/>
        <item x="2"/>
        <item x="6"/>
        <item t="default"/>
      </items>
    </pivotField>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Count of Payment_mode" fld="2" subtotal="count" baseField="8" baseItem="0" numFmtId="1"/>
  </dataFields>
  <formats count="3">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s>
  <chartFormats count="1">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7FE8E-1BCE-4BD1-922C-BE2BB59886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10" firstHeaderRow="1" firstDataRow="1" firstDataCol="1"/>
  <pivotFields count="15">
    <pivotField numFmtId="14" showAll="0"/>
    <pivotField numFmtId="164" showAll="0"/>
    <pivotField showAll="0"/>
    <pivotField showAll="0"/>
    <pivotField dataField="1" showAll="0"/>
    <pivotField axis="axisRow" showAll="0">
      <items count="9">
        <item x="3"/>
        <item x="2"/>
        <item x="1"/>
        <item x="5"/>
        <item x="4"/>
        <item x="6"/>
        <item x="7"/>
        <item x="0"/>
        <item t="default"/>
      </items>
    </pivotField>
    <pivotField showAll="0">
      <items count="6">
        <item x="3"/>
        <item x="4"/>
        <item x="2"/>
        <item x="0"/>
        <item x="1"/>
        <item t="default"/>
      </items>
    </pivotField>
    <pivotField showAll="0">
      <items count="8">
        <item x="3"/>
        <item x="1"/>
        <item x="4"/>
        <item x="0"/>
        <item x="5"/>
        <item x="2"/>
        <item x="6"/>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Sum of Money" fld="4" baseField="0" baseItem="0"/>
  </dataFields>
  <formats count="2">
    <format dxfId="8">
      <pivotArea outline="0" collapsedLevelsAreSubtotals="1" fieldPosition="0"/>
    </format>
    <format dxfId="7">
      <pivotArea dataOnly="0" labelOnly="1" outline="0" axis="axisValues"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AC5C59-EC93-4909-A5BF-F25ADA47C4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G1:G9" firstHeaderRow="1" firstDataRow="1" firstDataCol="1"/>
  <pivotFields count="15">
    <pivotField numFmtId="14" showAll="0"/>
    <pivotField numFmtId="164" showAll="0"/>
    <pivotField showAll="0">
      <items count="3">
        <item x="0"/>
        <item x="1"/>
        <item t="default"/>
      </items>
    </pivotField>
    <pivotField showAll="0"/>
    <pivotField showAll="0"/>
    <pivotField showAll="0"/>
    <pivotField showAll="0">
      <items count="6">
        <item x="3"/>
        <item x="4"/>
        <item x="2"/>
        <item x="0"/>
        <item x="1"/>
        <item t="default"/>
      </items>
    </pivotField>
    <pivotField axis="axisRow" showAll="0">
      <items count="8">
        <item x="3"/>
        <item x="1"/>
        <item x="4"/>
        <item x="0"/>
        <item x="5"/>
        <item x="2"/>
        <item x="6"/>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s>
  <rowFields count="1">
    <field x="7"/>
  </rowFields>
  <rowItems count="8">
    <i>
      <x/>
    </i>
    <i>
      <x v="1"/>
    </i>
    <i>
      <x v="2"/>
    </i>
    <i>
      <x v="3"/>
    </i>
    <i>
      <x v="4"/>
    </i>
    <i>
      <x v="5"/>
    </i>
    <i>
      <x v="6"/>
    </i>
    <i t="grand">
      <x/>
    </i>
  </rowItems>
  <colItems count="1">
    <i/>
  </colItems>
  <formats count="2">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13C83-19F5-4DCA-B635-044A0CD2A1A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I15:J23" firstHeaderRow="1" firstDataRow="1" firstDataCol="1"/>
  <pivotFields count="15">
    <pivotField numFmtId="14" showAll="0"/>
    <pivotField numFmtId="164" showAll="0"/>
    <pivotField showAll="0">
      <items count="3">
        <item x="0"/>
        <item x="1"/>
        <item t="default"/>
      </items>
    </pivotField>
    <pivotField showAll="0"/>
    <pivotField dataField="1" showAll="0">
      <items count="17">
        <item x="7"/>
        <item x="3"/>
        <item x="9"/>
        <item x="15"/>
        <item x="2"/>
        <item x="12"/>
        <item x="6"/>
        <item x="4"/>
        <item x="1"/>
        <item x="13"/>
        <item x="10"/>
        <item x="5"/>
        <item x="0"/>
        <item x="8"/>
        <item x="11"/>
        <item x="14"/>
        <item t="default"/>
      </items>
    </pivotField>
    <pivotField showAll="0"/>
    <pivotField showAll="0">
      <items count="6">
        <item x="3"/>
        <item x="4"/>
        <item x="2"/>
        <item x="0"/>
        <item x="1"/>
        <item t="default"/>
      </items>
    </pivotField>
    <pivotField axis="axisRow" showAll="0">
      <items count="8">
        <item x="3"/>
        <item x="1"/>
        <item x="4"/>
        <item x="0"/>
        <item x="5"/>
        <item x="2"/>
        <item x="6"/>
        <item t="default"/>
      </items>
    </pivotField>
    <pivotField showAll="0">
      <items count="17">
        <item x="0"/>
        <item x="1"/>
        <item x="2"/>
        <item x="3"/>
        <item x="4"/>
        <item x="5"/>
        <item x="6"/>
        <item x="7"/>
        <item x="8"/>
        <item x="9"/>
        <item x="10"/>
        <item x="11"/>
        <item x="12"/>
        <item x="13"/>
        <item x="14"/>
        <item x="15"/>
        <item t="default"/>
      </items>
    </pivotField>
    <pivotField showAll="0">
      <items count="17">
        <item x="3"/>
        <item x="4"/>
        <item x="5"/>
        <item x="6"/>
        <item x="7"/>
        <item x="8"/>
        <item x="9"/>
        <item x="10"/>
        <item x="11"/>
        <item x="12"/>
        <item x="13"/>
        <item x="14"/>
        <item x="15"/>
        <item x="0"/>
        <item x="1"/>
        <item x="2"/>
        <item t="default"/>
      </items>
    </pivotField>
    <pivotField showAll="0"/>
    <pivotField showAll="0"/>
    <pivotField showAll="0"/>
    <pivotField dragToRow="0" dragToCol="0" dragToPage="0" showAll="0" defaultSubtotal="0"/>
    <pivotField dragToRow="0" dragToCol="0" dragToPage="0" showAll="0" defaultSubtotal="0"/>
  </pivotFields>
  <rowFields count="1">
    <field x="7"/>
  </rowFields>
  <rowItems count="8">
    <i>
      <x/>
    </i>
    <i>
      <x v="1"/>
    </i>
    <i>
      <x v="2"/>
    </i>
    <i>
      <x v="3"/>
    </i>
    <i>
      <x v="4"/>
    </i>
    <i>
      <x v="5"/>
    </i>
    <i>
      <x v="6"/>
    </i>
    <i t="grand">
      <x/>
    </i>
  </rowItems>
  <colItems count="1">
    <i/>
  </colItems>
  <dataFields count="1">
    <dataField name="Average of Money" fld="4" subtotal="average" baseField="7" baseItem="1"/>
  </dataFields>
  <chartFormats count="2">
    <chartFormat chart="60"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30A1D5-27ED-4896-B502-4C501EA1CC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E10" firstHeaderRow="1" firstDataRow="1" firstDataCol="1"/>
  <pivotFields count="15">
    <pivotField numFmtId="14" showAll="0">
      <items count="151">
        <item x="88"/>
        <item x="83"/>
        <item x="89"/>
        <item x="90"/>
        <item x="45"/>
        <item x="138"/>
        <item x="91"/>
        <item x="84"/>
        <item x="129"/>
        <item x="9"/>
        <item x="98"/>
        <item x="85"/>
        <item x="124"/>
        <item x="92"/>
        <item x="93"/>
        <item x="137"/>
        <item x="99"/>
        <item x="125"/>
        <item x="100"/>
        <item x="126"/>
        <item x="101"/>
        <item x="86"/>
        <item x="87"/>
        <item x="102"/>
        <item x="94"/>
        <item x="95"/>
        <item x="127"/>
        <item x="144"/>
        <item x="96"/>
        <item x="128"/>
        <item x="97"/>
        <item x="73"/>
        <item x="74"/>
        <item x="75"/>
        <item x="76"/>
        <item x="77"/>
        <item x="135"/>
        <item x="78"/>
        <item x="79"/>
        <item x="103"/>
        <item x="104"/>
        <item x="80"/>
        <item x="148"/>
        <item x="136"/>
        <item x="105"/>
        <item x="122"/>
        <item x="81"/>
        <item x="141"/>
        <item x="123"/>
        <item x="82"/>
        <item x="130"/>
        <item x="111"/>
        <item x="113"/>
        <item x="143"/>
        <item x="58"/>
        <item x="70"/>
        <item x="59"/>
        <item x="145"/>
        <item x="60"/>
        <item x="117"/>
        <item x="61"/>
        <item x="71"/>
        <item x="106"/>
        <item x="46"/>
        <item x="47"/>
        <item x="48"/>
        <item x="131"/>
        <item x="107"/>
        <item x="108"/>
        <item x="49"/>
        <item x="114"/>
        <item x="26"/>
        <item x="11"/>
        <item x="66"/>
        <item x="42"/>
        <item x="12"/>
        <item x="4"/>
        <item x="50"/>
        <item x="13"/>
        <item x="33"/>
        <item x="51"/>
        <item x="115"/>
        <item x="10"/>
        <item x="52"/>
        <item x="116"/>
        <item x="24"/>
        <item x="34"/>
        <item x="14"/>
        <item x="3"/>
        <item x="28"/>
        <item x="149"/>
        <item x="53"/>
        <item x="43"/>
        <item x="15"/>
        <item x="25"/>
        <item x="16"/>
        <item x="39"/>
        <item x="17"/>
        <item x="132"/>
        <item x="69"/>
        <item x="54"/>
        <item x="18"/>
        <item x="5"/>
        <item x="109"/>
        <item x="55"/>
        <item x="27"/>
        <item x="142"/>
        <item x="0"/>
        <item x="56"/>
        <item x="35"/>
        <item x="29"/>
        <item x="147"/>
        <item x="110"/>
        <item x="19"/>
        <item x="36"/>
        <item x="40"/>
        <item x="30"/>
        <item x="41"/>
        <item x="57"/>
        <item x="146"/>
        <item x="67"/>
        <item x="139"/>
        <item x="68"/>
        <item x="133"/>
        <item x="62"/>
        <item x="37"/>
        <item x="1"/>
        <item x="72"/>
        <item x="120"/>
        <item x="112"/>
        <item x="31"/>
        <item x="63"/>
        <item x="64"/>
        <item x="2"/>
        <item x="134"/>
        <item x="140"/>
        <item x="118"/>
        <item x="119"/>
        <item x="20"/>
        <item x="65"/>
        <item x="32"/>
        <item x="21"/>
        <item x="44"/>
        <item x="8"/>
        <item x="22"/>
        <item x="38"/>
        <item x="121"/>
        <item x="23"/>
        <item x="6"/>
        <item x="7"/>
        <item t="default"/>
      </items>
    </pivotField>
    <pivotField numFmtId="164" showAll="0"/>
    <pivotField dataField="1" showAll="0"/>
    <pivotField showAll="0"/>
    <pivotField showAll="0"/>
    <pivotField axis="axisRow" showAll="0">
      <items count="9">
        <item x="3"/>
        <item x="2"/>
        <item x="1"/>
        <item x="5"/>
        <item x="4"/>
        <item x="6"/>
        <item x="7"/>
        <item x="0"/>
        <item t="default"/>
      </items>
    </pivotField>
    <pivotField showAll="0">
      <items count="6">
        <item x="3"/>
        <item x="4"/>
        <item x="2"/>
        <item x="0"/>
        <item x="1"/>
        <item t="default"/>
      </items>
    </pivotField>
    <pivotField showAll="0">
      <items count="8">
        <item x="3"/>
        <item x="1"/>
        <item x="4"/>
        <item x="0"/>
        <item x="5"/>
        <item x="2"/>
        <item x="6"/>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Payment_mode" fld="2" subtotal="count" baseField="0" baseItem="0"/>
  </dataFields>
  <formats count="2">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AAC603-C73F-40D3-976B-F0F58D2EA0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2:B20" firstHeaderRow="1" firstDataRow="1" firstDataCol="1"/>
  <pivotFields count="15">
    <pivotField numFmtId="14" showAll="0"/>
    <pivotField numFmtId="164" showAll="0"/>
    <pivotField showAll="0"/>
    <pivotField showAll="0"/>
    <pivotField dataField="1" showAll="0"/>
    <pivotField showAll="0"/>
    <pivotField showAll="0">
      <items count="6">
        <item x="3"/>
        <item x="4"/>
        <item x="2"/>
        <item x="0"/>
        <item x="1"/>
        <item t="default"/>
      </items>
    </pivotField>
    <pivotField axis="axisRow" showAll="0">
      <items count="8">
        <item x="3"/>
        <item x="1"/>
        <item x="4"/>
        <item x="0"/>
        <item x="5"/>
        <item x="2"/>
        <item x="6"/>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s>
  <rowFields count="1">
    <field x="7"/>
  </rowFields>
  <rowItems count="8">
    <i>
      <x/>
    </i>
    <i>
      <x v="1"/>
    </i>
    <i>
      <x v="2"/>
    </i>
    <i>
      <x v="3"/>
    </i>
    <i>
      <x v="4"/>
    </i>
    <i>
      <x v="5"/>
    </i>
    <i>
      <x v="6"/>
    </i>
    <i t="grand">
      <x/>
    </i>
  </rowItems>
  <colItems count="1">
    <i/>
  </colItems>
  <dataFields count="1">
    <dataField name="Sum of Money" fld="4" baseField="0" baseItem="0" numFmtId="165"/>
  </dataFields>
  <formats count="2">
    <format dxfId="14">
      <pivotArea outline="0" collapsedLevelsAreSubtotals="1" fieldPosition="0"/>
    </format>
    <format dxfId="13">
      <pivotArea dataOnly="0" labelOnly="1" outline="0" axis="axisValues" fieldPosition="0"/>
    </format>
  </formats>
  <chartFormats count="10">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1"/>
          </reference>
        </references>
      </pivotArea>
    </chartFormat>
    <chartFormat chart="23" format="12">
      <pivotArea type="data" outline="0" fieldPosition="0">
        <references count="2">
          <reference field="4294967294" count="1" selected="0">
            <x v="0"/>
          </reference>
          <reference field="7" count="1" selected="0">
            <x v="2"/>
          </reference>
        </references>
      </pivotArea>
    </chartFormat>
    <chartFormat chart="23" format="13">
      <pivotArea type="data" outline="0" fieldPosition="0">
        <references count="2">
          <reference field="4294967294" count="1" selected="0">
            <x v="0"/>
          </reference>
          <reference field="7" count="1" selected="0">
            <x v="3"/>
          </reference>
        </references>
      </pivotArea>
    </chartFormat>
    <chartFormat chart="23" format="14">
      <pivotArea type="data" outline="0" fieldPosition="0">
        <references count="2">
          <reference field="4294967294" count="1" selected="0">
            <x v="0"/>
          </reference>
          <reference field="7" count="1" selected="0">
            <x v="4"/>
          </reference>
        </references>
      </pivotArea>
    </chartFormat>
    <chartFormat chart="23" format="15">
      <pivotArea type="data" outline="0" fieldPosition="0">
        <references count="2">
          <reference field="4294967294" count="1" selected="0">
            <x v="0"/>
          </reference>
          <reference field="7" count="1" selected="0">
            <x v="5"/>
          </reference>
        </references>
      </pivotArea>
    </chartFormat>
    <chartFormat chart="23"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10467F-BDAE-4580-9FC8-C00F1B02C8D4}" autoFormatId="16" applyNumberFormats="0" applyBorderFormats="0" applyFontFormats="0" applyPatternFormats="0" applyAlignmentFormats="0" applyWidthHeightFormats="0">
  <queryTableRefresh nextId="30">
    <queryTableFields count="12">
      <queryTableField id="1" name="Date" tableColumnId="1"/>
      <queryTableField id="2" name="Time" tableColumnId="2"/>
      <queryTableField id="3" name="Payment_mode" tableColumnId="3"/>
      <queryTableField id="4" name="Card_number" tableColumnId="4"/>
      <queryTableField id="5" name="Money" tableColumnId="5"/>
      <queryTableField id="6" name="Coffee_name" tableColumnId="6"/>
      <queryTableField id="8" name="Month Name" tableColumnId="8"/>
      <queryTableField id="9" name="Day Name" tableColumnId="9"/>
      <queryTableField id="20" name="First Characters" tableColumnId="19"/>
      <queryTableField id="22" name="Time (Hour)" tableColumnId="20"/>
      <queryTableField id="23" name="Time (Minute)" tableColumnId="21"/>
      <queryTableField id="24" name="Time (Second)" tableColumnId="22"/>
    </queryTableFields>
    <queryTableDeletedFields count="9">
      <deletedField name="Time (Minute)"/>
      <deletedField name="Time (Second)"/>
      <deletedField name="Time (Second)"/>
      <deletedField name="Time (Minute)"/>
      <deletedField name="Time (Hour)"/>
      <deletedField name="Time (Hour)"/>
      <deletedField name="Time (Minute)"/>
      <deletedField name="Time (Second)"/>
      <deletedField name="Calculated Column 1"/>
    </queryTableDeletedFields>
  </queryTableRefresh>
  <extLst>
    <ext xmlns:x15="http://schemas.microsoft.com/office/spreadsheetml/2010/11/main" uri="{883FBD77-0823-4a55-B5E3-86C4891E6966}">
      <x15:queryTable sourceDataName="Query - index"/>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BFF23B2-3CC0-42B6-86C1-79607E07DEDA}" sourceName="Day Name">
  <pivotTables>
    <pivotTable tabId="3" name="PivotTable5"/>
    <pivotTable tabId="3" name="PivotTable1"/>
    <pivotTable tabId="3" name="PivotTable2"/>
    <pivotTable tabId="3" name="PivotTable4"/>
    <pivotTable tabId="3" name="PivotTable7"/>
    <pivotTable tabId="3" name="PivotTable8"/>
    <pivotTable tabId="3" name="PivotTable3"/>
    <pivotTable tabId="3" name="PivotTable6"/>
  </pivotTables>
  <data>
    <tabular pivotCacheId="6446545">
      <items count="7">
        <i x="3" s="1"/>
        <i x="1" s="1"/>
        <i x="4" s="1"/>
        <i x="0" s="1"/>
        <i x="5"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81168F9-525C-43D6-837E-A04CD4E6197D}" sourceName="Month Nam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6446545">
      <items count="5">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545B6FEF-B58A-4171-BD49-3EE70E4A01C9}" cache="Slicer_Day_Name" caption="Days" columnCount="7" style="SlicerStyleDark2" rowHeight="540000"/>
  <slicer name="Month Name" xr10:uid="{C2BBDE48-A213-4DFE-8C57-5715D33C9FF6}" cache="Slicer_Month_Name" caption="Month Name" columnCount="5" style="SlicerStyleDark2"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C938DC-C37C-41B4-9D58-60B72F2635C9}" name="index" displayName="index" ref="A1:L1134" tableType="queryTable" totalsRowShown="0">
  <autoFilter ref="A1:L1134" xr:uid="{F0C938DC-C37C-41B4-9D58-60B72F2635C9}"/>
  <sortState xmlns:xlrd2="http://schemas.microsoft.com/office/spreadsheetml/2017/richdata2" ref="A2:L1134">
    <sortCondition ref="I1:I1134"/>
  </sortState>
  <tableColumns count="12">
    <tableColumn id="1" xr3:uid="{0AFF4268-76EA-446D-A3E9-3A67DE379B37}" uniqueName="1" name="Date" queryTableFieldId="1" dataDxfId="22"/>
    <tableColumn id="2" xr3:uid="{34BBC9F3-CCA1-4FF7-8A01-D1C896EA291A}" uniqueName="2" name="Time" queryTableFieldId="2" dataDxfId="21"/>
    <tableColumn id="3" xr3:uid="{8F68FA55-60A5-433C-AE44-0E9C8521E61A}" uniqueName="3" name="Payment_mode" queryTableFieldId="3" dataDxfId="20"/>
    <tableColumn id="4" xr3:uid="{0B91A377-FA62-451D-989B-D87F48383D91}" uniqueName="4" name="Card_number" queryTableFieldId="4" dataDxfId="19"/>
    <tableColumn id="5" xr3:uid="{8A6EB425-7F94-4132-BD7A-54FA2FFAFBB4}" uniqueName="5" name="Money" queryTableFieldId="5"/>
    <tableColumn id="6" xr3:uid="{95D45C53-E501-49E8-B02E-9A00F7729493}" uniqueName="6" name="Coffee_name" queryTableFieldId="6" dataDxfId="18"/>
    <tableColumn id="8" xr3:uid="{B9D90E06-CD95-4AE1-8644-4D31E5D98F19}" uniqueName="8" name="Month Name" queryTableFieldId="8" dataDxfId="17"/>
    <tableColumn id="9" xr3:uid="{E1E76074-996C-44AE-8FB5-836D19AE5286}" uniqueName="9" name="Day Name" queryTableFieldId="9" dataDxfId="16"/>
    <tableColumn id="19" xr3:uid="{584967C0-173E-46F8-B00E-AD982A24D29F}" uniqueName="19" name="First Characters" queryTableFieldId="20" dataDxfId="15"/>
    <tableColumn id="20" xr3:uid="{10ACA7FA-9C19-4DCC-A361-B94B9C327D25}" uniqueName="20" name="Time (Hour)" queryTableFieldId="22"/>
    <tableColumn id="21" xr3:uid="{B90E43A6-7274-446F-9694-76934780AFB2}" uniqueName="21" name="Time (Minute)" queryTableFieldId="23"/>
    <tableColumn id="22" xr3:uid="{705BDC3B-7F29-498A-BEAB-509F377501EE}" uniqueName="22" name="Time (Secon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4425-8CCD-4488-84DD-403EF238902B}">
  <dimension ref="A1:L1134"/>
  <sheetViews>
    <sheetView workbookViewId="0">
      <selection activeCell="M1" sqref="M1:N1"/>
    </sheetView>
  </sheetViews>
  <sheetFormatPr defaultRowHeight="14.4" x14ac:dyDescent="0.3"/>
  <cols>
    <col min="1" max="1" width="10.33203125" bestFit="1" customWidth="1"/>
    <col min="2" max="2" width="8.109375" bestFit="1" customWidth="1"/>
    <col min="3" max="3" width="16.77734375" bestFit="1" customWidth="1"/>
    <col min="4" max="4" width="20.33203125" bestFit="1" customWidth="1"/>
    <col min="5" max="5" width="9.21875" bestFit="1" customWidth="1"/>
    <col min="6" max="6" width="17.88671875" bestFit="1" customWidth="1"/>
    <col min="7" max="7" width="14.44140625" bestFit="1" customWidth="1"/>
    <col min="8" max="8" width="11.88671875" bestFit="1" customWidth="1"/>
    <col min="9" max="9" width="16.109375" bestFit="1" customWidth="1"/>
    <col min="10" max="10" width="13.21875" bestFit="1" customWidth="1"/>
    <col min="11" max="11" width="15.33203125" bestFit="1" customWidth="1"/>
    <col min="12" max="12" width="15.44140625" bestFit="1" customWidth="1"/>
    <col min="13" max="13" width="20.6640625" bestFit="1" customWidth="1"/>
    <col min="14" max="14" width="19.6640625" bestFit="1" customWidth="1"/>
    <col min="15" max="15" width="20.6640625" bestFit="1" customWidth="1"/>
    <col min="16" max="16" width="13.21875" bestFit="1" customWidth="1"/>
    <col min="17" max="17" width="15.33203125" bestFit="1" customWidth="1"/>
    <col min="18" max="19" width="15.44140625" bestFit="1" customWidth="1"/>
    <col min="20" max="20" width="13.21875" bestFit="1" customWidth="1"/>
    <col min="21" max="21" width="15.33203125" bestFit="1" customWidth="1"/>
    <col min="22" max="22" width="15.44140625" bestFit="1" customWidth="1"/>
    <col min="23" max="23" width="13.21875" bestFit="1" customWidth="1"/>
    <col min="24" max="24" width="15.33203125" bestFit="1" customWidth="1"/>
    <col min="25" max="25" width="15.44140625" bestFit="1" customWidth="1"/>
  </cols>
  <sheetData>
    <row r="1" spans="1:12" x14ac:dyDescent="0.3">
      <c r="A1" t="s">
        <v>0</v>
      </c>
      <c r="B1" t="s">
        <v>1</v>
      </c>
      <c r="C1" t="s">
        <v>2</v>
      </c>
      <c r="D1" t="s">
        <v>3</v>
      </c>
      <c r="E1" t="s">
        <v>4</v>
      </c>
      <c r="F1" t="s">
        <v>5</v>
      </c>
      <c r="G1" t="s">
        <v>477</v>
      </c>
      <c r="H1" t="s">
        <v>478</v>
      </c>
      <c r="I1" s="5" t="s">
        <v>545</v>
      </c>
      <c r="J1" s="5" t="s">
        <v>479</v>
      </c>
      <c r="K1" t="s">
        <v>480</v>
      </c>
      <c r="L1" t="s">
        <v>481</v>
      </c>
    </row>
    <row r="2" spans="1:12" x14ac:dyDescent="0.3">
      <c r="A2" s="1">
        <v>45462</v>
      </c>
      <c r="B2" s="2">
        <v>0.32452546296296297</v>
      </c>
      <c r="C2" t="s">
        <v>6</v>
      </c>
      <c r="D2" t="s">
        <v>138</v>
      </c>
      <c r="E2">
        <v>37.72</v>
      </c>
      <c r="F2" t="s">
        <v>12</v>
      </c>
      <c r="G2" t="s">
        <v>103</v>
      </c>
      <c r="H2" t="s">
        <v>25</v>
      </c>
      <c r="I2" t="s">
        <v>497</v>
      </c>
      <c r="J2" t="s">
        <v>543</v>
      </c>
      <c r="K2" t="s">
        <v>483</v>
      </c>
      <c r="L2" t="s">
        <v>485</v>
      </c>
    </row>
    <row r="3" spans="1:12" x14ac:dyDescent="0.3">
      <c r="A3" s="1">
        <v>45481</v>
      </c>
      <c r="B3" s="2">
        <v>0.31466435185185188</v>
      </c>
      <c r="C3" t="s">
        <v>6</v>
      </c>
      <c r="D3" t="s">
        <v>176</v>
      </c>
      <c r="E3">
        <v>32.82</v>
      </c>
      <c r="F3" t="s">
        <v>12</v>
      </c>
      <c r="G3" t="s">
        <v>162</v>
      </c>
      <c r="H3" t="s">
        <v>17</v>
      </c>
      <c r="I3" t="s">
        <v>497</v>
      </c>
      <c r="J3" t="s">
        <v>543</v>
      </c>
      <c r="K3" t="s">
        <v>483</v>
      </c>
      <c r="L3" t="s">
        <v>497</v>
      </c>
    </row>
    <row r="4" spans="1:12" x14ac:dyDescent="0.3">
      <c r="A4" s="1">
        <v>45488</v>
      </c>
      <c r="B4" s="2">
        <v>0.31464120370370369</v>
      </c>
      <c r="C4" t="s">
        <v>6</v>
      </c>
      <c r="D4" t="s">
        <v>186</v>
      </c>
      <c r="E4">
        <v>32.82</v>
      </c>
      <c r="F4" t="s">
        <v>8</v>
      </c>
      <c r="G4" t="s">
        <v>162</v>
      </c>
      <c r="H4" t="s">
        <v>17</v>
      </c>
      <c r="I4" t="s">
        <v>497</v>
      </c>
      <c r="J4" t="s">
        <v>543</v>
      </c>
      <c r="K4" t="s">
        <v>483</v>
      </c>
      <c r="L4" t="s">
        <v>516</v>
      </c>
    </row>
    <row r="5" spans="1:12" x14ac:dyDescent="0.3">
      <c r="A5" s="1">
        <v>45443</v>
      </c>
      <c r="B5" s="2">
        <v>0.32913194444444444</v>
      </c>
      <c r="C5" t="s">
        <v>6</v>
      </c>
      <c r="D5" t="s">
        <v>252</v>
      </c>
      <c r="E5">
        <v>32.82</v>
      </c>
      <c r="F5" t="s">
        <v>226</v>
      </c>
      <c r="G5" t="s">
        <v>9</v>
      </c>
      <c r="H5" t="s">
        <v>14</v>
      </c>
      <c r="I5" t="s">
        <v>497</v>
      </c>
      <c r="J5" t="s">
        <v>543</v>
      </c>
      <c r="K5" t="s">
        <v>483</v>
      </c>
      <c r="L5" t="s">
        <v>503</v>
      </c>
    </row>
    <row r="6" spans="1:12" x14ac:dyDescent="0.3">
      <c r="A6" s="1">
        <v>45431</v>
      </c>
      <c r="B6" s="2">
        <v>0.33238425925925924</v>
      </c>
      <c r="C6" t="s">
        <v>6</v>
      </c>
      <c r="D6" t="s">
        <v>285</v>
      </c>
      <c r="E6">
        <v>27.92</v>
      </c>
      <c r="F6" t="s">
        <v>275</v>
      </c>
      <c r="G6" t="s">
        <v>9</v>
      </c>
      <c r="H6" t="s">
        <v>35</v>
      </c>
      <c r="I6" t="s">
        <v>497</v>
      </c>
      <c r="J6" t="s">
        <v>543</v>
      </c>
      <c r="K6" t="s">
        <v>483</v>
      </c>
      <c r="L6" t="s">
        <v>529</v>
      </c>
    </row>
    <row r="7" spans="1:12" x14ac:dyDescent="0.3">
      <c r="A7" s="1">
        <v>45431</v>
      </c>
      <c r="B7" s="2">
        <v>0.33302083333333332</v>
      </c>
      <c r="C7" t="s">
        <v>6</v>
      </c>
      <c r="D7" t="s">
        <v>285</v>
      </c>
      <c r="E7">
        <v>27.92</v>
      </c>
      <c r="F7" t="s">
        <v>275</v>
      </c>
      <c r="G7" t="s">
        <v>9</v>
      </c>
      <c r="H7" t="s">
        <v>35</v>
      </c>
      <c r="I7" t="s">
        <v>497</v>
      </c>
      <c r="J7" t="s">
        <v>543</v>
      </c>
      <c r="K7" t="s">
        <v>483</v>
      </c>
      <c r="L7" t="s">
        <v>486</v>
      </c>
    </row>
    <row r="8" spans="1:12" x14ac:dyDescent="0.3">
      <c r="A8" s="1">
        <v>45457</v>
      </c>
      <c r="B8" s="2">
        <v>0.32376157407407408</v>
      </c>
      <c r="C8" t="s">
        <v>6</v>
      </c>
      <c r="D8" t="s">
        <v>235</v>
      </c>
      <c r="E8">
        <v>27.92</v>
      </c>
      <c r="F8" t="s">
        <v>303</v>
      </c>
      <c r="G8" t="s">
        <v>103</v>
      </c>
      <c r="H8" t="s">
        <v>14</v>
      </c>
      <c r="I8" t="s">
        <v>497</v>
      </c>
      <c r="J8" t="s">
        <v>543</v>
      </c>
      <c r="K8" t="s">
        <v>483</v>
      </c>
      <c r="L8" t="s">
        <v>502</v>
      </c>
    </row>
    <row r="9" spans="1:12" x14ac:dyDescent="0.3">
      <c r="A9" s="1">
        <v>45503</v>
      </c>
      <c r="B9" s="2">
        <v>0.32025462962962964</v>
      </c>
      <c r="C9" t="s">
        <v>6</v>
      </c>
      <c r="D9" t="s">
        <v>330</v>
      </c>
      <c r="E9">
        <v>27.92</v>
      </c>
      <c r="F9" t="s">
        <v>226</v>
      </c>
      <c r="G9" t="s">
        <v>162</v>
      </c>
      <c r="H9" t="s">
        <v>21</v>
      </c>
      <c r="I9" t="s">
        <v>497</v>
      </c>
      <c r="J9" t="s">
        <v>543</v>
      </c>
      <c r="K9" t="s">
        <v>483</v>
      </c>
      <c r="L9" t="s">
        <v>492</v>
      </c>
    </row>
    <row r="10" spans="1:12" x14ac:dyDescent="0.3">
      <c r="A10" s="1">
        <v>45504</v>
      </c>
      <c r="B10" s="2">
        <v>0.33324074074074073</v>
      </c>
      <c r="C10" t="s">
        <v>6</v>
      </c>
      <c r="D10" t="s">
        <v>330</v>
      </c>
      <c r="E10">
        <v>27.92</v>
      </c>
      <c r="F10" t="s">
        <v>226</v>
      </c>
      <c r="G10" t="s">
        <v>162</v>
      </c>
      <c r="H10" t="s">
        <v>25</v>
      </c>
      <c r="I10" t="s">
        <v>497</v>
      </c>
      <c r="J10" t="s">
        <v>543</v>
      </c>
      <c r="K10" t="s">
        <v>483</v>
      </c>
      <c r="L10" t="s">
        <v>507</v>
      </c>
    </row>
    <row r="11" spans="1:12" x14ac:dyDescent="0.3">
      <c r="A11" s="1">
        <v>45498</v>
      </c>
      <c r="B11" s="2">
        <v>0.32971064814814816</v>
      </c>
      <c r="C11" t="s">
        <v>6</v>
      </c>
      <c r="D11" t="s">
        <v>38</v>
      </c>
      <c r="E11">
        <v>23.02</v>
      </c>
      <c r="F11" t="s">
        <v>275</v>
      </c>
      <c r="G11" t="s">
        <v>162</v>
      </c>
      <c r="H11" t="s">
        <v>10</v>
      </c>
      <c r="I11" t="s">
        <v>497</v>
      </c>
      <c r="J11" t="s">
        <v>543</v>
      </c>
      <c r="K11" t="s">
        <v>483</v>
      </c>
      <c r="L11" t="s">
        <v>539</v>
      </c>
    </row>
    <row r="12" spans="1:12" x14ac:dyDescent="0.3">
      <c r="A12" s="1">
        <v>45361</v>
      </c>
      <c r="B12" s="2">
        <v>0.32243055555555555</v>
      </c>
      <c r="C12" t="s">
        <v>473</v>
      </c>
      <c r="D12" t="s">
        <v>474</v>
      </c>
      <c r="E12">
        <v>30</v>
      </c>
      <c r="F12" t="s">
        <v>275</v>
      </c>
      <c r="G12" t="s">
        <v>405</v>
      </c>
      <c r="H12" t="s">
        <v>35</v>
      </c>
      <c r="I12" t="s">
        <v>497</v>
      </c>
      <c r="J12" t="s">
        <v>543</v>
      </c>
      <c r="K12" t="s">
        <v>483</v>
      </c>
      <c r="L12" t="s">
        <v>482</v>
      </c>
    </row>
    <row r="13" spans="1:12" x14ac:dyDescent="0.3">
      <c r="A13" s="1">
        <v>45361</v>
      </c>
      <c r="B13" s="2">
        <v>0.32325231481481481</v>
      </c>
      <c r="C13" t="s">
        <v>473</v>
      </c>
      <c r="D13" t="s">
        <v>474</v>
      </c>
      <c r="E13">
        <v>35</v>
      </c>
      <c r="F13" t="s">
        <v>226</v>
      </c>
      <c r="G13" t="s">
        <v>405</v>
      </c>
      <c r="H13" t="s">
        <v>35</v>
      </c>
      <c r="I13" t="s">
        <v>497</v>
      </c>
      <c r="J13" t="s">
        <v>543</v>
      </c>
      <c r="K13" t="s">
        <v>483</v>
      </c>
      <c r="L13" t="s">
        <v>512</v>
      </c>
    </row>
    <row r="14" spans="1:12" x14ac:dyDescent="0.3">
      <c r="A14" s="1">
        <v>45437</v>
      </c>
      <c r="B14" s="2">
        <v>0.32011574074074073</v>
      </c>
      <c r="C14" t="s">
        <v>473</v>
      </c>
      <c r="D14" t="s">
        <v>474</v>
      </c>
      <c r="E14">
        <v>29</v>
      </c>
      <c r="F14" t="s">
        <v>275</v>
      </c>
      <c r="G14" t="s">
        <v>9</v>
      </c>
      <c r="H14" t="s">
        <v>30</v>
      </c>
      <c r="I14" t="s">
        <v>497</v>
      </c>
      <c r="J14" t="s">
        <v>543</v>
      </c>
      <c r="K14" t="s">
        <v>483</v>
      </c>
      <c r="L14" t="s">
        <v>520</v>
      </c>
    </row>
    <row r="15" spans="1:12" x14ac:dyDescent="0.3">
      <c r="A15" s="1">
        <v>45427</v>
      </c>
      <c r="B15" s="2">
        <v>0.36116898148148147</v>
      </c>
      <c r="C15" t="s">
        <v>6</v>
      </c>
      <c r="D15" t="s">
        <v>44</v>
      </c>
      <c r="E15">
        <v>37.72</v>
      </c>
      <c r="F15" t="s">
        <v>12</v>
      </c>
      <c r="G15" t="s">
        <v>9</v>
      </c>
      <c r="H15" t="s">
        <v>25</v>
      </c>
      <c r="I15" t="s">
        <v>542</v>
      </c>
      <c r="J15" t="s">
        <v>515</v>
      </c>
      <c r="K15" t="s">
        <v>483</v>
      </c>
      <c r="L15" t="s">
        <v>516</v>
      </c>
    </row>
    <row r="16" spans="1:12" x14ac:dyDescent="0.3">
      <c r="A16" s="1">
        <v>45430</v>
      </c>
      <c r="B16" s="2">
        <v>0.33445601851851853</v>
      </c>
      <c r="C16" t="s">
        <v>6</v>
      </c>
      <c r="D16" t="s">
        <v>52</v>
      </c>
      <c r="E16">
        <v>37.72</v>
      </c>
      <c r="F16" t="s">
        <v>8</v>
      </c>
      <c r="G16" t="s">
        <v>9</v>
      </c>
      <c r="H16" t="s">
        <v>30</v>
      </c>
      <c r="I16" t="s">
        <v>542</v>
      </c>
      <c r="J16" t="s">
        <v>515</v>
      </c>
      <c r="K16" t="s">
        <v>483</v>
      </c>
      <c r="L16" t="s">
        <v>521</v>
      </c>
    </row>
    <row r="17" spans="1:12" x14ac:dyDescent="0.3">
      <c r="A17" s="1">
        <v>45430</v>
      </c>
      <c r="B17" s="2">
        <v>0.3351736111111111</v>
      </c>
      <c r="C17" t="s">
        <v>6</v>
      </c>
      <c r="D17" t="s">
        <v>52</v>
      </c>
      <c r="E17">
        <v>37.72</v>
      </c>
      <c r="F17" t="s">
        <v>8</v>
      </c>
      <c r="G17" t="s">
        <v>9</v>
      </c>
      <c r="H17" t="s">
        <v>30</v>
      </c>
      <c r="I17" t="s">
        <v>542</v>
      </c>
      <c r="J17" t="s">
        <v>515</v>
      </c>
      <c r="K17" t="s">
        <v>483</v>
      </c>
      <c r="L17" t="s">
        <v>522</v>
      </c>
    </row>
    <row r="18" spans="1:12" x14ac:dyDescent="0.3">
      <c r="A18" s="1">
        <v>45431</v>
      </c>
      <c r="B18" s="2">
        <v>0.33373842592592595</v>
      </c>
      <c r="C18" t="s">
        <v>6</v>
      </c>
      <c r="D18" t="s">
        <v>53</v>
      </c>
      <c r="E18">
        <v>37.72</v>
      </c>
      <c r="F18" t="s">
        <v>8</v>
      </c>
      <c r="G18" t="s">
        <v>9</v>
      </c>
      <c r="H18" t="s">
        <v>35</v>
      </c>
      <c r="I18" t="s">
        <v>542</v>
      </c>
      <c r="J18" t="s">
        <v>515</v>
      </c>
      <c r="K18" t="s">
        <v>483</v>
      </c>
      <c r="L18" t="s">
        <v>524</v>
      </c>
    </row>
    <row r="19" spans="1:12" x14ac:dyDescent="0.3">
      <c r="A19" s="1">
        <v>45433</v>
      </c>
      <c r="B19" s="2">
        <v>0.35252314814814817</v>
      </c>
      <c r="C19" t="s">
        <v>6</v>
      </c>
      <c r="D19" t="s">
        <v>63</v>
      </c>
      <c r="E19">
        <v>37.72</v>
      </c>
      <c r="F19" t="s">
        <v>12</v>
      </c>
      <c r="G19" t="s">
        <v>9</v>
      </c>
      <c r="H19" t="s">
        <v>21</v>
      </c>
      <c r="I19" t="s">
        <v>542</v>
      </c>
      <c r="J19" t="s">
        <v>515</v>
      </c>
      <c r="K19" t="s">
        <v>483</v>
      </c>
      <c r="L19" t="s">
        <v>529</v>
      </c>
    </row>
    <row r="20" spans="1:12" x14ac:dyDescent="0.3">
      <c r="A20" s="1">
        <v>45442</v>
      </c>
      <c r="B20" s="2">
        <v>0.35354166666666664</v>
      </c>
      <c r="C20" t="s">
        <v>6</v>
      </c>
      <c r="D20" t="s">
        <v>97</v>
      </c>
      <c r="E20">
        <v>37.72</v>
      </c>
      <c r="F20" t="s">
        <v>8</v>
      </c>
      <c r="G20" t="s">
        <v>9</v>
      </c>
      <c r="H20" t="s">
        <v>10</v>
      </c>
      <c r="I20" t="s">
        <v>542</v>
      </c>
      <c r="J20" t="s">
        <v>515</v>
      </c>
      <c r="K20" t="s">
        <v>483</v>
      </c>
      <c r="L20" t="s">
        <v>526</v>
      </c>
    </row>
    <row r="21" spans="1:12" x14ac:dyDescent="0.3">
      <c r="A21" s="1">
        <v>45442</v>
      </c>
      <c r="B21" s="2">
        <v>0.35440972222222222</v>
      </c>
      <c r="C21" t="s">
        <v>6</v>
      </c>
      <c r="D21" t="s">
        <v>97</v>
      </c>
      <c r="E21">
        <v>37.72</v>
      </c>
      <c r="F21" t="s">
        <v>12</v>
      </c>
      <c r="G21" t="s">
        <v>9</v>
      </c>
      <c r="H21" t="s">
        <v>10</v>
      </c>
      <c r="I21" t="s">
        <v>542</v>
      </c>
      <c r="J21" t="s">
        <v>515</v>
      </c>
      <c r="K21" t="s">
        <v>483</v>
      </c>
      <c r="L21" t="s">
        <v>501</v>
      </c>
    </row>
    <row r="22" spans="1:12" x14ac:dyDescent="0.3">
      <c r="A22" s="1">
        <v>45448</v>
      </c>
      <c r="B22" s="2">
        <v>0.34847222222222224</v>
      </c>
      <c r="C22" t="s">
        <v>6</v>
      </c>
      <c r="D22" t="s">
        <v>110</v>
      </c>
      <c r="E22">
        <v>37.72</v>
      </c>
      <c r="F22" t="s">
        <v>8</v>
      </c>
      <c r="G22" t="s">
        <v>103</v>
      </c>
      <c r="H22" t="s">
        <v>25</v>
      </c>
      <c r="I22" t="s">
        <v>542</v>
      </c>
      <c r="J22" t="s">
        <v>515</v>
      </c>
      <c r="K22" t="s">
        <v>483</v>
      </c>
      <c r="L22" t="s">
        <v>499</v>
      </c>
    </row>
    <row r="23" spans="1:12" x14ac:dyDescent="0.3">
      <c r="A23" s="1">
        <v>45448</v>
      </c>
      <c r="B23" s="2">
        <v>0.34937499999999999</v>
      </c>
      <c r="C23" t="s">
        <v>6</v>
      </c>
      <c r="D23" t="s">
        <v>110</v>
      </c>
      <c r="E23">
        <v>37.72</v>
      </c>
      <c r="F23" t="s">
        <v>8</v>
      </c>
      <c r="G23" t="s">
        <v>103</v>
      </c>
      <c r="H23" t="s">
        <v>25</v>
      </c>
      <c r="I23" t="s">
        <v>542</v>
      </c>
      <c r="J23" t="s">
        <v>515</v>
      </c>
      <c r="K23" t="s">
        <v>483</v>
      </c>
      <c r="L23" t="s">
        <v>526</v>
      </c>
    </row>
    <row r="24" spans="1:12" x14ac:dyDescent="0.3">
      <c r="A24" s="1">
        <v>45450</v>
      </c>
      <c r="B24" s="2">
        <v>0.34587962962962965</v>
      </c>
      <c r="C24" t="s">
        <v>6</v>
      </c>
      <c r="D24" t="s">
        <v>114</v>
      </c>
      <c r="E24">
        <v>37.72</v>
      </c>
      <c r="F24" t="s">
        <v>8</v>
      </c>
      <c r="G24" t="s">
        <v>103</v>
      </c>
      <c r="H24" t="s">
        <v>14</v>
      </c>
      <c r="I24" t="s">
        <v>542</v>
      </c>
      <c r="J24" t="s">
        <v>515</v>
      </c>
      <c r="K24" t="s">
        <v>483</v>
      </c>
      <c r="L24" t="s">
        <v>540</v>
      </c>
    </row>
    <row r="25" spans="1:12" x14ac:dyDescent="0.3">
      <c r="A25" s="1">
        <v>45452</v>
      </c>
      <c r="B25" s="2">
        <v>0.34435185185185185</v>
      </c>
      <c r="C25" t="s">
        <v>6</v>
      </c>
      <c r="D25" t="s">
        <v>115</v>
      </c>
      <c r="E25">
        <v>37.72</v>
      </c>
      <c r="F25" t="s">
        <v>12</v>
      </c>
      <c r="G25" t="s">
        <v>103</v>
      </c>
      <c r="H25" t="s">
        <v>35</v>
      </c>
      <c r="I25" t="s">
        <v>542</v>
      </c>
      <c r="J25" t="s">
        <v>515</v>
      </c>
      <c r="K25" t="s">
        <v>483</v>
      </c>
      <c r="L25" t="s">
        <v>507</v>
      </c>
    </row>
    <row r="26" spans="1:12" x14ac:dyDescent="0.3">
      <c r="A26" s="1">
        <v>45456</v>
      </c>
      <c r="B26" s="2">
        <v>0.37320601851851853</v>
      </c>
      <c r="C26" t="s">
        <v>6</v>
      </c>
      <c r="D26" t="s">
        <v>115</v>
      </c>
      <c r="E26">
        <v>37.72</v>
      </c>
      <c r="F26" t="s">
        <v>12</v>
      </c>
      <c r="G26" t="s">
        <v>103</v>
      </c>
      <c r="H26" t="s">
        <v>10</v>
      </c>
      <c r="I26" t="s">
        <v>542</v>
      </c>
      <c r="J26" t="s">
        <v>515</v>
      </c>
      <c r="K26" t="s">
        <v>483</v>
      </c>
      <c r="L26" t="s">
        <v>514</v>
      </c>
    </row>
    <row r="27" spans="1:12" x14ac:dyDescent="0.3">
      <c r="A27" s="1">
        <v>45468</v>
      </c>
      <c r="B27" s="2">
        <v>0.34680555555555553</v>
      </c>
      <c r="C27" t="s">
        <v>6</v>
      </c>
      <c r="D27" t="s">
        <v>145</v>
      </c>
      <c r="E27">
        <v>37.72</v>
      </c>
      <c r="F27" t="s">
        <v>12</v>
      </c>
      <c r="G27" t="s">
        <v>103</v>
      </c>
      <c r="H27" t="s">
        <v>21</v>
      </c>
      <c r="I27" t="s">
        <v>542</v>
      </c>
      <c r="J27" t="s">
        <v>515</v>
      </c>
      <c r="K27" t="s">
        <v>483</v>
      </c>
      <c r="L27" t="s">
        <v>491</v>
      </c>
    </row>
    <row r="28" spans="1:12" x14ac:dyDescent="0.3">
      <c r="A28" s="1">
        <v>45493</v>
      </c>
      <c r="B28" s="2">
        <v>0.33805555555555555</v>
      </c>
      <c r="C28" t="s">
        <v>6</v>
      </c>
      <c r="D28" t="s">
        <v>192</v>
      </c>
      <c r="E28">
        <v>32.82</v>
      </c>
      <c r="F28" t="s">
        <v>12</v>
      </c>
      <c r="G28" t="s">
        <v>162</v>
      </c>
      <c r="H28" t="s">
        <v>30</v>
      </c>
      <c r="I28" t="s">
        <v>542</v>
      </c>
      <c r="J28" t="s">
        <v>515</v>
      </c>
      <c r="K28" t="s">
        <v>483</v>
      </c>
      <c r="L28" t="s">
        <v>499</v>
      </c>
    </row>
    <row r="29" spans="1:12" x14ac:dyDescent="0.3">
      <c r="A29" s="1">
        <v>45496</v>
      </c>
      <c r="B29" s="2">
        <v>0.34231481481481479</v>
      </c>
      <c r="C29" t="s">
        <v>6</v>
      </c>
      <c r="D29" t="s">
        <v>64</v>
      </c>
      <c r="E29">
        <v>32.82</v>
      </c>
      <c r="F29" t="s">
        <v>12</v>
      </c>
      <c r="G29" t="s">
        <v>162</v>
      </c>
      <c r="H29" t="s">
        <v>21</v>
      </c>
      <c r="I29" t="s">
        <v>542</v>
      </c>
      <c r="J29" t="s">
        <v>515</v>
      </c>
      <c r="K29" t="s">
        <v>483</v>
      </c>
      <c r="L29" t="s">
        <v>487</v>
      </c>
    </row>
    <row r="30" spans="1:12" x14ac:dyDescent="0.3">
      <c r="A30" s="1">
        <v>45496</v>
      </c>
      <c r="B30" s="2">
        <v>0.36765046296296294</v>
      </c>
      <c r="C30" t="s">
        <v>6</v>
      </c>
      <c r="D30" t="s">
        <v>199</v>
      </c>
      <c r="E30">
        <v>32.82</v>
      </c>
      <c r="F30" t="s">
        <v>20</v>
      </c>
      <c r="G30" t="s">
        <v>162</v>
      </c>
      <c r="H30" t="s">
        <v>21</v>
      </c>
      <c r="I30" t="s">
        <v>542</v>
      </c>
      <c r="J30" t="s">
        <v>515</v>
      </c>
      <c r="K30" t="s">
        <v>483</v>
      </c>
      <c r="L30" t="s">
        <v>514</v>
      </c>
    </row>
    <row r="31" spans="1:12" x14ac:dyDescent="0.3">
      <c r="A31" s="1">
        <v>45496</v>
      </c>
      <c r="B31" s="2">
        <v>0.36886574074074074</v>
      </c>
      <c r="C31" t="s">
        <v>6</v>
      </c>
      <c r="D31" t="s">
        <v>200</v>
      </c>
      <c r="E31">
        <v>32.82</v>
      </c>
      <c r="F31" t="s">
        <v>12</v>
      </c>
      <c r="G31" t="s">
        <v>162</v>
      </c>
      <c r="H31" t="s">
        <v>21</v>
      </c>
      <c r="I31" t="s">
        <v>542</v>
      </c>
      <c r="J31" t="s">
        <v>515</v>
      </c>
      <c r="K31" t="s">
        <v>483</v>
      </c>
      <c r="L31" t="s">
        <v>492</v>
      </c>
    </row>
    <row r="32" spans="1:12" x14ac:dyDescent="0.3">
      <c r="A32" s="1">
        <v>45498</v>
      </c>
      <c r="B32" s="2">
        <v>0.36756944444444445</v>
      </c>
      <c r="C32" t="s">
        <v>6</v>
      </c>
      <c r="D32" t="s">
        <v>200</v>
      </c>
      <c r="E32">
        <v>32.82</v>
      </c>
      <c r="F32" t="s">
        <v>12</v>
      </c>
      <c r="G32" t="s">
        <v>162</v>
      </c>
      <c r="H32" t="s">
        <v>10</v>
      </c>
      <c r="I32" t="s">
        <v>542</v>
      </c>
      <c r="J32" t="s">
        <v>515</v>
      </c>
      <c r="K32" t="s">
        <v>483</v>
      </c>
      <c r="L32" t="s">
        <v>482</v>
      </c>
    </row>
    <row r="33" spans="1:12" x14ac:dyDescent="0.3">
      <c r="A33" s="1">
        <v>45499</v>
      </c>
      <c r="B33" s="2">
        <v>0.35626157407407405</v>
      </c>
      <c r="C33" t="s">
        <v>6</v>
      </c>
      <c r="D33" t="s">
        <v>205</v>
      </c>
      <c r="E33">
        <v>32.82</v>
      </c>
      <c r="F33" t="s">
        <v>12</v>
      </c>
      <c r="G33" t="s">
        <v>162</v>
      </c>
      <c r="H33" t="s">
        <v>14</v>
      </c>
      <c r="I33" t="s">
        <v>542</v>
      </c>
      <c r="J33" t="s">
        <v>515</v>
      </c>
      <c r="K33" t="s">
        <v>483</v>
      </c>
      <c r="L33" t="s">
        <v>535</v>
      </c>
    </row>
    <row r="34" spans="1:12" x14ac:dyDescent="0.3">
      <c r="A34" s="1">
        <v>45502</v>
      </c>
      <c r="B34" s="2">
        <v>0.34173611111111113</v>
      </c>
      <c r="C34" t="s">
        <v>6</v>
      </c>
      <c r="D34" t="s">
        <v>212</v>
      </c>
      <c r="E34">
        <v>32.82</v>
      </c>
      <c r="F34" t="s">
        <v>12</v>
      </c>
      <c r="G34" t="s">
        <v>162</v>
      </c>
      <c r="H34" t="s">
        <v>17</v>
      </c>
      <c r="I34" t="s">
        <v>542</v>
      </c>
      <c r="J34" t="s">
        <v>515</v>
      </c>
      <c r="K34" t="s">
        <v>483</v>
      </c>
      <c r="L34" t="s">
        <v>526</v>
      </c>
    </row>
    <row r="35" spans="1:12" x14ac:dyDescent="0.3">
      <c r="A35" s="1">
        <v>45503</v>
      </c>
      <c r="B35" s="2">
        <v>0.34781250000000002</v>
      </c>
      <c r="C35" t="s">
        <v>6</v>
      </c>
      <c r="D35" t="s">
        <v>216</v>
      </c>
      <c r="E35">
        <v>32.82</v>
      </c>
      <c r="F35" t="s">
        <v>8</v>
      </c>
      <c r="G35" t="s">
        <v>162</v>
      </c>
      <c r="H35" t="s">
        <v>21</v>
      </c>
      <c r="I35" t="s">
        <v>542</v>
      </c>
      <c r="J35" t="s">
        <v>515</v>
      </c>
      <c r="K35" t="s">
        <v>483</v>
      </c>
      <c r="L35" t="s">
        <v>493</v>
      </c>
    </row>
    <row r="36" spans="1:12" x14ac:dyDescent="0.3">
      <c r="A36" s="1">
        <v>45440</v>
      </c>
      <c r="B36" s="2">
        <v>0.35913194444444446</v>
      </c>
      <c r="C36" t="s">
        <v>6</v>
      </c>
      <c r="D36" t="s">
        <v>38</v>
      </c>
      <c r="E36">
        <v>32.82</v>
      </c>
      <c r="F36" t="s">
        <v>226</v>
      </c>
      <c r="G36" t="s">
        <v>9</v>
      </c>
      <c r="H36" t="s">
        <v>21</v>
      </c>
      <c r="I36" t="s">
        <v>542</v>
      </c>
      <c r="J36" t="s">
        <v>515</v>
      </c>
      <c r="K36" t="s">
        <v>483</v>
      </c>
      <c r="L36" t="s">
        <v>530</v>
      </c>
    </row>
    <row r="37" spans="1:12" x14ac:dyDescent="0.3">
      <c r="A37" s="1">
        <v>45442</v>
      </c>
      <c r="B37" s="2">
        <v>0.35908564814814814</v>
      </c>
      <c r="C37" t="s">
        <v>6</v>
      </c>
      <c r="D37" t="s">
        <v>251</v>
      </c>
      <c r="E37">
        <v>32.82</v>
      </c>
      <c r="F37" t="s">
        <v>226</v>
      </c>
      <c r="G37" t="s">
        <v>9</v>
      </c>
      <c r="H37" t="s">
        <v>10</v>
      </c>
      <c r="I37" t="s">
        <v>542</v>
      </c>
      <c r="J37" t="s">
        <v>515</v>
      </c>
      <c r="K37" t="s">
        <v>483</v>
      </c>
      <c r="L37" t="s">
        <v>516</v>
      </c>
    </row>
    <row r="38" spans="1:12" x14ac:dyDescent="0.3">
      <c r="A38" s="1">
        <v>45449</v>
      </c>
      <c r="B38" s="2">
        <v>0.37009259259259258</v>
      </c>
      <c r="C38" t="s">
        <v>6</v>
      </c>
      <c r="D38" t="s">
        <v>115</v>
      </c>
      <c r="E38">
        <v>32.82</v>
      </c>
      <c r="F38" t="s">
        <v>226</v>
      </c>
      <c r="G38" t="s">
        <v>103</v>
      </c>
      <c r="H38" t="s">
        <v>10</v>
      </c>
      <c r="I38" t="s">
        <v>542</v>
      </c>
      <c r="J38" t="s">
        <v>515</v>
      </c>
      <c r="K38" t="s">
        <v>483</v>
      </c>
      <c r="L38" t="s">
        <v>487</v>
      </c>
    </row>
    <row r="39" spans="1:12" x14ac:dyDescent="0.3">
      <c r="A39" s="1">
        <v>45449</v>
      </c>
      <c r="B39" s="2">
        <v>0.37092592592592594</v>
      </c>
      <c r="C39" t="s">
        <v>6</v>
      </c>
      <c r="D39" t="s">
        <v>115</v>
      </c>
      <c r="E39">
        <v>32.82</v>
      </c>
      <c r="F39" t="s">
        <v>226</v>
      </c>
      <c r="G39" t="s">
        <v>103</v>
      </c>
      <c r="H39" t="s">
        <v>10</v>
      </c>
      <c r="I39" t="s">
        <v>542</v>
      </c>
      <c r="J39" t="s">
        <v>515</v>
      </c>
      <c r="K39" t="s">
        <v>483</v>
      </c>
      <c r="L39" t="s">
        <v>542</v>
      </c>
    </row>
    <row r="40" spans="1:12" x14ac:dyDescent="0.3">
      <c r="A40" s="1">
        <v>45426</v>
      </c>
      <c r="B40" s="2">
        <v>0.35988425925925926</v>
      </c>
      <c r="C40" t="s">
        <v>6</v>
      </c>
      <c r="D40" t="s">
        <v>38</v>
      </c>
      <c r="E40">
        <v>27.92</v>
      </c>
      <c r="F40" t="s">
        <v>275</v>
      </c>
      <c r="G40" t="s">
        <v>9</v>
      </c>
      <c r="H40" t="s">
        <v>21</v>
      </c>
      <c r="I40" t="s">
        <v>542</v>
      </c>
      <c r="J40" t="s">
        <v>515</v>
      </c>
      <c r="K40" t="s">
        <v>483</v>
      </c>
      <c r="L40" t="s">
        <v>488</v>
      </c>
    </row>
    <row r="41" spans="1:12" x14ac:dyDescent="0.3">
      <c r="A41" s="1">
        <v>45426</v>
      </c>
      <c r="B41" s="2">
        <v>0.36070601851851852</v>
      </c>
      <c r="C41" t="s">
        <v>6</v>
      </c>
      <c r="D41" t="s">
        <v>38</v>
      </c>
      <c r="E41">
        <v>27.92</v>
      </c>
      <c r="F41" t="s">
        <v>275</v>
      </c>
      <c r="G41" t="s">
        <v>9</v>
      </c>
      <c r="H41" t="s">
        <v>21</v>
      </c>
      <c r="I41" t="s">
        <v>542</v>
      </c>
      <c r="J41" t="s">
        <v>515</v>
      </c>
      <c r="K41" t="s">
        <v>483</v>
      </c>
      <c r="L41" t="s">
        <v>514</v>
      </c>
    </row>
    <row r="42" spans="1:12" x14ac:dyDescent="0.3">
      <c r="A42" s="1">
        <v>45426</v>
      </c>
      <c r="B42" s="2">
        <v>0.36130787037037038</v>
      </c>
      <c r="C42" t="s">
        <v>6</v>
      </c>
      <c r="D42" t="s">
        <v>38</v>
      </c>
      <c r="E42">
        <v>27.92</v>
      </c>
      <c r="F42" t="s">
        <v>275</v>
      </c>
      <c r="G42" t="s">
        <v>9</v>
      </c>
      <c r="H42" t="s">
        <v>21</v>
      </c>
      <c r="I42" t="s">
        <v>542</v>
      </c>
      <c r="J42" t="s">
        <v>515</v>
      </c>
      <c r="K42" t="s">
        <v>483</v>
      </c>
      <c r="L42" t="s">
        <v>490</v>
      </c>
    </row>
    <row r="43" spans="1:12" x14ac:dyDescent="0.3">
      <c r="A43" s="1">
        <v>45456</v>
      </c>
      <c r="B43" s="2">
        <v>0.37111111111111111</v>
      </c>
      <c r="C43" t="s">
        <v>6</v>
      </c>
      <c r="D43" t="s">
        <v>292</v>
      </c>
      <c r="E43">
        <v>27.92</v>
      </c>
      <c r="F43" t="s">
        <v>275</v>
      </c>
      <c r="G43" t="s">
        <v>103</v>
      </c>
      <c r="H43" t="s">
        <v>10</v>
      </c>
      <c r="I43" t="s">
        <v>542</v>
      </c>
      <c r="J43" t="s">
        <v>515</v>
      </c>
      <c r="K43" t="s">
        <v>483</v>
      </c>
      <c r="L43" t="s">
        <v>491</v>
      </c>
    </row>
    <row r="44" spans="1:12" x14ac:dyDescent="0.3">
      <c r="A44" s="1">
        <v>45460</v>
      </c>
      <c r="B44" s="2">
        <v>0.37319444444444444</v>
      </c>
      <c r="C44" t="s">
        <v>6</v>
      </c>
      <c r="D44" t="s">
        <v>295</v>
      </c>
      <c r="E44">
        <v>27.92</v>
      </c>
      <c r="F44" t="s">
        <v>275</v>
      </c>
      <c r="G44" t="s">
        <v>103</v>
      </c>
      <c r="H44" t="s">
        <v>17</v>
      </c>
      <c r="I44" t="s">
        <v>542</v>
      </c>
      <c r="J44" t="s">
        <v>515</v>
      </c>
      <c r="K44" t="s">
        <v>483</v>
      </c>
      <c r="L44" t="s">
        <v>491</v>
      </c>
    </row>
    <row r="45" spans="1:12" x14ac:dyDescent="0.3">
      <c r="A45" s="1">
        <v>45444</v>
      </c>
      <c r="B45" s="2">
        <v>0.3520949074074074</v>
      </c>
      <c r="C45" t="s">
        <v>6</v>
      </c>
      <c r="D45" t="s">
        <v>235</v>
      </c>
      <c r="E45">
        <v>27.92</v>
      </c>
      <c r="F45" t="s">
        <v>303</v>
      </c>
      <c r="G45" t="s">
        <v>103</v>
      </c>
      <c r="H45" t="s">
        <v>30</v>
      </c>
      <c r="I45" t="s">
        <v>542</v>
      </c>
      <c r="J45" t="s">
        <v>515</v>
      </c>
      <c r="K45" t="s">
        <v>483</v>
      </c>
      <c r="L45" t="s">
        <v>535</v>
      </c>
    </row>
    <row r="46" spans="1:12" x14ac:dyDescent="0.3">
      <c r="A46" s="1">
        <v>45462</v>
      </c>
      <c r="B46" s="2">
        <v>0.34576388888888887</v>
      </c>
      <c r="C46" t="s">
        <v>6</v>
      </c>
      <c r="D46" t="s">
        <v>235</v>
      </c>
      <c r="E46">
        <v>27.92</v>
      </c>
      <c r="F46" t="s">
        <v>303</v>
      </c>
      <c r="G46" t="s">
        <v>103</v>
      </c>
      <c r="H46" t="s">
        <v>25</v>
      </c>
      <c r="I46" t="s">
        <v>542</v>
      </c>
      <c r="J46" t="s">
        <v>515</v>
      </c>
      <c r="K46" t="s">
        <v>483</v>
      </c>
      <c r="L46" t="s">
        <v>513</v>
      </c>
    </row>
    <row r="47" spans="1:12" x14ac:dyDescent="0.3">
      <c r="A47" s="1">
        <v>45465</v>
      </c>
      <c r="B47" s="2">
        <v>0.36099537037037038</v>
      </c>
      <c r="C47" t="s">
        <v>6</v>
      </c>
      <c r="D47" t="s">
        <v>235</v>
      </c>
      <c r="E47">
        <v>27.92</v>
      </c>
      <c r="F47" t="s">
        <v>303</v>
      </c>
      <c r="G47" t="s">
        <v>103</v>
      </c>
      <c r="H47" t="s">
        <v>30</v>
      </c>
      <c r="I47" t="s">
        <v>542</v>
      </c>
      <c r="J47" t="s">
        <v>515</v>
      </c>
      <c r="K47" t="s">
        <v>483</v>
      </c>
      <c r="L47" t="s">
        <v>541</v>
      </c>
    </row>
    <row r="48" spans="1:12" x14ac:dyDescent="0.3">
      <c r="A48" s="1">
        <v>45471</v>
      </c>
      <c r="B48" s="2">
        <v>0.33929398148148149</v>
      </c>
      <c r="C48" t="s">
        <v>6</v>
      </c>
      <c r="D48" t="s">
        <v>235</v>
      </c>
      <c r="E48">
        <v>27.92</v>
      </c>
      <c r="F48" t="s">
        <v>303</v>
      </c>
      <c r="G48" t="s">
        <v>103</v>
      </c>
      <c r="H48" t="s">
        <v>14</v>
      </c>
      <c r="I48" t="s">
        <v>542</v>
      </c>
      <c r="J48" t="s">
        <v>515</v>
      </c>
      <c r="K48" t="s">
        <v>483</v>
      </c>
      <c r="L48" t="s">
        <v>524</v>
      </c>
    </row>
    <row r="49" spans="1:12" x14ac:dyDescent="0.3">
      <c r="A49" s="1">
        <v>45496</v>
      </c>
      <c r="B49" s="2">
        <v>0.36450231481481482</v>
      </c>
      <c r="C49" t="s">
        <v>6</v>
      </c>
      <c r="D49" t="s">
        <v>324</v>
      </c>
      <c r="E49">
        <v>27.92</v>
      </c>
      <c r="F49" t="s">
        <v>226</v>
      </c>
      <c r="G49" t="s">
        <v>162</v>
      </c>
      <c r="H49" t="s">
        <v>21</v>
      </c>
      <c r="I49" t="s">
        <v>542</v>
      </c>
      <c r="J49" t="s">
        <v>515</v>
      </c>
      <c r="K49" t="s">
        <v>483</v>
      </c>
      <c r="L49" t="s">
        <v>523</v>
      </c>
    </row>
    <row r="50" spans="1:12" x14ac:dyDescent="0.3">
      <c r="A50" s="1">
        <v>45504</v>
      </c>
      <c r="B50" s="2">
        <v>0.35950231481481482</v>
      </c>
      <c r="C50" t="s">
        <v>6</v>
      </c>
      <c r="D50" t="s">
        <v>337</v>
      </c>
      <c r="E50">
        <v>27.92</v>
      </c>
      <c r="F50" t="s">
        <v>226</v>
      </c>
      <c r="G50" t="s">
        <v>162</v>
      </c>
      <c r="H50" t="s">
        <v>25</v>
      </c>
      <c r="I50" t="s">
        <v>542</v>
      </c>
      <c r="J50" t="s">
        <v>515</v>
      </c>
      <c r="K50" t="s">
        <v>483</v>
      </c>
      <c r="L50" t="s">
        <v>527</v>
      </c>
    </row>
    <row r="51" spans="1:12" x14ac:dyDescent="0.3">
      <c r="A51" s="1">
        <v>45504</v>
      </c>
      <c r="B51" s="2">
        <v>0.36016203703703703</v>
      </c>
      <c r="C51" t="s">
        <v>6</v>
      </c>
      <c r="D51" t="s">
        <v>337</v>
      </c>
      <c r="E51">
        <v>27.92</v>
      </c>
      <c r="F51" t="s">
        <v>226</v>
      </c>
      <c r="G51" t="s">
        <v>162</v>
      </c>
      <c r="H51" t="s">
        <v>25</v>
      </c>
      <c r="I51" t="s">
        <v>542</v>
      </c>
      <c r="J51" t="s">
        <v>515</v>
      </c>
      <c r="K51" t="s">
        <v>483</v>
      </c>
      <c r="L51" t="s">
        <v>529</v>
      </c>
    </row>
    <row r="52" spans="1:12" x14ac:dyDescent="0.3">
      <c r="A52" s="1">
        <v>45485</v>
      </c>
      <c r="B52" s="2">
        <v>0.33561342592592591</v>
      </c>
      <c r="C52" t="s">
        <v>6</v>
      </c>
      <c r="D52" t="s">
        <v>354</v>
      </c>
      <c r="E52">
        <v>23.02</v>
      </c>
      <c r="F52" t="s">
        <v>303</v>
      </c>
      <c r="G52" t="s">
        <v>162</v>
      </c>
      <c r="H52" t="s">
        <v>14</v>
      </c>
      <c r="I52" t="s">
        <v>542</v>
      </c>
      <c r="J52" t="s">
        <v>515</v>
      </c>
      <c r="K52" t="s">
        <v>483</v>
      </c>
      <c r="L52" t="s">
        <v>490</v>
      </c>
    </row>
    <row r="53" spans="1:12" x14ac:dyDescent="0.3">
      <c r="A53" s="1">
        <v>45493</v>
      </c>
      <c r="B53" s="2">
        <v>0.33731481481481479</v>
      </c>
      <c r="C53" t="s">
        <v>6</v>
      </c>
      <c r="D53" t="s">
        <v>192</v>
      </c>
      <c r="E53">
        <v>23.02</v>
      </c>
      <c r="F53" t="s">
        <v>275</v>
      </c>
      <c r="G53" t="s">
        <v>162</v>
      </c>
      <c r="H53" t="s">
        <v>30</v>
      </c>
      <c r="I53" t="s">
        <v>542</v>
      </c>
      <c r="J53" t="s">
        <v>515</v>
      </c>
      <c r="K53" t="s">
        <v>483</v>
      </c>
      <c r="L53" t="s">
        <v>533</v>
      </c>
    </row>
    <row r="54" spans="1:12" x14ac:dyDescent="0.3">
      <c r="A54" s="1">
        <v>45493</v>
      </c>
      <c r="B54" s="2">
        <v>0.33878472222222222</v>
      </c>
      <c r="C54" t="s">
        <v>6</v>
      </c>
      <c r="D54" t="s">
        <v>192</v>
      </c>
      <c r="E54">
        <v>23.02</v>
      </c>
      <c r="F54" t="s">
        <v>275</v>
      </c>
      <c r="G54" t="s">
        <v>162</v>
      </c>
      <c r="H54" t="s">
        <v>30</v>
      </c>
      <c r="I54" t="s">
        <v>542</v>
      </c>
      <c r="J54" t="s">
        <v>515</v>
      </c>
      <c r="K54" t="s">
        <v>483</v>
      </c>
      <c r="L54" t="s">
        <v>493</v>
      </c>
    </row>
    <row r="55" spans="1:12" x14ac:dyDescent="0.3">
      <c r="A55" s="1">
        <v>45495</v>
      </c>
      <c r="B55" s="2">
        <v>0.34262731481481479</v>
      </c>
      <c r="C55" t="s">
        <v>6</v>
      </c>
      <c r="D55" t="s">
        <v>187</v>
      </c>
      <c r="E55">
        <v>23.02</v>
      </c>
      <c r="F55" t="s">
        <v>275</v>
      </c>
      <c r="G55" t="s">
        <v>162</v>
      </c>
      <c r="H55" t="s">
        <v>17</v>
      </c>
      <c r="I55" t="s">
        <v>542</v>
      </c>
      <c r="J55" t="s">
        <v>515</v>
      </c>
      <c r="K55" t="s">
        <v>483</v>
      </c>
      <c r="L55" t="s">
        <v>511</v>
      </c>
    </row>
    <row r="56" spans="1:12" x14ac:dyDescent="0.3">
      <c r="A56" s="1">
        <v>45495</v>
      </c>
      <c r="B56" s="2">
        <v>0.36167824074074073</v>
      </c>
      <c r="C56" t="s">
        <v>6</v>
      </c>
      <c r="D56" t="s">
        <v>357</v>
      </c>
      <c r="E56">
        <v>23.02</v>
      </c>
      <c r="F56" t="s">
        <v>275</v>
      </c>
      <c r="G56" t="s">
        <v>162</v>
      </c>
      <c r="H56" t="s">
        <v>17</v>
      </c>
      <c r="I56" t="s">
        <v>542</v>
      </c>
      <c r="J56" t="s">
        <v>515</v>
      </c>
      <c r="K56" t="s">
        <v>483</v>
      </c>
      <c r="L56" t="s">
        <v>494</v>
      </c>
    </row>
    <row r="57" spans="1:12" x14ac:dyDescent="0.3">
      <c r="A57" s="1">
        <v>45496</v>
      </c>
      <c r="B57" s="2">
        <v>0.36131944444444447</v>
      </c>
      <c r="C57" t="s">
        <v>6</v>
      </c>
      <c r="D57" t="s">
        <v>357</v>
      </c>
      <c r="E57">
        <v>23.02</v>
      </c>
      <c r="F57" t="s">
        <v>275</v>
      </c>
      <c r="G57" t="s">
        <v>162</v>
      </c>
      <c r="H57" t="s">
        <v>21</v>
      </c>
      <c r="I57" t="s">
        <v>542</v>
      </c>
      <c r="J57" t="s">
        <v>515</v>
      </c>
      <c r="K57" t="s">
        <v>483</v>
      </c>
      <c r="L57" t="s">
        <v>482</v>
      </c>
    </row>
    <row r="58" spans="1:12" x14ac:dyDescent="0.3">
      <c r="A58" s="1">
        <v>45503</v>
      </c>
      <c r="B58" s="2">
        <v>0.33688657407407407</v>
      </c>
      <c r="C58" t="s">
        <v>6</v>
      </c>
      <c r="D58" t="s">
        <v>361</v>
      </c>
      <c r="E58">
        <v>23.02</v>
      </c>
      <c r="F58" t="s">
        <v>303</v>
      </c>
      <c r="G58" t="s">
        <v>162</v>
      </c>
      <c r="H58" t="s">
        <v>21</v>
      </c>
      <c r="I58" t="s">
        <v>542</v>
      </c>
      <c r="J58" t="s">
        <v>515</v>
      </c>
      <c r="K58" t="s">
        <v>483</v>
      </c>
      <c r="L58" t="s">
        <v>497</v>
      </c>
    </row>
    <row r="59" spans="1:12" x14ac:dyDescent="0.3">
      <c r="A59" s="1">
        <v>45434</v>
      </c>
      <c r="B59" s="2">
        <v>0.39908564814814818</v>
      </c>
      <c r="C59" t="s">
        <v>6</v>
      </c>
      <c r="D59" t="s">
        <v>67</v>
      </c>
      <c r="E59">
        <v>37.72</v>
      </c>
      <c r="F59" t="s">
        <v>8</v>
      </c>
      <c r="G59" t="s">
        <v>9</v>
      </c>
      <c r="H59" t="s">
        <v>25</v>
      </c>
      <c r="I59" t="s">
        <v>530</v>
      </c>
      <c r="J59" t="s">
        <v>531</v>
      </c>
      <c r="K59" t="s">
        <v>483</v>
      </c>
      <c r="L59" t="s">
        <v>527</v>
      </c>
    </row>
    <row r="60" spans="1:12" x14ac:dyDescent="0.3">
      <c r="A60" s="1">
        <v>45441</v>
      </c>
      <c r="B60" s="2">
        <v>0.38521990740740741</v>
      </c>
      <c r="C60" t="s">
        <v>6</v>
      </c>
      <c r="D60" t="s">
        <v>89</v>
      </c>
      <c r="E60">
        <v>37.72</v>
      </c>
      <c r="F60" t="s">
        <v>12</v>
      </c>
      <c r="G60" t="s">
        <v>9</v>
      </c>
      <c r="H60" t="s">
        <v>25</v>
      </c>
      <c r="I60" t="s">
        <v>530</v>
      </c>
      <c r="J60" t="s">
        <v>531</v>
      </c>
      <c r="K60" t="s">
        <v>483</v>
      </c>
      <c r="L60" t="s">
        <v>537</v>
      </c>
    </row>
    <row r="61" spans="1:12" x14ac:dyDescent="0.3">
      <c r="A61" s="1">
        <v>45442</v>
      </c>
      <c r="B61" s="2">
        <v>0.40832175925925923</v>
      </c>
      <c r="C61" t="s">
        <v>6</v>
      </c>
      <c r="D61" t="s">
        <v>24</v>
      </c>
      <c r="E61">
        <v>37.72</v>
      </c>
      <c r="F61" t="s">
        <v>12</v>
      </c>
      <c r="G61" t="s">
        <v>9</v>
      </c>
      <c r="H61" t="s">
        <v>10</v>
      </c>
      <c r="I61" t="s">
        <v>530</v>
      </c>
      <c r="J61" t="s">
        <v>531</v>
      </c>
      <c r="K61" t="s">
        <v>483</v>
      </c>
      <c r="L61" t="s">
        <v>538</v>
      </c>
    </row>
    <row r="62" spans="1:12" x14ac:dyDescent="0.3">
      <c r="A62" s="1">
        <v>45443</v>
      </c>
      <c r="B62" s="2">
        <v>0.38966435185185183</v>
      </c>
      <c r="C62" t="s">
        <v>6</v>
      </c>
      <c r="D62" t="s">
        <v>99</v>
      </c>
      <c r="E62">
        <v>37.72</v>
      </c>
      <c r="F62" t="s">
        <v>12</v>
      </c>
      <c r="G62" t="s">
        <v>9</v>
      </c>
      <c r="H62" t="s">
        <v>14</v>
      </c>
      <c r="I62" t="s">
        <v>530</v>
      </c>
      <c r="J62" t="s">
        <v>531</v>
      </c>
      <c r="K62" t="s">
        <v>483</v>
      </c>
      <c r="L62" t="s">
        <v>497</v>
      </c>
    </row>
    <row r="63" spans="1:12" x14ac:dyDescent="0.3">
      <c r="A63" s="1">
        <v>45444</v>
      </c>
      <c r="B63" s="2">
        <v>0.40861111111111109</v>
      </c>
      <c r="C63" t="s">
        <v>6</v>
      </c>
      <c r="D63" t="s">
        <v>89</v>
      </c>
      <c r="E63">
        <v>37.72</v>
      </c>
      <c r="F63" t="s">
        <v>12</v>
      </c>
      <c r="G63" t="s">
        <v>103</v>
      </c>
      <c r="H63" t="s">
        <v>30</v>
      </c>
      <c r="I63" t="s">
        <v>530</v>
      </c>
      <c r="J63" t="s">
        <v>531</v>
      </c>
      <c r="K63" t="s">
        <v>483</v>
      </c>
      <c r="L63" t="s">
        <v>491</v>
      </c>
    </row>
    <row r="64" spans="1:12" x14ac:dyDescent="0.3">
      <c r="A64" s="1">
        <v>45464</v>
      </c>
      <c r="B64" s="2">
        <v>0.41660879629629627</v>
      </c>
      <c r="C64" t="s">
        <v>6</v>
      </c>
      <c r="D64" t="s">
        <v>138</v>
      </c>
      <c r="E64">
        <v>37.72</v>
      </c>
      <c r="F64" t="s">
        <v>12</v>
      </c>
      <c r="G64" t="s">
        <v>103</v>
      </c>
      <c r="H64" t="s">
        <v>14</v>
      </c>
      <c r="I64" t="s">
        <v>530</v>
      </c>
      <c r="J64" t="s">
        <v>531</v>
      </c>
      <c r="K64" t="s">
        <v>483</v>
      </c>
      <c r="L64" t="s">
        <v>495</v>
      </c>
    </row>
    <row r="65" spans="1:12" x14ac:dyDescent="0.3">
      <c r="A65" s="1">
        <v>45469</v>
      </c>
      <c r="B65" s="2">
        <v>0.39792824074074074</v>
      </c>
      <c r="C65" t="s">
        <v>6</v>
      </c>
      <c r="D65" t="s">
        <v>146</v>
      </c>
      <c r="E65">
        <v>37.72</v>
      </c>
      <c r="F65" t="s">
        <v>12</v>
      </c>
      <c r="G65" t="s">
        <v>103</v>
      </c>
      <c r="H65" t="s">
        <v>25</v>
      </c>
      <c r="I65" t="s">
        <v>530</v>
      </c>
      <c r="J65" t="s">
        <v>531</v>
      </c>
      <c r="K65" t="s">
        <v>483</v>
      </c>
      <c r="L65" t="s">
        <v>535</v>
      </c>
    </row>
    <row r="66" spans="1:12" x14ac:dyDescent="0.3">
      <c r="A66" s="1">
        <v>45480</v>
      </c>
      <c r="B66" s="2">
        <v>0.37800925925925927</v>
      </c>
      <c r="C66" t="s">
        <v>6</v>
      </c>
      <c r="D66" t="s">
        <v>133</v>
      </c>
      <c r="E66">
        <v>32.82</v>
      </c>
      <c r="F66" t="s">
        <v>8</v>
      </c>
      <c r="G66" t="s">
        <v>162</v>
      </c>
      <c r="H66" t="s">
        <v>35</v>
      </c>
      <c r="I66" t="s">
        <v>530</v>
      </c>
      <c r="J66" t="s">
        <v>531</v>
      </c>
      <c r="K66" t="s">
        <v>483</v>
      </c>
      <c r="L66" t="s">
        <v>517</v>
      </c>
    </row>
    <row r="67" spans="1:12" x14ac:dyDescent="0.3">
      <c r="A67" s="1">
        <v>45480</v>
      </c>
      <c r="B67" s="2">
        <v>0.39500000000000002</v>
      </c>
      <c r="C67" t="s">
        <v>6</v>
      </c>
      <c r="D67" t="s">
        <v>171</v>
      </c>
      <c r="E67">
        <v>32.82</v>
      </c>
      <c r="F67" t="s">
        <v>8</v>
      </c>
      <c r="G67" t="s">
        <v>162</v>
      </c>
      <c r="H67" t="s">
        <v>35</v>
      </c>
      <c r="I67" t="s">
        <v>530</v>
      </c>
      <c r="J67" t="s">
        <v>531</v>
      </c>
      <c r="K67" t="s">
        <v>483</v>
      </c>
      <c r="L67" t="s">
        <v>499</v>
      </c>
    </row>
    <row r="68" spans="1:12" x14ac:dyDescent="0.3">
      <c r="A68" s="1">
        <v>45480</v>
      </c>
      <c r="B68" s="2">
        <v>0.39578703703703705</v>
      </c>
      <c r="C68" t="s">
        <v>6</v>
      </c>
      <c r="D68" t="s">
        <v>171</v>
      </c>
      <c r="E68">
        <v>32.82</v>
      </c>
      <c r="F68" t="s">
        <v>8</v>
      </c>
      <c r="G68" t="s">
        <v>162</v>
      </c>
      <c r="H68" t="s">
        <v>35</v>
      </c>
      <c r="I68" t="s">
        <v>530</v>
      </c>
      <c r="J68" t="s">
        <v>531</v>
      </c>
      <c r="K68" t="s">
        <v>483</v>
      </c>
      <c r="L68" t="s">
        <v>487</v>
      </c>
    </row>
    <row r="69" spans="1:12" x14ac:dyDescent="0.3">
      <c r="A69" s="1">
        <v>45493</v>
      </c>
      <c r="B69" s="2">
        <v>0.37561342592592595</v>
      </c>
      <c r="C69" t="s">
        <v>6</v>
      </c>
      <c r="D69" t="s">
        <v>193</v>
      </c>
      <c r="E69">
        <v>32.82</v>
      </c>
      <c r="F69" t="s">
        <v>12</v>
      </c>
      <c r="G69" t="s">
        <v>162</v>
      </c>
      <c r="H69" t="s">
        <v>30</v>
      </c>
      <c r="I69" t="s">
        <v>530</v>
      </c>
      <c r="J69" t="s">
        <v>531</v>
      </c>
      <c r="K69" t="s">
        <v>483</v>
      </c>
      <c r="L69" t="s">
        <v>523</v>
      </c>
    </row>
    <row r="70" spans="1:12" x14ac:dyDescent="0.3">
      <c r="A70" s="1">
        <v>45493</v>
      </c>
      <c r="B70" s="2">
        <v>0.37670138888888888</v>
      </c>
      <c r="C70" t="s">
        <v>6</v>
      </c>
      <c r="D70" t="s">
        <v>194</v>
      </c>
      <c r="E70">
        <v>32.82</v>
      </c>
      <c r="F70" t="s">
        <v>12</v>
      </c>
      <c r="G70" t="s">
        <v>162</v>
      </c>
      <c r="H70" t="s">
        <v>30</v>
      </c>
      <c r="I70" t="s">
        <v>530</v>
      </c>
      <c r="J70" t="s">
        <v>531</v>
      </c>
      <c r="K70" t="s">
        <v>483</v>
      </c>
      <c r="L70" t="s">
        <v>532</v>
      </c>
    </row>
    <row r="71" spans="1:12" x14ac:dyDescent="0.3">
      <c r="A71" s="1">
        <v>45499</v>
      </c>
      <c r="B71" s="2">
        <v>0.41605324074074074</v>
      </c>
      <c r="C71" t="s">
        <v>6</v>
      </c>
      <c r="D71" t="s">
        <v>206</v>
      </c>
      <c r="E71">
        <v>32.82</v>
      </c>
      <c r="F71" t="s">
        <v>12</v>
      </c>
      <c r="G71" t="s">
        <v>162</v>
      </c>
      <c r="H71" t="s">
        <v>14</v>
      </c>
      <c r="I71" t="s">
        <v>530</v>
      </c>
      <c r="J71" t="s">
        <v>531</v>
      </c>
      <c r="K71" t="s">
        <v>483</v>
      </c>
      <c r="L71" t="s">
        <v>497</v>
      </c>
    </row>
    <row r="72" spans="1:12" x14ac:dyDescent="0.3">
      <c r="A72" s="1">
        <v>45500</v>
      </c>
      <c r="B72" s="2">
        <v>0.38143518518518521</v>
      </c>
      <c r="C72" t="s">
        <v>6</v>
      </c>
      <c r="D72" t="s">
        <v>115</v>
      </c>
      <c r="E72">
        <v>32.82</v>
      </c>
      <c r="F72" t="s">
        <v>8</v>
      </c>
      <c r="G72" t="s">
        <v>162</v>
      </c>
      <c r="H72" t="s">
        <v>30</v>
      </c>
      <c r="I72" t="s">
        <v>530</v>
      </c>
      <c r="J72" t="s">
        <v>531</v>
      </c>
      <c r="K72" t="s">
        <v>483</v>
      </c>
      <c r="L72" t="s">
        <v>496</v>
      </c>
    </row>
    <row r="73" spans="1:12" x14ac:dyDescent="0.3">
      <c r="A73" s="1">
        <v>45502</v>
      </c>
      <c r="B73" s="2">
        <v>0.41561342592592593</v>
      </c>
      <c r="C73" t="s">
        <v>6</v>
      </c>
      <c r="D73" t="s">
        <v>213</v>
      </c>
      <c r="E73">
        <v>32.82</v>
      </c>
      <c r="F73" t="s">
        <v>8</v>
      </c>
      <c r="G73" t="s">
        <v>162</v>
      </c>
      <c r="H73" t="s">
        <v>17</v>
      </c>
      <c r="I73" t="s">
        <v>530</v>
      </c>
      <c r="J73" t="s">
        <v>531</v>
      </c>
      <c r="K73" t="s">
        <v>483</v>
      </c>
      <c r="L73" t="s">
        <v>512</v>
      </c>
    </row>
    <row r="74" spans="1:12" x14ac:dyDescent="0.3">
      <c r="A74" s="1">
        <v>45440</v>
      </c>
      <c r="B74" s="2">
        <v>0.38900462962962962</v>
      </c>
      <c r="C74" t="s">
        <v>6</v>
      </c>
      <c r="D74" t="s">
        <v>115</v>
      </c>
      <c r="E74">
        <v>32.82</v>
      </c>
      <c r="F74" t="s">
        <v>226</v>
      </c>
      <c r="G74" t="s">
        <v>9</v>
      </c>
      <c r="H74" t="s">
        <v>21</v>
      </c>
      <c r="I74" t="s">
        <v>530</v>
      </c>
      <c r="J74" t="s">
        <v>531</v>
      </c>
      <c r="K74" t="s">
        <v>483</v>
      </c>
      <c r="L74" t="s">
        <v>492</v>
      </c>
    </row>
    <row r="75" spans="1:12" x14ac:dyDescent="0.3">
      <c r="A75" s="1">
        <v>45451</v>
      </c>
      <c r="B75" s="2">
        <v>0.39318287037037036</v>
      </c>
      <c r="C75" t="s">
        <v>6</v>
      </c>
      <c r="D75" t="s">
        <v>115</v>
      </c>
      <c r="E75">
        <v>32.82</v>
      </c>
      <c r="F75" t="s">
        <v>226</v>
      </c>
      <c r="G75" t="s">
        <v>103</v>
      </c>
      <c r="H75" t="s">
        <v>30</v>
      </c>
      <c r="I75" t="s">
        <v>530</v>
      </c>
      <c r="J75" t="s">
        <v>531</v>
      </c>
      <c r="K75" t="s">
        <v>483</v>
      </c>
      <c r="L75" t="s">
        <v>504</v>
      </c>
    </row>
    <row r="76" spans="1:12" x14ac:dyDescent="0.3">
      <c r="A76" s="1">
        <v>45456</v>
      </c>
      <c r="B76" s="2">
        <v>0.41001157407407407</v>
      </c>
      <c r="C76" t="s">
        <v>6</v>
      </c>
      <c r="D76" t="s">
        <v>266</v>
      </c>
      <c r="E76">
        <v>32.82</v>
      </c>
      <c r="F76" t="s">
        <v>226</v>
      </c>
      <c r="G76" t="s">
        <v>103</v>
      </c>
      <c r="H76" t="s">
        <v>10</v>
      </c>
      <c r="I76" t="s">
        <v>530</v>
      </c>
      <c r="J76" t="s">
        <v>531</v>
      </c>
      <c r="K76" t="s">
        <v>483</v>
      </c>
      <c r="L76" t="s">
        <v>514</v>
      </c>
    </row>
    <row r="77" spans="1:12" x14ac:dyDescent="0.3">
      <c r="A77" s="1">
        <v>45465</v>
      </c>
      <c r="B77" s="2">
        <v>0.40125</v>
      </c>
      <c r="C77" t="s">
        <v>6</v>
      </c>
      <c r="D77" t="s">
        <v>138</v>
      </c>
      <c r="E77">
        <v>32.82</v>
      </c>
      <c r="F77" t="s">
        <v>226</v>
      </c>
      <c r="G77" t="s">
        <v>103</v>
      </c>
      <c r="H77" t="s">
        <v>30</v>
      </c>
      <c r="I77" t="s">
        <v>530</v>
      </c>
      <c r="J77" t="s">
        <v>531</v>
      </c>
      <c r="K77" t="s">
        <v>483</v>
      </c>
      <c r="L77" t="s">
        <v>499</v>
      </c>
    </row>
    <row r="78" spans="1:12" x14ac:dyDescent="0.3">
      <c r="A78" s="1">
        <v>45470</v>
      </c>
      <c r="B78" s="2">
        <v>0.38591435185185186</v>
      </c>
      <c r="C78" t="s">
        <v>6</v>
      </c>
      <c r="D78" t="s">
        <v>271</v>
      </c>
      <c r="E78">
        <v>32.82</v>
      </c>
      <c r="F78" t="s">
        <v>226</v>
      </c>
      <c r="G78" t="s">
        <v>103</v>
      </c>
      <c r="H78" t="s">
        <v>10</v>
      </c>
      <c r="I78" t="s">
        <v>530</v>
      </c>
      <c r="J78" t="s">
        <v>531</v>
      </c>
      <c r="K78" t="s">
        <v>483</v>
      </c>
      <c r="L78" t="s">
        <v>537</v>
      </c>
    </row>
    <row r="79" spans="1:12" x14ac:dyDescent="0.3">
      <c r="A79" s="1">
        <v>45472</v>
      </c>
      <c r="B79" s="2">
        <v>0.40775462962962961</v>
      </c>
      <c r="C79" t="s">
        <v>6</v>
      </c>
      <c r="D79" t="s">
        <v>115</v>
      </c>
      <c r="E79">
        <v>32.82</v>
      </c>
      <c r="F79" t="s">
        <v>226</v>
      </c>
      <c r="G79" t="s">
        <v>103</v>
      </c>
      <c r="H79" t="s">
        <v>30</v>
      </c>
      <c r="I79" t="s">
        <v>530</v>
      </c>
      <c r="J79" t="s">
        <v>531</v>
      </c>
      <c r="K79" t="s">
        <v>483</v>
      </c>
      <c r="L79" t="s">
        <v>492</v>
      </c>
    </row>
    <row r="80" spans="1:12" x14ac:dyDescent="0.3">
      <c r="A80" s="1">
        <v>45429</v>
      </c>
      <c r="B80" s="2">
        <v>0.37555555555555553</v>
      </c>
      <c r="C80" t="s">
        <v>6</v>
      </c>
      <c r="D80" t="s">
        <v>284</v>
      </c>
      <c r="E80">
        <v>27.92</v>
      </c>
      <c r="F80" t="s">
        <v>275</v>
      </c>
      <c r="G80" t="s">
        <v>9</v>
      </c>
      <c r="H80" t="s">
        <v>14</v>
      </c>
      <c r="I80" t="s">
        <v>530</v>
      </c>
      <c r="J80" t="s">
        <v>531</v>
      </c>
      <c r="K80" t="s">
        <v>483</v>
      </c>
      <c r="L80" t="s">
        <v>499</v>
      </c>
    </row>
    <row r="81" spans="1:12" x14ac:dyDescent="0.3">
      <c r="A81" s="1">
        <v>45448</v>
      </c>
      <c r="B81" s="2">
        <v>0.39077546296296295</v>
      </c>
      <c r="C81" t="s">
        <v>6</v>
      </c>
      <c r="D81" t="s">
        <v>289</v>
      </c>
      <c r="E81">
        <v>27.92</v>
      </c>
      <c r="F81" t="s">
        <v>275</v>
      </c>
      <c r="G81" t="s">
        <v>103</v>
      </c>
      <c r="H81" t="s">
        <v>25</v>
      </c>
      <c r="I81" t="s">
        <v>530</v>
      </c>
      <c r="J81" t="s">
        <v>531</v>
      </c>
      <c r="K81" t="s">
        <v>483</v>
      </c>
      <c r="L81" t="s">
        <v>537</v>
      </c>
    </row>
    <row r="82" spans="1:12" x14ac:dyDescent="0.3">
      <c r="A82" s="1">
        <v>45447</v>
      </c>
      <c r="B82" s="2">
        <v>0.39145833333333335</v>
      </c>
      <c r="C82" t="s">
        <v>6</v>
      </c>
      <c r="D82" t="s">
        <v>235</v>
      </c>
      <c r="E82">
        <v>27.92</v>
      </c>
      <c r="F82" t="s">
        <v>303</v>
      </c>
      <c r="G82" t="s">
        <v>103</v>
      </c>
      <c r="H82" t="s">
        <v>21</v>
      </c>
      <c r="I82" t="s">
        <v>530</v>
      </c>
      <c r="J82" t="s">
        <v>531</v>
      </c>
      <c r="K82" t="s">
        <v>483</v>
      </c>
      <c r="L82" t="s">
        <v>509</v>
      </c>
    </row>
    <row r="83" spans="1:12" x14ac:dyDescent="0.3">
      <c r="A83" s="1">
        <v>45451</v>
      </c>
      <c r="B83" s="2">
        <v>0.37800925925925927</v>
      </c>
      <c r="C83" t="s">
        <v>6</v>
      </c>
      <c r="D83" t="s">
        <v>310</v>
      </c>
      <c r="E83">
        <v>27.92</v>
      </c>
      <c r="F83" t="s">
        <v>303</v>
      </c>
      <c r="G83" t="s">
        <v>103</v>
      </c>
      <c r="H83" t="s">
        <v>30</v>
      </c>
      <c r="I83" t="s">
        <v>530</v>
      </c>
      <c r="J83" t="s">
        <v>531</v>
      </c>
      <c r="K83" t="s">
        <v>483</v>
      </c>
      <c r="L83" t="s">
        <v>517</v>
      </c>
    </row>
    <row r="84" spans="1:12" x14ac:dyDescent="0.3">
      <c r="A84" s="1">
        <v>45456</v>
      </c>
      <c r="B84" s="2">
        <v>0.41471064814814818</v>
      </c>
      <c r="C84" t="s">
        <v>6</v>
      </c>
      <c r="D84" t="s">
        <v>235</v>
      </c>
      <c r="E84">
        <v>27.92</v>
      </c>
      <c r="F84" t="s">
        <v>303</v>
      </c>
      <c r="G84" t="s">
        <v>103</v>
      </c>
      <c r="H84" t="s">
        <v>10</v>
      </c>
      <c r="I84" t="s">
        <v>530</v>
      </c>
      <c r="J84" t="s">
        <v>531</v>
      </c>
      <c r="K84" t="s">
        <v>483</v>
      </c>
      <c r="L84" t="s">
        <v>504</v>
      </c>
    </row>
    <row r="85" spans="1:12" x14ac:dyDescent="0.3">
      <c r="A85" s="1">
        <v>45480</v>
      </c>
      <c r="B85" s="2">
        <v>0.38505787037037037</v>
      </c>
      <c r="C85" t="s">
        <v>6</v>
      </c>
      <c r="D85" t="s">
        <v>315</v>
      </c>
      <c r="E85">
        <v>27.92</v>
      </c>
      <c r="F85" t="s">
        <v>226</v>
      </c>
      <c r="G85" t="s">
        <v>162</v>
      </c>
      <c r="H85" t="s">
        <v>35</v>
      </c>
      <c r="I85" t="s">
        <v>530</v>
      </c>
      <c r="J85" t="s">
        <v>531</v>
      </c>
      <c r="K85" t="s">
        <v>483</v>
      </c>
      <c r="L85" t="s">
        <v>512</v>
      </c>
    </row>
    <row r="86" spans="1:12" x14ac:dyDescent="0.3">
      <c r="A86" s="1">
        <v>45480</v>
      </c>
      <c r="B86" s="2">
        <v>0.38583333333333331</v>
      </c>
      <c r="C86" t="s">
        <v>6</v>
      </c>
      <c r="D86" t="s">
        <v>315</v>
      </c>
      <c r="E86">
        <v>27.92</v>
      </c>
      <c r="F86" t="s">
        <v>226</v>
      </c>
      <c r="G86" t="s">
        <v>162</v>
      </c>
      <c r="H86" t="s">
        <v>35</v>
      </c>
      <c r="I86" t="s">
        <v>530</v>
      </c>
      <c r="J86" t="s">
        <v>531</v>
      </c>
      <c r="K86" t="s">
        <v>483</v>
      </c>
      <c r="L86" t="s">
        <v>528</v>
      </c>
    </row>
    <row r="87" spans="1:12" x14ac:dyDescent="0.3">
      <c r="A87" s="1">
        <v>45497</v>
      </c>
      <c r="B87" s="2">
        <v>0.38621527777777775</v>
      </c>
      <c r="C87" t="s">
        <v>6</v>
      </c>
      <c r="D87" t="s">
        <v>115</v>
      </c>
      <c r="E87">
        <v>27.92</v>
      </c>
      <c r="F87" t="s">
        <v>226</v>
      </c>
      <c r="G87" t="s">
        <v>162</v>
      </c>
      <c r="H87" t="s">
        <v>25</v>
      </c>
      <c r="I87" t="s">
        <v>530</v>
      </c>
      <c r="J87" t="s">
        <v>531</v>
      </c>
      <c r="K87" t="s">
        <v>483</v>
      </c>
      <c r="L87" t="s">
        <v>530</v>
      </c>
    </row>
    <row r="88" spans="1:12" x14ac:dyDescent="0.3">
      <c r="A88" s="1">
        <v>45497</v>
      </c>
      <c r="B88" s="2">
        <v>0.40202546296296299</v>
      </c>
      <c r="C88" t="s">
        <v>6</v>
      </c>
      <c r="D88" t="s">
        <v>323</v>
      </c>
      <c r="E88">
        <v>27.92</v>
      </c>
      <c r="F88" t="s">
        <v>226</v>
      </c>
      <c r="G88" t="s">
        <v>162</v>
      </c>
      <c r="H88" t="s">
        <v>25</v>
      </c>
      <c r="I88" t="s">
        <v>530</v>
      </c>
      <c r="J88" t="s">
        <v>531</v>
      </c>
      <c r="K88" t="s">
        <v>483</v>
      </c>
      <c r="L88" t="s">
        <v>495</v>
      </c>
    </row>
    <row r="89" spans="1:12" x14ac:dyDescent="0.3">
      <c r="A89" s="1">
        <v>45499</v>
      </c>
      <c r="B89" s="2">
        <v>0.38862268518518517</v>
      </c>
      <c r="C89" t="s">
        <v>6</v>
      </c>
      <c r="D89" t="s">
        <v>115</v>
      </c>
      <c r="E89">
        <v>27.92</v>
      </c>
      <c r="F89" t="s">
        <v>226</v>
      </c>
      <c r="G89" t="s">
        <v>162</v>
      </c>
      <c r="H89" t="s">
        <v>14</v>
      </c>
      <c r="I89" t="s">
        <v>530</v>
      </c>
      <c r="J89" t="s">
        <v>531</v>
      </c>
      <c r="K89" t="s">
        <v>483</v>
      </c>
      <c r="L89" t="s">
        <v>521</v>
      </c>
    </row>
    <row r="90" spans="1:12" x14ac:dyDescent="0.3">
      <c r="A90" s="1">
        <v>45502</v>
      </c>
      <c r="B90" s="2">
        <v>0.38594907407407408</v>
      </c>
      <c r="C90" t="s">
        <v>6</v>
      </c>
      <c r="D90" t="s">
        <v>115</v>
      </c>
      <c r="E90">
        <v>27.92</v>
      </c>
      <c r="F90" t="s">
        <v>226</v>
      </c>
      <c r="G90" t="s">
        <v>162</v>
      </c>
      <c r="H90" t="s">
        <v>17</v>
      </c>
      <c r="I90" t="s">
        <v>530</v>
      </c>
      <c r="J90" t="s">
        <v>531</v>
      </c>
      <c r="K90" t="s">
        <v>483</v>
      </c>
      <c r="L90" t="s">
        <v>498</v>
      </c>
    </row>
    <row r="91" spans="1:12" x14ac:dyDescent="0.3">
      <c r="A91" s="1">
        <v>45502</v>
      </c>
      <c r="B91" s="2">
        <v>0.41069444444444442</v>
      </c>
      <c r="C91" t="s">
        <v>6</v>
      </c>
      <c r="D91" t="s">
        <v>329</v>
      </c>
      <c r="E91">
        <v>27.92</v>
      </c>
      <c r="F91" t="s">
        <v>226</v>
      </c>
      <c r="G91" t="s">
        <v>162</v>
      </c>
      <c r="H91" t="s">
        <v>17</v>
      </c>
      <c r="I91" t="s">
        <v>530</v>
      </c>
      <c r="J91" t="s">
        <v>531</v>
      </c>
      <c r="K91" t="s">
        <v>483</v>
      </c>
      <c r="L91" t="s">
        <v>491</v>
      </c>
    </row>
    <row r="92" spans="1:12" x14ac:dyDescent="0.3">
      <c r="A92" s="1">
        <v>45503</v>
      </c>
      <c r="B92" s="2">
        <v>0.38452546296296297</v>
      </c>
      <c r="C92" t="s">
        <v>6</v>
      </c>
      <c r="D92" t="s">
        <v>115</v>
      </c>
      <c r="E92">
        <v>27.92</v>
      </c>
      <c r="F92" t="s">
        <v>226</v>
      </c>
      <c r="G92" t="s">
        <v>162</v>
      </c>
      <c r="H92" t="s">
        <v>21</v>
      </c>
      <c r="I92" t="s">
        <v>530</v>
      </c>
      <c r="J92" t="s">
        <v>531</v>
      </c>
      <c r="K92" t="s">
        <v>483</v>
      </c>
      <c r="L92" t="s">
        <v>537</v>
      </c>
    </row>
    <row r="93" spans="1:12" x14ac:dyDescent="0.3">
      <c r="A93" s="1">
        <v>45504</v>
      </c>
      <c r="B93" s="2">
        <v>0.41545138888888888</v>
      </c>
      <c r="C93" t="s">
        <v>6</v>
      </c>
      <c r="D93" t="s">
        <v>119</v>
      </c>
      <c r="E93">
        <v>27.92</v>
      </c>
      <c r="F93" t="s">
        <v>226</v>
      </c>
      <c r="G93" t="s">
        <v>162</v>
      </c>
      <c r="H93" t="s">
        <v>25</v>
      </c>
      <c r="I93" t="s">
        <v>530</v>
      </c>
      <c r="J93" t="s">
        <v>531</v>
      </c>
      <c r="K93" t="s">
        <v>483</v>
      </c>
      <c r="L93" t="s">
        <v>505</v>
      </c>
    </row>
    <row r="94" spans="1:12" x14ac:dyDescent="0.3">
      <c r="A94" s="1">
        <v>45496</v>
      </c>
      <c r="B94" s="2">
        <v>0.3762152777777778</v>
      </c>
      <c r="C94" t="s">
        <v>6</v>
      </c>
      <c r="D94" t="s">
        <v>187</v>
      </c>
      <c r="E94">
        <v>23.02</v>
      </c>
      <c r="F94" t="s">
        <v>275</v>
      </c>
      <c r="G94" t="s">
        <v>162</v>
      </c>
      <c r="H94" t="s">
        <v>21</v>
      </c>
      <c r="I94" t="s">
        <v>530</v>
      </c>
      <c r="J94" t="s">
        <v>531</v>
      </c>
      <c r="K94" t="s">
        <v>483</v>
      </c>
      <c r="L94" t="s">
        <v>544</v>
      </c>
    </row>
    <row r="95" spans="1:12" x14ac:dyDescent="0.3">
      <c r="A95" s="1">
        <v>45499</v>
      </c>
      <c r="B95" s="2">
        <v>0.39804398148148146</v>
      </c>
      <c r="C95" t="s">
        <v>6</v>
      </c>
      <c r="D95" t="s">
        <v>359</v>
      </c>
      <c r="E95">
        <v>23.02</v>
      </c>
      <c r="F95" t="s">
        <v>303</v>
      </c>
      <c r="G95" t="s">
        <v>162</v>
      </c>
      <c r="H95" t="s">
        <v>14</v>
      </c>
      <c r="I95" t="s">
        <v>530</v>
      </c>
      <c r="J95" t="s">
        <v>531</v>
      </c>
      <c r="K95" t="s">
        <v>483</v>
      </c>
      <c r="L95" t="s">
        <v>504</v>
      </c>
    </row>
    <row r="96" spans="1:12" x14ac:dyDescent="0.3">
      <c r="A96" s="1">
        <v>45499</v>
      </c>
      <c r="B96" s="2">
        <v>0.39879629629629632</v>
      </c>
      <c r="C96" t="s">
        <v>6</v>
      </c>
      <c r="D96" t="s">
        <v>359</v>
      </c>
      <c r="E96">
        <v>23.02</v>
      </c>
      <c r="F96" t="s">
        <v>303</v>
      </c>
      <c r="G96" t="s">
        <v>162</v>
      </c>
      <c r="H96" t="s">
        <v>14</v>
      </c>
      <c r="I96" t="s">
        <v>530</v>
      </c>
      <c r="J96" t="s">
        <v>531</v>
      </c>
      <c r="K96" t="s">
        <v>483</v>
      </c>
      <c r="L96" t="s">
        <v>496</v>
      </c>
    </row>
    <row r="97" spans="1:12" x14ac:dyDescent="0.3">
      <c r="A97" s="1">
        <v>45502</v>
      </c>
      <c r="B97" s="2">
        <v>0.37832175925925926</v>
      </c>
      <c r="C97" t="s">
        <v>6</v>
      </c>
      <c r="D97" t="s">
        <v>38</v>
      </c>
      <c r="E97">
        <v>23.02</v>
      </c>
      <c r="F97" t="s">
        <v>275</v>
      </c>
      <c r="G97" t="s">
        <v>162</v>
      </c>
      <c r="H97" t="s">
        <v>17</v>
      </c>
      <c r="I97" t="s">
        <v>530</v>
      </c>
      <c r="J97" t="s">
        <v>531</v>
      </c>
      <c r="K97" t="s">
        <v>483</v>
      </c>
      <c r="L97" t="s">
        <v>539</v>
      </c>
    </row>
    <row r="98" spans="1:12" x14ac:dyDescent="0.3">
      <c r="A98" s="1">
        <v>45502</v>
      </c>
      <c r="B98" s="2">
        <v>0.38870370370370372</v>
      </c>
      <c r="C98" t="s">
        <v>6</v>
      </c>
      <c r="D98" t="s">
        <v>278</v>
      </c>
      <c r="E98">
        <v>23.02</v>
      </c>
      <c r="F98" t="s">
        <v>275</v>
      </c>
      <c r="G98" t="s">
        <v>162</v>
      </c>
      <c r="H98" t="s">
        <v>17</v>
      </c>
      <c r="I98" t="s">
        <v>530</v>
      </c>
      <c r="J98" t="s">
        <v>531</v>
      </c>
      <c r="K98" t="s">
        <v>483</v>
      </c>
      <c r="L98" t="s">
        <v>533</v>
      </c>
    </row>
    <row r="99" spans="1:12" x14ac:dyDescent="0.3">
      <c r="A99" s="1">
        <v>45504</v>
      </c>
      <c r="B99" s="2">
        <v>0.41302083333333334</v>
      </c>
      <c r="C99" t="s">
        <v>6</v>
      </c>
      <c r="D99" t="s">
        <v>193</v>
      </c>
      <c r="E99">
        <v>23.02</v>
      </c>
      <c r="F99" t="s">
        <v>275</v>
      </c>
      <c r="G99" t="s">
        <v>162</v>
      </c>
      <c r="H99" t="s">
        <v>25</v>
      </c>
      <c r="I99" t="s">
        <v>530</v>
      </c>
      <c r="J99" t="s">
        <v>531</v>
      </c>
      <c r="K99" t="s">
        <v>483</v>
      </c>
      <c r="L99" t="s">
        <v>544</v>
      </c>
    </row>
    <row r="100" spans="1:12" x14ac:dyDescent="0.3">
      <c r="A100" s="1">
        <v>45504</v>
      </c>
      <c r="B100" s="2">
        <v>0.41371527777777778</v>
      </c>
      <c r="C100" t="s">
        <v>6</v>
      </c>
      <c r="D100" t="s">
        <v>193</v>
      </c>
      <c r="E100">
        <v>23.02</v>
      </c>
      <c r="F100" t="s">
        <v>275</v>
      </c>
      <c r="G100" t="s">
        <v>162</v>
      </c>
      <c r="H100" t="s">
        <v>25</v>
      </c>
      <c r="I100" t="s">
        <v>530</v>
      </c>
      <c r="J100" t="s">
        <v>531</v>
      </c>
      <c r="K100" t="s">
        <v>483</v>
      </c>
      <c r="L100" t="s">
        <v>544</v>
      </c>
    </row>
    <row r="101" spans="1:12" x14ac:dyDescent="0.3">
      <c r="A101" s="1">
        <v>45497</v>
      </c>
      <c r="B101" s="2">
        <v>0.41292824074074075</v>
      </c>
      <c r="C101" t="s">
        <v>6</v>
      </c>
      <c r="D101" t="s">
        <v>366</v>
      </c>
      <c r="E101">
        <v>18.12</v>
      </c>
      <c r="F101" t="s">
        <v>339</v>
      </c>
      <c r="G101" t="s">
        <v>162</v>
      </c>
      <c r="H101" t="s">
        <v>25</v>
      </c>
      <c r="I101" t="s">
        <v>530</v>
      </c>
      <c r="J101" t="s">
        <v>531</v>
      </c>
      <c r="K101" t="s">
        <v>483</v>
      </c>
      <c r="L101" t="s">
        <v>521</v>
      </c>
    </row>
    <row r="102" spans="1:12" x14ac:dyDescent="0.3">
      <c r="A102" s="1">
        <v>45499</v>
      </c>
      <c r="B102" s="2">
        <v>0.38928240740740738</v>
      </c>
      <c r="C102" t="s">
        <v>6</v>
      </c>
      <c r="D102" t="s">
        <v>234</v>
      </c>
      <c r="E102">
        <v>18.12</v>
      </c>
      <c r="F102" t="s">
        <v>339</v>
      </c>
      <c r="G102" t="s">
        <v>162</v>
      </c>
      <c r="H102" t="s">
        <v>14</v>
      </c>
      <c r="I102" t="s">
        <v>530</v>
      </c>
      <c r="J102" t="s">
        <v>531</v>
      </c>
      <c r="K102" t="s">
        <v>483</v>
      </c>
      <c r="L102" t="s">
        <v>518</v>
      </c>
    </row>
    <row r="103" spans="1:12" x14ac:dyDescent="0.3">
      <c r="A103" s="1">
        <v>45356</v>
      </c>
      <c r="B103" s="2">
        <v>0.4165740740740741</v>
      </c>
      <c r="C103" t="s">
        <v>6</v>
      </c>
      <c r="D103" t="s">
        <v>24</v>
      </c>
      <c r="E103">
        <v>38.700000000000003</v>
      </c>
      <c r="F103" t="s">
        <v>12</v>
      </c>
      <c r="G103" t="s">
        <v>405</v>
      </c>
      <c r="H103" t="s">
        <v>21</v>
      </c>
      <c r="I103" t="s">
        <v>530</v>
      </c>
      <c r="J103" t="s">
        <v>531</v>
      </c>
      <c r="K103" t="s">
        <v>483</v>
      </c>
      <c r="L103" t="s">
        <v>507</v>
      </c>
    </row>
    <row r="104" spans="1:12" x14ac:dyDescent="0.3">
      <c r="A104" s="1">
        <v>45431</v>
      </c>
      <c r="B104" s="2">
        <v>0.39501157407407406</v>
      </c>
      <c r="C104" t="s">
        <v>473</v>
      </c>
      <c r="D104" t="s">
        <v>474</v>
      </c>
      <c r="E104">
        <v>24</v>
      </c>
      <c r="F104" t="s">
        <v>339</v>
      </c>
      <c r="G104" t="s">
        <v>9</v>
      </c>
      <c r="H104" t="s">
        <v>35</v>
      </c>
      <c r="I104" t="s">
        <v>530</v>
      </c>
      <c r="J104" t="s">
        <v>531</v>
      </c>
      <c r="K104" t="s">
        <v>483</v>
      </c>
      <c r="L104" t="s">
        <v>494</v>
      </c>
    </row>
    <row r="105" spans="1:12" x14ac:dyDescent="0.3">
      <c r="A105" s="1">
        <v>45433</v>
      </c>
      <c r="B105" s="2">
        <v>0.40543981481481484</v>
      </c>
      <c r="C105" t="s">
        <v>473</v>
      </c>
      <c r="D105" t="s">
        <v>474</v>
      </c>
      <c r="E105">
        <v>29</v>
      </c>
      <c r="F105" t="s">
        <v>275</v>
      </c>
      <c r="G105" t="s">
        <v>9</v>
      </c>
      <c r="H105" t="s">
        <v>21</v>
      </c>
      <c r="I105" t="s">
        <v>530</v>
      </c>
      <c r="J105" t="s">
        <v>531</v>
      </c>
      <c r="K105" t="s">
        <v>483</v>
      </c>
      <c r="L105" t="s">
        <v>541</v>
      </c>
    </row>
    <row r="106" spans="1:12" x14ac:dyDescent="0.3">
      <c r="A106" s="1">
        <v>45433</v>
      </c>
      <c r="B106" s="2">
        <v>0.4060185185185185</v>
      </c>
      <c r="C106" t="s">
        <v>473</v>
      </c>
      <c r="D106" t="s">
        <v>474</v>
      </c>
      <c r="E106">
        <v>34</v>
      </c>
      <c r="F106" t="s">
        <v>226</v>
      </c>
      <c r="G106" t="s">
        <v>9</v>
      </c>
      <c r="H106" t="s">
        <v>21</v>
      </c>
      <c r="I106" t="s">
        <v>530</v>
      </c>
      <c r="J106" t="s">
        <v>531</v>
      </c>
      <c r="K106" t="s">
        <v>483</v>
      </c>
      <c r="L106" t="s">
        <v>508</v>
      </c>
    </row>
    <row r="107" spans="1:12" x14ac:dyDescent="0.3">
      <c r="A107" s="1">
        <v>45433</v>
      </c>
      <c r="B107" s="2">
        <v>0.40704861111111112</v>
      </c>
      <c r="C107" t="s">
        <v>473</v>
      </c>
      <c r="D107" t="s">
        <v>474</v>
      </c>
      <c r="E107">
        <v>39</v>
      </c>
      <c r="F107" t="s">
        <v>20</v>
      </c>
      <c r="G107" t="s">
        <v>9</v>
      </c>
      <c r="H107" t="s">
        <v>21</v>
      </c>
      <c r="I107" t="s">
        <v>530</v>
      </c>
      <c r="J107" t="s">
        <v>531</v>
      </c>
      <c r="K107" t="s">
        <v>483</v>
      </c>
      <c r="L107" t="s">
        <v>530</v>
      </c>
    </row>
    <row r="108" spans="1:12" x14ac:dyDescent="0.3">
      <c r="A108" s="1">
        <v>45443</v>
      </c>
      <c r="B108" s="2">
        <v>0.39164351851851853</v>
      </c>
      <c r="C108" t="s">
        <v>473</v>
      </c>
      <c r="D108" t="s">
        <v>474</v>
      </c>
      <c r="E108">
        <v>39</v>
      </c>
      <c r="F108" t="s">
        <v>12</v>
      </c>
      <c r="G108" t="s">
        <v>9</v>
      </c>
      <c r="H108" t="s">
        <v>14</v>
      </c>
      <c r="I108" t="s">
        <v>530</v>
      </c>
      <c r="J108" t="s">
        <v>531</v>
      </c>
      <c r="K108" t="s">
        <v>483</v>
      </c>
      <c r="L108" t="s">
        <v>520</v>
      </c>
    </row>
    <row r="109" spans="1:12" x14ac:dyDescent="0.3">
      <c r="A109" s="1">
        <v>45418</v>
      </c>
      <c r="B109" s="2">
        <v>0.4214236111111111</v>
      </c>
      <c r="C109" t="s">
        <v>6</v>
      </c>
      <c r="D109" t="s">
        <v>16</v>
      </c>
      <c r="E109">
        <v>37.72</v>
      </c>
      <c r="F109" t="s">
        <v>8</v>
      </c>
      <c r="G109" t="s">
        <v>9</v>
      </c>
      <c r="H109" t="s">
        <v>17</v>
      </c>
      <c r="I109" t="s">
        <v>492</v>
      </c>
      <c r="J109" t="s">
        <v>492</v>
      </c>
      <c r="K109" t="s">
        <v>483</v>
      </c>
      <c r="L109" t="s">
        <v>493</v>
      </c>
    </row>
    <row r="110" spans="1:12" x14ac:dyDescent="0.3">
      <c r="A110" s="1">
        <v>45419</v>
      </c>
      <c r="B110" s="2">
        <v>0.44785879629629627</v>
      </c>
      <c r="C110" t="s">
        <v>6</v>
      </c>
      <c r="D110" t="s">
        <v>19</v>
      </c>
      <c r="E110">
        <v>37.72</v>
      </c>
      <c r="F110" t="s">
        <v>20</v>
      </c>
      <c r="G110" t="s">
        <v>9</v>
      </c>
      <c r="H110" t="s">
        <v>21</v>
      </c>
      <c r="I110" t="s">
        <v>492</v>
      </c>
      <c r="J110" t="s">
        <v>492</v>
      </c>
      <c r="K110" t="s">
        <v>483</v>
      </c>
      <c r="L110" t="s">
        <v>495</v>
      </c>
    </row>
    <row r="111" spans="1:12" x14ac:dyDescent="0.3">
      <c r="A111" s="1">
        <v>45420</v>
      </c>
      <c r="B111" s="2">
        <v>0.42185185185185187</v>
      </c>
      <c r="C111" t="s">
        <v>6</v>
      </c>
      <c r="D111" t="s">
        <v>24</v>
      </c>
      <c r="E111">
        <v>37.72</v>
      </c>
      <c r="F111" t="s">
        <v>12</v>
      </c>
      <c r="G111" t="s">
        <v>9</v>
      </c>
      <c r="H111" t="s">
        <v>25</v>
      </c>
      <c r="I111" t="s">
        <v>492</v>
      </c>
      <c r="J111" t="s">
        <v>492</v>
      </c>
      <c r="K111" t="s">
        <v>483</v>
      </c>
      <c r="L111" t="s">
        <v>500</v>
      </c>
    </row>
    <row r="112" spans="1:12" x14ac:dyDescent="0.3">
      <c r="A112" s="1">
        <v>45424</v>
      </c>
      <c r="B112" s="2">
        <v>0.43104166666666666</v>
      </c>
      <c r="C112" t="s">
        <v>6</v>
      </c>
      <c r="D112" t="s">
        <v>24</v>
      </c>
      <c r="E112">
        <v>37.72</v>
      </c>
      <c r="F112" t="s">
        <v>12</v>
      </c>
      <c r="G112" t="s">
        <v>9</v>
      </c>
      <c r="H112" t="s">
        <v>35</v>
      </c>
      <c r="I112" t="s">
        <v>492</v>
      </c>
      <c r="J112" t="s">
        <v>492</v>
      </c>
      <c r="K112" t="s">
        <v>483</v>
      </c>
      <c r="L112" t="s">
        <v>509</v>
      </c>
    </row>
    <row r="113" spans="1:12" x14ac:dyDescent="0.3">
      <c r="A113" s="1">
        <v>45426</v>
      </c>
      <c r="B113" s="2">
        <v>0.43012731481481481</v>
      </c>
      <c r="C113" t="s">
        <v>6</v>
      </c>
      <c r="D113" t="s">
        <v>38</v>
      </c>
      <c r="E113">
        <v>37.72</v>
      </c>
      <c r="F113" t="s">
        <v>8</v>
      </c>
      <c r="G113" t="s">
        <v>9</v>
      </c>
      <c r="H113" t="s">
        <v>21</v>
      </c>
      <c r="I113" t="s">
        <v>492</v>
      </c>
      <c r="J113" t="s">
        <v>492</v>
      </c>
      <c r="K113" t="s">
        <v>483</v>
      </c>
      <c r="L113" t="s">
        <v>511</v>
      </c>
    </row>
    <row r="114" spans="1:12" x14ac:dyDescent="0.3">
      <c r="A114" s="1">
        <v>45432</v>
      </c>
      <c r="B114" s="2">
        <v>0.42906250000000001</v>
      </c>
      <c r="C114" t="s">
        <v>6</v>
      </c>
      <c r="D114" t="s">
        <v>58</v>
      </c>
      <c r="E114">
        <v>37.72</v>
      </c>
      <c r="F114" t="s">
        <v>12</v>
      </c>
      <c r="G114" t="s">
        <v>9</v>
      </c>
      <c r="H114" t="s">
        <v>17</v>
      </c>
      <c r="I114" t="s">
        <v>492</v>
      </c>
      <c r="J114" t="s">
        <v>492</v>
      </c>
      <c r="K114" t="s">
        <v>483</v>
      </c>
      <c r="L114" t="s">
        <v>493</v>
      </c>
    </row>
    <row r="115" spans="1:12" x14ac:dyDescent="0.3">
      <c r="A115" s="1">
        <v>45432</v>
      </c>
      <c r="B115" s="2">
        <v>0.45750000000000002</v>
      </c>
      <c r="C115" t="s">
        <v>6</v>
      </c>
      <c r="D115" t="s">
        <v>24</v>
      </c>
      <c r="E115">
        <v>37.72</v>
      </c>
      <c r="F115" t="s">
        <v>12</v>
      </c>
      <c r="G115" t="s">
        <v>9</v>
      </c>
      <c r="H115" t="s">
        <v>17</v>
      </c>
      <c r="I115" t="s">
        <v>492</v>
      </c>
      <c r="J115" t="s">
        <v>492</v>
      </c>
      <c r="K115" t="s">
        <v>483</v>
      </c>
      <c r="L115" t="s">
        <v>499</v>
      </c>
    </row>
    <row r="116" spans="1:12" x14ac:dyDescent="0.3">
      <c r="A116" s="1">
        <v>45435</v>
      </c>
      <c r="B116" s="2">
        <v>0.42383101851851851</v>
      </c>
      <c r="C116" t="s">
        <v>6</v>
      </c>
      <c r="D116" t="s">
        <v>69</v>
      </c>
      <c r="E116">
        <v>37.72</v>
      </c>
      <c r="F116" t="s">
        <v>8</v>
      </c>
      <c r="G116" t="s">
        <v>9</v>
      </c>
      <c r="H116" t="s">
        <v>10</v>
      </c>
      <c r="I116" t="s">
        <v>492</v>
      </c>
      <c r="J116" t="s">
        <v>492</v>
      </c>
      <c r="K116" t="s">
        <v>483</v>
      </c>
      <c r="L116" t="s">
        <v>485</v>
      </c>
    </row>
    <row r="117" spans="1:12" x14ac:dyDescent="0.3">
      <c r="A117" s="1">
        <v>45438</v>
      </c>
      <c r="B117" s="2">
        <v>0.43057870370370371</v>
      </c>
      <c r="C117" t="s">
        <v>6</v>
      </c>
      <c r="D117" t="s">
        <v>24</v>
      </c>
      <c r="E117">
        <v>37.72</v>
      </c>
      <c r="F117" t="s">
        <v>12</v>
      </c>
      <c r="G117" t="s">
        <v>9</v>
      </c>
      <c r="H117" t="s">
        <v>35</v>
      </c>
      <c r="I117" t="s">
        <v>492</v>
      </c>
      <c r="J117" t="s">
        <v>492</v>
      </c>
      <c r="K117" t="s">
        <v>483</v>
      </c>
      <c r="L117" t="s">
        <v>536</v>
      </c>
    </row>
    <row r="118" spans="1:12" x14ac:dyDescent="0.3">
      <c r="A118" s="1">
        <v>45443</v>
      </c>
      <c r="B118" s="2">
        <v>0.44313657407407409</v>
      </c>
      <c r="C118" t="s">
        <v>6</v>
      </c>
      <c r="D118" t="s">
        <v>100</v>
      </c>
      <c r="E118">
        <v>37.72</v>
      </c>
      <c r="F118" t="s">
        <v>43</v>
      </c>
      <c r="G118" t="s">
        <v>9</v>
      </c>
      <c r="H118" t="s">
        <v>14</v>
      </c>
      <c r="I118" t="s">
        <v>492</v>
      </c>
      <c r="J118" t="s">
        <v>492</v>
      </c>
      <c r="K118" t="s">
        <v>483</v>
      </c>
      <c r="L118" t="s">
        <v>497</v>
      </c>
    </row>
    <row r="119" spans="1:12" x14ac:dyDescent="0.3">
      <c r="A119" s="1">
        <v>45443</v>
      </c>
      <c r="B119" s="2">
        <v>0.44381944444444443</v>
      </c>
      <c r="C119" t="s">
        <v>6</v>
      </c>
      <c r="D119" t="s">
        <v>101</v>
      </c>
      <c r="E119">
        <v>37.72</v>
      </c>
      <c r="F119" t="s">
        <v>20</v>
      </c>
      <c r="G119" t="s">
        <v>9</v>
      </c>
      <c r="H119" t="s">
        <v>14</v>
      </c>
      <c r="I119" t="s">
        <v>492</v>
      </c>
      <c r="J119" t="s">
        <v>492</v>
      </c>
      <c r="K119" t="s">
        <v>483</v>
      </c>
      <c r="L119" t="s">
        <v>526</v>
      </c>
    </row>
    <row r="120" spans="1:12" x14ac:dyDescent="0.3">
      <c r="A120" s="1">
        <v>45446</v>
      </c>
      <c r="B120" s="2">
        <v>0.42504629629629631</v>
      </c>
      <c r="C120" t="s">
        <v>6</v>
      </c>
      <c r="D120" t="s">
        <v>24</v>
      </c>
      <c r="E120">
        <v>37.72</v>
      </c>
      <c r="F120" t="s">
        <v>12</v>
      </c>
      <c r="G120" t="s">
        <v>103</v>
      </c>
      <c r="H120" t="s">
        <v>17</v>
      </c>
      <c r="I120" t="s">
        <v>492</v>
      </c>
      <c r="J120" t="s">
        <v>492</v>
      </c>
      <c r="K120" t="s">
        <v>483</v>
      </c>
      <c r="L120" t="s">
        <v>540</v>
      </c>
    </row>
    <row r="121" spans="1:12" x14ac:dyDescent="0.3">
      <c r="A121" s="1">
        <v>45446</v>
      </c>
      <c r="B121" s="2">
        <v>0.4359837962962963</v>
      </c>
      <c r="C121" t="s">
        <v>6</v>
      </c>
      <c r="D121" t="s">
        <v>58</v>
      </c>
      <c r="E121">
        <v>37.72</v>
      </c>
      <c r="F121" t="s">
        <v>12</v>
      </c>
      <c r="G121" t="s">
        <v>103</v>
      </c>
      <c r="H121" t="s">
        <v>17</v>
      </c>
      <c r="I121" t="s">
        <v>492</v>
      </c>
      <c r="J121" t="s">
        <v>492</v>
      </c>
      <c r="K121" t="s">
        <v>483</v>
      </c>
      <c r="L121" t="s">
        <v>494</v>
      </c>
    </row>
    <row r="122" spans="1:12" x14ac:dyDescent="0.3">
      <c r="A122" s="1">
        <v>45448</v>
      </c>
      <c r="B122" s="2">
        <v>0.43668981481481484</v>
      </c>
      <c r="C122" t="s">
        <v>6</v>
      </c>
      <c r="D122" t="s">
        <v>24</v>
      </c>
      <c r="E122">
        <v>37.72</v>
      </c>
      <c r="F122" t="s">
        <v>12</v>
      </c>
      <c r="G122" t="s">
        <v>103</v>
      </c>
      <c r="H122" t="s">
        <v>25</v>
      </c>
      <c r="I122" t="s">
        <v>492</v>
      </c>
      <c r="J122" t="s">
        <v>492</v>
      </c>
      <c r="K122" t="s">
        <v>483</v>
      </c>
      <c r="L122" t="s">
        <v>541</v>
      </c>
    </row>
    <row r="123" spans="1:12" x14ac:dyDescent="0.3">
      <c r="A123" s="1">
        <v>45449</v>
      </c>
      <c r="B123" s="2">
        <v>0.44177083333333333</v>
      </c>
      <c r="C123" t="s">
        <v>6</v>
      </c>
      <c r="D123" t="s">
        <v>24</v>
      </c>
      <c r="E123">
        <v>37.72</v>
      </c>
      <c r="F123" t="s">
        <v>12</v>
      </c>
      <c r="G123" t="s">
        <v>103</v>
      </c>
      <c r="H123" t="s">
        <v>10</v>
      </c>
      <c r="I123" t="s">
        <v>492</v>
      </c>
      <c r="J123" t="s">
        <v>492</v>
      </c>
      <c r="K123" t="s">
        <v>483</v>
      </c>
      <c r="L123" t="s">
        <v>530</v>
      </c>
    </row>
    <row r="124" spans="1:12" x14ac:dyDescent="0.3">
      <c r="A124" s="1">
        <v>45452</v>
      </c>
      <c r="B124" s="2">
        <v>0.43754629629629632</v>
      </c>
      <c r="C124" t="s">
        <v>6</v>
      </c>
      <c r="D124" t="s">
        <v>116</v>
      </c>
      <c r="E124">
        <v>37.72</v>
      </c>
      <c r="F124" t="s">
        <v>12</v>
      </c>
      <c r="G124" t="s">
        <v>103</v>
      </c>
      <c r="H124" t="s">
        <v>35</v>
      </c>
      <c r="I124" t="s">
        <v>492</v>
      </c>
      <c r="J124" t="s">
        <v>492</v>
      </c>
      <c r="K124" t="s">
        <v>483</v>
      </c>
      <c r="L124" t="s">
        <v>540</v>
      </c>
    </row>
    <row r="125" spans="1:12" x14ac:dyDescent="0.3">
      <c r="A125" s="1">
        <v>45452</v>
      </c>
      <c r="B125" s="2">
        <v>0.45283564814814814</v>
      </c>
      <c r="C125" t="s">
        <v>6</v>
      </c>
      <c r="D125" t="s">
        <v>117</v>
      </c>
      <c r="E125">
        <v>37.72</v>
      </c>
      <c r="F125" t="s">
        <v>8</v>
      </c>
      <c r="G125" t="s">
        <v>103</v>
      </c>
      <c r="H125" t="s">
        <v>35</v>
      </c>
      <c r="I125" t="s">
        <v>492</v>
      </c>
      <c r="J125" t="s">
        <v>492</v>
      </c>
      <c r="K125" t="s">
        <v>483</v>
      </c>
      <c r="L125" t="s">
        <v>516</v>
      </c>
    </row>
    <row r="126" spans="1:12" x14ac:dyDescent="0.3">
      <c r="A126" s="1">
        <v>45455</v>
      </c>
      <c r="B126" s="2">
        <v>0.42937500000000001</v>
      </c>
      <c r="C126" t="s">
        <v>6</v>
      </c>
      <c r="D126" t="s">
        <v>126</v>
      </c>
      <c r="E126">
        <v>37.72</v>
      </c>
      <c r="F126" t="s">
        <v>43</v>
      </c>
      <c r="G126" t="s">
        <v>103</v>
      </c>
      <c r="H126" t="s">
        <v>25</v>
      </c>
      <c r="I126" t="s">
        <v>492</v>
      </c>
      <c r="J126" t="s">
        <v>492</v>
      </c>
      <c r="K126" t="s">
        <v>483</v>
      </c>
      <c r="L126" t="s">
        <v>482</v>
      </c>
    </row>
    <row r="127" spans="1:12" x14ac:dyDescent="0.3">
      <c r="A127" s="1">
        <v>45459</v>
      </c>
      <c r="B127" s="2">
        <v>0.45741898148148147</v>
      </c>
      <c r="C127" t="s">
        <v>6</v>
      </c>
      <c r="D127" t="s">
        <v>133</v>
      </c>
      <c r="E127">
        <v>37.72</v>
      </c>
      <c r="F127" t="s">
        <v>12</v>
      </c>
      <c r="G127" t="s">
        <v>103</v>
      </c>
      <c r="H127" t="s">
        <v>35</v>
      </c>
      <c r="I127" t="s">
        <v>492</v>
      </c>
      <c r="J127" t="s">
        <v>492</v>
      </c>
      <c r="K127" t="s">
        <v>483</v>
      </c>
      <c r="L127" t="s">
        <v>527</v>
      </c>
    </row>
    <row r="128" spans="1:12" x14ac:dyDescent="0.3">
      <c r="A128" s="1">
        <v>45460</v>
      </c>
      <c r="B128" s="2">
        <v>0.45545138888888886</v>
      </c>
      <c r="C128" t="s">
        <v>6</v>
      </c>
      <c r="D128" t="s">
        <v>136</v>
      </c>
      <c r="E128">
        <v>37.72</v>
      </c>
      <c r="F128" t="s">
        <v>8</v>
      </c>
      <c r="G128" t="s">
        <v>103</v>
      </c>
      <c r="H128" t="s">
        <v>17</v>
      </c>
      <c r="I128" t="s">
        <v>492</v>
      </c>
      <c r="J128" t="s">
        <v>492</v>
      </c>
      <c r="K128" t="s">
        <v>483</v>
      </c>
      <c r="L128" t="s">
        <v>493</v>
      </c>
    </row>
    <row r="129" spans="1:12" x14ac:dyDescent="0.3">
      <c r="A129" s="1">
        <v>45463</v>
      </c>
      <c r="B129" s="2">
        <v>0.45145833333333335</v>
      </c>
      <c r="C129" t="s">
        <v>6</v>
      </c>
      <c r="D129" t="s">
        <v>115</v>
      </c>
      <c r="E129">
        <v>37.72</v>
      </c>
      <c r="F129" t="s">
        <v>12</v>
      </c>
      <c r="G129" t="s">
        <v>103</v>
      </c>
      <c r="H129" t="s">
        <v>10</v>
      </c>
      <c r="I129" t="s">
        <v>492</v>
      </c>
      <c r="J129" t="s">
        <v>492</v>
      </c>
      <c r="K129" t="s">
        <v>483</v>
      </c>
      <c r="L129" t="s">
        <v>526</v>
      </c>
    </row>
    <row r="130" spans="1:12" x14ac:dyDescent="0.3">
      <c r="A130" s="1">
        <v>45473</v>
      </c>
      <c r="B130" s="2">
        <v>0.4362152777777778</v>
      </c>
      <c r="C130" t="s">
        <v>6</v>
      </c>
      <c r="D130" t="s">
        <v>152</v>
      </c>
      <c r="E130">
        <v>37.72</v>
      </c>
      <c r="F130" t="s">
        <v>12</v>
      </c>
      <c r="G130" t="s">
        <v>103</v>
      </c>
      <c r="H130" t="s">
        <v>35</v>
      </c>
      <c r="I130" t="s">
        <v>492</v>
      </c>
      <c r="J130" t="s">
        <v>492</v>
      </c>
      <c r="K130" t="s">
        <v>483</v>
      </c>
      <c r="L130" t="s">
        <v>530</v>
      </c>
    </row>
    <row r="131" spans="1:12" x14ac:dyDescent="0.3">
      <c r="A131" s="1">
        <v>45406</v>
      </c>
      <c r="B131" s="2">
        <v>0.43030092592592595</v>
      </c>
      <c r="C131" t="s">
        <v>6</v>
      </c>
      <c r="D131" t="s">
        <v>24</v>
      </c>
      <c r="E131">
        <v>37.72</v>
      </c>
      <c r="F131" t="s">
        <v>12</v>
      </c>
      <c r="G131" t="s">
        <v>154</v>
      </c>
      <c r="H131" t="s">
        <v>25</v>
      </c>
      <c r="I131" t="s">
        <v>492</v>
      </c>
      <c r="J131" t="s">
        <v>492</v>
      </c>
      <c r="K131" t="s">
        <v>483</v>
      </c>
      <c r="L131" t="s">
        <v>529</v>
      </c>
    </row>
    <row r="132" spans="1:12" x14ac:dyDescent="0.3">
      <c r="A132" s="1">
        <v>45408</v>
      </c>
      <c r="B132" s="2">
        <v>0.42557870370370371</v>
      </c>
      <c r="C132" t="s">
        <v>6</v>
      </c>
      <c r="D132" t="s">
        <v>24</v>
      </c>
      <c r="E132">
        <v>37.72</v>
      </c>
      <c r="F132" t="s">
        <v>12</v>
      </c>
      <c r="G132" t="s">
        <v>154</v>
      </c>
      <c r="H132" t="s">
        <v>14</v>
      </c>
      <c r="I132" t="s">
        <v>492</v>
      </c>
      <c r="J132" t="s">
        <v>492</v>
      </c>
      <c r="K132" t="s">
        <v>483</v>
      </c>
      <c r="L132" t="s">
        <v>541</v>
      </c>
    </row>
    <row r="133" spans="1:12" x14ac:dyDescent="0.3">
      <c r="A133" s="1">
        <v>45410</v>
      </c>
      <c r="B133" s="2">
        <v>0.43949074074074074</v>
      </c>
      <c r="C133" t="s">
        <v>6</v>
      </c>
      <c r="D133" t="s">
        <v>24</v>
      </c>
      <c r="E133">
        <v>37.72</v>
      </c>
      <c r="F133" t="s">
        <v>12</v>
      </c>
      <c r="G133" t="s">
        <v>154</v>
      </c>
      <c r="H133" t="s">
        <v>35</v>
      </c>
      <c r="I133" t="s">
        <v>492</v>
      </c>
      <c r="J133" t="s">
        <v>492</v>
      </c>
      <c r="K133" t="s">
        <v>483</v>
      </c>
      <c r="L133" t="s">
        <v>507</v>
      </c>
    </row>
    <row r="134" spans="1:12" x14ac:dyDescent="0.3">
      <c r="A134" s="1">
        <v>45412</v>
      </c>
      <c r="B134" s="2">
        <v>0.42825231481481479</v>
      </c>
      <c r="C134" t="s">
        <v>6</v>
      </c>
      <c r="D134" t="s">
        <v>160</v>
      </c>
      <c r="E134">
        <v>37.72</v>
      </c>
      <c r="F134" t="s">
        <v>12</v>
      </c>
      <c r="G134" t="s">
        <v>154</v>
      </c>
      <c r="H134" t="s">
        <v>21</v>
      </c>
      <c r="I134" t="s">
        <v>492</v>
      </c>
      <c r="J134" t="s">
        <v>492</v>
      </c>
      <c r="K134" t="s">
        <v>483</v>
      </c>
      <c r="L134" t="s">
        <v>527</v>
      </c>
    </row>
    <row r="135" spans="1:12" x14ac:dyDescent="0.3">
      <c r="A135" s="1">
        <v>45479</v>
      </c>
      <c r="B135" s="2">
        <v>0.43618055555555557</v>
      </c>
      <c r="C135" t="s">
        <v>6</v>
      </c>
      <c r="D135" t="s">
        <v>170</v>
      </c>
      <c r="E135">
        <v>37.72</v>
      </c>
      <c r="F135" t="s">
        <v>12</v>
      </c>
      <c r="G135" t="s">
        <v>162</v>
      </c>
      <c r="H135" t="s">
        <v>30</v>
      </c>
      <c r="I135" t="s">
        <v>492</v>
      </c>
      <c r="J135" t="s">
        <v>492</v>
      </c>
      <c r="K135" t="s">
        <v>483</v>
      </c>
      <c r="L135" t="s">
        <v>526</v>
      </c>
    </row>
    <row r="136" spans="1:12" x14ac:dyDescent="0.3">
      <c r="A136" s="1">
        <v>45486</v>
      </c>
      <c r="B136" s="2">
        <v>0.44317129629629631</v>
      </c>
      <c r="C136" t="s">
        <v>6</v>
      </c>
      <c r="D136" t="s">
        <v>182</v>
      </c>
      <c r="E136">
        <v>32.82</v>
      </c>
      <c r="F136" t="s">
        <v>12</v>
      </c>
      <c r="G136" t="s">
        <v>162</v>
      </c>
      <c r="H136" t="s">
        <v>30</v>
      </c>
      <c r="I136" t="s">
        <v>492</v>
      </c>
      <c r="J136" t="s">
        <v>492</v>
      </c>
      <c r="K136" t="s">
        <v>483</v>
      </c>
      <c r="L136" t="s">
        <v>492</v>
      </c>
    </row>
    <row r="137" spans="1:12" x14ac:dyDescent="0.3">
      <c r="A137" s="1">
        <v>45487</v>
      </c>
      <c r="B137" s="2">
        <v>0.45590277777777777</v>
      </c>
      <c r="C137" t="s">
        <v>6</v>
      </c>
      <c r="D137" t="s">
        <v>183</v>
      </c>
      <c r="E137">
        <v>32.82</v>
      </c>
      <c r="F137" t="s">
        <v>8</v>
      </c>
      <c r="G137" t="s">
        <v>162</v>
      </c>
      <c r="H137" t="s">
        <v>35</v>
      </c>
      <c r="I137" t="s">
        <v>492</v>
      </c>
      <c r="J137" t="s">
        <v>492</v>
      </c>
      <c r="K137" t="s">
        <v>483</v>
      </c>
      <c r="L137" t="s">
        <v>525</v>
      </c>
    </row>
    <row r="138" spans="1:12" x14ac:dyDescent="0.3">
      <c r="A138" s="1">
        <v>45487</v>
      </c>
      <c r="B138" s="2">
        <v>0.45687499999999998</v>
      </c>
      <c r="C138" t="s">
        <v>6</v>
      </c>
      <c r="D138" t="s">
        <v>184</v>
      </c>
      <c r="E138">
        <v>32.82</v>
      </c>
      <c r="F138" t="s">
        <v>12</v>
      </c>
      <c r="G138" t="s">
        <v>162</v>
      </c>
      <c r="H138" t="s">
        <v>35</v>
      </c>
      <c r="I138" t="s">
        <v>492</v>
      </c>
      <c r="J138" t="s">
        <v>492</v>
      </c>
      <c r="K138" t="s">
        <v>483</v>
      </c>
      <c r="L138" t="s">
        <v>513</v>
      </c>
    </row>
    <row r="139" spans="1:12" x14ac:dyDescent="0.3">
      <c r="A139" s="1">
        <v>45494</v>
      </c>
      <c r="B139" s="2">
        <v>0.43813657407407408</v>
      </c>
      <c r="C139" t="s">
        <v>6</v>
      </c>
      <c r="D139" t="s">
        <v>178</v>
      </c>
      <c r="E139">
        <v>32.82</v>
      </c>
      <c r="F139" t="s">
        <v>20</v>
      </c>
      <c r="G139" t="s">
        <v>162</v>
      </c>
      <c r="H139" t="s">
        <v>35</v>
      </c>
      <c r="I139" t="s">
        <v>492</v>
      </c>
      <c r="J139" t="s">
        <v>492</v>
      </c>
      <c r="K139" t="s">
        <v>483</v>
      </c>
      <c r="L139" t="s">
        <v>495</v>
      </c>
    </row>
    <row r="140" spans="1:12" x14ac:dyDescent="0.3">
      <c r="A140" s="1">
        <v>45499</v>
      </c>
      <c r="B140" s="2">
        <v>0.41668981481481482</v>
      </c>
      <c r="C140" t="s">
        <v>6</v>
      </c>
      <c r="D140" t="s">
        <v>206</v>
      </c>
      <c r="E140">
        <v>32.82</v>
      </c>
      <c r="F140" t="s">
        <v>12</v>
      </c>
      <c r="G140" t="s">
        <v>162</v>
      </c>
      <c r="H140" t="s">
        <v>14</v>
      </c>
      <c r="I140" t="s">
        <v>492</v>
      </c>
      <c r="J140" t="s">
        <v>492</v>
      </c>
      <c r="K140" t="s">
        <v>483</v>
      </c>
      <c r="L140" t="s">
        <v>536</v>
      </c>
    </row>
    <row r="141" spans="1:12" x14ac:dyDescent="0.3">
      <c r="A141" s="1">
        <v>45502</v>
      </c>
      <c r="B141" s="2">
        <v>0.44702546296296297</v>
      </c>
      <c r="C141" t="s">
        <v>6</v>
      </c>
      <c r="D141" t="s">
        <v>214</v>
      </c>
      <c r="E141">
        <v>32.82</v>
      </c>
      <c r="F141" t="s">
        <v>43</v>
      </c>
      <c r="G141" t="s">
        <v>162</v>
      </c>
      <c r="H141" t="s">
        <v>17</v>
      </c>
      <c r="I141" t="s">
        <v>492</v>
      </c>
      <c r="J141" t="s">
        <v>492</v>
      </c>
      <c r="K141" t="s">
        <v>483</v>
      </c>
      <c r="L141" t="s">
        <v>537</v>
      </c>
    </row>
    <row r="142" spans="1:12" x14ac:dyDescent="0.3">
      <c r="A142" s="1">
        <v>45502</v>
      </c>
      <c r="B142" s="2">
        <v>0.44785879629629627</v>
      </c>
      <c r="C142" t="s">
        <v>6</v>
      </c>
      <c r="D142" t="s">
        <v>214</v>
      </c>
      <c r="E142">
        <v>32.82</v>
      </c>
      <c r="F142" t="s">
        <v>43</v>
      </c>
      <c r="G142" t="s">
        <v>162</v>
      </c>
      <c r="H142" t="s">
        <v>17</v>
      </c>
      <c r="I142" t="s">
        <v>492</v>
      </c>
      <c r="J142" t="s">
        <v>492</v>
      </c>
      <c r="K142" t="s">
        <v>483</v>
      </c>
      <c r="L142" t="s">
        <v>495</v>
      </c>
    </row>
    <row r="143" spans="1:12" x14ac:dyDescent="0.3">
      <c r="A143" s="1">
        <v>45503</v>
      </c>
      <c r="B143" s="2">
        <v>0.43287037037037035</v>
      </c>
      <c r="C143" t="s">
        <v>6</v>
      </c>
      <c r="D143" t="s">
        <v>102</v>
      </c>
      <c r="E143">
        <v>32.82</v>
      </c>
      <c r="F143" t="s">
        <v>12</v>
      </c>
      <c r="G143" t="s">
        <v>162</v>
      </c>
      <c r="H143" t="s">
        <v>21</v>
      </c>
      <c r="I143" t="s">
        <v>492</v>
      </c>
      <c r="J143" t="s">
        <v>492</v>
      </c>
      <c r="K143" t="s">
        <v>483</v>
      </c>
      <c r="L143" t="s">
        <v>517</v>
      </c>
    </row>
    <row r="144" spans="1:12" x14ac:dyDescent="0.3">
      <c r="A144" s="1">
        <v>45406</v>
      </c>
      <c r="B144" s="2">
        <v>0.43156250000000002</v>
      </c>
      <c r="C144" t="s">
        <v>6</v>
      </c>
      <c r="D144" t="s">
        <v>231</v>
      </c>
      <c r="E144">
        <v>32.82</v>
      </c>
      <c r="F144" t="s">
        <v>226</v>
      </c>
      <c r="G144" t="s">
        <v>154</v>
      </c>
      <c r="H144" t="s">
        <v>25</v>
      </c>
      <c r="I144" t="s">
        <v>492</v>
      </c>
      <c r="J144" t="s">
        <v>492</v>
      </c>
      <c r="K144" t="s">
        <v>483</v>
      </c>
      <c r="L144" t="s">
        <v>532</v>
      </c>
    </row>
    <row r="145" spans="1:12" x14ac:dyDescent="0.3">
      <c r="A145" s="1">
        <v>45412</v>
      </c>
      <c r="B145" s="2">
        <v>0.44087962962962962</v>
      </c>
      <c r="C145" t="s">
        <v>6</v>
      </c>
      <c r="D145" t="s">
        <v>160</v>
      </c>
      <c r="E145">
        <v>32.82</v>
      </c>
      <c r="F145" t="s">
        <v>226</v>
      </c>
      <c r="G145" t="s">
        <v>154</v>
      </c>
      <c r="H145" t="s">
        <v>21</v>
      </c>
      <c r="I145" t="s">
        <v>492</v>
      </c>
      <c r="J145" t="s">
        <v>492</v>
      </c>
      <c r="K145" t="s">
        <v>483</v>
      </c>
      <c r="L145" t="s">
        <v>507</v>
      </c>
    </row>
    <row r="146" spans="1:12" x14ac:dyDescent="0.3">
      <c r="A146" s="1">
        <v>45412</v>
      </c>
      <c r="B146" s="2">
        <v>0.4415162037037037</v>
      </c>
      <c r="C146" t="s">
        <v>6</v>
      </c>
      <c r="D146" t="s">
        <v>160</v>
      </c>
      <c r="E146">
        <v>32.82</v>
      </c>
      <c r="F146" t="s">
        <v>226</v>
      </c>
      <c r="G146" t="s">
        <v>154</v>
      </c>
      <c r="H146" t="s">
        <v>21</v>
      </c>
      <c r="I146" t="s">
        <v>492</v>
      </c>
      <c r="J146" t="s">
        <v>492</v>
      </c>
      <c r="K146" t="s">
        <v>483</v>
      </c>
      <c r="L146" t="s">
        <v>539</v>
      </c>
    </row>
    <row r="147" spans="1:12" x14ac:dyDescent="0.3">
      <c r="A147" s="1">
        <v>45418</v>
      </c>
      <c r="B147" s="2">
        <v>0.42228009259259258</v>
      </c>
      <c r="C147" t="s">
        <v>6</v>
      </c>
      <c r="D147" t="s">
        <v>16</v>
      </c>
      <c r="E147">
        <v>32.82</v>
      </c>
      <c r="F147" t="s">
        <v>226</v>
      </c>
      <c r="G147" t="s">
        <v>9</v>
      </c>
      <c r="H147" t="s">
        <v>17</v>
      </c>
      <c r="I147" t="s">
        <v>492</v>
      </c>
      <c r="J147" t="s">
        <v>492</v>
      </c>
      <c r="K147" t="s">
        <v>483</v>
      </c>
      <c r="L147" t="s">
        <v>516</v>
      </c>
    </row>
    <row r="148" spans="1:12" x14ac:dyDescent="0.3">
      <c r="A148" s="1">
        <v>45428</v>
      </c>
      <c r="B148" s="2">
        <v>0.44354166666666667</v>
      </c>
      <c r="C148" t="s">
        <v>6</v>
      </c>
      <c r="D148" t="s">
        <v>115</v>
      </c>
      <c r="E148">
        <v>32.82</v>
      </c>
      <c r="F148" t="s">
        <v>226</v>
      </c>
      <c r="G148" t="s">
        <v>9</v>
      </c>
      <c r="H148" t="s">
        <v>10</v>
      </c>
      <c r="I148" t="s">
        <v>492</v>
      </c>
      <c r="J148" t="s">
        <v>492</v>
      </c>
      <c r="K148" t="s">
        <v>483</v>
      </c>
      <c r="L148" t="s">
        <v>509</v>
      </c>
    </row>
    <row r="149" spans="1:12" x14ac:dyDescent="0.3">
      <c r="A149" s="1">
        <v>45428</v>
      </c>
      <c r="B149" s="2">
        <v>0.4443171296296296</v>
      </c>
      <c r="C149" t="s">
        <v>6</v>
      </c>
      <c r="D149" t="s">
        <v>239</v>
      </c>
      <c r="E149">
        <v>32.82</v>
      </c>
      <c r="F149" t="s">
        <v>226</v>
      </c>
      <c r="G149" t="s">
        <v>9</v>
      </c>
      <c r="H149" t="s">
        <v>10</v>
      </c>
      <c r="I149" t="s">
        <v>492</v>
      </c>
      <c r="J149" t="s">
        <v>492</v>
      </c>
      <c r="K149" t="s">
        <v>483</v>
      </c>
      <c r="L149" t="s">
        <v>494</v>
      </c>
    </row>
    <row r="150" spans="1:12" x14ac:dyDescent="0.3">
      <c r="A150" s="1">
        <v>45432</v>
      </c>
      <c r="B150" s="2">
        <v>0.42082175925925924</v>
      </c>
      <c r="C150" t="s">
        <v>6</v>
      </c>
      <c r="D150" t="s">
        <v>244</v>
      </c>
      <c r="E150">
        <v>32.82</v>
      </c>
      <c r="F150" t="s">
        <v>226</v>
      </c>
      <c r="G150" t="s">
        <v>9</v>
      </c>
      <c r="H150" t="s">
        <v>17</v>
      </c>
      <c r="I150" t="s">
        <v>492</v>
      </c>
      <c r="J150" t="s">
        <v>492</v>
      </c>
      <c r="K150" t="s">
        <v>483</v>
      </c>
      <c r="L150" t="s">
        <v>538</v>
      </c>
    </row>
    <row r="151" spans="1:12" x14ac:dyDescent="0.3">
      <c r="A151" s="1">
        <v>45434</v>
      </c>
      <c r="B151" s="2">
        <v>0.45123842592592595</v>
      </c>
      <c r="C151" t="s">
        <v>6</v>
      </c>
      <c r="D151" t="s">
        <v>58</v>
      </c>
      <c r="E151">
        <v>32.82</v>
      </c>
      <c r="F151" t="s">
        <v>226</v>
      </c>
      <c r="G151" t="s">
        <v>9</v>
      </c>
      <c r="H151" t="s">
        <v>25</v>
      </c>
      <c r="I151" t="s">
        <v>492</v>
      </c>
      <c r="J151" t="s">
        <v>492</v>
      </c>
      <c r="K151" t="s">
        <v>483</v>
      </c>
      <c r="L151" t="s">
        <v>539</v>
      </c>
    </row>
    <row r="152" spans="1:12" x14ac:dyDescent="0.3">
      <c r="A152" s="1">
        <v>45475</v>
      </c>
      <c r="B152" s="2">
        <v>0.44645833333333335</v>
      </c>
      <c r="C152" t="s">
        <v>6</v>
      </c>
      <c r="D152" t="s">
        <v>254</v>
      </c>
      <c r="E152">
        <v>32.82</v>
      </c>
      <c r="F152" t="s">
        <v>226</v>
      </c>
      <c r="G152" t="s">
        <v>162</v>
      </c>
      <c r="H152" t="s">
        <v>21</v>
      </c>
      <c r="I152" t="s">
        <v>492</v>
      </c>
      <c r="J152" t="s">
        <v>492</v>
      </c>
      <c r="K152" t="s">
        <v>483</v>
      </c>
      <c r="L152" t="s">
        <v>513</v>
      </c>
    </row>
    <row r="153" spans="1:12" x14ac:dyDescent="0.3">
      <c r="A153" s="1">
        <v>45477</v>
      </c>
      <c r="B153" s="2">
        <v>0.4349884259259259</v>
      </c>
      <c r="C153" t="s">
        <v>6</v>
      </c>
      <c r="D153" t="s">
        <v>236</v>
      </c>
      <c r="E153">
        <v>32.82</v>
      </c>
      <c r="F153" t="s">
        <v>226</v>
      </c>
      <c r="G153" t="s">
        <v>162</v>
      </c>
      <c r="H153" t="s">
        <v>10</v>
      </c>
      <c r="I153" t="s">
        <v>492</v>
      </c>
      <c r="J153" t="s">
        <v>492</v>
      </c>
      <c r="K153" t="s">
        <v>483</v>
      </c>
      <c r="L153" t="s">
        <v>511</v>
      </c>
    </row>
    <row r="154" spans="1:12" x14ac:dyDescent="0.3">
      <c r="A154" s="1">
        <v>45447</v>
      </c>
      <c r="B154" s="2">
        <v>0.43556712962962962</v>
      </c>
      <c r="C154" t="s">
        <v>6</v>
      </c>
      <c r="D154" t="s">
        <v>115</v>
      </c>
      <c r="E154">
        <v>32.82</v>
      </c>
      <c r="F154" t="s">
        <v>226</v>
      </c>
      <c r="G154" t="s">
        <v>103</v>
      </c>
      <c r="H154" t="s">
        <v>21</v>
      </c>
      <c r="I154" t="s">
        <v>492</v>
      </c>
      <c r="J154" t="s">
        <v>492</v>
      </c>
      <c r="K154" t="s">
        <v>483</v>
      </c>
      <c r="L154" t="s">
        <v>502</v>
      </c>
    </row>
    <row r="155" spans="1:12" x14ac:dyDescent="0.3">
      <c r="A155" s="1">
        <v>45448</v>
      </c>
      <c r="B155" s="2">
        <v>0.44505787037037037</v>
      </c>
      <c r="C155" t="s">
        <v>6</v>
      </c>
      <c r="D155" t="s">
        <v>115</v>
      </c>
      <c r="E155">
        <v>32.82</v>
      </c>
      <c r="F155" t="s">
        <v>226</v>
      </c>
      <c r="G155" t="s">
        <v>103</v>
      </c>
      <c r="H155" t="s">
        <v>25</v>
      </c>
      <c r="I155" t="s">
        <v>492</v>
      </c>
      <c r="J155" t="s">
        <v>492</v>
      </c>
      <c r="K155" t="s">
        <v>483</v>
      </c>
      <c r="L155" t="s">
        <v>523</v>
      </c>
    </row>
    <row r="156" spans="1:12" x14ac:dyDescent="0.3">
      <c r="A156" s="1">
        <v>45454</v>
      </c>
      <c r="B156" s="2">
        <v>0.44309027777777776</v>
      </c>
      <c r="C156" t="s">
        <v>6</v>
      </c>
      <c r="D156" t="s">
        <v>263</v>
      </c>
      <c r="E156">
        <v>32.82</v>
      </c>
      <c r="F156" t="s">
        <v>226</v>
      </c>
      <c r="G156" t="s">
        <v>103</v>
      </c>
      <c r="H156" t="s">
        <v>21</v>
      </c>
      <c r="I156" t="s">
        <v>492</v>
      </c>
      <c r="J156" t="s">
        <v>492</v>
      </c>
      <c r="K156" t="s">
        <v>483</v>
      </c>
      <c r="L156" t="s">
        <v>510</v>
      </c>
    </row>
    <row r="157" spans="1:12" x14ac:dyDescent="0.3">
      <c r="A157" s="1">
        <v>45459</v>
      </c>
      <c r="B157" s="2">
        <v>0.44711805555555556</v>
      </c>
      <c r="C157" t="s">
        <v>6</v>
      </c>
      <c r="D157" t="s">
        <v>234</v>
      </c>
      <c r="E157">
        <v>32.82</v>
      </c>
      <c r="F157" t="s">
        <v>226</v>
      </c>
      <c r="G157" t="s">
        <v>103</v>
      </c>
      <c r="H157" t="s">
        <v>35</v>
      </c>
      <c r="I157" t="s">
        <v>492</v>
      </c>
      <c r="J157" t="s">
        <v>492</v>
      </c>
      <c r="K157" t="s">
        <v>483</v>
      </c>
      <c r="L157" t="s">
        <v>493</v>
      </c>
    </row>
    <row r="158" spans="1:12" x14ac:dyDescent="0.3">
      <c r="A158" s="1">
        <v>45468</v>
      </c>
      <c r="B158" s="2">
        <v>0.43641203703703701</v>
      </c>
      <c r="C158" t="s">
        <v>6</v>
      </c>
      <c r="D158" t="s">
        <v>38</v>
      </c>
      <c r="E158">
        <v>32.82</v>
      </c>
      <c r="F158" t="s">
        <v>226</v>
      </c>
      <c r="G158" t="s">
        <v>103</v>
      </c>
      <c r="H158" t="s">
        <v>21</v>
      </c>
      <c r="I158" t="s">
        <v>492</v>
      </c>
      <c r="J158" t="s">
        <v>492</v>
      </c>
      <c r="K158" t="s">
        <v>483</v>
      </c>
      <c r="L158" t="s">
        <v>534</v>
      </c>
    </row>
    <row r="159" spans="1:12" x14ac:dyDescent="0.3">
      <c r="A159" s="1">
        <v>45468</v>
      </c>
      <c r="B159" s="2">
        <v>0.43729166666666669</v>
      </c>
      <c r="C159" t="s">
        <v>6</v>
      </c>
      <c r="D159" t="s">
        <v>32</v>
      </c>
      <c r="E159">
        <v>32.82</v>
      </c>
      <c r="F159" t="s">
        <v>226</v>
      </c>
      <c r="G159" t="s">
        <v>103</v>
      </c>
      <c r="H159" t="s">
        <v>21</v>
      </c>
      <c r="I159" t="s">
        <v>492</v>
      </c>
      <c r="J159" t="s">
        <v>492</v>
      </c>
      <c r="K159" t="s">
        <v>483</v>
      </c>
      <c r="L159" t="s">
        <v>509</v>
      </c>
    </row>
    <row r="160" spans="1:12" x14ac:dyDescent="0.3">
      <c r="A160" s="1">
        <v>45407</v>
      </c>
      <c r="B160" s="2">
        <v>0.44870370370370372</v>
      </c>
      <c r="C160" t="s">
        <v>6</v>
      </c>
      <c r="D160" t="s">
        <v>276</v>
      </c>
      <c r="E160">
        <v>27.92</v>
      </c>
      <c r="F160" t="s">
        <v>275</v>
      </c>
      <c r="G160" t="s">
        <v>154</v>
      </c>
      <c r="H160" t="s">
        <v>10</v>
      </c>
      <c r="I160" t="s">
        <v>492</v>
      </c>
      <c r="J160" t="s">
        <v>492</v>
      </c>
      <c r="K160" t="s">
        <v>483</v>
      </c>
      <c r="L160" t="s">
        <v>542</v>
      </c>
    </row>
    <row r="161" spans="1:12" x14ac:dyDescent="0.3">
      <c r="A161" s="1">
        <v>45414</v>
      </c>
      <c r="B161" s="2">
        <v>0.44021990740740741</v>
      </c>
      <c r="C161" t="s">
        <v>6</v>
      </c>
      <c r="D161" t="s">
        <v>236</v>
      </c>
      <c r="E161">
        <v>27.92</v>
      </c>
      <c r="F161" t="s">
        <v>275</v>
      </c>
      <c r="G161" t="s">
        <v>9</v>
      </c>
      <c r="H161" t="s">
        <v>10</v>
      </c>
      <c r="I161" t="s">
        <v>492</v>
      </c>
      <c r="J161" t="s">
        <v>492</v>
      </c>
      <c r="K161" t="s">
        <v>483</v>
      </c>
      <c r="L161" t="s">
        <v>495</v>
      </c>
    </row>
    <row r="162" spans="1:12" x14ac:dyDescent="0.3">
      <c r="A162" s="1">
        <v>45418</v>
      </c>
      <c r="B162" s="2">
        <v>0.42033564814814817</v>
      </c>
      <c r="C162" t="s">
        <v>6</v>
      </c>
      <c r="D162" t="s">
        <v>19</v>
      </c>
      <c r="E162">
        <v>27.92</v>
      </c>
      <c r="F162" t="s">
        <v>275</v>
      </c>
      <c r="G162" t="s">
        <v>9</v>
      </c>
      <c r="H162" t="s">
        <v>17</v>
      </c>
      <c r="I162" t="s">
        <v>492</v>
      </c>
      <c r="J162" t="s">
        <v>492</v>
      </c>
      <c r="K162" t="s">
        <v>483</v>
      </c>
      <c r="L162" t="s">
        <v>490</v>
      </c>
    </row>
    <row r="163" spans="1:12" x14ac:dyDescent="0.3">
      <c r="A163" s="1">
        <v>45418</v>
      </c>
      <c r="B163" s="2">
        <v>0.42299768518518521</v>
      </c>
      <c r="C163" t="s">
        <v>6</v>
      </c>
      <c r="D163" t="s">
        <v>279</v>
      </c>
      <c r="E163">
        <v>27.92</v>
      </c>
      <c r="F163" t="s">
        <v>275</v>
      </c>
      <c r="G163" t="s">
        <v>9</v>
      </c>
      <c r="H163" t="s">
        <v>17</v>
      </c>
      <c r="I163" t="s">
        <v>492</v>
      </c>
      <c r="J163" t="s">
        <v>492</v>
      </c>
      <c r="K163" t="s">
        <v>483</v>
      </c>
      <c r="L163" t="s">
        <v>497</v>
      </c>
    </row>
    <row r="164" spans="1:12" x14ac:dyDescent="0.3">
      <c r="A164" s="1">
        <v>45457</v>
      </c>
      <c r="B164" s="2">
        <v>0.43785879629629632</v>
      </c>
      <c r="C164" t="s">
        <v>6</v>
      </c>
      <c r="D164" t="s">
        <v>293</v>
      </c>
      <c r="E164">
        <v>27.92</v>
      </c>
      <c r="F164" t="s">
        <v>275</v>
      </c>
      <c r="G164" t="s">
        <v>103</v>
      </c>
      <c r="H164" t="s">
        <v>14</v>
      </c>
      <c r="I164" t="s">
        <v>492</v>
      </c>
      <c r="J164" t="s">
        <v>492</v>
      </c>
      <c r="K164" t="s">
        <v>483</v>
      </c>
      <c r="L164" t="s">
        <v>519</v>
      </c>
    </row>
    <row r="165" spans="1:12" x14ac:dyDescent="0.3">
      <c r="A165" s="1">
        <v>45462</v>
      </c>
      <c r="B165" s="2">
        <v>0.45416666666666666</v>
      </c>
      <c r="C165" t="s">
        <v>6</v>
      </c>
      <c r="D165" t="s">
        <v>297</v>
      </c>
      <c r="E165">
        <v>27.92</v>
      </c>
      <c r="F165" t="s">
        <v>275</v>
      </c>
      <c r="G165" t="s">
        <v>103</v>
      </c>
      <c r="H165" t="s">
        <v>25</v>
      </c>
      <c r="I165" t="s">
        <v>492</v>
      </c>
      <c r="J165" t="s">
        <v>492</v>
      </c>
      <c r="K165" t="s">
        <v>483</v>
      </c>
      <c r="L165" t="s">
        <v>489</v>
      </c>
    </row>
    <row r="166" spans="1:12" x14ac:dyDescent="0.3">
      <c r="A166" s="1">
        <v>45464</v>
      </c>
      <c r="B166" s="2">
        <v>0.41782407407407407</v>
      </c>
      <c r="C166" t="s">
        <v>6</v>
      </c>
      <c r="D166" t="s">
        <v>298</v>
      </c>
      <c r="E166">
        <v>27.92</v>
      </c>
      <c r="F166" t="s">
        <v>275</v>
      </c>
      <c r="G166" t="s">
        <v>103</v>
      </c>
      <c r="H166" t="s">
        <v>14</v>
      </c>
      <c r="I166" t="s">
        <v>492</v>
      </c>
      <c r="J166" t="s">
        <v>492</v>
      </c>
      <c r="K166" t="s">
        <v>483</v>
      </c>
      <c r="L166" t="s">
        <v>508</v>
      </c>
    </row>
    <row r="167" spans="1:12" x14ac:dyDescent="0.3">
      <c r="A167" s="1">
        <v>45475</v>
      </c>
      <c r="B167" s="2">
        <v>0.44791666666666669</v>
      </c>
      <c r="C167" t="s">
        <v>6</v>
      </c>
      <c r="D167" t="s">
        <v>254</v>
      </c>
      <c r="E167">
        <v>27.92</v>
      </c>
      <c r="F167" t="s">
        <v>275</v>
      </c>
      <c r="G167" t="s">
        <v>162</v>
      </c>
      <c r="H167" t="s">
        <v>21</v>
      </c>
      <c r="I167" t="s">
        <v>492</v>
      </c>
      <c r="J167" t="s">
        <v>492</v>
      </c>
      <c r="K167" t="s">
        <v>483</v>
      </c>
      <c r="L167" t="s">
        <v>489</v>
      </c>
    </row>
    <row r="168" spans="1:12" x14ac:dyDescent="0.3">
      <c r="A168" s="1">
        <v>45477</v>
      </c>
      <c r="B168" s="2">
        <v>0.4357638888888889</v>
      </c>
      <c r="C168" t="s">
        <v>6</v>
      </c>
      <c r="D168" t="s">
        <v>38</v>
      </c>
      <c r="E168">
        <v>27.92</v>
      </c>
      <c r="F168" t="s">
        <v>275</v>
      </c>
      <c r="G168" t="s">
        <v>162</v>
      </c>
      <c r="H168" t="s">
        <v>10</v>
      </c>
      <c r="I168" t="s">
        <v>492</v>
      </c>
      <c r="J168" t="s">
        <v>492</v>
      </c>
      <c r="K168" t="s">
        <v>483</v>
      </c>
      <c r="L168" t="s">
        <v>525</v>
      </c>
    </row>
    <row r="169" spans="1:12" x14ac:dyDescent="0.3">
      <c r="A169" s="1">
        <v>45418</v>
      </c>
      <c r="B169" s="2">
        <v>0.44388888888888889</v>
      </c>
      <c r="C169" t="s">
        <v>6</v>
      </c>
      <c r="D169" t="s">
        <v>235</v>
      </c>
      <c r="E169">
        <v>27.92</v>
      </c>
      <c r="F169" t="s">
        <v>303</v>
      </c>
      <c r="G169" t="s">
        <v>9</v>
      </c>
      <c r="H169" t="s">
        <v>17</v>
      </c>
      <c r="I169" t="s">
        <v>492</v>
      </c>
      <c r="J169" t="s">
        <v>492</v>
      </c>
      <c r="K169" t="s">
        <v>483</v>
      </c>
      <c r="L169" t="s">
        <v>483</v>
      </c>
    </row>
    <row r="170" spans="1:12" x14ac:dyDescent="0.3">
      <c r="A170" s="1">
        <v>45460</v>
      </c>
      <c r="B170" s="2">
        <v>0.42505787037037035</v>
      </c>
      <c r="C170" t="s">
        <v>6</v>
      </c>
      <c r="D170" t="s">
        <v>312</v>
      </c>
      <c r="E170">
        <v>27.92</v>
      </c>
      <c r="F170" t="s">
        <v>303</v>
      </c>
      <c r="G170" t="s">
        <v>103</v>
      </c>
      <c r="H170" t="s">
        <v>17</v>
      </c>
      <c r="I170" t="s">
        <v>492</v>
      </c>
      <c r="J170" t="s">
        <v>492</v>
      </c>
      <c r="K170" t="s">
        <v>483</v>
      </c>
      <c r="L170" t="s">
        <v>516</v>
      </c>
    </row>
    <row r="171" spans="1:12" x14ac:dyDescent="0.3">
      <c r="A171" s="1">
        <v>45460</v>
      </c>
      <c r="B171" s="2">
        <v>0.4261226851851852</v>
      </c>
      <c r="C171" t="s">
        <v>6</v>
      </c>
      <c r="D171" t="s">
        <v>312</v>
      </c>
      <c r="E171">
        <v>27.92</v>
      </c>
      <c r="F171" t="s">
        <v>303</v>
      </c>
      <c r="G171" t="s">
        <v>103</v>
      </c>
      <c r="H171" t="s">
        <v>17</v>
      </c>
      <c r="I171" t="s">
        <v>492</v>
      </c>
      <c r="J171" t="s">
        <v>492</v>
      </c>
      <c r="K171" t="s">
        <v>483</v>
      </c>
      <c r="L171" t="s">
        <v>521</v>
      </c>
    </row>
    <row r="172" spans="1:12" x14ac:dyDescent="0.3">
      <c r="A172" s="1">
        <v>45482</v>
      </c>
      <c r="B172" s="2">
        <v>0.43532407407407409</v>
      </c>
      <c r="C172" t="s">
        <v>6</v>
      </c>
      <c r="D172" t="s">
        <v>273</v>
      </c>
      <c r="E172">
        <v>27.92</v>
      </c>
      <c r="F172" t="s">
        <v>226</v>
      </c>
      <c r="G172" t="s">
        <v>162</v>
      </c>
      <c r="H172" t="s">
        <v>21</v>
      </c>
      <c r="I172" t="s">
        <v>492</v>
      </c>
      <c r="J172" t="s">
        <v>492</v>
      </c>
      <c r="K172" t="s">
        <v>483</v>
      </c>
      <c r="L172" t="s">
        <v>507</v>
      </c>
    </row>
    <row r="173" spans="1:12" x14ac:dyDescent="0.3">
      <c r="A173" s="1">
        <v>45482</v>
      </c>
      <c r="B173" s="2">
        <v>0.44476851851851851</v>
      </c>
      <c r="C173" t="s">
        <v>6</v>
      </c>
      <c r="D173" t="s">
        <v>119</v>
      </c>
      <c r="E173">
        <v>27.92</v>
      </c>
      <c r="F173" t="s">
        <v>226</v>
      </c>
      <c r="G173" t="s">
        <v>162</v>
      </c>
      <c r="H173" t="s">
        <v>21</v>
      </c>
      <c r="I173" t="s">
        <v>492</v>
      </c>
      <c r="J173" t="s">
        <v>492</v>
      </c>
      <c r="K173" t="s">
        <v>483</v>
      </c>
      <c r="L173" t="s">
        <v>500</v>
      </c>
    </row>
    <row r="174" spans="1:12" x14ac:dyDescent="0.3">
      <c r="A174" s="1">
        <v>45487</v>
      </c>
      <c r="B174" s="2">
        <v>0.45520833333333333</v>
      </c>
      <c r="C174" t="s">
        <v>6</v>
      </c>
      <c r="D174" t="s">
        <v>183</v>
      </c>
      <c r="E174">
        <v>27.92</v>
      </c>
      <c r="F174" t="s">
        <v>226</v>
      </c>
      <c r="G174" t="s">
        <v>162</v>
      </c>
      <c r="H174" t="s">
        <v>35</v>
      </c>
      <c r="I174" t="s">
        <v>492</v>
      </c>
      <c r="J174" t="s">
        <v>492</v>
      </c>
      <c r="K174" t="s">
        <v>483</v>
      </c>
      <c r="L174" t="s">
        <v>525</v>
      </c>
    </row>
    <row r="175" spans="1:12" x14ac:dyDescent="0.3">
      <c r="A175" s="1">
        <v>45495</v>
      </c>
      <c r="B175" s="2">
        <v>0.42751157407407409</v>
      </c>
      <c r="C175" t="s">
        <v>6</v>
      </c>
      <c r="D175" t="s">
        <v>323</v>
      </c>
      <c r="E175">
        <v>27.92</v>
      </c>
      <c r="F175" t="s">
        <v>226</v>
      </c>
      <c r="G175" t="s">
        <v>162</v>
      </c>
      <c r="H175" t="s">
        <v>17</v>
      </c>
      <c r="I175" t="s">
        <v>492</v>
      </c>
      <c r="J175" t="s">
        <v>492</v>
      </c>
      <c r="K175" t="s">
        <v>483</v>
      </c>
      <c r="L175" t="s">
        <v>521</v>
      </c>
    </row>
    <row r="176" spans="1:12" x14ac:dyDescent="0.3">
      <c r="A176" s="1">
        <v>45496</v>
      </c>
      <c r="B176" s="2">
        <v>0.41916666666666669</v>
      </c>
      <c r="C176" t="s">
        <v>6</v>
      </c>
      <c r="D176" t="s">
        <v>325</v>
      </c>
      <c r="E176">
        <v>27.92</v>
      </c>
      <c r="F176" t="s">
        <v>226</v>
      </c>
      <c r="G176" t="s">
        <v>162</v>
      </c>
      <c r="H176" t="s">
        <v>21</v>
      </c>
      <c r="I176" t="s">
        <v>492</v>
      </c>
      <c r="J176" t="s">
        <v>492</v>
      </c>
      <c r="K176" t="s">
        <v>483</v>
      </c>
      <c r="L176" t="s">
        <v>528</v>
      </c>
    </row>
    <row r="177" spans="1:12" x14ac:dyDescent="0.3">
      <c r="A177" s="1">
        <v>45498</v>
      </c>
      <c r="B177" s="2">
        <v>0.43731481481481482</v>
      </c>
      <c r="C177" t="s">
        <v>6</v>
      </c>
      <c r="D177" t="s">
        <v>323</v>
      </c>
      <c r="E177">
        <v>27.92</v>
      </c>
      <c r="F177" t="s">
        <v>226</v>
      </c>
      <c r="G177" t="s">
        <v>162</v>
      </c>
      <c r="H177" t="s">
        <v>10</v>
      </c>
      <c r="I177" t="s">
        <v>492</v>
      </c>
      <c r="J177" t="s">
        <v>492</v>
      </c>
      <c r="K177" t="s">
        <v>483</v>
      </c>
      <c r="L177" t="s">
        <v>533</v>
      </c>
    </row>
    <row r="178" spans="1:12" x14ac:dyDescent="0.3">
      <c r="A178" s="1">
        <v>45503</v>
      </c>
      <c r="B178" s="2">
        <v>0.43025462962962963</v>
      </c>
      <c r="C178" t="s">
        <v>6</v>
      </c>
      <c r="D178" t="s">
        <v>119</v>
      </c>
      <c r="E178">
        <v>27.92</v>
      </c>
      <c r="F178" t="s">
        <v>226</v>
      </c>
      <c r="G178" t="s">
        <v>162</v>
      </c>
      <c r="H178" t="s">
        <v>21</v>
      </c>
      <c r="I178" t="s">
        <v>492</v>
      </c>
      <c r="J178" t="s">
        <v>492</v>
      </c>
      <c r="K178" t="s">
        <v>483</v>
      </c>
      <c r="L178" t="s">
        <v>518</v>
      </c>
    </row>
    <row r="179" spans="1:12" x14ac:dyDescent="0.3">
      <c r="A179" s="1">
        <v>45450</v>
      </c>
      <c r="B179" s="2">
        <v>0.4412962962962963</v>
      </c>
      <c r="C179" t="s">
        <v>6</v>
      </c>
      <c r="D179" t="s">
        <v>343</v>
      </c>
      <c r="E179">
        <v>23.02</v>
      </c>
      <c r="F179" t="s">
        <v>339</v>
      </c>
      <c r="G179" t="s">
        <v>103</v>
      </c>
      <c r="H179" t="s">
        <v>14</v>
      </c>
      <c r="I179" t="s">
        <v>492</v>
      </c>
      <c r="J179" t="s">
        <v>492</v>
      </c>
      <c r="K179" t="s">
        <v>483</v>
      </c>
      <c r="L179" t="s">
        <v>500</v>
      </c>
    </row>
    <row r="180" spans="1:12" x14ac:dyDescent="0.3">
      <c r="A180" s="1">
        <v>45487</v>
      </c>
      <c r="B180" s="2">
        <v>0.45444444444444443</v>
      </c>
      <c r="C180" t="s">
        <v>6</v>
      </c>
      <c r="D180" t="s">
        <v>183</v>
      </c>
      <c r="E180">
        <v>23.02</v>
      </c>
      <c r="F180" t="s">
        <v>275</v>
      </c>
      <c r="G180" t="s">
        <v>162</v>
      </c>
      <c r="H180" t="s">
        <v>35</v>
      </c>
      <c r="I180" t="s">
        <v>492</v>
      </c>
      <c r="J180" t="s">
        <v>492</v>
      </c>
      <c r="K180" t="s">
        <v>483</v>
      </c>
      <c r="L180" t="s">
        <v>491</v>
      </c>
    </row>
    <row r="181" spans="1:12" x14ac:dyDescent="0.3">
      <c r="A181" s="1">
        <v>45493</v>
      </c>
      <c r="B181" s="2">
        <v>0.44399305555555557</v>
      </c>
      <c r="C181" t="s">
        <v>6</v>
      </c>
      <c r="D181" t="s">
        <v>355</v>
      </c>
      <c r="E181">
        <v>23.02</v>
      </c>
      <c r="F181" t="s">
        <v>275</v>
      </c>
      <c r="G181" t="s">
        <v>162</v>
      </c>
      <c r="H181" t="s">
        <v>30</v>
      </c>
      <c r="I181" t="s">
        <v>492</v>
      </c>
      <c r="J181" t="s">
        <v>492</v>
      </c>
      <c r="K181" t="s">
        <v>483</v>
      </c>
      <c r="L181" t="s">
        <v>501</v>
      </c>
    </row>
    <row r="182" spans="1:12" x14ac:dyDescent="0.3">
      <c r="A182" s="1">
        <v>45503</v>
      </c>
      <c r="B182" s="2">
        <v>0.42859953703703701</v>
      </c>
      <c r="C182" t="s">
        <v>6</v>
      </c>
      <c r="D182" t="s">
        <v>235</v>
      </c>
      <c r="E182">
        <v>23.02</v>
      </c>
      <c r="F182" t="s">
        <v>303</v>
      </c>
      <c r="G182" t="s">
        <v>162</v>
      </c>
      <c r="H182" t="s">
        <v>21</v>
      </c>
      <c r="I182" t="s">
        <v>492</v>
      </c>
      <c r="J182" t="s">
        <v>492</v>
      </c>
      <c r="K182" t="s">
        <v>483</v>
      </c>
      <c r="L182" t="s">
        <v>504</v>
      </c>
    </row>
    <row r="183" spans="1:12" x14ac:dyDescent="0.3">
      <c r="A183" s="1">
        <v>45383</v>
      </c>
      <c r="B183" s="2">
        <v>0.43665509259259261</v>
      </c>
      <c r="C183" t="s">
        <v>6</v>
      </c>
      <c r="D183" t="s">
        <v>368</v>
      </c>
      <c r="E183">
        <v>28.9</v>
      </c>
      <c r="F183" t="s">
        <v>275</v>
      </c>
      <c r="G183" t="s">
        <v>154</v>
      </c>
      <c r="H183" t="s">
        <v>17</v>
      </c>
      <c r="I183" t="s">
        <v>492</v>
      </c>
      <c r="J183" t="s">
        <v>492</v>
      </c>
      <c r="K183" t="s">
        <v>483</v>
      </c>
      <c r="L183" t="s">
        <v>539</v>
      </c>
    </row>
    <row r="184" spans="1:12" x14ac:dyDescent="0.3">
      <c r="A184" s="1">
        <v>45383</v>
      </c>
      <c r="B184" s="2">
        <v>0.43729166666666669</v>
      </c>
      <c r="C184" t="s">
        <v>6</v>
      </c>
      <c r="D184" t="s">
        <v>368</v>
      </c>
      <c r="E184">
        <v>33.799999999999997</v>
      </c>
      <c r="F184" t="s">
        <v>226</v>
      </c>
      <c r="G184" t="s">
        <v>154</v>
      </c>
      <c r="H184" t="s">
        <v>17</v>
      </c>
      <c r="I184" t="s">
        <v>492</v>
      </c>
      <c r="J184" t="s">
        <v>492</v>
      </c>
      <c r="K184" t="s">
        <v>483</v>
      </c>
      <c r="L184" t="s">
        <v>509</v>
      </c>
    </row>
    <row r="185" spans="1:12" x14ac:dyDescent="0.3">
      <c r="A185" s="1">
        <v>45383</v>
      </c>
      <c r="B185" s="2">
        <v>0.43799768518518517</v>
      </c>
      <c r="C185" t="s">
        <v>6</v>
      </c>
      <c r="D185" t="s">
        <v>368</v>
      </c>
      <c r="E185">
        <v>33.799999999999997</v>
      </c>
      <c r="F185" t="s">
        <v>226</v>
      </c>
      <c r="G185" t="s">
        <v>154</v>
      </c>
      <c r="H185" t="s">
        <v>17</v>
      </c>
      <c r="I185" t="s">
        <v>492</v>
      </c>
      <c r="J185" t="s">
        <v>492</v>
      </c>
      <c r="K185" t="s">
        <v>483</v>
      </c>
      <c r="L185" t="s">
        <v>537</v>
      </c>
    </row>
    <row r="186" spans="1:12" x14ac:dyDescent="0.3">
      <c r="A186" s="1">
        <v>45384</v>
      </c>
      <c r="B186" s="2">
        <v>0.41752314814814817</v>
      </c>
      <c r="C186" t="s">
        <v>6</v>
      </c>
      <c r="D186" t="s">
        <v>24</v>
      </c>
      <c r="E186">
        <v>38.700000000000003</v>
      </c>
      <c r="F186" t="s">
        <v>12</v>
      </c>
      <c r="G186" t="s">
        <v>154</v>
      </c>
      <c r="H186" t="s">
        <v>21</v>
      </c>
      <c r="I186" t="s">
        <v>492</v>
      </c>
      <c r="J186" t="s">
        <v>492</v>
      </c>
      <c r="K186" t="s">
        <v>483</v>
      </c>
      <c r="L186" t="s">
        <v>488</v>
      </c>
    </row>
    <row r="187" spans="1:12" x14ac:dyDescent="0.3">
      <c r="A187" s="1">
        <v>45385</v>
      </c>
      <c r="B187" s="2">
        <v>0.43001157407407409</v>
      </c>
      <c r="C187" t="s">
        <v>6</v>
      </c>
      <c r="D187" t="s">
        <v>278</v>
      </c>
      <c r="E187">
        <v>28.9</v>
      </c>
      <c r="F187" t="s">
        <v>303</v>
      </c>
      <c r="G187" t="s">
        <v>154</v>
      </c>
      <c r="H187" t="s">
        <v>25</v>
      </c>
      <c r="I187" t="s">
        <v>492</v>
      </c>
      <c r="J187" t="s">
        <v>492</v>
      </c>
      <c r="K187" t="s">
        <v>483</v>
      </c>
      <c r="L187" t="s">
        <v>502</v>
      </c>
    </row>
    <row r="188" spans="1:12" x14ac:dyDescent="0.3">
      <c r="A188" s="1">
        <v>45385</v>
      </c>
      <c r="B188" s="2">
        <v>0.43063657407407407</v>
      </c>
      <c r="C188" t="s">
        <v>6</v>
      </c>
      <c r="D188" t="s">
        <v>278</v>
      </c>
      <c r="E188">
        <v>28.9</v>
      </c>
      <c r="F188" t="s">
        <v>275</v>
      </c>
      <c r="G188" t="s">
        <v>154</v>
      </c>
      <c r="H188" t="s">
        <v>25</v>
      </c>
      <c r="I188" t="s">
        <v>492</v>
      </c>
      <c r="J188" t="s">
        <v>492</v>
      </c>
      <c r="K188" t="s">
        <v>483</v>
      </c>
      <c r="L188" t="s">
        <v>497</v>
      </c>
    </row>
    <row r="189" spans="1:12" x14ac:dyDescent="0.3">
      <c r="A189" s="1">
        <v>45386</v>
      </c>
      <c r="B189" s="2">
        <v>0.44785879629629627</v>
      </c>
      <c r="C189" t="s">
        <v>6</v>
      </c>
      <c r="D189" t="s">
        <v>370</v>
      </c>
      <c r="E189">
        <v>38.700000000000003</v>
      </c>
      <c r="F189" t="s">
        <v>12</v>
      </c>
      <c r="G189" t="s">
        <v>154</v>
      </c>
      <c r="H189" t="s">
        <v>10</v>
      </c>
      <c r="I189" t="s">
        <v>492</v>
      </c>
      <c r="J189" t="s">
        <v>492</v>
      </c>
      <c r="K189" t="s">
        <v>483</v>
      </c>
      <c r="L189" t="s">
        <v>495</v>
      </c>
    </row>
    <row r="190" spans="1:12" x14ac:dyDescent="0.3">
      <c r="A190" s="1">
        <v>45387</v>
      </c>
      <c r="B190" s="2">
        <v>0.44493055555555555</v>
      </c>
      <c r="C190" t="s">
        <v>6</v>
      </c>
      <c r="D190" t="s">
        <v>374</v>
      </c>
      <c r="E190">
        <v>28.9</v>
      </c>
      <c r="F190" t="s">
        <v>275</v>
      </c>
      <c r="G190" t="s">
        <v>154</v>
      </c>
      <c r="H190" t="s">
        <v>14</v>
      </c>
      <c r="I190" t="s">
        <v>492</v>
      </c>
      <c r="J190" t="s">
        <v>492</v>
      </c>
      <c r="K190" t="s">
        <v>483</v>
      </c>
      <c r="L190" t="s">
        <v>509</v>
      </c>
    </row>
    <row r="191" spans="1:12" x14ac:dyDescent="0.3">
      <c r="A191" s="1">
        <v>45387</v>
      </c>
      <c r="B191" s="2">
        <v>0.44590277777777776</v>
      </c>
      <c r="C191" t="s">
        <v>6</v>
      </c>
      <c r="D191" t="s">
        <v>38</v>
      </c>
      <c r="E191">
        <v>28.9</v>
      </c>
      <c r="F191" t="s">
        <v>275</v>
      </c>
      <c r="G191" t="s">
        <v>154</v>
      </c>
      <c r="H191" t="s">
        <v>14</v>
      </c>
      <c r="I191" t="s">
        <v>492</v>
      </c>
      <c r="J191" t="s">
        <v>492</v>
      </c>
      <c r="K191" t="s">
        <v>483</v>
      </c>
      <c r="L191" t="s">
        <v>526</v>
      </c>
    </row>
    <row r="192" spans="1:12" x14ac:dyDescent="0.3">
      <c r="A192" s="1">
        <v>45389</v>
      </c>
      <c r="B192" s="2">
        <v>0.42561342592592594</v>
      </c>
      <c r="C192" t="s">
        <v>6</v>
      </c>
      <c r="D192" t="s">
        <v>370</v>
      </c>
      <c r="E192">
        <v>38.700000000000003</v>
      </c>
      <c r="F192" t="s">
        <v>12</v>
      </c>
      <c r="G192" t="s">
        <v>154</v>
      </c>
      <c r="H192" t="s">
        <v>35</v>
      </c>
      <c r="I192" t="s">
        <v>492</v>
      </c>
      <c r="J192" t="s">
        <v>492</v>
      </c>
      <c r="K192" t="s">
        <v>483</v>
      </c>
      <c r="L192" t="s">
        <v>523</v>
      </c>
    </row>
    <row r="193" spans="1:12" x14ac:dyDescent="0.3">
      <c r="A193" s="1">
        <v>45390</v>
      </c>
      <c r="B193" s="2">
        <v>0.45718750000000002</v>
      </c>
      <c r="C193" t="s">
        <v>6</v>
      </c>
      <c r="D193" t="s">
        <v>379</v>
      </c>
      <c r="E193">
        <v>33.799999999999997</v>
      </c>
      <c r="F193" t="s">
        <v>226</v>
      </c>
      <c r="G193" t="s">
        <v>154</v>
      </c>
      <c r="H193" t="s">
        <v>17</v>
      </c>
      <c r="I193" t="s">
        <v>492</v>
      </c>
      <c r="J193" t="s">
        <v>492</v>
      </c>
      <c r="K193" t="s">
        <v>483</v>
      </c>
      <c r="L193" t="s">
        <v>501</v>
      </c>
    </row>
    <row r="194" spans="1:12" x14ac:dyDescent="0.3">
      <c r="A194" s="1">
        <v>45390</v>
      </c>
      <c r="B194" s="2">
        <v>0.45795138888888887</v>
      </c>
      <c r="C194" t="s">
        <v>6</v>
      </c>
      <c r="D194" t="s">
        <v>380</v>
      </c>
      <c r="E194">
        <v>38.700000000000003</v>
      </c>
      <c r="F194" t="s">
        <v>8</v>
      </c>
      <c r="G194" t="s">
        <v>154</v>
      </c>
      <c r="H194" t="s">
        <v>17</v>
      </c>
      <c r="I194" t="s">
        <v>492</v>
      </c>
      <c r="J194" t="s">
        <v>492</v>
      </c>
      <c r="K194" t="s">
        <v>483</v>
      </c>
      <c r="L194" t="s">
        <v>532</v>
      </c>
    </row>
    <row r="195" spans="1:12" x14ac:dyDescent="0.3">
      <c r="A195" s="1">
        <v>45393</v>
      </c>
      <c r="B195" s="2">
        <v>0.44540509259259259</v>
      </c>
      <c r="C195" t="s">
        <v>6</v>
      </c>
      <c r="D195" t="s">
        <v>389</v>
      </c>
      <c r="E195">
        <v>28.9</v>
      </c>
      <c r="F195" t="s">
        <v>275</v>
      </c>
      <c r="G195" t="s">
        <v>154</v>
      </c>
      <c r="H195" t="s">
        <v>10</v>
      </c>
      <c r="I195" t="s">
        <v>492</v>
      </c>
      <c r="J195" t="s">
        <v>492</v>
      </c>
      <c r="K195" t="s">
        <v>483</v>
      </c>
      <c r="L195" t="s">
        <v>511</v>
      </c>
    </row>
    <row r="196" spans="1:12" x14ac:dyDescent="0.3">
      <c r="A196" s="1">
        <v>45393</v>
      </c>
      <c r="B196" s="2">
        <v>0.44651620370370371</v>
      </c>
      <c r="C196" t="s">
        <v>6</v>
      </c>
      <c r="D196" t="s">
        <v>389</v>
      </c>
      <c r="E196">
        <v>28.9</v>
      </c>
      <c r="F196" t="s">
        <v>275</v>
      </c>
      <c r="G196" t="s">
        <v>154</v>
      </c>
      <c r="H196" t="s">
        <v>10</v>
      </c>
      <c r="I196" t="s">
        <v>492</v>
      </c>
      <c r="J196" t="s">
        <v>492</v>
      </c>
      <c r="K196" t="s">
        <v>483</v>
      </c>
      <c r="L196" t="s">
        <v>538</v>
      </c>
    </row>
    <row r="197" spans="1:12" x14ac:dyDescent="0.3">
      <c r="A197" s="1">
        <v>45398</v>
      </c>
      <c r="B197" s="2">
        <v>0.44890046296296299</v>
      </c>
      <c r="C197" t="s">
        <v>6</v>
      </c>
      <c r="D197" t="s">
        <v>395</v>
      </c>
      <c r="E197">
        <v>33.799999999999997</v>
      </c>
      <c r="F197" t="s">
        <v>226</v>
      </c>
      <c r="G197" t="s">
        <v>154</v>
      </c>
      <c r="H197" t="s">
        <v>21</v>
      </c>
      <c r="I197" t="s">
        <v>492</v>
      </c>
      <c r="J197" t="s">
        <v>492</v>
      </c>
      <c r="K197" t="s">
        <v>483</v>
      </c>
      <c r="L197" t="s">
        <v>514</v>
      </c>
    </row>
    <row r="198" spans="1:12" x14ac:dyDescent="0.3">
      <c r="A198" s="1">
        <v>45401</v>
      </c>
      <c r="B198" s="2">
        <v>0.42402777777777778</v>
      </c>
      <c r="C198" t="s">
        <v>6</v>
      </c>
      <c r="D198" t="s">
        <v>24</v>
      </c>
      <c r="E198">
        <v>38.700000000000003</v>
      </c>
      <c r="F198" t="s">
        <v>12</v>
      </c>
      <c r="G198" t="s">
        <v>154</v>
      </c>
      <c r="H198" t="s">
        <v>14</v>
      </c>
      <c r="I198" t="s">
        <v>492</v>
      </c>
      <c r="J198" t="s">
        <v>492</v>
      </c>
      <c r="K198" t="s">
        <v>483</v>
      </c>
      <c r="L198" t="s">
        <v>528</v>
      </c>
    </row>
    <row r="199" spans="1:12" x14ac:dyDescent="0.3">
      <c r="A199" s="1">
        <v>45353</v>
      </c>
      <c r="B199" s="2">
        <v>0.43201388888888886</v>
      </c>
      <c r="C199" t="s">
        <v>6</v>
      </c>
      <c r="D199" t="s">
        <v>409</v>
      </c>
      <c r="E199">
        <v>28.9</v>
      </c>
      <c r="F199" t="s">
        <v>275</v>
      </c>
      <c r="G199" t="s">
        <v>405</v>
      </c>
      <c r="H199" t="s">
        <v>30</v>
      </c>
      <c r="I199" t="s">
        <v>492</v>
      </c>
      <c r="J199" t="s">
        <v>492</v>
      </c>
      <c r="K199" t="s">
        <v>483</v>
      </c>
      <c r="L199" t="s">
        <v>526</v>
      </c>
    </row>
    <row r="200" spans="1:12" x14ac:dyDescent="0.3">
      <c r="A200" s="1">
        <v>45353</v>
      </c>
      <c r="B200" s="2">
        <v>0.4456134259259259</v>
      </c>
      <c r="C200" t="s">
        <v>6</v>
      </c>
      <c r="D200" t="s">
        <v>410</v>
      </c>
      <c r="E200">
        <v>33.799999999999997</v>
      </c>
      <c r="F200" t="s">
        <v>226</v>
      </c>
      <c r="G200" t="s">
        <v>405</v>
      </c>
      <c r="H200" t="s">
        <v>30</v>
      </c>
      <c r="I200" t="s">
        <v>492</v>
      </c>
      <c r="J200" t="s">
        <v>492</v>
      </c>
      <c r="K200" t="s">
        <v>483</v>
      </c>
      <c r="L200" t="s">
        <v>527</v>
      </c>
    </row>
    <row r="201" spans="1:12" x14ac:dyDescent="0.3">
      <c r="A201" s="1">
        <v>45359</v>
      </c>
      <c r="B201" s="2">
        <v>0.44075231481481481</v>
      </c>
      <c r="C201" t="s">
        <v>6</v>
      </c>
      <c r="D201" t="s">
        <v>38</v>
      </c>
      <c r="E201">
        <v>28.9</v>
      </c>
      <c r="F201" t="s">
        <v>303</v>
      </c>
      <c r="G201" t="s">
        <v>405</v>
      </c>
      <c r="H201" t="s">
        <v>14</v>
      </c>
      <c r="I201" t="s">
        <v>492</v>
      </c>
      <c r="J201" t="s">
        <v>492</v>
      </c>
      <c r="K201" t="s">
        <v>483</v>
      </c>
      <c r="L201" t="s">
        <v>527</v>
      </c>
    </row>
    <row r="202" spans="1:12" x14ac:dyDescent="0.3">
      <c r="A202" s="1">
        <v>45363</v>
      </c>
      <c r="B202" s="2">
        <v>0.42747685185185186</v>
      </c>
      <c r="C202" t="s">
        <v>6</v>
      </c>
      <c r="D202" t="s">
        <v>284</v>
      </c>
      <c r="E202">
        <v>28.9</v>
      </c>
      <c r="F202" t="s">
        <v>275</v>
      </c>
      <c r="G202" t="s">
        <v>405</v>
      </c>
      <c r="H202" t="s">
        <v>21</v>
      </c>
      <c r="I202" t="s">
        <v>492</v>
      </c>
      <c r="J202" t="s">
        <v>492</v>
      </c>
      <c r="K202" t="s">
        <v>483</v>
      </c>
      <c r="L202" t="s">
        <v>518</v>
      </c>
    </row>
    <row r="203" spans="1:12" x14ac:dyDescent="0.3">
      <c r="A203" s="1">
        <v>45363</v>
      </c>
      <c r="B203" s="2">
        <v>0.42805555555555558</v>
      </c>
      <c r="C203" t="s">
        <v>6</v>
      </c>
      <c r="D203" t="s">
        <v>284</v>
      </c>
      <c r="E203">
        <v>28.9</v>
      </c>
      <c r="F203" t="s">
        <v>303</v>
      </c>
      <c r="G203" t="s">
        <v>405</v>
      </c>
      <c r="H203" t="s">
        <v>21</v>
      </c>
      <c r="I203" t="s">
        <v>492</v>
      </c>
      <c r="J203" t="s">
        <v>492</v>
      </c>
      <c r="K203" t="s">
        <v>483</v>
      </c>
      <c r="L203" t="s">
        <v>491</v>
      </c>
    </row>
    <row r="204" spans="1:12" x14ac:dyDescent="0.3">
      <c r="A204" s="1">
        <v>45373</v>
      </c>
      <c r="B204" s="2">
        <v>0.44158564814814816</v>
      </c>
      <c r="C204" t="s">
        <v>6</v>
      </c>
      <c r="D204" t="s">
        <v>436</v>
      </c>
      <c r="E204">
        <v>33.799999999999997</v>
      </c>
      <c r="F204" t="s">
        <v>226</v>
      </c>
      <c r="G204" t="s">
        <v>405</v>
      </c>
      <c r="H204" t="s">
        <v>14</v>
      </c>
      <c r="I204" t="s">
        <v>492</v>
      </c>
      <c r="J204" t="s">
        <v>492</v>
      </c>
      <c r="K204" t="s">
        <v>483</v>
      </c>
      <c r="L204" t="s">
        <v>523</v>
      </c>
    </row>
    <row r="205" spans="1:12" x14ac:dyDescent="0.3">
      <c r="A205" s="1">
        <v>45374</v>
      </c>
      <c r="B205" s="2">
        <v>0.44799768518518518</v>
      </c>
      <c r="C205" t="s">
        <v>6</v>
      </c>
      <c r="D205" t="s">
        <v>438</v>
      </c>
      <c r="E205">
        <v>33.799999999999997</v>
      </c>
      <c r="F205" t="s">
        <v>226</v>
      </c>
      <c r="G205" t="s">
        <v>405</v>
      </c>
      <c r="H205" t="s">
        <v>30</v>
      </c>
      <c r="I205" t="s">
        <v>492</v>
      </c>
      <c r="J205" t="s">
        <v>492</v>
      </c>
      <c r="K205" t="s">
        <v>483</v>
      </c>
      <c r="L205" t="s">
        <v>497</v>
      </c>
    </row>
    <row r="206" spans="1:12" x14ac:dyDescent="0.3">
      <c r="A206" s="1">
        <v>45352</v>
      </c>
      <c r="B206" s="2">
        <v>0.42766203703703703</v>
      </c>
      <c r="C206" t="s">
        <v>6</v>
      </c>
      <c r="D206" t="s">
        <v>24</v>
      </c>
      <c r="E206">
        <v>38.700000000000003</v>
      </c>
      <c r="F206" t="s">
        <v>12</v>
      </c>
      <c r="G206" t="s">
        <v>405</v>
      </c>
      <c r="H206" t="s">
        <v>14</v>
      </c>
      <c r="I206" t="s">
        <v>492</v>
      </c>
      <c r="J206" t="s">
        <v>492</v>
      </c>
      <c r="K206" t="s">
        <v>483</v>
      </c>
      <c r="L206" t="s">
        <v>541</v>
      </c>
    </row>
    <row r="207" spans="1:12" x14ac:dyDescent="0.3">
      <c r="A207" s="1">
        <v>45354</v>
      </c>
      <c r="B207" s="2">
        <v>0.43562499999999998</v>
      </c>
      <c r="C207" t="s">
        <v>6</v>
      </c>
      <c r="D207" t="s">
        <v>445</v>
      </c>
      <c r="E207">
        <v>38.700000000000003</v>
      </c>
      <c r="F207" t="s">
        <v>12</v>
      </c>
      <c r="G207" t="s">
        <v>405</v>
      </c>
      <c r="H207" t="s">
        <v>35</v>
      </c>
      <c r="I207" t="s">
        <v>492</v>
      </c>
      <c r="J207" t="s">
        <v>492</v>
      </c>
      <c r="K207" t="s">
        <v>483</v>
      </c>
      <c r="L207" t="s">
        <v>482</v>
      </c>
    </row>
    <row r="208" spans="1:12" x14ac:dyDescent="0.3">
      <c r="A208" s="1">
        <v>45355</v>
      </c>
      <c r="B208" s="2">
        <v>0.41934027777777777</v>
      </c>
      <c r="C208" t="s">
        <v>6</v>
      </c>
      <c r="D208" t="s">
        <v>24</v>
      </c>
      <c r="E208">
        <v>38.700000000000003</v>
      </c>
      <c r="F208" t="s">
        <v>12</v>
      </c>
      <c r="G208" t="s">
        <v>405</v>
      </c>
      <c r="H208" t="s">
        <v>17</v>
      </c>
      <c r="I208" t="s">
        <v>492</v>
      </c>
      <c r="J208" t="s">
        <v>492</v>
      </c>
      <c r="K208" t="s">
        <v>483</v>
      </c>
      <c r="L208" t="s">
        <v>493</v>
      </c>
    </row>
    <row r="209" spans="1:12" x14ac:dyDescent="0.3">
      <c r="A209" s="1">
        <v>45355</v>
      </c>
      <c r="B209" s="2">
        <v>0.45474537037037038</v>
      </c>
      <c r="C209" t="s">
        <v>6</v>
      </c>
      <c r="D209" t="s">
        <v>447</v>
      </c>
      <c r="E209">
        <v>38.700000000000003</v>
      </c>
      <c r="F209" t="s">
        <v>12</v>
      </c>
      <c r="G209" t="s">
        <v>405</v>
      </c>
      <c r="H209" t="s">
        <v>17</v>
      </c>
      <c r="I209" t="s">
        <v>492</v>
      </c>
      <c r="J209" t="s">
        <v>492</v>
      </c>
      <c r="K209" t="s">
        <v>483</v>
      </c>
      <c r="L209" t="s">
        <v>541</v>
      </c>
    </row>
    <row r="210" spans="1:12" x14ac:dyDescent="0.3">
      <c r="A210" s="1">
        <v>45358</v>
      </c>
      <c r="B210" s="2">
        <v>0.42962962962962964</v>
      </c>
      <c r="C210" t="s">
        <v>6</v>
      </c>
      <c r="D210" t="s">
        <v>451</v>
      </c>
      <c r="E210">
        <v>38.700000000000003</v>
      </c>
      <c r="F210" t="s">
        <v>43</v>
      </c>
      <c r="G210" t="s">
        <v>405</v>
      </c>
      <c r="H210" t="s">
        <v>10</v>
      </c>
      <c r="I210" t="s">
        <v>492</v>
      </c>
      <c r="J210" t="s">
        <v>492</v>
      </c>
      <c r="K210" t="s">
        <v>483</v>
      </c>
      <c r="L210" t="s">
        <v>508</v>
      </c>
    </row>
    <row r="211" spans="1:12" x14ac:dyDescent="0.3">
      <c r="A211" s="1">
        <v>45365</v>
      </c>
      <c r="B211" s="2">
        <v>0.43649305555555556</v>
      </c>
      <c r="C211" t="s">
        <v>6</v>
      </c>
      <c r="D211" t="s">
        <v>458</v>
      </c>
      <c r="E211">
        <v>38.700000000000003</v>
      </c>
      <c r="F211" t="s">
        <v>12</v>
      </c>
      <c r="G211" t="s">
        <v>405</v>
      </c>
      <c r="H211" t="s">
        <v>10</v>
      </c>
      <c r="I211" t="s">
        <v>492</v>
      </c>
      <c r="J211" t="s">
        <v>492</v>
      </c>
      <c r="K211" t="s">
        <v>483</v>
      </c>
      <c r="L211" t="s">
        <v>486</v>
      </c>
    </row>
    <row r="212" spans="1:12" x14ac:dyDescent="0.3">
      <c r="A212" s="1">
        <v>45365</v>
      </c>
      <c r="B212" s="2">
        <v>0.4371990740740741</v>
      </c>
      <c r="C212" t="s">
        <v>6</v>
      </c>
      <c r="D212" t="s">
        <v>458</v>
      </c>
      <c r="E212">
        <v>38.700000000000003</v>
      </c>
      <c r="F212" t="s">
        <v>43</v>
      </c>
      <c r="G212" t="s">
        <v>405</v>
      </c>
      <c r="H212" t="s">
        <v>10</v>
      </c>
      <c r="I212" t="s">
        <v>492</v>
      </c>
      <c r="J212" t="s">
        <v>492</v>
      </c>
      <c r="K212" t="s">
        <v>483</v>
      </c>
      <c r="L212" t="s">
        <v>518</v>
      </c>
    </row>
    <row r="213" spans="1:12" x14ac:dyDescent="0.3">
      <c r="A213" s="1">
        <v>45366</v>
      </c>
      <c r="B213" s="2">
        <v>0.45349537037037035</v>
      </c>
      <c r="C213" t="s">
        <v>6</v>
      </c>
      <c r="D213" t="s">
        <v>459</v>
      </c>
      <c r="E213">
        <v>38.700000000000003</v>
      </c>
      <c r="F213" t="s">
        <v>43</v>
      </c>
      <c r="G213" t="s">
        <v>405</v>
      </c>
      <c r="H213" t="s">
        <v>14</v>
      </c>
      <c r="I213" t="s">
        <v>492</v>
      </c>
      <c r="J213" t="s">
        <v>492</v>
      </c>
      <c r="K213" t="s">
        <v>483</v>
      </c>
      <c r="L213" t="s">
        <v>536</v>
      </c>
    </row>
    <row r="214" spans="1:12" x14ac:dyDescent="0.3">
      <c r="A214" s="1">
        <v>45374</v>
      </c>
      <c r="B214" s="2">
        <v>0.44721064814814815</v>
      </c>
      <c r="C214" t="s">
        <v>6</v>
      </c>
      <c r="D214" t="s">
        <v>463</v>
      </c>
      <c r="E214">
        <v>38.700000000000003</v>
      </c>
      <c r="F214" t="s">
        <v>12</v>
      </c>
      <c r="G214" t="s">
        <v>405</v>
      </c>
      <c r="H214" t="s">
        <v>30</v>
      </c>
      <c r="I214" t="s">
        <v>492</v>
      </c>
      <c r="J214" t="s">
        <v>492</v>
      </c>
      <c r="K214" t="s">
        <v>483</v>
      </c>
      <c r="L214" t="s">
        <v>538</v>
      </c>
    </row>
    <row r="215" spans="1:12" x14ac:dyDescent="0.3">
      <c r="A215" s="1">
        <v>45376</v>
      </c>
      <c r="B215" s="2">
        <v>0.43873842592592593</v>
      </c>
      <c r="C215" t="s">
        <v>6</v>
      </c>
      <c r="D215" t="s">
        <v>48</v>
      </c>
      <c r="E215">
        <v>38.700000000000003</v>
      </c>
      <c r="F215" t="s">
        <v>12</v>
      </c>
      <c r="G215" t="s">
        <v>405</v>
      </c>
      <c r="H215" t="s">
        <v>17</v>
      </c>
      <c r="I215" t="s">
        <v>492</v>
      </c>
      <c r="J215" t="s">
        <v>492</v>
      </c>
      <c r="K215" t="s">
        <v>483</v>
      </c>
      <c r="L215" t="s">
        <v>539</v>
      </c>
    </row>
    <row r="216" spans="1:12" x14ac:dyDescent="0.3">
      <c r="A216" s="1">
        <v>45377</v>
      </c>
      <c r="B216" s="2">
        <v>0.44153935185185184</v>
      </c>
      <c r="C216" t="s">
        <v>6</v>
      </c>
      <c r="D216" t="s">
        <v>458</v>
      </c>
      <c r="E216">
        <v>38.700000000000003</v>
      </c>
      <c r="F216" t="s">
        <v>20</v>
      </c>
      <c r="G216" t="s">
        <v>405</v>
      </c>
      <c r="H216" t="s">
        <v>21</v>
      </c>
      <c r="I216" t="s">
        <v>492</v>
      </c>
      <c r="J216" t="s">
        <v>492</v>
      </c>
      <c r="K216" t="s">
        <v>483</v>
      </c>
      <c r="L216" t="s">
        <v>494</v>
      </c>
    </row>
    <row r="217" spans="1:12" x14ac:dyDescent="0.3">
      <c r="A217" s="1">
        <v>45377</v>
      </c>
      <c r="B217" s="2">
        <v>0.44208333333333333</v>
      </c>
      <c r="C217" t="s">
        <v>6</v>
      </c>
      <c r="D217" t="s">
        <v>458</v>
      </c>
      <c r="E217">
        <v>38.700000000000003</v>
      </c>
      <c r="F217" t="s">
        <v>12</v>
      </c>
      <c r="G217" t="s">
        <v>405</v>
      </c>
      <c r="H217" t="s">
        <v>21</v>
      </c>
      <c r="I217" t="s">
        <v>492</v>
      </c>
      <c r="J217" t="s">
        <v>492</v>
      </c>
      <c r="K217" t="s">
        <v>483</v>
      </c>
      <c r="L217" t="s">
        <v>528</v>
      </c>
    </row>
    <row r="218" spans="1:12" x14ac:dyDescent="0.3">
      <c r="A218" s="1">
        <v>45377</v>
      </c>
      <c r="B218" s="2">
        <v>0.44618055555555558</v>
      </c>
      <c r="C218" t="s">
        <v>6</v>
      </c>
      <c r="D218" t="s">
        <v>467</v>
      </c>
      <c r="E218">
        <v>38.700000000000003</v>
      </c>
      <c r="F218" t="s">
        <v>12</v>
      </c>
      <c r="G218" t="s">
        <v>405</v>
      </c>
      <c r="H218" t="s">
        <v>21</v>
      </c>
      <c r="I218" t="s">
        <v>492</v>
      </c>
      <c r="J218" t="s">
        <v>492</v>
      </c>
      <c r="K218" t="s">
        <v>483</v>
      </c>
      <c r="L218" t="s">
        <v>525</v>
      </c>
    </row>
    <row r="219" spans="1:12" x14ac:dyDescent="0.3">
      <c r="A219" s="1">
        <v>45380</v>
      </c>
      <c r="B219" s="2">
        <v>0.45577546296296295</v>
      </c>
      <c r="C219" t="s">
        <v>6</v>
      </c>
      <c r="D219" t="s">
        <v>470</v>
      </c>
      <c r="E219">
        <v>38.700000000000003</v>
      </c>
      <c r="F219" t="s">
        <v>12</v>
      </c>
      <c r="G219" t="s">
        <v>405</v>
      </c>
      <c r="H219" t="s">
        <v>14</v>
      </c>
      <c r="I219" t="s">
        <v>492</v>
      </c>
      <c r="J219" t="s">
        <v>492</v>
      </c>
      <c r="K219" t="s">
        <v>483</v>
      </c>
      <c r="L219" t="s">
        <v>485</v>
      </c>
    </row>
    <row r="220" spans="1:12" x14ac:dyDescent="0.3">
      <c r="A220" s="1">
        <v>45382</v>
      </c>
      <c r="B220" s="2">
        <v>0.44449074074074074</v>
      </c>
      <c r="C220" t="s">
        <v>6</v>
      </c>
      <c r="D220" t="s">
        <v>472</v>
      </c>
      <c r="E220">
        <v>38.700000000000003</v>
      </c>
      <c r="F220" t="s">
        <v>8</v>
      </c>
      <c r="G220" t="s">
        <v>405</v>
      </c>
      <c r="H220" t="s">
        <v>35</v>
      </c>
      <c r="I220" t="s">
        <v>492</v>
      </c>
      <c r="J220" t="s">
        <v>492</v>
      </c>
      <c r="K220" t="s">
        <v>483</v>
      </c>
      <c r="L220" t="s">
        <v>540</v>
      </c>
    </row>
    <row r="221" spans="1:12" x14ac:dyDescent="0.3">
      <c r="A221" s="1">
        <v>45353</v>
      </c>
      <c r="B221" s="2">
        <v>0.43790509259259258</v>
      </c>
      <c r="C221" t="s">
        <v>473</v>
      </c>
      <c r="D221" t="s">
        <v>474</v>
      </c>
      <c r="E221">
        <v>40</v>
      </c>
      <c r="F221" t="s">
        <v>12</v>
      </c>
      <c r="G221" t="s">
        <v>405</v>
      </c>
      <c r="H221" t="s">
        <v>30</v>
      </c>
      <c r="I221" t="s">
        <v>492</v>
      </c>
      <c r="J221" t="s">
        <v>492</v>
      </c>
      <c r="K221" t="s">
        <v>483</v>
      </c>
      <c r="L221" t="s">
        <v>524</v>
      </c>
    </row>
    <row r="222" spans="1:12" x14ac:dyDescent="0.3">
      <c r="A222" s="1">
        <v>45354</v>
      </c>
      <c r="B222" s="2">
        <v>0.42410879629629628</v>
      </c>
      <c r="C222" t="s">
        <v>473</v>
      </c>
      <c r="D222" t="s">
        <v>474</v>
      </c>
      <c r="E222">
        <v>40</v>
      </c>
      <c r="F222" t="s">
        <v>12</v>
      </c>
      <c r="G222" t="s">
        <v>405</v>
      </c>
      <c r="H222" t="s">
        <v>35</v>
      </c>
      <c r="I222" t="s">
        <v>492</v>
      </c>
      <c r="J222" t="s">
        <v>492</v>
      </c>
      <c r="K222" t="s">
        <v>483</v>
      </c>
      <c r="L222" t="s">
        <v>537</v>
      </c>
    </row>
    <row r="223" spans="1:12" x14ac:dyDescent="0.3">
      <c r="A223" s="1">
        <v>45358</v>
      </c>
      <c r="B223" s="2">
        <v>0.42289351851851853</v>
      </c>
      <c r="C223" t="s">
        <v>473</v>
      </c>
      <c r="D223" t="s">
        <v>474</v>
      </c>
      <c r="E223">
        <v>40</v>
      </c>
      <c r="F223" t="s">
        <v>12</v>
      </c>
      <c r="G223" t="s">
        <v>405</v>
      </c>
      <c r="H223" t="s">
        <v>10</v>
      </c>
      <c r="I223" t="s">
        <v>492</v>
      </c>
      <c r="J223" t="s">
        <v>492</v>
      </c>
      <c r="K223" t="s">
        <v>483</v>
      </c>
      <c r="L223" t="s">
        <v>520</v>
      </c>
    </row>
    <row r="224" spans="1:12" x14ac:dyDescent="0.3">
      <c r="A224" s="1">
        <v>45361</v>
      </c>
      <c r="B224" s="2">
        <v>0.42085648148148147</v>
      </c>
      <c r="C224" t="s">
        <v>473</v>
      </c>
      <c r="D224" t="s">
        <v>474</v>
      </c>
      <c r="E224">
        <v>40</v>
      </c>
      <c r="F224" t="s">
        <v>12</v>
      </c>
      <c r="G224" t="s">
        <v>405</v>
      </c>
      <c r="H224" t="s">
        <v>35</v>
      </c>
      <c r="I224" t="s">
        <v>492</v>
      </c>
      <c r="J224" t="s">
        <v>492</v>
      </c>
      <c r="K224" t="s">
        <v>483</v>
      </c>
      <c r="L224" t="s">
        <v>536</v>
      </c>
    </row>
    <row r="225" spans="1:12" x14ac:dyDescent="0.3">
      <c r="A225" s="1">
        <v>45362</v>
      </c>
      <c r="B225" s="2">
        <v>0.42969907407407409</v>
      </c>
      <c r="C225" t="s">
        <v>473</v>
      </c>
      <c r="D225" t="s">
        <v>474</v>
      </c>
      <c r="E225">
        <v>40</v>
      </c>
      <c r="F225" t="s">
        <v>12</v>
      </c>
      <c r="G225" t="s">
        <v>405</v>
      </c>
      <c r="H225" t="s">
        <v>17</v>
      </c>
      <c r="I225" t="s">
        <v>492</v>
      </c>
      <c r="J225" t="s">
        <v>492</v>
      </c>
      <c r="K225" t="s">
        <v>483</v>
      </c>
      <c r="L225" t="s">
        <v>498</v>
      </c>
    </row>
    <row r="226" spans="1:12" x14ac:dyDescent="0.3">
      <c r="A226" s="1">
        <v>45363</v>
      </c>
      <c r="B226" s="2">
        <v>0.42708333333333331</v>
      </c>
      <c r="C226" t="s">
        <v>473</v>
      </c>
      <c r="D226" t="s">
        <v>474</v>
      </c>
      <c r="E226">
        <v>40</v>
      </c>
      <c r="F226" t="s">
        <v>12</v>
      </c>
      <c r="G226" t="s">
        <v>405</v>
      </c>
      <c r="H226" t="s">
        <v>21</v>
      </c>
      <c r="I226" t="s">
        <v>492</v>
      </c>
      <c r="J226" t="s">
        <v>492</v>
      </c>
      <c r="K226" t="s">
        <v>483</v>
      </c>
      <c r="L226" t="s">
        <v>489</v>
      </c>
    </row>
    <row r="227" spans="1:12" x14ac:dyDescent="0.3">
      <c r="A227" s="1">
        <v>45365</v>
      </c>
      <c r="B227" s="2">
        <v>0.41819444444444442</v>
      </c>
      <c r="C227" t="s">
        <v>473</v>
      </c>
      <c r="D227" t="s">
        <v>474</v>
      </c>
      <c r="E227">
        <v>40</v>
      </c>
      <c r="F227" t="s">
        <v>12</v>
      </c>
      <c r="G227" t="s">
        <v>405</v>
      </c>
      <c r="H227" t="s">
        <v>10</v>
      </c>
      <c r="I227" t="s">
        <v>492</v>
      </c>
      <c r="J227" t="s">
        <v>492</v>
      </c>
      <c r="K227" t="s">
        <v>483</v>
      </c>
      <c r="L227" t="s">
        <v>483</v>
      </c>
    </row>
    <row r="228" spans="1:12" x14ac:dyDescent="0.3">
      <c r="A228" s="1">
        <v>45366</v>
      </c>
      <c r="B228" s="2">
        <v>0.41824074074074075</v>
      </c>
      <c r="C228" t="s">
        <v>473</v>
      </c>
      <c r="D228" t="s">
        <v>474</v>
      </c>
      <c r="E228">
        <v>40</v>
      </c>
      <c r="F228" t="s">
        <v>12</v>
      </c>
      <c r="G228" t="s">
        <v>405</v>
      </c>
      <c r="H228" t="s">
        <v>14</v>
      </c>
      <c r="I228" t="s">
        <v>492</v>
      </c>
      <c r="J228" t="s">
        <v>492</v>
      </c>
      <c r="K228" t="s">
        <v>483</v>
      </c>
      <c r="L228" t="s">
        <v>496</v>
      </c>
    </row>
    <row r="229" spans="1:12" x14ac:dyDescent="0.3">
      <c r="A229" s="1">
        <v>45368</v>
      </c>
      <c r="B229" s="2">
        <v>0.42385416666666664</v>
      </c>
      <c r="C229" t="s">
        <v>473</v>
      </c>
      <c r="D229" t="s">
        <v>474</v>
      </c>
      <c r="E229">
        <v>40</v>
      </c>
      <c r="F229" t="s">
        <v>12</v>
      </c>
      <c r="G229" t="s">
        <v>405</v>
      </c>
      <c r="H229" t="s">
        <v>35</v>
      </c>
      <c r="I229" t="s">
        <v>492</v>
      </c>
      <c r="J229" t="s">
        <v>492</v>
      </c>
      <c r="K229" t="s">
        <v>483</v>
      </c>
      <c r="L229" t="s">
        <v>501</v>
      </c>
    </row>
    <row r="230" spans="1:12" x14ac:dyDescent="0.3">
      <c r="A230" s="1">
        <v>45370</v>
      </c>
      <c r="B230" s="2">
        <v>0.43084490740740738</v>
      </c>
      <c r="C230" t="s">
        <v>473</v>
      </c>
      <c r="D230" t="s">
        <v>474</v>
      </c>
      <c r="E230">
        <v>30</v>
      </c>
      <c r="F230" t="s">
        <v>303</v>
      </c>
      <c r="G230" t="s">
        <v>405</v>
      </c>
      <c r="H230" t="s">
        <v>21</v>
      </c>
      <c r="I230" t="s">
        <v>492</v>
      </c>
      <c r="J230" t="s">
        <v>492</v>
      </c>
      <c r="K230" t="s">
        <v>483</v>
      </c>
      <c r="L230" t="s">
        <v>514</v>
      </c>
    </row>
    <row r="231" spans="1:12" x14ac:dyDescent="0.3">
      <c r="A231" s="1">
        <v>45372</v>
      </c>
      <c r="B231" s="2">
        <v>0.42981481481481482</v>
      </c>
      <c r="C231" t="s">
        <v>473</v>
      </c>
      <c r="D231" t="s">
        <v>474</v>
      </c>
      <c r="E231">
        <v>40</v>
      </c>
      <c r="F231" t="s">
        <v>8</v>
      </c>
      <c r="G231" t="s">
        <v>405</v>
      </c>
      <c r="H231" t="s">
        <v>10</v>
      </c>
      <c r="I231" t="s">
        <v>492</v>
      </c>
      <c r="J231" t="s">
        <v>492</v>
      </c>
      <c r="K231" t="s">
        <v>483</v>
      </c>
      <c r="L231" t="s">
        <v>487</v>
      </c>
    </row>
    <row r="232" spans="1:12" x14ac:dyDescent="0.3">
      <c r="A232" s="1">
        <v>45375</v>
      </c>
      <c r="B232" s="2">
        <v>0.41939814814814813</v>
      </c>
      <c r="C232" t="s">
        <v>473</v>
      </c>
      <c r="D232" t="s">
        <v>474</v>
      </c>
      <c r="E232">
        <v>40</v>
      </c>
      <c r="F232" t="s">
        <v>12</v>
      </c>
      <c r="G232" t="s">
        <v>405</v>
      </c>
      <c r="H232" t="s">
        <v>35</v>
      </c>
      <c r="I232" t="s">
        <v>492</v>
      </c>
      <c r="J232" t="s">
        <v>492</v>
      </c>
      <c r="K232" t="s">
        <v>483</v>
      </c>
      <c r="L232" t="s">
        <v>487</v>
      </c>
    </row>
    <row r="233" spans="1:12" x14ac:dyDescent="0.3">
      <c r="A233" s="1">
        <v>45391</v>
      </c>
      <c r="B233" s="2">
        <v>0.43225694444444446</v>
      </c>
      <c r="C233" t="s">
        <v>473</v>
      </c>
      <c r="D233" t="s">
        <v>474</v>
      </c>
      <c r="E233">
        <v>40</v>
      </c>
      <c r="F233" t="s">
        <v>8</v>
      </c>
      <c r="G233" t="s">
        <v>154</v>
      </c>
      <c r="H233" t="s">
        <v>21</v>
      </c>
      <c r="I233" t="s">
        <v>492</v>
      </c>
      <c r="J233" t="s">
        <v>492</v>
      </c>
      <c r="K233" t="s">
        <v>483</v>
      </c>
      <c r="L233" t="s">
        <v>532</v>
      </c>
    </row>
    <row r="234" spans="1:12" x14ac:dyDescent="0.3">
      <c r="A234" s="1">
        <v>45391</v>
      </c>
      <c r="B234" s="2">
        <v>0.43344907407407407</v>
      </c>
      <c r="C234" t="s">
        <v>473</v>
      </c>
      <c r="D234" t="s">
        <v>474</v>
      </c>
      <c r="E234">
        <v>30</v>
      </c>
      <c r="F234" t="s">
        <v>275</v>
      </c>
      <c r="G234" t="s">
        <v>154</v>
      </c>
      <c r="H234" t="s">
        <v>21</v>
      </c>
      <c r="I234" t="s">
        <v>492</v>
      </c>
      <c r="J234" t="s">
        <v>492</v>
      </c>
      <c r="K234" t="s">
        <v>483</v>
      </c>
      <c r="L234" t="s">
        <v>492</v>
      </c>
    </row>
    <row r="235" spans="1:12" x14ac:dyDescent="0.3">
      <c r="A235" s="1">
        <v>45392</v>
      </c>
      <c r="B235" s="2">
        <v>0.43155092592592592</v>
      </c>
      <c r="C235" t="s">
        <v>473</v>
      </c>
      <c r="D235" t="s">
        <v>474</v>
      </c>
      <c r="E235">
        <v>25</v>
      </c>
      <c r="F235" t="s">
        <v>339</v>
      </c>
      <c r="G235" t="s">
        <v>154</v>
      </c>
      <c r="H235" t="s">
        <v>25</v>
      </c>
      <c r="I235" t="s">
        <v>492</v>
      </c>
      <c r="J235" t="s">
        <v>492</v>
      </c>
      <c r="K235" t="s">
        <v>483</v>
      </c>
      <c r="L235" t="s">
        <v>534</v>
      </c>
    </row>
    <row r="236" spans="1:12" x14ac:dyDescent="0.3">
      <c r="A236" s="1">
        <v>45396</v>
      </c>
      <c r="B236" s="2">
        <v>0.4551736111111111</v>
      </c>
      <c r="C236" t="s">
        <v>473</v>
      </c>
      <c r="D236" t="s">
        <v>474</v>
      </c>
      <c r="E236">
        <v>40</v>
      </c>
      <c r="F236" t="s">
        <v>12</v>
      </c>
      <c r="G236" t="s">
        <v>154</v>
      </c>
      <c r="H236" t="s">
        <v>35</v>
      </c>
      <c r="I236" t="s">
        <v>492</v>
      </c>
      <c r="J236" t="s">
        <v>492</v>
      </c>
      <c r="K236" t="s">
        <v>483</v>
      </c>
      <c r="L236" t="s">
        <v>532</v>
      </c>
    </row>
    <row r="237" spans="1:12" x14ac:dyDescent="0.3">
      <c r="A237" s="1">
        <v>45398</v>
      </c>
      <c r="B237" s="2">
        <v>0.44709490740740743</v>
      </c>
      <c r="C237" t="s">
        <v>473</v>
      </c>
      <c r="D237" t="s">
        <v>474</v>
      </c>
      <c r="E237">
        <v>35</v>
      </c>
      <c r="F237" t="s">
        <v>226</v>
      </c>
      <c r="G237" t="s">
        <v>154</v>
      </c>
      <c r="H237" t="s">
        <v>21</v>
      </c>
      <c r="I237" t="s">
        <v>492</v>
      </c>
      <c r="J237" t="s">
        <v>492</v>
      </c>
      <c r="K237" t="s">
        <v>483</v>
      </c>
      <c r="L237" t="s">
        <v>494</v>
      </c>
    </row>
    <row r="238" spans="1:12" x14ac:dyDescent="0.3">
      <c r="A238" s="1">
        <v>45415</v>
      </c>
      <c r="B238" s="2">
        <v>0.42491898148148149</v>
      </c>
      <c r="C238" t="s">
        <v>473</v>
      </c>
      <c r="D238" t="s">
        <v>474</v>
      </c>
      <c r="E238">
        <v>39</v>
      </c>
      <c r="F238" t="s">
        <v>12</v>
      </c>
      <c r="G238" t="s">
        <v>9</v>
      </c>
      <c r="H238" t="s">
        <v>14</v>
      </c>
      <c r="I238" t="s">
        <v>492</v>
      </c>
      <c r="J238" t="s">
        <v>492</v>
      </c>
      <c r="K238" t="s">
        <v>483</v>
      </c>
      <c r="L238" t="s">
        <v>523</v>
      </c>
    </row>
    <row r="239" spans="1:12" x14ac:dyDescent="0.3">
      <c r="A239" s="1">
        <v>45422</v>
      </c>
      <c r="B239" s="2">
        <v>0.4231597222222222</v>
      </c>
      <c r="C239" t="s">
        <v>473</v>
      </c>
      <c r="D239" t="s">
        <v>474</v>
      </c>
      <c r="E239">
        <v>39</v>
      </c>
      <c r="F239" t="s">
        <v>12</v>
      </c>
      <c r="G239" t="s">
        <v>9</v>
      </c>
      <c r="H239" t="s">
        <v>14</v>
      </c>
      <c r="I239" t="s">
        <v>492</v>
      </c>
      <c r="J239" t="s">
        <v>492</v>
      </c>
      <c r="K239" t="s">
        <v>483</v>
      </c>
      <c r="L239" t="s">
        <v>501</v>
      </c>
    </row>
    <row r="240" spans="1:12" x14ac:dyDescent="0.3">
      <c r="A240" s="1">
        <v>45433</v>
      </c>
      <c r="B240" s="2">
        <v>0.42023148148148148</v>
      </c>
      <c r="C240" t="s">
        <v>473</v>
      </c>
      <c r="D240" t="s">
        <v>474</v>
      </c>
      <c r="E240">
        <v>39</v>
      </c>
      <c r="F240" t="s">
        <v>12</v>
      </c>
      <c r="G240" t="s">
        <v>9</v>
      </c>
      <c r="H240" t="s">
        <v>21</v>
      </c>
      <c r="I240" t="s">
        <v>492</v>
      </c>
      <c r="J240" t="s">
        <v>492</v>
      </c>
      <c r="K240" t="s">
        <v>483</v>
      </c>
      <c r="L240" t="s">
        <v>542</v>
      </c>
    </row>
    <row r="241" spans="1:12" x14ac:dyDescent="0.3">
      <c r="A241" s="1">
        <v>45441</v>
      </c>
      <c r="B241" s="2">
        <v>0.45053240740740741</v>
      </c>
      <c r="C241" t="s">
        <v>473</v>
      </c>
      <c r="D241" t="s">
        <v>474</v>
      </c>
      <c r="E241">
        <v>39</v>
      </c>
      <c r="F241" t="s">
        <v>12</v>
      </c>
      <c r="G241" t="s">
        <v>9</v>
      </c>
      <c r="H241" t="s">
        <v>25</v>
      </c>
      <c r="I241" t="s">
        <v>492</v>
      </c>
      <c r="J241" t="s">
        <v>492</v>
      </c>
      <c r="K241" t="s">
        <v>483</v>
      </c>
      <c r="L241" t="s">
        <v>498</v>
      </c>
    </row>
    <row r="242" spans="1:12" x14ac:dyDescent="0.3">
      <c r="A242" s="1">
        <v>45423</v>
      </c>
      <c r="B242" s="2">
        <v>0.48601851851851852</v>
      </c>
      <c r="C242" t="s">
        <v>6</v>
      </c>
      <c r="D242" t="s">
        <v>29</v>
      </c>
      <c r="E242">
        <v>37.72</v>
      </c>
      <c r="F242" t="s">
        <v>12</v>
      </c>
      <c r="G242" t="s">
        <v>9</v>
      </c>
      <c r="H242" t="s">
        <v>30</v>
      </c>
      <c r="I242" t="s">
        <v>504</v>
      </c>
      <c r="J242" t="s">
        <v>504</v>
      </c>
      <c r="K242" t="s">
        <v>483</v>
      </c>
      <c r="L242" t="s">
        <v>507</v>
      </c>
    </row>
    <row r="243" spans="1:12" x14ac:dyDescent="0.3">
      <c r="A243" s="1">
        <v>45426</v>
      </c>
      <c r="B243" s="2">
        <v>0.4808912037037037</v>
      </c>
      <c r="C243" t="s">
        <v>6</v>
      </c>
      <c r="D243" t="s">
        <v>39</v>
      </c>
      <c r="E243">
        <v>37.72</v>
      </c>
      <c r="F243" t="s">
        <v>12</v>
      </c>
      <c r="G243" t="s">
        <v>9</v>
      </c>
      <c r="H243" t="s">
        <v>21</v>
      </c>
      <c r="I243" t="s">
        <v>504</v>
      </c>
      <c r="J243" t="s">
        <v>504</v>
      </c>
      <c r="K243" t="s">
        <v>483</v>
      </c>
      <c r="L243" t="s">
        <v>512</v>
      </c>
    </row>
    <row r="244" spans="1:12" x14ac:dyDescent="0.3">
      <c r="A244" s="1">
        <v>45426</v>
      </c>
      <c r="B244" s="2">
        <v>0.48208333333333331</v>
      </c>
      <c r="C244" t="s">
        <v>6</v>
      </c>
      <c r="D244" t="s">
        <v>39</v>
      </c>
      <c r="E244">
        <v>37.72</v>
      </c>
      <c r="F244" t="s">
        <v>8</v>
      </c>
      <c r="G244" t="s">
        <v>9</v>
      </c>
      <c r="H244" t="s">
        <v>21</v>
      </c>
      <c r="I244" t="s">
        <v>504</v>
      </c>
      <c r="J244" t="s">
        <v>504</v>
      </c>
      <c r="K244" t="s">
        <v>483</v>
      </c>
      <c r="L244" t="s">
        <v>483</v>
      </c>
    </row>
    <row r="245" spans="1:12" x14ac:dyDescent="0.3">
      <c r="A245" s="1">
        <v>45440</v>
      </c>
      <c r="B245" s="2">
        <v>0.49187500000000001</v>
      </c>
      <c r="C245" t="s">
        <v>6</v>
      </c>
      <c r="D245" t="s">
        <v>86</v>
      </c>
      <c r="E245">
        <v>37.72</v>
      </c>
      <c r="F245" t="s">
        <v>8</v>
      </c>
      <c r="G245" t="s">
        <v>9</v>
      </c>
      <c r="H245" t="s">
        <v>21</v>
      </c>
      <c r="I245" t="s">
        <v>504</v>
      </c>
      <c r="J245" t="s">
        <v>504</v>
      </c>
      <c r="K245" t="s">
        <v>483</v>
      </c>
      <c r="L245" t="s">
        <v>482</v>
      </c>
    </row>
    <row r="246" spans="1:12" x14ac:dyDescent="0.3">
      <c r="A246" s="1">
        <v>45441</v>
      </c>
      <c r="B246" s="2">
        <v>0.46807870370370369</v>
      </c>
      <c r="C246" t="s">
        <v>6</v>
      </c>
      <c r="D246" t="s">
        <v>90</v>
      </c>
      <c r="E246">
        <v>37.72</v>
      </c>
      <c r="F246" t="s">
        <v>43</v>
      </c>
      <c r="G246" t="s">
        <v>9</v>
      </c>
      <c r="H246" t="s">
        <v>25</v>
      </c>
      <c r="I246" t="s">
        <v>504</v>
      </c>
      <c r="J246" t="s">
        <v>504</v>
      </c>
      <c r="K246" t="s">
        <v>483</v>
      </c>
      <c r="L246" t="s">
        <v>536</v>
      </c>
    </row>
    <row r="247" spans="1:12" x14ac:dyDescent="0.3">
      <c r="A247" s="1">
        <v>45444</v>
      </c>
      <c r="B247" s="2">
        <v>0.4848263888888889</v>
      </c>
      <c r="C247" t="s">
        <v>6</v>
      </c>
      <c r="D247" t="s">
        <v>102</v>
      </c>
      <c r="E247">
        <v>37.72</v>
      </c>
      <c r="F247" t="s">
        <v>12</v>
      </c>
      <c r="G247" t="s">
        <v>103</v>
      </c>
      <c r="H247" t="s">
        <v>30</v>
      </c>
      <c r="I247" t="s">
        <v>504</v>
      </c>
      <c r="J247" t="s">
        <v>504</v>
      </c>
      <c r="K247" t="s">
        <v>483</v>
      </c>
      <c r="L247" t="s">
        <v>530</v>
      </c>
    </row>
    <row r="248" spans="1:12" x14ac:dyDescent="0.3">
      <c r="A248" s="1">
        <v>45452</v>
      </c>
      <c r="B248" s="2">
        <v>0.49501157407407409</v>
      </c>
      <c r="C248" t="s">
        <v>6</v>
      </c>
      <c r="D248" t="s">
        <v>118</v>
      </c>
      <c r="E248">
        <v>37.72</v>
      </c>
      <c r="F248" t="s">
        <v>8</v>
      </c>
      <c r="G248" t="s">
        <v>103</v>
      </c>
      <c r="H248" t="s">
        <v>35</v>
      </c>
      <c r="I248" t="s">
        <v>504</v>
      </c>
      <c r="J248" t="s">
        <v>504</v>
      </c>
      <c r="K248" t="s">
        <v>483</v>
      </c>
      <c r="L248" t="s">
        <v>494</v>
      </c>
    </row>
    <row r="249" spans="1:12" x14ac:dyDescent="0.3">
      <c r="A249" s="1">
        <v>45455</v>
      </c>
      <c r="B249" s="2">
        <v>0.49424768518518519</v>
      </c>
      <c r="C249" t="s">
        <v>6</v>
      </c>
      <c r="D249" t="s">
        <v>127</v>
      </c>
      <c r="E249">
        <v>37.72</v>
      </c>
      <c r="F249" t="s">
        <v>8</v>
      </c>
      <c r="G249" t="s">
        <v>103</v>
      </c>
      <c r="H249" t="s">
        <v>25</v>
      </c>
      <c r="I249" t="s">
        <v>504</v>
      </c>
      <c r="J249" t="s">
        <v>504</v>
      </c>
      <c r="K249" t="s">
        <v>483</v>
      </c>
      <c r="L249" t="s">
        <v>537</v>
      </c>
    </row>
    <row r="250" spans="1:12" x14ac:dyDescent="0.3">
      <c r="A250" s="1">
        <v>45458</v>
      </c>
      <c r="B250" s="2">
        <v>0.47640046296296296</v>
      </c>
      <c r="C250" t="s">
        <v>6</v>
      </c>
      <c r="D250" t="s">
        <v>131</v>
      </c>
      <c r="E250">
        <v>37.72</v>
      </c>
      <c r="F250" t="s">
        <v>8</v>
      </c>
      <c r="G250" t="s">
        <v>103</v>
      </c>
      <c r="H250" t="s">
        <v>30</v>
      </c>
      <c r="I250" t="s">
        <v>504</v>
      </c>
      <c r="J250" t="s">
        <v>504</v>
      </c>
      <c r="K250" t="s">
        <v>483</v>
      </c>
      <c r="L250" t="s">
        <v>535</v>
      </c>
    </row>
    <row r="251" spans="1:12" x14ac:dyDescent="0.3">
      <c r="A251" s="1">
        <v>45459</v>
      </c>
      <c r="B251" s="2">
        <v>0.45877314814814812</v>
      </c>
      <c r="C251" t="s">
        <v>6</v>
      </c>
      <c r="D251" t="s">
        <v>133</v>
      </c>
      <c r="E251">
        <v>37.72</v>
      </c>
      <c r="F251" t="s">
        <v>43</v>
      </c>
      <c r="G251" t="s">
        <v>103</v>
      </c>
      <c r="H251" t="s">
        <v>35</v>
      </c>
      <c r="I251" t="s">
        <v>504</v>
      </c>
      <c r="J251" t="s">
        <v>504</v>
      </c>
      <c r="K251" t="s">
        <v>483</v>
      </c>
      <c r="L251" t="s">
        <v>529</v>
      </c>
    </row>
    <row r="252" spans="1:12" x14ac:dyDescent="0.3">
      <c r="A252" s="1">
        <v>45459</v>
      </c>
      <c r="B252" s="2">
        <v>0.45950231481481479</v>
      </c>
      <c r="C252" t="s">
        <v>6</v>
      </c>
      <c r="D252" t="s">
        <v>133</v>
      </c>
      <c r="E252">
        <v>37.72</v>
      </c>
      <c r="F252" t="s">
        <v>43</v>
      </c>
      <c r="G252" t="s">
        <v>103</v>
      </c>
      <c r="H252" t="s">
        <v>35</v>
      </c>
      <c r="I252" t="s">
        <v>504</v>
      </c>
      <c r="J252" t="s">
        <v>504</v>
      </c>
      <c r="K252" t="s">
        <v>483</v>
      </c>
      <c r="L252" t="s">
        <v>527</v>
      </c>
    </row>
    <row r="253" spans="1:12" x14ac:dyDescent="0.3">
      <c r="A253" s="1">
        <v>45462</v>
      </c>
      <c r="B253" s="2">
        <v>0.46628472222222223</v>
      </c>
      <c r="C253" t="s">
        <v>6</v>
      </c>
      <c r="D253" t="s">
        <v>139</v>
      </c>
      <c r="E253">
        <v>37.72</v>
      </c>
      <c r="F253" t="s">
        <v>12</v>
      </c>
      <c r="G253" t="s">
        <v>103</v>
      </c>
      <c r="H253" t="s">
        <v>25</v>
      </c>
      <c r="I253" t="s">
        <v>504</v>
      </c>
      <c r="J253" t="s">
        <v>504</v>
      </c>
      <c r="K253" t="s">
        <v>483</v>
      </c>
      <c r="L253" t="s">
        <v>532</v>
      </c>
    </row>
    <row r="254" spans="1:12" x14ac:dyDescent="0.3">
      <c r="A254" s="1">
        <v>45462</v>
      </c>
      <c r="B254" s="2">
        <v>0.46702546296296299</v>
      </c>
      <c r="C254" t="s">
        <v>6</v>
      </c>
      <c r="D254" t="s">
        <v>139</v>
      </c>
      <c r="E254">
        <v>37.72</v>
      </c>
      <c r="F254" t="s">
        <v>20</v>
      </c>
      <c r="G254" t="s">
        <v>103</v>
      </c>
      <c r="H254" t="s">
        <v>25</v>
      </c>
      <c r="I254" t="s">
        <v>504</v>
      </c>
      <c r="J254" t="s">
        <v>504</v>
      </c>
      <c r="K254" t="s">
        <v>483</v>
      </c>
      <c r="L254" t="s">
        <v>519</v>
      </c>
    </row>
    <row r="255" spans="1:12" x14ac:dyDescent="0.3">
      <c r="A255" s="1">
        <v>45467</v>
      </c>
      <c r="B255" s="2">
        <v>0.49277777777777776</v>
      </c>
      <c r="C255" t="s">
        <v>6</v>
      </c>
      <c r="D255" t="s">
        <v>52</v>
      </c>
      <c r="E255">
        <v>37.72</v>
      </c>
      <c r="F255" t="s">
        <v>8</v>
      </c>
      <c r="G255" t="s">
        <v>103</v>
      </c>
      <c r="H255" t="s">
        <v>17</v>
      </c>
      <c r="I255" t="s">
        <v>504</v>
      </c>
      <c r="J255" t="s">
        <v>504</v>
      </c>
      <c r="K255" t="s">
        <v>483</v>
      </c>
      <c r="L255" t="s">
        <v>528</v>
      </c>
    </row>
    <row r="256" spans="1:12" x14ac:dyDescent="0.3">
      <c r="A256" s="1">
        <v>45467</v>
      </c>
      <c r="B256" s="2">
        <v>0.49356481481481479</v>
      </c>
      <c r="C256" t="s">
        <v>6</v>
      </c>
      <c r="D256" t="s">
        <v>52</v>
      </c>
      <c r="E256">
        <v>37.72</v>
      </c>
      <c r="F256" t="s">
        <v>8</v>
      </c>
      <c r="G256" t="s">
        <v>103</v>
      </c>
      <c r="H256" t="s">
        <v>17</v>
      </c>
      <c r="I256" t="s">
        <v>504</v>
      </c>
      <c r="J256" t="s">
        <v>504</v>
      </c>
      <c r="K256" t="s">
        <v>483</v>
      </c>
      <c r="L256" t="s">
        <v>533</v>
      </c>
    </row>
    <row r="257" spans="1:12" x14ac:dyDescent="0.3">
      <c r="A257" s="1">
        <v>45468</v>
      </c>
      <c r="B257" s="2">
        <v>0.48254629629629631</v>
      </c>
      <c r="C257" t="s">
        <v>6</v>
      </c>
      <c r="D257" t="s">
        <v>70</v>
      </c>
      <c r="E257">
        <v>37.72</v>
      </c>
      <c r="F257" t="s">
        <v>8</v>
      </c>
      <c r="G257" t="s">
        <v>103</v>
      </c>
      <c r="H257" t="s">
        <v>21</v>
      </c>
      <c r="I257" t="s">
        <v>504</v>
      </c>
      <c r="J257" t="s">
        <v>504</v>
      </c>
      <c r="K257" t="s">
        <v>483</v>
      </c>
      <c r="L257" t="s">
        <v>507</v>
      </c>
    </row>
    <row r="258" spans="1:12" x14ac:dyDescent="0.3">
      <c r="A258" s="1">
        <v>45403</v>
      </c>
      <c r="B258" s="2">
        <v>0.4699652777777778</v>
      </c>
      <c r="C258" t="s">
        <v>6</v>
      </c>
      <c r="D258" t="s">
        <v>24</v>
      </c>
      <c r="E258">
        <v>37.72</v>
      </c>
      <c r="F258" t="s">
        <v>12</v>
      </c>
      <c r="G258" t="s">
        <v>154</v>
      </c>
      <c r="H258" t="s">
        <v>35</v>
      </c>
      <c r="I258" t="s">
        <v>504</v>
      </c>
      <c r="J258" t="s">
        <v>504</v>
      </c>
      <c r="K258" t="s">
        <v>483</v>
      </c>
      <c r="L258" t="s">
        <v>544</v>
      </c>
    </row>
    <row r="259" spans="1:12" x14ac:dyDescent="0.3">
      <c r="A259" s="1">
        <v>45482</v>
      </c>
      <c r="B259" s="2">
        <v>0.47417824074074072</v>
      </c>
      <c r="C259" t="s">
        <v>6</v>
      </c>
      <c r="D259" t="s">
        <v>62</v>
      </c>
      <c r="E259">
        <v>32.82</v>
      </c>
      <c r="F259" t="s">
        <v>8</v>
      </c>
      <c r="G259" t="s">
        <v>162</v>
      </c>
      <c r="H259" t="s">
        <v>21</v>
      </c>
      <c r="I259" t="s">
        <v>504</v>
      </c>
      <c r="J259" t="s">
        <v>504</v>
      </c>
      <c r="K259" t="s">
        <v>483</v>
      </c>
      <c r="L259" t="s">
        <v>494</v>
      </c>
    </row>
    <row r="260" spans="1:12" x14ac:dyDescent="0.3">
      <c r="A260" s="1">
        <v>45484</v>
      </c>
      <c r="B260" s="2">
        <v>0.47739583333333335</v>
      </c>
      <c r="C260" t="s">
        <v>6</v>
      </c>
      <c r="D260" t="s">
        <v>178</v>
      </c>
      <c r="E260">
        <v>32.82</v>
      </c>
      <c r="F260" t="s">
        <v>43</v>
      </c>
      <c r="G260" t="s">
        <v>162</v>
      </c>
      <c r="H260" t="s">
        <v>10</v>
      </c>
      <c r="I260" t="s">
        <v>504</v>
      </c>
      <c r="J260" t="s">
        <v>504</v>
      </c>
      <c r="K260" t="s">
        <v>483</v>
      </c>
      <c r="L260" t="s">
        <v>532</v>
      </c>
    </row>
    <row r="261" spans="1:12" x14ac:dyDescent="0.3">
      <c r="A261" s="1">
        <v>45485</v>
      </c>
      <c r="B261" s="2">
        <v>0.49204861111111109</v>
      </c>
      <c r="C261" t="s">
        <v>6</v>
      </c>
      <c r="D261" t="s">
        <v>180</v>
      </c>
      <c r="E261">
        <v>32.82</v>
      </c>
      <c r="F261" t="s">
        <v>43</v>
      </c>
      <c r="G261" t="s">
        <v>162</v>
      </c>
      <c r="H261" t="s">
        <v>14</v>
      </c>
      <c r="I261" t="s">
        <v>504</v>
      </c>
      <c r="J261" t="s">
        <v>504</v>
      </c>
      <c r="K261" t="s">
        <v>483</v>
      </c>
      <c r="L261" t="s">
        <v>486</v>
      </c>
    </row>
    <row r="262" spans="1:12" x14ac:dyDescent="0.3">
      <c r="A262" s="1">
        <v>45486</v>
      </c>
      <c r="B262" s="2">
        <v>0.48724537037037036</v>
      </c>
      <c r="C262" t="s">
        <v>6</v>
      </c>
      <c r="D262" t="s">
        <v>182</v>
      </c>
      <c r="E262">
        <v>32.82</v>
      </c>
      <c r="F262" t="s">
        <v>12</v>
      </c>
      <c r="G262" t="s">
        <v>162</v>
      </c>
      <c r="H262" t="s">
        <v>30</v>
      </c>
      <c r="I262" t="s">
        <v>504</v>
      </c>
      <c r="J262" t="s">
        <v>504</v>
      </c>
      <c r="K262" t="s">
        <v>483</v>
      </c>
      <c r="L262" t="s">
        <v>529</v>
      </c>
    </row>
    <row r="263" spans="1:12" x14ac:dyDescent="0.3">
      <c r="A263" s="1">
        <v>45494</v>
      </c>
      <c r="B263" s="2">
        <v>0.48574074074074075</v>
      </c>
      <c r="C263" t="s">
        <v>6</v>
      </c>
      <c r="D263" t="s">
        <v>196</v>
      </c>
      <c r="E263">
        <v>32.82</v>
      </c>
      <c r="F263" t="s">
        <v>8</v>
      </c>
      <c r="G263" t="s">
        <v>162</v>
      </c>
      <c r="H263" t="s">
        <v>35</v>
      </c>
      <c r="I263" t="s">
        <v>504</v>
      </c>
      <c r="J263" t="s">
        <v>504</v>
      </c>
      <c r="K263" t="s">
        <v>483</v>
      </c>
      <c r="L263" t="s">
        <v>500</v>
      </c>
    </row>
    <row r="264" spans="1:12" x14ac:dyDescent="0.3">
      <c r="A264" s="1">
        <v>45497</v>
      </c>
      <c r="B264" s="2">
        <v>0.48880787037037038</v>
      </c>
      <c r="C264" t="s">
        <v>6</v>
      </c>
      <c r="D264" t="s">
        <v>202</v>
      </c>
      <c r="E264">
        <v>32.82</v>
      </c>
      <c r="F264" t="s">
        <v>8</v>
      </c>
      <c r="G264" t="s">
        <v>162</v>
      </c>
      <c r="H264" t="s">
        <v>25</v>
      </c>
      <c r="I264" t="s">
        <v>504</v>
      </c>
      <c r="J264" t="s">
        <v>504</v>
      </c>
      <c r="K264" t="s">
        <v>483</v>
      </c>
      <c r="L264" t="s">
        <v>523</v>
      </c>
    </row>
    <row r="265" spans="1:12" x14ac:dyDescent="0.3">
      <c r="A265" s="1">
        <v>45404</v>
      </c>
      <c r="B265" s="2">
        <v>0.47878472222222224</v>
      </c>
      <c r="C265" t="s">
        <v>6</v>
      </c>
      <c r="D265" t="s">
        <v>228</v>
      </c>
      <c r="E265">
        <v>32.82</v>
      </c>
      <c r="F265" t="s">
        <v>226</v>
      </c>
      <c r="G265" t="s">
        <v>154</v>
      </c>
      <c r="H265" t="s">
        <v>17</v>
      </c>
      <c r="I265" t="s">
        <v>504</v>
      </c>
      <c r="J265" t="s">
        <v>504</v>
      </c>
      <c r="K265" t="s">
        <v>483</v>
      </c>
      <c r="L265" t="s">
        <v>532</v>
      </c>
    </row>
    <row r="266" spans="1:12" x14ac:dyDescent="0.3">
      <c r="A266" s="1">
        <v>45406</v>
      </c>
      <c r="B266" s="2">
        <v>0.47483796296296299</v>
      </c>
      <c r="C266" t="s">
        <v>6</v>
      </c>
      <c r="D266" t="s">
        <v>232</v>
      </c>
      <c r="E266">
        <v>32.82</v>
      </c>
      <c r="F266" t="s">
        <v>226</v>
      </c>
      <c r="G266" t="s">
        <v>154</v>
      </c>
      <c r="H266" t="s">
        <v>25</v>
      </c>
      <c r="I266" t="s">
        <v>504</v>
      </c>
      <c r="J266" t="s">
        <v>504</v>
      </c>
      <c r="K266" t="s">
        <v>483</v>
      </c>
      <c r="L266" t="s">
        <v>498</v>
      </c>
    </row>
    <row r="267" spans="1:12" x14ac:dyDescent="0.3">
      <c r="A267" s="1">
        <v>45406</v>
      </c>
      <c r="B267" s="2">
        <v>0.48155092592592591</v>
      </c>
      <c r="C267" t="s">
        <v>6</v>
      </c>
      <c r="D267" t="s">
        <v>233</v>
      </c>
      <c r="E267">
        <v>32.82</v>
      </c>
      <c r="F267" t="s">
        <v>226</v>
      </c>
      <c r="G267" t="s">
        <v>154</v>
      </c>
      <c r="H267" t="s">
        <v>25</v>
      </c>
      <c r="I267" t="s">
        <v>504</v>
      </c>
      <c r="J267" t="s">
        <v>504</v>
      </c>
      <c r="K267" t="s">
        <v>483</v>
      </c>
      <c r="L267" t="s">
        <v>534</v>
      </c>
    </row>
    <row r="268" spans="1:12" x14ac:dyDescent="0.3">
      <c r="A268" s="1">
        <v>45425</v>
      </c>
      <c r="B268" s="2">
        <v>0.46103009259259259</v>
      </c>
      <c r="C268" t="s">
        <v>6</v>
      </c>
      <c r="D268" t="s">
        <v>137</v>
      </c>
      <c r="E268">
        <v>32.82</v>
      </c>
      <c r="F268" t="s">
        <v>226</v>
      </c>
      <c r="G268" t="s">
        <v>9</v>
      </c>
      <c r="H268" t="s">
        <v>17</v>
      </c>
      <c r="I268" t="s">
        <v>504</v>
      </c>
      <c r="J268" t="s">
        <v>504</v>
      </c>
      <c r="K268" t="s">
        <v>483</v>
      </c>
      <c r="L268" t="s">
        <v>523</v>
      </c>
    </row>
    <row r="269" spans="1:12" x14ac:dyDescent="0.3">
      <c r="A269" s="1">
        <v>45429</v>
      </c>
      <c r="B269" s="2">
        <v>0.47947916666666668</v>
      </c>
      <c r="C269" t="s">
        <v>6</v>
      </c>
      <c r="D269" t="s">
        <v>137</v>
      </c>
      <c r="E269">
        <v>32.82</v>
      </c>
      <c r="F269" t="s">
        <v>226</v>
      </c>
      <c r="G269" t="s">
        <v>9</v>
      </c>
      <c r="H269" t="s">
        <v>14</v>
      </c>
      <c r="I269" t="s">
        <v>504</v>
      </c>
      <c r="J269" t="s">
        <v>504</v>
      </c>
      <c r="K269" t="s">
        <v>483</v>
      </c>
      <c r="L269" t="s">
        <v>532</v>
      </c>
    </row>
    <row r="270" spans="1:12" x14ac:dyDescent="0.3">
      <c r="A270" s="1">
        <v>45430</v>
      </c>
      <c r="B270" s="2">
        <v>0.46939814814814818</v>
      </c>
      <c r="C270" t="s">
        <v>6</v>
      </c>
      <c r="D270" t="s">
        <v>241</v>
      </c>
      <c r="E270">
        <v>32.82</v>
      </c>
      <c r="F270" t="s">
        <v>226</v>
      </c>
      <c r="G270" t="s">
        <v>9</v>
      </c>
      <c r="H270" t="s">
        <v>30</v>
      </c>
      <c r="I270" t="s">
        <v>504</v>
      </c>
      <c r="J270" t="s">
        <v>504</v>
      </c>
      <c r="K270" t="s">
        <v>483</v>
      </c>
      <c r="L270" t="s">
        <v>487</v>
      </c>
    </row>
    <row r="271" spans="1:12" x14ac:dyDescent="0.3">
      <c r="A271" s="1">
        <v>45434</v>
      </c>
      <c r="B271" s="2">
        <v>0.48256944444444444</v>
      </c>
      <c r="C271" t="s">
        <v>6</v>
      </c>
      <c r="D271" t="s">
        <v>115</v>
      </c>
      <c r="E271">
        <v>32.82</v>
      </c>
      <c r="F271" t="s">
        <v>226</v>
      </c>
      <c r="G271" t="s">
        <v>9</v>
      </c>
      <c r="H271" t="s">
        <v>25</v>
      </c>
      <c r="I271" t="s">
        <v>504</v>
      </c>
      <c r="J271" t="s">
        <v>504</v>
      </c>
      <c r="K271" t="s">
        <v>483</v>
      </c>
      <c r="L271" t="s">
        <v>513</v>
      </c>
    </row>
    <row r="272" spans="1:12" x14ac:dyDescent="0.3">
      <c r="A272" s="1">
        <v>45467</v>
      </c>
      <c r="B272" s="2">
        <v>0.48934027777777778</v>
      </c>
      <c r="C272" t="s">
        <v>6</v>
      </c>
      <c r="D272" t="s">
        <v>137</v>
      </c>
      <c r="E272">
        <v>32.82</v>
      </c>
      <c r="F272" t="s">
        <v>226</v>
      </c>
      <c r="G272" t="s">
        <v>103</v>
      </c>
      <c r="H272" t="s">
        <v>17</v>
      </c>
      <c r="I272" t="s">
        <v>504</v>
      </c>
      <c r="J272" t="s">
        <v>504</v>
      </c>
      <c r="K272" t="s">
        <v>483</v>
      </c>
      <c r="L272" t="s">
        <v>522</v>
      </c>
    </row>
    <row r="273" spans="1:12" x14ac:dyDescent="0.3">
      <c r="A273" s="1">
        <v>45472</v>
      </c>
      <c r="B273" s="2">
        <v>0.48633101851851851</v>
      </c>
      <c r="C273" t="s">
        <v>6</v>
      </c>
      <c r="D273" t="s">
        <v>273</v>
      </c>
      <c r="E273">
        <v>32.82</v>
      </c>
      <c r="F273" t="s">
        <v>226</v>
      </c>
      <c r="G273" t="s">
        <v>103</v>
      </c>
      <c r="H273" t="s">
        <v>30</v>
      </c>
      <c r="I273" t="s">
        <v>504</v>
      </c>
      <c r="J273" t="s">
        <v>504</v>
      </c>
      <c r="K273" t="s">
        <v>483</v>
      </c>
      <c r="L273" t="s">
        <v>485</v>
      </c>
    </row>
    <row r="274" spans="1:12" x14ac:dyDescent="0.3">
      <c r="A274" s="1">
        <v>45472</v>
      </c>
      <c r="B274" s="2">
        <v>0.4871064814814815</v>
      </c>
      <c r="C274" t="s">
        <v>6</v>
      </c>
      <c r="D274" t="s">
        <v>273</v>
      </c>
      <c r="E274">
        <v>32.82</v>
      </c>
      <c r="F274" t="s">
        <v>226</v>
      </c>
      <c r="G274" t="s">
        <v>103</v>
      </c>
      <c r="H274" t="s">
        <v>30</v>
      </c>
      <c r="I274" t="s">
        <v>504</v>
      </c>
      <c r="J274" t="s">
        <v>504</v>
      </c>
      <c r="K274" t="s">
        <v>483</v>
      </c>
      <c r="L274" t="s">
        <v>534</v>
      </c>
    </row>
    <row r="275" spans="1:12" x14ac:dyDescent="0.3">
      <c r="A275" s="1">
        <v>45404</v>
      </c>
      <c r="B275" s="2">
        <v>0.46476851851851853</v>
      </c>
      <c r="C275" t="s">
        <v>6</v>
      </c>
      <c r="D275" t="s">
        <v>38</v>
      </c>
      <c r="E275">
        <v>27.92</v>
      </c>
      <c r="F275" t="s">
        <v>275</v>
      </c>
      <c r="G275" t="s">
        <v>154</v>
      </c>
      <c r="H275" t="s">
        <v>17</v>
      </c>
      <c r="I275" t="s">
        <v>504</v>
      </c>
      <c r="J275" t="s">
        <v>504</v>
      </c>
      <c r="K275" t="s">
        <v>483</v>
      </c>
      <c r="L275" t="s">
        <v>496</v>
      </c>
    </row>
    <row r="276" spans="1:12" x14ac:dyDescent="0.3">
      <c r="A276" s="1">
        <v>45427</v>
      </c>
      <c r="B276" s="2">
        <v>0.47164351851851855</v>
      </c>
      <c r="C276" t="s">
        <v>6</v>
      </c>
      <c r="D276" t="s">
        <v>38</v>
      </c>
      <c r="E276">
        <v>27.92</v>
      </c>
      <c r="F276" t="s">
        <v>275</v>
      </c>
      <c r="G276" t="s">
        <v>9</v>
      </c>
      <c r="H276" t="s">
        <v>25</v>
      </c>
      <c r="I276" t="s">
        <v>504</v>
      </c>
      <c r="J276" t="s">
        <v>504</v>
      </c>
      <c r="K276" t="s">
        <v>483</v>
      </c>
      <c r="L276" t="s">
        <v>492</v>
      </c>
    </row>
    <row r="277" spans="1:12" x14ac:dyDescent="0.3">
      <c r="A277" s="1">
        <v>45432</v>
      </c>
      <c r="B277" s="2">
        <v>0.46893518518518518</v>
      </c>
      <c r="C277" t="s">
        <v>6</v>
      </c>
      <c r="D277" t="s">
        <v>236</v>
      </c>
      <c r="E277">
        <v>27.92</v>
      </c>
      <c r="F277" t="s">
        <v>275</v>
      </c>
      <c r="G277" t="s">
        <v>9</v>
      </c>
      <c r="H277" t="s">
        <v>17</v>
      </c>
      <c r="I277" t="s">
        <v>504</v>
      </c>
      <c r="J277" t="s">
        <v>504</v>
      </c>
      <c r="K277" t="s">
        <v>483</v>
      </c>
      <c r="L277" t="s">
        <v>496</v>
      </c>
    </row>
    <row r="278" spans="1:12" x14ac:dyDescent="0.3">
      <c r="A278" s="1">
        <v>45432</v>
      </c>
      <c r="B278" s="2">
        <v>0.46966435185185185</v>
      </c>
      <c r="C278" t="s">
        <v>6</v>
      </c>
      <c r="D278" t="s">
        <v>236</v>
      </c>
      <c r="E278">
        <v>27.92</v>
      </c>
      <c r="F278" t="s">
        <v>275</v>
      </c>
      <c r="G278" t="s">
        <v>9</v>
      </c>
      <c r="H278" t="s">
        <v>17</v>
      </c>
      <c r="I278" t="s">
        <v>504</v>
      </c>
      <c r="J278" t="s">
        <v>504</v>
      </c>
      <c r="K278" t="s">
        <v>483</v>
      </c>
      <c r="L278" t="s">
        <v>485</v>
      </c>
    </row>
    <row r="279" spans="1:12" x14ac:dyDescent="0.3">
      <c r="A279" s="1">
        <v>45436</v>
      </c>
      <c r="B279" s="2">
        <v>0.46884259259259259</v>
      </c>
      <c r="C279" t="s">
        <v>6</v>
      </c>
      <c r="D279" t="s">
        <v>38</v>
      </c>
      <c r="E279">
        <v>27.92</v>
      </c>
      <c r="F279" t="s">
        <v>275</v>
      </c>
      <c r="G279" t="s">
        <v>9</v>
      </c>
      <c r="H279" t="s">
        <v>14</v>
      </c>
      <c r="I279" t="s">
        <v>504</v>
      </c>
      <c r="J279" t="s">
        <v>504</v>
      </c>
      <c r="K279" t="s">
        <v>483</v>
      </c>
      <c r="L279" t="s">
        <v>542</v>
      </c>
    </row>
    <row r="280" spans="1:12" x14ac:dyDescent="0.3">
      <c r="A280" s="1">
        <v>45436</v>
      </c>
      <c r="B280" s="2">
        <v>0.46959490740740739</v>
      </c>
      <c r="C280" t="s">
        <v>6</v>
      </c>
      <c r="D280" t="s">
        <v>38</v>
      </c>
      <c r="E280">
        <v>27.92</v>
      </c>
      <c r="F280" t="s">
        <v>275</v>
      </c>
      <c r="G280" t="s">
        <v>9</v>
      </c>
      <c r="H280" t="s">
        <v>14</v>
      </c>
      <c r="I280" t="s">
        <v>504</v>
      </c>
      <c r="J280" t="s">
        <v>504</v>
      </c>
      <c r="K280" t="s">
        <v>483</v>
      </c>
      <c r="L280" t="s">
        <v>502</v>
      </c>
    </row>
    <row r="281" spans="1:12" x14ac:dyDescent="0.3">
      <c r="A281" s="1">
        <v>45439</v>
      </c>
      <c r="B281" s="2">
        <v>0.48258101851851853</v>
      </c>
      <c r="C281" t="s">
        <v>6</v>
      </c>
      <c r="D281" t="s">
        <v>38</v>
      </c>
      <c r="E281">
        <v>27.92</v>
      </c>
      <c r="F281" t="s">
        <v>275</v>
      </c>
      <c r="G281" t="s">
        <v>9</v>
      </c>
      <c r="H281" t="s">
        <v>17</v>
      </c>
      <c r="I281" t="s">
        <v>504</v>
      </c>
      <c r="J281" t="s">
        <v>504</v>
      </c>
      <c r="K281" t="s">
        <v>483</v>
      </c>
      <c r="L281" t="s">
        <v>495</v>
      </c>
    </row>
    <row r="282" spans="1:12" x14ac:dyDescent="0.3">
      <c r="A282" s="1">
        <v>45411</v>
      </c>
      <c r="B282" s="2">
        <v>0.47674768518518518</v>
      </c>
      <c r="C282" t="s">
        <v>6</v>
      </c>
      <c r="D282" t="s">
        <v>235</v>
      </c>
      <c r="E282">
        <v>27.92</v>
      </c>
      <c r="F282" t="s">
        <v>303</v>
      </c>
      <c r="G282" t="s">
        <v>154</v>
      </c>
      <c r="H282" t="s">
        <v>17</v>
      </c>
      <c r="I282" t="s">
        <v>504</v>
      </c>
      <c r="J282" t="s">
        <v>504</v>
      </c>
      <c r="K282" t="s">
        <v>483</v>
      </c>
      <c r="L282" t="s">
        <v>519</v>
      </c>
    </row>
    <row r="283" spans="1:12" x14ac:dyDescent="0.3">
      <c r="A283" s="1">
        <v>45419</v>
      </c>
      <c r="B283" s="2">
        <v>0.47358796296296296</v>
      </c>
      <c r="C283" t="s">
        <v>6</v>
      </c>
      <c r="D283" t="s">
        <v>235</v>
      </c>
      <c r="E283">
        <v>27.92</v>
      </c>
      <c r="F283" t="s">
        <v>303</v>
      </c>
      <c r="G283" t="s">
        <v>9</v>
      </c>
      <c r="H283" t="s">
        <v>21</v>
      </c>
      <c r="I283" t="s">
        <v>504</v>
      </c>
      <c r="J283" t="s">
        <v>504</v>
      </c>
      <c r="K283" t="s">
        <v>483</v>
      </c>
      <c r="L283" t="s">
        <v>520</v>
      </c>
    </row>
    <row r="284" spans="1:12" x14ac:dyDescent="0.3">
      <c r="A284" s="1">
        <v>45434</v>
      </c>
      <c r="B284" s="2">
        <v>0.47099537037037037</v>
      </c>
      <c r="C284" t="s">
        <v>6</v>
      </c>
      <c r="D284" t="s">
        <v>235</v>
      </c>
      <c r="E284">
        <v>27.92</v>
      </c>
      <c r="F284" t="s">
        <v>303</v>
      </c>
      <c r="G284" t="s">
        <v>9</v>
      </c>
      <c r="H284" t="s">
        <v>25</v>
      </c>
      <c r="I284" t="s">
        <v>504</v>
      </c>
      <c r="J284" t="s">
        <v>504</v>
      </c>
      <c r="K284" t="s">
        <v>483</v>
      </c>
      <c r="L284" t="s">
        <v>488</v>
      </c>
    </row>
    <row r="285" spans="1:12" x14ac:dyDescent="0.3">
      <c r="A285" s="1">
        <v>45436</v>
      </c>
      <c r="B285" s="2">
        <v>0.46665509259259258</v>
      </c>
      <c r="C285" t="s">
        <v>6</v>
      </c>
      <c r="D285" t="s">
        <v>235</v>
      </c>
      <c r="E285">
        <v>27.92</v>
      </c>
      <c r="F285" t="s">
        <v>303</v>
      </c>
      <c r="G285" t="s">
        <v>9</v>
      </c>
      <c r="H285" t="s">
        <v>14</v>
      </c>
      <c r="I285" t="s">
        <v>504</v>
      </c>
      <c r="J285" t="s">
        <v>504</v>
      </c>
      <c r="K285" t="s">
        <v>483</v>
      </c>
      <c r="L285" t="s">
        <v>538</v>
      </c>
    </row>
    <row r="286" spans="1:12" x14ac:dyDescent="0.3">
      <c r="A286" s="1">
        <v>45452</v>
      </c>
      <c r="B286" s="2">
        <v>0.46158564814814818</v>
      </c>
      <c r="C286" t="s">
        <v>6</v>
      </c>
      <c r="D286" t="s">
        <v>235</v>
      </c>
      <c r="E286">
        <v>27.92</v>
      </c>
      <c r="F286" t="s">
        <v>303</v>
      </c>
      <c r="G286" t="s">
        <v>103</v>
      </c>
      <c r="H286" t="s">
        <v>35</v>
      </c>
      <c r="I286" t="s">
        <v>504</v>
      </c>
      <c r="J286" t="s">
        <v>504</v>
      </c>
      <c r="K286" t="s">
        <v>483</v>
      </c>
      <c r="L286" t="s">
        <v>527</v>
      </c>
    </row>
    <row r="287" spans="1:12" x14ac:dyDescent="0.3">
      <c r="A287" s="1">
        <v>45482</v>
      </c>
      <c r="B287" s="2">
        <v>0.47333333333333333</v>
      </c>
      <c r="C287" t="s">
        <v>6</v>
      </c>
      <c r="D287" t="s">
        <v>62</v>
      </c>
      <c r="E287">
        <v>27.92</v>
      </c>
      <c r="F287" t="s">
        <v>226</v>
      </c>
      <c r="G287" t="s">
        <v>162</v>
      </c>
      <c r="H287" t="s">
        <v>21</v>
      </c>
      <c r="I287" t="s">
        <v>504</v>
      </c>
      <c r="J287" t="s">
        <v>504</v>
      </c>
      <c r="K287" t="s">
        <v>483</v>
      </c>
      <c r="L287" t="s">
        <v>528</v>
      </c>
    </row>
    <row r="288" spans="1:12" x14ac:dyDescent="0.3">
      <c r="A288" s="1">
        <v>45491</v>
      </c>
      <c r="B288" s="2">
        <v>0.46542824074074074</v>
      </c>
      <c r="C288" t="s">
        <v>6</v>
      </c>
      <c r="D288" t="s">
        <v>322</v>
      </c>
      <c r="E288">
        <v>27.92</v>
      </c>
      <c r="F288" t="s">
        <v>226</v>
      </c>
      <c r="G288" t="s">
        <v>162</v>
      </c>
      <c r="H288" t="s">
        <v>10</v>
      </c>
      <c r="I288" t="s">
        <v>504</v>
      </c>
      <c r="J288" t="s">
        <v>504</v>
      </c>
      <c r="K288" t="s">
        <v>483</v>
      </c>
      <c r="L288" t="s">
        <v>502</v>
      </c>
    </row>
    <row r="289" spans="1:12" x14ac:dyDescent="0.3">
      <c r="A289" s="1">
        <v>45492</v>
      </c>
      <c r="B289" s="2">
        <v>0.46967592592592594</v>
      </c>
      <c r="C289" t="s">
        <v>6</v>
      </c>
      <c r="D289" t="s">
        <v>323</v>
      </c>
      <c r="E289">
        <v>27.92</v>
      </c>
      <c r="F289" t="s">
        <v>226</v>
      </c>
      <c r="G289" t="s">
        <v>162</v>
      </c>
      <c r="H289" t="s">
        <v>14</v>
      </c>
      <c r="I289" t="s">
        <v>504</v>
      </c>
      <c r="J289" t="s">
        <v>504</v>
      </c>
      <c r="K289" t="s">
        <v>483</v>
      </c>
      <c r="L289" t="s">
        <v>517</v>
      </c>
    </row>
    <row r="290" spans="1:12" x14ac:dyDescent="0.3">
      <c r="A290" s="1">
        <v>45499</v>
      </c>
      <c r="B290" s="2">
        <v>0.4911226851851852</v>
      </c>
      <c r="C290" t="s">
        <v>6</v>
      </c>
      <c r="D290" t="s">
        <v>323</v>
      </c>
      <c r="E290">
        <v>27.92</v>
      </c>
      <c r="F290" t="s">
        <v>226</v>
      </c>
      <c r="G290" t="s">
        <v>162</v>
      </c>
      <c r="H290" t="s">
        <v>14</v>
      </c>
      <c r="I290" t="s">
        <v>504</v>
      </c>
      <c r="J290" t="s">
        <v>504</v>
      </c>
      <c r="K290" t="s">
        <v>483</v>
      </c>
      <c r="L290" t="s">
        <v>502</v>
      </c>
    </row>
    <row r="291" spans="1:12" x14ac:dyDescent="0.3">
      <c r="A291" s="1">
        <v>45500</v>
      </c>
      <c r="B291" s="2">
        <v>0.49688657407407405</v>
      </c>
      <c r="C291" t="s">
        <v>6</v>
      </c>
      <c r="D291" t="s">
        <v>327</v>
      </c>
      <c r="E291">
        <v>27.92</v>
      </c>
      <c r="F291" t="s">
        <v>226</v>
      </c>
      <c r="G291" t="s">
        <v>162</v>
      </c>
      <c r="H291" t="s">
        <v>30</v>
      </c>
      <c r="I291" t="s">
        <v>504</v>
      </c>
      <c r="J291" t="s">
        <v>504</v>
      </c>
      <c r="K291" t="s">
        <v>483</v>
      </c>
      <c r="L291" t="s">
        <v>519</v>
      </c>
    </row>
    <row r="292" spans="1:12" x14ac:dyDescent="0.3">
      <c r="A292" s="1">
        <v>45503</v>
      </c>
      <c r="B292" s="2">
        <v>0.4685300925925926</v>
      </c>
      <c r="C292" t="s">
        <v>6</v>
      </c>
      <c r="D292" t="s">
        <v>331</v>
      </c>
      <c r="E292">
        <v>27.92</v>
      </c>
      <c r="F292" t="s">
        <v>226</v>
      </c>
      <c r="G292" t="s">
        <v>162</v>
      </c>
      <c r="H292" t="s">
        <v>21</v>
      </c>
      <c r="I292" t="s">
        <v>504</v>
      </c>
      <c r="J292" t="s">
        <v>504</v>
      </c>
      <c r="K292" t="s">
        <v>483</v>
      </c>
      <c r="L292" t="s">
        <v>527</v>
      </c>
    </row>
    <row r="293" spans="1:12" x14ac:dyDescent="0.3">
      <c r="A293" s="1">
        <v>45503</v>
      </c>
      <c r="B293" s="2">
        <v>0.46945601851851854</v>
      </c>
      <c r="C293" t="s">
        <v>6</v>
      </c>
      <c r="D293" t="s">
        <v>332</v>
      </c>
      <c r="E293">
        <v>27.92</v>
      </c>
      <c r="F293" t="s">
        <v>226</v>
      </c>
      <c r="G293" t="s">
        <v>162</v>
      </c>
      <c r="H293" t="s">
        <v>21</v>
      </c>
      <c r="I293" t="s">
        <v>504</v>
      </c>
      <c r="J293" t="s">
        <v>504</v>
      </c>
      <c r="K293" t="s">
        <v>483</v>
      </c>
      <c r="L293" t="s">
        <v>535</v>
      </c>
    </row>
    <row r="294" spans="1:12" x14ac:dyDescent="0.3">
      <c r="A294" s="1">
        <v>45503</v>
      </c>
      <c r="B294" s="2">
        <v>0.47956018518518517</v>
      </c>
      <c r="C294" t="s">
        <v>6</v>
      </c>
      <c r="D294" t="s">
        <v>333</v>
      </c>
      <c r="E294">
        <v>27.92</v>
      </c>
      <c r="F294" t="s">
        <v>226</v>
      </c>
      <c r="G294" t="s">
        <v>162</v>
      </c>
      <c r="H294" t="s">
        <v>21</v>
      </c>
      <c r="I294" t="s">
        <v>504</v>
      </c>
      <c r="J294" t="s">
        <v>504</v>
      </c>
      <c r="K294" t="s">
        <v>483</v>
      </c>
      <c r="L294" t="s">
        <v>518</v>
      </c>
    </row>
    <row r="295" spans="1:12" x14ac:dyDescent="0.3">
      <c r="A295" s="1">
        <v>45503</v>
      </c>
      <c r="B295" s="2">
        <v>0.48032407407407407</v>
      </c>
      <c r="C295" t="s">
        <v>6</v>
      </c>
      <c r="D295" t="s">
        <v>334</v>
      </c>
      <c r="E295">
        <v>27.92</v>
      </c>
      <c r="F295" t="s">
        <v>226</v>
      </c>
      <c r="G295" t="s">
        <v>162</v>
      </c>
      <c r="H295" t="s">
        <v>21</v>
      </c>
      <c r="I295" t="s">
        <v>504</v>
      </c>
      <c r="J295" t="s">
        <v>504</v>
      </c>
      <c r="K295" t="s">
        <v>483</v>
      </c>
      <c r="L295" t="s">
        <v>508</v>
      </c>
    </row>
    <row r="296" spans="1:12" x14ac:dyDescent="0.3">
      <c r="A296" s="1">
        <v>45427</v>
      </c>
      <c r="B296" s="2">
        <v>0.46827546296296296</v>
      </c>
      <c r="C296" t="s">
        <v>6</v>
      </c>
      <c r="D296" t="s">
        <v>38</v>
      </c>
      <c r="E296">
        <v>23.02</v>
      </c>
      <c r="F296" t="s">
        <v>339</v>
      </c>
      <c r="G296" t="s">
        <v>9</v>
      </c>
      <c r="H296" t="s">
        <v>25</v>
      </c>
      <c r="I296" t="s">
        <v>504</v>
      </c>
      <c r="J296" t="s">
        <v>504</v>
      </c>
      <c r="K296" t="s">
        <v>483</v>
      </c>
      <c r="L296" t="s">
        <v>485</v>
      </c>
    </row>
    <row r="297" spans="1:12" x14ac:dyDescent="0.3">
      <c r="A297" s="1">
        <v>45452</v>
      </c>
      <c r="B297" s="2">
        <v>0.46328703703703705</v>
      </c>
      <c r="C297" t="s">
        <v>6</v>
      </c>
      <c r="D297" t="s">
        <v>344</v>
      </c>
      <c r="E297">
        <v>23.02</v>
      </c>
      <c r="F297" t="s">
        <v>339</v>
      </c>
      <c r="G297" t="s">
        <v>103</v>
      </c>
      <c r="H297" t="s">
        <v>35</v>
      </c>
      <c r="I297" t="s">
        <v>504</v>
      </c>
      <c r="J297" t="s">
        <v>504</v>
      </c>
      <c r="K297" t="s">
        <v>483</v>
      </c>
      <c r="L297" t="s">
        <v>542</v>
      </c>
    </row>
    <row r="298" spans="1:12" x14ac:dyDescent="0.3">
      <c r="A298" s="1">
        <v>45483</v>
      </c>
      <c r="B298" s="2">
        <v>0.46575231481481483</v>
      </c>
      <c r="C298" t="s">
        <v>6</v>
      </c>
      <c r="D298" t="s">
        <v>182</v>
      </c>
      <c r="E298">
        <v>23.02</v>
      </c>
      <c r="F298" t="s">
        <v>275</v>
      </c>
      <c r="G298" t="s">
        <v>162</v>
      </c>
      <c r="H298" t="s">
        <v>25</v>
      </c>
      <c r="I298" t="s">
        <v>504</v>
      </c>
      <c r="J298" t="s">
        <v>504</v>
      </c>
      <c r="K298" t="s">
        <v>483</v>
      </c>
      <c r="L298" t="s">
        <v>527</v>
      </c>
    </row>
    <row r="299" spans="1:12" x14ac:dyDescent="0.3">
      <c r="A299" s="1">
        <v>45487</v>
      </c>
      <c r="B299" s="2">
        <v>0.45984953703703701</v>
      </c>
      <c r="C299" t="s">
        <v>6</v>
      </c>
      <c r="D299" t="s">
        <v>187</v>
      </c>
      <c r="E299">
        <v>23.02</v>
      </c>
      <c r="F299" t="s">
        <v>275</v>
      </c>
      <c r="G299" t="s">
        <v>162</v>
      </c>
      <c r="H299" t="s">
        <v>35</v>
      </c>
      <c r="I299" t="s">
        <v>504</v>
      </c>
      <c r="J299" t="s">
        <v>504</v>
      </c>
      <c r="K299" t="s">
        <v>483</v>
      </c>
      <c r="L299" t="s">
        <v>504</v>
      </c>
    </row>
    <row r="300" spans="1:12" x14ac:dyDescent="0.3">
      <c r="A300" s="1">
        <v>45491</v>
      </c>
      <c r="B300" s="2">
        <v>0.48123842592592592</v>
      </c>
      <c r="C300" t="s">
        <v>6</v>
      </c>
      <c r="D300" t="s">
        <v>234</v>
      </c>
      <c r="E300">
        <v>23.02</v>
      </c>
      <c r="F300" t="s">
        <v>275</v>
      </c>
      <c r="G300" t="s">
        <v>162</v>
      </c>
      <c r="H300" t="s">
        <v>10</v>
      </c>
      <c r="I300" t="s">
        <v>504</v>
      </c>
      <c r="J300" t="s">
        <v>504</v>
      </c>
      <c r="K300" t="s">
        <v>483</v>
      </c>
      <c r="L300" t="s">
        <v>538</v>
      </c>
    </row>
    <row r="301" spans="1:12" x14ac:dyDescent="0.3">
      <c r="A301" s="1">
        <v>45491</v>
      </c>
      <c r="B301" s="2">
        <v>0.48249999999999998</v>
      </c>
      <c r="C301" t="s">
        <v>6</v>
      </c>
      <c r="D301" t="s">
        <v>234</v>
      </c>
      <c r="E301">
        <v>23.02</v>
      </c>
      <c r="F301" t="s">
        <v>275</v>
      </c>
      <c r="G301" t="s">
        <v>162</v>
      </c>
      <c r="H301" t="s">
        <v>10</v>
      </c>
      <c r="I301" t="s">
        <v>504</v>
      </c>
      <c r="J301" t="s">
        <v>504</v>
      </c>
      <c r="K301" t="s">
        <v>483</v>
      </c>
      <c r="L301" t="s">
        <v>499</v>
      </c>
    </row>
    <row r="302" spans="1:12" x14ac:dyDescent="0.3">
      <c r="A302" s="1">
        <v>45491</v>
      </c>
      <c r="B302" s="2">
        <v>0.48322916666666665</v>
      </c>
      <c r="C302" t="s">
        <v>6</v>
      </c>
      <c r="D302" t="s">
        <v>234</v>
      </c>
      <c r="E302">
        <v>23.02</v>
      </c>
      <c r="F302" t="s">
        <v>303</v>
      </c>
      <c r="G302" t="s">
        <v>162</v>
      </c>
      <c r="H302" t="s">
        <v>10</v>
      </c>
      <c r="I302" t="s">
        <v>504</v>
      </c>
      <c r="J302" t="s">
        <v>504</v>
      </c>
      <c r="K302" t="s">
        <v>483</v>
      </c>
      <c r="L302" t="s">
        <v>493</v>
      </c>
    </row>
    <row r="303" spans="1:12" x14ac:dyDescent="0.3">
      <c r="A303" s="1">
        <v>45492</v>
      </c>
      <c r="B303" s="2">
        <v>0.46043981481481483</v>
      </c>
      <c r="C303" t="s">
        <v>6</v>
      </c>
      <c r="D303" t="s">
        <v>187</v>
      </c>
      <c r="E303">
        <v>23.02</v>
      </c>
      <c r="F303" t="s">
        <v>275</v>
      </c>
      <c r="G303" t="s">
        <v>162</v>
      </c>
      <c r="H303" t="s">
        <v>14</v>
      </c>
      <c r="I303" t="s">
        <v>504</v>
      </c>
      <c r="J303" t="s">
        <v>504</v>
      </c>
      <c r="K303" t="s">
        <v>483</v>
      </c>
      <c r="L303" t="s">
        <v>536</v>
      </c>
    </row>
    <row r="304" spans="1:12" x14ac:dyDescent="0.3">
      <c r="A304" s="1">
        <v>45498</v>
      </c>
      <c r="B304" s="2">
        <v>0.47643518518518518</v>
      </c>
      <c r="C304" t="s">
        <v>6</v>
      </c>
      <c r="D304" t="s">
        <v>187</v>
      </c>
      <c r="E304">
        <v>23.02</v>
      </c>
      <c r="F304" t="s">
        <v>275</v>
      </c>
      <c r="G304" t="s">
        <v>162</v>
      </c>
      <c r="H304" t="s">
        <v>10</v>
      </c>
      <c r="I304" t="s">
        <v>504</v>
      </c>
      <c r="J304" t="s">
        <v>504</v>
      </c>
      <c r="K304" t="s">
        <v>483</v>
      </c>
      <c r="L304" t="s">
        <v>540</v>
      </c>
    </row>
    <row r="305" spans="1:12" x14ac:dyDescent="0.3">
      <c r="A305" s="1">
        <v>45503</v>
      </c>
      <c r="B305" s="2">
        <v>0.46674768518518517</v>
      </c>
      <c r="C305" t="s">
        <v>6</v>
      </c>
      <c r="D305" t="s">
        <v>362</v>
      </c>
      <c r="E305">
        <v>23.02</v>
      </c>
      <c r="F305" t="s">
        <v>275</v>
      </c>
      <c r="G305" t="s">
        <v>162</v>
      </c>
      <c r="H305" t="s">
        <v>21</v>
      </c>
      <c r="I305" t="s">
        <v>504</v>
      </c>
      <c r="J305" t="s">
        <v>504</v>
      </c>
      <c r="K305" t="s">
        <v>483</v>
      </c>
      <c r="L305" t="s">
        <v>497</v>
      </c>
    </row>
    <row r="306" spans="1:12" x14ac:dyDescent="0.3">
      <c r="A306" s="1">
        <v>45491</v>
      </c>
      <c r="B306" s="2">
        <v>0.4662384259259259</v>
      </c>
      <c r="C306" t="s">
        <v>6</v>
      </c>
      <c r="D306" t="s">
        <v>365</v>
      </c>
      <c r="E306">
        <v>18.12</v>
      </c>
      <c r="F306" t="s">
        <v>339</v>
      </c>
      <c r="G306" t="s">
        <v>162</v>
      </c>
      <c r="H306" t="s">
        <v>10</v>
      </c>
      <c r="I306" t="s">
        <v>504</v>
      </c>
      <c r="J306" t="s">
        <v>504</v>
      </c>
      <c r="K306" t="s">
        <v>483</v>
      </c>
      <c r="L306" t="s">
        <v>511</v>
      </c>
    </row>
    <row r="307" spans="1:12" x14ac:dyDescent="0.3">
      <c r="A307" s="1">
        <v>45501</v>
      </c>
      <c r="B307" s="2">
        <v>0.46348379629629627</v>
      </c>
      <c r="C307" t="s">
        <v>6</v>
      </c>
      <c r="D307" t="s">
        <v>38</v>
      </c>
      <c r="E307">
        <v>18.12</v>
      </c>
      <c r="F307" t="s">
        <v>339</v>
      </c>
      <c r="G307" t="s">
        <v>162</v>
      </c>
      <c r="H307" t="s">
        <v>35</v>
      </c>
      <c r="I307" t="s">
        <v>504</v>
      </c>
      <c r="J307" t="s">
        <v>504</v>
      </c>
      <c r="K307" t="s">
        <v>483</v>
      </c>
      <c r="L307" t="s">
        <v>514</v>
      </c>
    </row>
    <row r="308" spans="1:12" x14ac:dyDescent="0.3">
      <c r="A308" s="1">
        <v>45503</v>
      </c>
      <c r="B308" s="2">
        <v>0.46754629629629629</v>
      </c>
      <c r="C308" t="s">
        <v>6</v>
      </c>
      <c r="D308" t="s">
        <v>362</v>
      </c>
      <c r="E308">
        <v>18.12</v>
      </c>
      <c r="F308" t="s">
        <v>339</v>
      </c>
      <c r="G308" t="s">
        <v>162</v>
      </c>
      <c r="H308" t="s">
        <v>21</v>
      </c>
      <c r="I308" t="s">
        <v>504</v>
      </c>
      <c r="J308" t="s">
        <v>504</v>
      </c>
      <c r="K308" t="s">
        <v>483</v>
      </c>
      <c r="L308" t="s">
        <v>496</v>
      </c>
    </row>
    <row r="309" spans="1:12" x14ac:dyDescent="0.3">
      <c r="A309" s="1">
        <v>45383</v>
      </c>
      <c r="B309" s="2">
        <v>0.46924768518518517</v>
      </c>
      <c r="C309" t="s">
        <v>6</v>
      </c>
      <c r="D309" t="s">
        <v>48</v>
      </c>
      <c r="E309">
        <v>33.799999999999997</v>
      </c>
      <c r="F309" t="s">
        <v>226</v>
      </c>
      <c r="G309" t="s">
        <v>154</v>
      </c>
      <c r="H309" t="s">
        <v>17</v>
      </c>
      <c r="I309" t="s">
        <v>504</v>
      </c>
      <c r="J309" t="s">
        <v>504</v>
      </c>
      <c r="K309" t="s">
        <v>483</v>
      </c>
      <c r="L309" t="s">
        <v>537</v>
      </c>
    </row>
    <row r="310" spans="1:12" x14ac:dyDescent="0.3">
      <c r="A310" s="1">
        <v>45386</v>
      </c>
      <c r="B310" s="2">
        <v>0.47682870370370373</v>
      </c>
      <c r="C310" t="s">
        <v>6</v>
      </c>
      <c r="D310" t="s">
        <v>371</v>
      </c>
      <c r="E310">
        <v>38.700000000000003</v>
      </c>
      <c r="F310" t="s">
        <v>12</v>
      </c>
      <c r="G310" t="s">
        <v>154</v>
      </c>
      <c r="H310" t="s">
        <v>10</v>
      </c>
      <c r="I310" t="s">
        <v>504</v>
      </c>
      <c r="J310" t="s">
        <v>504</v>
      </c>
      <c r="K310" t="s">
        <v>483</v>
      </c>
      <c r="L310" t="s">
        <v>529</v>
      </c>
    </row>
    <row r="311" spans="1:12" x14ac:dyDescent="0.3">
      <c r="A311" s="1">
        <v>45386</v>
      </c>
      <c r="B311" s="2">
        <v>0.47763888888888889</v>
      </c>
      <c r="C311" t="s">
        <v>6</v>
      </c>
      <c r="D311" t="s">
        <v>372</v>
      </c>
      <c r="E311">
        <v>38.700000000000003</v>
      </c>
      <c r="F311" t="s">
        <v>8</v>
      </c>
      <c r="G311" t="s">
        <v>154</v>
      </c>
      <c r="H311" t="s">
        <v>10</v>
      </c>
      <c r="I311" t="s">
        <v>504</v>
      </c>
      <c r="J311" t="s">
        <v>504</v>
      </c>
      <c r="K311" t="s">
        <v>483</v>
      </c>
      <c r="L311" t="s">
        <v>499</v>
      </c>
    </row>
    <row r="312" spans="1:12" x14ac:dyDescent="0.3">
      <c r="A312" s="1">
        <v>45387</v>
      </c>
      <c r="B312" s="2">
        <v>0.46266203703703701</v>
      </c>
      <c r="C312" t="s">
        <v>6</v>
      </c>
      <c r="D312" t="s">
        <v>375</v>
      </c>
      <c r="E312">
        <v>28.9</v>
      </c>
      <c r="F312" t="s">
        <v>303</v>
      </c>
      <c r="G312" t="s">
        <v>154</v>
      </c>
      <c r="H312" t="s">
        <v>14</v>
      </c>
      <c r="I312" t="s">
        <v>504</v>
      </c>
      <c r="J312" t="s">
        <v>504</v>
      </c>
      <c r="K312" t="s">
        <v>483</v>
      </c>
      <c r="L312" t="s">
        <v>488</v>
      </c>
    </row>
    <row r="313" spans="1:12" x14ac:dyDescent="0.3">
      <c r="A313" s="1">
        <v>45390</v>
      </c>
      <c r="B313" s="2">
        <v>0.45925925925925926</v>
      </c>
      <c r="C313" t="s">
        <v>6</v>
      </c>
      <c r="D313" t="s">
        <v>38</v>
      </c>
      <c r="E313">
        <v>28.9</v>
      </c>
      <c r="F313" t="s">
        <v>275</v>
      </c>
      <c r="G313" t="s">
        <v>154</v>
      </c>
      <c r="H313" t="s">
        <v>17</v>
      </c>
      <c r="I313" t="s">
        <v>504</v>
      </c>
      <c r="J313" t="s">
        <v>504</v>
      </c>
      <c r="K313" t="s">
        <v>483</v>
      </c>
      <c r="L313" t="s">
        <v>517</v>
      </c>
    </row>
    <row r="314" spans="1:12" x14ac:dyDescent="0.3">
      <c r="A314" s="1">
        <v>45390</v>
      </c>
      <c r="B314" s="2">
        <v>0.46165509259259258</v>
      </c>
      <c r="C314" t="s">
        <v>6</v>
      </c>
      <c r="D314" t="s">
        <v>381</v>
      </c>
      <c r="E314">
        <v>38.700000000000003</v>
      </c>
      <c r="F314" t="s">
        <v>8</v>
      </c>
      <c r="G314" t="s">
        <v>154</v>
      </c>
      <c r="H314" t="s">
        <v>17</v>
      </c>
      <c r="I314" t="s">
        <v>504</v>
      </c>
      <c r="J314" t="s">
        <v>504</v>
      </c>
      <c r="K314" t="s">
        <v>483</v>
      </c>
      <c r="L314" t="s">
        <v>539</v>
      </c>
    </row>
    <row r="315" spans="1:12" x14ac:dyDescent="0.3">
      <c r="A315" s="1">
        <v>45391</v>
      </c>
      <c r="B315" s="2">
        <v>0.48782407407407408</v>
      </c>
      <c r="C315" t="s">
        <v>6</v>
      </c>
      <c r="D315" t="s">
        <v>370</v>
      </c>
      <c r="E315">
        <v>38.700000000000003</v>
      </c>
      <c r="F315" t="s">
        <v>12</v>
      </c>
      <c r="G315" t="s">
        <v>154</v>
      </c>
      <c r="H315" t="s">
        <v>21</v>
      </c>
      <c r="I315" t="s">
        <v>504</v>
      </c>
      <c r="J315" t="s">
        <v>504</v>
      </c>
      <c r="K315" t="s">
        <v>483</v>
      </c>
      <c r="L315" t="s">
        <v>500</v>
      </c>
    </row>
    <row r="316" spans="1:12" x14ac:dyDescent="0.3">
      <c r="A316" s="1">
        <v>45397</v>
      </c>
      <c r="B316" s="2">
        <v>0.48986111111111114</v>
      </c>
      <c r="C316" t="s">
        <v>6</v>
      </c>
      <c r="D316" t="s">
        <v>394</v>
      </c>
      <c r="E316">
        <v>28.9</v>
      </c>
      <c r="F316" t="s">
        <v>275</v>
      </c>
      <c r="G316" t="s">
        <v>154</v>
      </c>
      <c r="H316" t="s">
        <v>17</v>
      </c>
      <c r="I316" t="s">
        <v>504</v>
      </c>
      <c r="J316" t="s">
        <v>504</v>
      </c>
      <c r="K316" t="s">
        <v>483</v>
      </c>
      <c r="L316" t="s">
        <v>491</v>
      </c>
    </row>
    <row r="317" spans="1:12" x14ac:dyDescent="0.3">
      <c r="A317" s="1">
        <v>45400</v>
      </c>
      <c r="B317" s="2">
        <v>0.47153935185185186</v>
      </c>
      <c r="C317" t="s">
        <v>6</v>
      </c>
      <c r="D317" t="s">
        <v>278</v>
      </c>
      <c r="E317">
        <v>28.9</v>
      </c>
      <c r="F317" t="s">
        <v>275</v>
      </c>
      <c r="G317" t="s">
        <v>154</v>
      </c>
      <c r="H317" t="s">
        <v>10</v>
      </c>
      <c r="I317" t="s">
        <v>504</v>
      </c>
      <c r="J317" t="s">
        <v>504</v>
      </c>
      <c r="K317" t="s">
        <v>483</v>
      </c>
      <c r="L317" t="s">
        <v>535</v>
      </c>
    </row>
    <row r="318" spans="1:12" x14ac:dyDescent="0.3">
      <c r="A318" s="1">
        <v>45400</v>
      </c>
      <c r="B318" s="2">
        <v>0.47228009259259257</v>
      </c>
      <c r="C318" t="s">
        <v>6</v>
      </c>
      <c r="D318" t="s">
        <v>278</v>
      </c>
      <c r="E318">
        <v>28.9</v>
      </c>
      <c r="F318" t="s">
        <v>275</v>
      </c>
      <c r="G318" t="s">
        <v>154</v>
      </c>
      <c r="H318" t="s">
        <v>10</v>
      </c>
      <c r="I318" t="s">
        <v>504</v>
      </c>
      <c r="J318" t="s">
        <v>504</v>
      </c>
      <c r="K318" t="s">
        <v>483</v>
      </c>
      <c r="L318" t="s">
        <v>516</v>
      </c>
    </row>
    <row r="319" spans="1:12" x14ac:dyDescent="0.3">
      <c r="A319" s="1">
        <v>45353</v>
      </c>
      <c r="B319" s="2">
        <v>0.49982638888888886</v>
      </c>
      <c r="C319" t="s">
        <v>6</v>
      </c>
      <c r="D319" t="s">
        <v>38</v>
      </c>
      <c r="E319">
        <v>33.799999999999997</v>
      </c>
      <c r="F319" t="s">
        <v>226</v>
      </c>
      <c r="G319" t="s">
        <v>405</v>
      </c>
      <c r="H319" t="s">
        <v>30</v>
      </c>
      <c r="I319" t="s">
        <v>504</v>
      </c>
      <c r="J319" t="s">
        <v>504</v>
      </c>
      <c r="K319" t="s">
        <v>483</v>
      </c>
      <c r="L319" t="s">
        <v>544</v>
      </c>
    </row>
    <row r="320" spans="1:12" x14ac:dyDescent="0.3">
      <c r="A320" s="1">
        <v>45354</v>
      </c>
      <c r="B320" s="2">
        <v>0.48189814814814813</v>
      </c>
      <c r="C320" t="s">
        <v>6</v>
      </c>
      <c r="D320" t="s">
        <v>413</v>
      </c>
      <c r="E320">
        <v>28.9</v>
      </c>
      <c r="F320" t="s">
        <v>303</v>
      </c>
      <c r="G320" t="s">
        <v>405</v>
      </c>
      <c r="H320" t="s">
        <v>35</v>
      </c>
      <c r="I320" t="s">
        <v>504</v>
      </c>
      <c r="J320" t="s">
        <v>504</v>
      </c>
      <c r="K320" t="s">
        <v>483</v>
      </c>
      <c r="L320" t="s">
        <v>487</v>
      </c>
    </row>
    <row r="321" spans="1:12" x14ac:dyDescent="0.3">
      <c r="A321" s="1">
        <v>45355</v>
      </c>
      <c r="B321" s="2">
        <v>0.46199074074074076</v>
      </c>
      <c r="C321" t="s">
        <v>6</v>
      </c>
      <c r="D321" t="s">
        <v>38</v>
      </c>
      <c r="E321">
        <v>33.799999999999997</v>
      </c>
      <c r="F321" t="s">
        <v>226</v>
      </c>
      <c r="G321" t="s">
        <v>405</v>
      </c>
      <c r="H321" t="s">
        <v>17</v>
      </c>
      <c r="I321" t="s">
        <v>504</v>
      </c>
      <c r="J321" t="s">
        <v>504</v>
      </c>
      <c r="K321" t="s">
        <v>483</v>
      </c>
      <c r="L321" t="s">
        <v>496</v>
      </c>
    </row>
    <row r="322" spans="1:12" x14ac:dyDescent="0.3">
      <c r="A322" s="1">
        <v>45361</v>
      </c>
      <c r="B322" s="2">
        <v>0.47175925925925927</v>
      </c>
      <c r="C322" t="s">
        <v>6</v>
      </c>
      <c r="D322" t="s">
        <v>422</v>
      </c>
      <c r="E322">
        <v>24</v>
      </c>
      <c r="F322" t="s">
        <v>339</v>
      </c>
      <c r="G322" t="s">
        <v>405</v>
      </c>
      <c r="H322" t="s">
        <v>35</v>
      </c>
      <c r="I322" t="s">
        <v>504</v>
      </c>
      <c r="J322" t="s">
        <v>504</v>
      </c>
      <c r="K322" t="s">
        <v>483</v>
      </c>
      <c r="L322" t="s">
        <v>517</v>
      </c>
    </row>
    <row r="323" spans="1:12" x14ac:dyDescent="0.3">
      <c r="A323" s="1">
        <v>45364</v>
      </c>
      <c r="B323" s="2">
        <v>0.49185185185185187</v>
      </c>
      <c r="C323" t="s">
        <v>6</v>
      </c>
      <c r="D323" t="s">
        <v>368</v>
      </c>
      <c r="E323">
        <v>28.9</v>
      </c>
      <c r="F323" t="s">
        <v>275</v>
      </c>
      <c r="G323" t="s">
        <v>405</v>
      </c>
      <c r="H323" t="s">
        <v>25</v>
      </c>
      <c r="I323" t="s">
        <v>504</v>
      </c>
      <c r="J323" t="s">
        <v>504</v>
      </c>
      <c r="K323" t="s">
        <v>483</v>
      </c>
      <c r="L323" t="s">
        <v>496</v>
      </c>
    </row>
    <row r="324" spans="1:12" x14ac:dyDescent="0.3">
      <c r="A324" s="1">
        <v>45369</v>
      </c>
      <c r="B324" s="2">
        <v>0.47082175925925923</v>
      </c>
      <c r="C324" t="s">
        <v>6</v>
      </c>
      <c r="D324" t="s">
        <v>394</v>
      </c>
      <c r="E324">
        <v>28.9</v>
      </c>
      <c r="F324" t="s">
        <v>303</v>
      </c>
      <c r="G324" t="s">
        <v>405</v>
      </c>
      <c r="H324" t="s">
        <v>17</v>
      </c>
      <c r="I324" t="s">
        <v>504</v>
      </c>
      <c r="J324" t="s">
        <v>504</v>
      </c>
      <c r="K324" t="s">
        <v>483</v>
      </c>
      <c r="L324" t="s">
        <v>538</v>
      </c>
    </row>
    <row r="325" spans="1:12" x14ac:dyDescent="0.3">
      <c r="A325" s="1">
        <v>45371</v>
      </c>
      <c r="B325" s="2">
        <v>0.48699074074074072</v>
      </c>
      <c r="C325" t="s">
        <v>6</v>
      </c>
      <c r="D325" t="s">
        <v>38</v>
      </c>
      <c r="E325">
        <v>28.9</v>
      </c>
      <c r="F325" t="s">
        <v>303</v>
      </c>
      <c r="G325" t="s">
        <v>405</v>
      </c>
      <c r="H325" t="s">
        <v>25</v>
      </c>
      <c r="I325" t="s">
        <v>504</v>
      </c>
      <c r="J325" t="s">
        <v>504</v>
      </c>
      <c r="K325" t="s">
        <v>483</v>
      </c>
      <c r="L325" t="s">
        <v>496</v>
      </c>
    </row>
    <row r="326" spans="1:12" x14ac:dyDescent="0.3">
      <c r="A326" s="1">
        <v>45377</v>
      </c>
      <c r="B326" s="2">
        <v>0.46651620370370372</v>
      </c>
      <c r="C326" t="s">
        <v>6</v>
      </c>
      <c r="D326" t="s">
        <v>48</v>
      </c>
      <c r="E326">
        <v>28.9</v>
      </c>
      <c r="F326" t="s">
        <v>303</v>
      </c>
      <c r="G326" t="s">
        <v>405</v>
      </c>
      <c r="H326" t="s">
        <v>21</v>
      </c>
      <c r="I326" t="s">
        <v>504</v>
      </c>
      <c r="J326" t="s">
        <v>504</v>
      </c>
      <c r="K326" t="s">
        <v>483</v>
      </c>
      <c r="L326" t="s">
        <v>539</v>
      </c>
    </row>
    <row r="327" spans="1:12" x14ac:dyDescent="0.3">
      <c r="A327" s="1">
        <v>45378</v>
      </c>
      <c r="B327" s="2">
        <v>0.4617013888888889</v>
      </c>
      <c r="C327" t="s">
        <v>6</v>
      </c>
      <c r="D327" t="s">
        <v>278</v>
      </c>
      <c r="E327">
        <v>28.9</v>
      </c>
      <c r="F327" t="s">
        <v>303</v>
      </c>
      <c r="G327" t="s">
        <v>405</v>
      </c>
      <c r="H327" t="s">
        <v>25</v>
      </c>
      <c r="I327" t="s">
        <v>504</v>
      </c>
      <c r="J327" t="s">
        <v>504</v>
      </c>
      <c r="K327" t="s">
        <v>483</v>
      </c>
      <c r="L327" t="s">
        <v>493</v>
      </c>
    </row>
    <row r="328" spans="1:12" x14ac:dyDescent="0.3">
      <c r="A328" s="1">
        <v>45378</v>
      </c>
      <c r="B328" s="2">
        <v>0.46247685185185183</v>
      </c>
      <c r="C328" t="s">
        <v>6</v>
      </c>
      <c r="D328" t="s">
        <v>278</v>
      </c>
      <c r="E328">
        <v>33.799999999999997</v>
      </c>
      <c r="F328" t="s">
        <v>226</v>
      </c>
      <c r="G328" t="s">
        <v>405</v>
      </c>
      <c r="H328" t="s">
        <v>25</v>
      </c>
      <c r="I328" t="s">
        <v>504</v>
      </c>
      <c r="J328" t="s">
        <v>504</v>
      </c>
      <c r="K328" t="s">
        <v>483</v>
      </c>
      <c r="L328" t="s">
        <v>520</v>
      </c>
    </row>
    <row r="329" spans="1:12" x14ac:dyDescent="0.3">
      <c r="A329" s="1">
        <v>45358</v>
      </c>
      <c r="B329" s="2">
        <v>0.46108796296296295</v>
      </c>
      <c r="C329" t="s">
        <v>6</v>
      </c>
      <c r="D329" t="s">
        <v>452</v>
      </c>
      <c r="E329">
        <v>38.700000000000003</v>
      </c>
      <c r="F329" t="s">
        <v>12</v>
      </c>
      <c r="G329" t="s">
        <v>405</v>
      </c>
      <c r="H329" t="s">
        <v>10</v>
      </c>
      <c r="I329" t="s">
        <v>504</v>
      </c>
      <c r="J329" t="s">
        <v>504</v>
      </c>
      <c r="K329" t="s">
        <v>483</v>
      </c>
      <c r="L329" t="s">
        <v>520</v>
      </c>
    </row>
    <row r="330" spans="1:12" x14ac:dyDescent="0.3">
      <c r="A330" s="1">
        <v>45362</v>
      </c>
      <c r="B330" s="2">
        <v>0.48122685185185188</v>
      </c>
      <c r="C330" t="s">
        <v>6</v>
      </c>
      <c r="D330" t="s">
        <v>418</v>
      </c>
      <c r="E330">
        <v>38.700000000000003</v>
      </c>
      <c r="F330" t="s">
        <v>8</v>
      </c>
      <c r="G330" t="s">
        <v>405</v>
      </c>
      <c r="H330" t="s">
        <v>17</v>
      </c>
      <c r="I330" t="s">
        <v>504</v>
      </c>
      <c r="J330" t="s">
        <v>504</v>
      </c>
      <c r="K330" t="s">
        <v>483</v>
      </c>
      <c r="L330" t="s">
        <v>520</v>
      </c>
    </row>
    <row r="331" spans="1:12" x14ac:dyDescent="0.3">
      <c r="A331" s="1">
        <v>45363</v>
      </c>
      <c r="B331" s="2">
        <v>0.47274305555555557</v>
      </c>
      <c r="C331" t="s">
        <v>6</v>
      </c>
      <c r="D331" t="s">
        <v>386</v>
      </c>
      <c r="E331">
        <v>38.700000000000003</v>
      </c>
      <c r="F331" t="s">
        <v>43</v>
      </c>
      <c r="G331" t="s">
        <v>405</v>
      </c>
      <c r="H331" t="s">
        <v>21</v>
      </c>
      <c r="I331" t="s">
        <v>504</v>
      </c>
      <c r="J331" t="s">
        <v>504</v>
      </c>
      <c r="K331" t="s">
        <v>483</v>
      </c>
      <c r="L331" t="s">
        <v>544</v>
      </c>
    </row>
    <row r="332" spans="1:12" x14ac:dyDescent="0.3">
      <c r="A332" s="1">
        <v>45364</v>
      </c>
      <c r="B332" s="2">
        <v>0.46299768518518519</v>
      </c>
      <c r="C332" t="s">
        <v>6</v>
      </c>
      <c r="D332" t="s">
        <v>425</v>
      </c>
      <c r="E332">
        <v>38.700000000000003</v>
      </c>
      <c r="F332" t="s">
        <v>43</v>
      </c>
      <c r="G332" t="s">
        <v>405</v>
      </c>
      <c r="H332" t="s">
        <v>25</v>
      </c>
      <c r="I332" t="s">
        <v>504</v>
      </c>
      <c r="J332" t="s">
        <v>504</v>
      </c>
      <c r="K332" t="s">
        <v>483</v>
      </c>
      <c r="L332" t="s">
        <v>537</v>
      </c>
    </row>
    <row r="333" spans="1:12" x14ac:dyDescent="0.3">
      <c r="A333" s="1">
        <v>45381</v>
      </c>
      <c r="B333" s="2">
        <v>0.49952546296296296</v>
      </c>
      <c r="C333" t="s">
        <v>6</v>
      </c>
      <c r="D333" t="s">
        <v>29</v>
      </c>
      <c r="E333">
        <v>38.700000000000003</v>
      </c>
      <c r="F333" t="s">
        <v>12</v>
      </c>
      <c r="G333" t="s">
        <v>405</v>
      </c>
      <c r="H333" t="s">
        <v>30</v>
      </c>
      <c r="I333" t="s">
        <v>504</v>
      </c>
      <c r="J333" t="s">
        <v>504</v>
      </c>
      <c r="K333" t="s">
        <v>483</v>
      </c>
      <c r="L333" t="s">
        <v>485</v>
      </c>
    </row>
    <row r="334" spans="1:12" x14ac:dyDescent="0.3">
      <c r="A334" s="1">
        <v>45358</v>
      </c>
      <c r="B334" s="2">
        <v>0.47619212962962965</v>
      </c>
      <c r="C334" t="s">
        <v>473</v>
      </c>
      <c r="D334" t="s">
        <v>474</v>
      </c>
      <c r="E334">
        <v>40</v>
      </c>
      <c r="F334" t="s">
        <v>12</v>
      </c>
      <c r="G334" t="s">
        <v>405</v>
      </c>
      <c r="H334" t="s">
        <v>10</v>
      </c>
      <c r="I334" t="s">
        <v>504</v>
      </c>
      <c r="J334" t="s">
        <v>504</v>
      </c>
      <c r="K334" t="s">
        <v>483</v>
      </c>
      <c r="L334" t="s">
        <v>537</v>
      </c>
    </row>
    <row r="335" spans="1:12" x14ac:dyDescent="0.3">
      <c r="A335" s="1">
        <v>45360</v>
      </c>
      <c r="B335" s="2">
        <v>0.49278935185185185</v>
      </c>
      <c r="C335" t="s">
        <v>473</v>
      </c>
      <c r="D335" t="s">
        <v>474</v>
      </c>
      <c r="E335">
        <v>40</v>
      </c>
      <c r="F335" t="s">
        <v>43</v>
      </c>
      <c r="G335" t="s">
        <v>405</v>
      </c>
      <c r="H335" t="s">
        <v>30</v>
      </c>
      <c r="I335" t="s">
        <v>504</v>
      </c>
      <c r="J335" t="s">
        <v>504</v>
      </c>
      <c r="K335" t="s">
        <v>483</v>
      </c>
      <c r="L335" t="s">
        <v>521</v>
      </c>
    </row>
    <row r="336" spans="1:12" x14ac:dyDescent="0.3">
      <c r="A336" s="1">
        <v>45362</v>
      </c>
      <c r="B336" s="2">
        <v>0.47517361111111112</v>
      </c>
      <c r="C336" t="s">
        <v>473</v>
      </c>
      <c r="D336" t="s">
        <v>474</v>
      </c>
      <c r="E336">
        <v>40</v>
      </c>
      <c r="F336" t="s">
        <v>8</v>
      </c>
      <c r="G336" t="s">
        <v>405</v>
      </c>
      <c r="H336" t="s">
        <v>17</v>
      </c>
      <c r="I336" t="s">
        <v>504</v>
      </c>
      <c r="J336" t="s">
        <v>504</v>
      </c>
      <c r="K336" t="s">
        <v>483</v>
      </c>
      <c r="L336" t="s">
        <v>505</v>
      </c>
    </row>
    <row r="337" spans="1:12" x14ac:dyDescent="0.3">
      <c r="A337" s="1">
        <v>45362</v>
      </c>
      <c r="B337" s="2">
        <v>0.47559027777777779</v>
      </c>
      <c r="C337" t="s">
        <v>473</v>
      </c>
      <c r="D337" t="s">
        <v>474</v>
      </c>
      <c r="E337">
        <v>30</v>
      </c>
      <c r="F337" t="s">
        <v>303</v>
      </c>
      <c r="G337" t="s">
        <v>405</v>
      </c>
      <c r="H337" t="s">
        <v>17</v>
      </c>
      <c r="I337" t="s">
        <v>504</v>
      </c>
      <c r="J337" t="s">
        <v>504</v>
      </c>
      <c r="K337" t="s">
        <v>483</v>
      </c>
      <c r="L337" t="s">
        <v>493</v>
      </c>
    </row>
    <row r="338" spans="1:12" x14ac:dyDescent="0.3">
      <c r="A338" s="1">
        <v>45362</v>
      </c>
      <c r="B338" s="2">
        <v>0.47689814814814813</v>
      </c>
      <c r="C338" t="s">
        <v>473</v>
      </c>
      <c r="D338" t="s">
        <v>474</v>
      </c>
      <c r="E338">
        <v>30</v>
      </c>
      <c r="F338" t="s">
        <v>275</v>
      </c>
      <c r="G338" t="s">
        <v>405</v>
      </c>
      <c r="H338" t="s">
        <v>17</v>
      </c>
      <c r="I338" t="s">
        <v>504</v>
      </c>
      <c r="J338" t="s">
        <v>504</v>
      </c>
      <c r="K338" t="s">
        <v>483</v>
      </c>
      <c r="L338" t="s">
        <v>533</v>
      </c>
    </row>
    <row r="339" spans="1:12" x14ac:dyDescent="0.3">
      <c r="A339" s="1">
        <v>45376</v>
      </c>
      <c r="B339" s="2">
        <v>0.4697337962962963</v>
      </c>
      <c r="C339" t="s">
        <v>473</v>
      </c>
      <c r="D339" t="s">
        <v>474</v>
      </c>
      <c r="E339">
        <v>35</v>
      </c>
      <c r="F339" t="s">
        <v>226</v>
      </c>
      <c r="G339" t="s">
        <v>405</v>
      </c>
      <c r="H339" t="s">
        <v>17</v>
      </c>
      <c r="I339" t="s">
        <v>504</v>
      </c>
      <c r="J339" t="s">
        <v>504</v>
      </c>
      <c r="K339" t="s">
        <v>483</v>
      </c>
      <c r="L339" t="s">
        <v>514</v>
      </c>
    </row>
    <row r="340" spans="1:12" x14ac:dyDescent="0.3">
      <c r="A340" s="1">
        <v>45402</v>
      </c>
      <c r="B340" s="2">
        <v>0.47548611111111111</v>
      </c>
      <c r="C340" t="s">
        <v>473</v>
      </c>
      <c r="D340" t="s">
        <v>474</v>
      </c>
      <c r="E340">
        <v>35</v>
      </c>
      <c r="F340" t="s">
        <v>226</v>
      </c>
      <c r="G340" t="s">
        <v>154</v>
      </c>
      <c r="H340" t="s">
        <v>30</v>
      </c>
      <c r="I340" t="s">
        <v>504</v>
      </c>
      <c r="J340" t="s">
        <v>504</v>
      </c>
      <c r="K340" t="s">
        <v>483</v>
      </c>
      <c r="L340" t="s">
        <v>509</v>
      </c>
    </row>
    <row r="341" spans="1:12" x14ac:dyDescent="0.3">
      <c r="A341" s="1">
        <v>45414</v>
      </c>
      <c r="B341" s="2">
        <v>0.47913194444444446</v>
      </c>
      <c r="C341" t="s">
        <v>473</v>
      </c>
      <c r="D341" t="s">
        <v>474</v>
      </c>
      <c r="E341">
        <v>39</v>
      </c>
      <c r="F341" t="s">
        <v>12</v>
      </c>
      <c r="G341" t="s">
        <v>9</v>
      </c>
      <c r="H341" t="s">
        <v>10</v>
      </c>
      <c r="I341" t="s">
        <v>504</v>
      </c>
      <c r="J341" t="s">
        <v>504</v>
      </c>
      <c r="K341" t="s">
        <v>483</v>
      </c>
      <c r="L341" t="s">
        <v>503</v>
      </c>
    </row>
    <row r="342" spans="1:12" x14ac:dyDescent="0.3">
      <c r="A342" s="1">
        <v>45418</v>
      </c>
      <c r="B342" s="2">
        <v>0.48217592592592595</v>
      </c>
      <c r="C342" t="s">
        <v>473</v>
      </c>
      <c r="D342" t="s">
        <v>474</v>
      </c>
      <c r="E342">
        <v>29</v>
      </c>
      <c r="F342" t="s">
        <v>275</v>
      </c>
      <c r="G342" t="s">
        <v>9</v>
      </c>
      <c r="H342" t="s">
        <v>17</v>
      </c>
      <c r="I342" t="s">
        <v>504</v>
      </c>
      <c r="J342" t="s">
        <v>504</v>
      </c>
      <c r="K342" t="s">
        <v>483</v>
      </c>
      <c r="L342" t="s">
        <v>517</v>
      </c>
    </row>
    <row r="343" spans="1:12" x14ac:dyDescent="0.3">
      <c r="A343" s="1">
        <v>45428</v>
      </c>
      <c r="B343" s="2">
        <v>0.48807870370370371</v>
      </c>
      <c r="C343" t="s">
        <v>473</v>
      </c>
      <c r="D343" t="s">
        <v>474</v>
      </c>
      <c r="E343">
        <v>39</v>
      </c>
      <c r="F343" t="s">
        <v>12</v>
      </c>
      <c r="G343" t="s">
        <v>9</v>
      </c>
      <c r="H343" t="s">
        <v>10</v>
      </c>
      <c r="I343" t="s">
        <v>504</v>
      </c>
      <c r="J343" t="s">
        <v>504</v>
      </c>
      <c r="K343" t="s">
        <v>483</v>
      </c>
      <c r="L343" t="s">
        <v>541</v>
      </c>
    </row>
    <row r="344" spans="1:12" x14ac:dyDescent="0.3">
      <c r="A344" s="1">
        <v>45428</v>
      </c>
      <c r="B344" s="2">
        <v>0.48912037037037037</v>
      </c>
      <c r="C344" t="s">
        <v>473</v>
      </c>
      <c r="D344" t="s">
        <v>474</v>
      </c>
      <c r="E344">
        <v>39</v>
      </c>
      <c r="F344" t="s">
        <v>8</v>
      </c>
      <c r="G344" t="s">
        <v>9</v>
      </c>
      <c r="H344" t="s">
        <v>10</v>
      </c>
      <c r="I344" t="s">
        <v>504</v>
      </c>
      <c r="J344" t="s">
        <v>504</v>
      </c>
      <c r="K344" t="s">
        <v>483</v>
      </c>
      <c r="L344" t="s">
        <v>517</v>
      </c>
    </row>
    <row r="345" spans="1:12" x14ac:dyDescent="0.3">
      <c r="A345" s="1">
        <v>45421</v>
      </c>
      <c r="B345" s="2">
        <v>0.53774305555555557</v>
      </c>
      <c r="C345" t="s">
        <v>6</v>
      </c>
      <c r="D345" t="s">
        <v>26</v>
      </c>
      <c r="E345">
        <v>37.72</v>
      </c>
      <c r="F345" t="s">
        <v>8</v>
      </c>
      <c r="G345" t="s">
        <v>9</v>
      </c>
      <c r="H345" t="s">
        <v>10</v>
      </c>
      <c r="I345" t="s">
        <v>483</v>
      </c>
      <c r="J345" t="s">
        <v>483</v>
      </c>
      <c r="K345" t="s">
        <v>483</v>
      </c>
      <c r="L345" t="s">
        <v>501</v>
      </c>
    </row>
    <row r="346" spans="1:12" x14ac:dyDescent="0.3">
      <c r="A346" s="1">
        <v>45437</v>
      </c>
      <c r="B346" s="2">
        <v>0.50964120370370369</v>
      </c>
      <c r="C346" t="s">
        <v>6</v>
      </c>
      <c r="D346" t="s">
        <v>75</v>
      </c>
      <c r="E346">
        <v>37.72</v>
      </c>
      <c r="F346" t="s">
        <v>12</v>
      </c>
      <c r="G346" t="s">
        <v>9</v>
      </c>
      <c r="H346" t="s">
        <v>30</v>
      </c>
      <c r="I346" t="s">
        <v>483</v>
      </c>
      <c r="J346" t="s">
        <v>483</v>
      </c>
      <c r="K346" t="s">
        <v>483</v>
      </c>
      <c r="L346" t="s">
        <v>523</v>
      </c>
    </row>
    <row r="347" spans="1:12" x14ac:dyDescent="0.3">
      <c r="A347" s="1">
        <v>45447</v>
      </c>
      <c r="B347" s="2">
        <v>0.50150462962962961</v>
      </c>
      <c r="C347" t="s">
        <v>6</v>
      </c>
      <c r="D347" t="s">
        <v>106</v>
      </c>
      <c r="E347">
        <v>37.72</v>
      </c>
      <c r="F347" t="s">
        <v>12</v>
      </c>
      <c r="G347" t="s">
        <v>103</v>
      </c>
      <c r="H347" t="s">
        <v>21</v>
      </c>
      <c r="I347" t="s">
        <v>483</v>
      </c>
      <c r="J347" t="s">
        <v>483</v>
      </c>
      <c r="K347" t="s">
        <v>483</v>
      </c>
      <c r="L347" t="s">
        <v>492</v>
      </c>
    </row>
    <row r="348" spans="1:12" x14ac:dyDescent="0.3">
      <c r="A348" s="1">
        <v>45447</v>
      </c>
      <c r="B348" s="2">
        <v>0.50380787037037034</v>
      </c>
      <c r="C348" t="s">
        <v>6</v>
      </c>
      <c r="D348" t="s">
        <v>106</v>
      </c>
      <c r="E348">
        <v>37.72</v>
      </c>
      <c r="F348" t="s">
        <v>43</v>
      </c>
      <c r="G348" t="s">
        <v>103</v>
      </c>
      <c r="H348" t="s">
        <v>21</v>
      </c>
      <c r="I348" t="s">
        <v>483</v>
      </c>
      <c r="J348" t="s">
        <v>483</v>
      </c>
      <c r="K348" t="s">
        <v>483</v>
      </c>
      <c r="L348" t="s">
        <v>512</v>
      </c>
    </row>
    <row r="349" spans="1:12" x14ac:dyDescent="0.3">
      <c r="A349" s="1">
        <v>45452</v>
      </c>
      <c r="B349" s="2">
        <v>0.50912037037037039</v>
      </c>
      <c r="C349" t="s">
        <v>6</v>
      </c>
      <c r="D349" t="s">
        <v>119</v>
      </c>
      <c r="E349">
        <v>37.72</v>
      </c>
      <c r="F349" t="s">
        <v>12</v>
      </c>
      <c r="G349" t="s">
        <v>103</v>
      </c>
      <c r="H349" t="s">
        <v>35</v>
      </c>
      <c r="I349" t="s">
        <v>483</v>
      </c>
      <c r="J349" t="s">
        <v>483</v>
      </c>
      <c r="K349" t="s">
        <v>483</v>
      </c>
      <c r="L349" t="s">
        <v>542</v>
      </c>
    </row>
    <row r="350" spans="1:12" x14ac:dyDescent="0.3">
      <c r="A350" s="1">
        <v>45452</v>
      </c>
      <c r="B350" s="2">
        <v>0.50983796296296291</v>
      </c>
      <c r="C350" t="s">
        <v>6</v>
      </c>
      <c r="D350" t="s">
        <v>119</v>
      </c>
      <c r="E350">
        <v>37.72</v>
      </c>
      <c r="F350" t="s">
        <v>12</v>
      </c>
      <c r="G350" t="s">
        <v>103</v>
      </c>
      <c r="H350" t="s">
        <v>35</v>
      </c>
      <c r="I350" t="s">
        <v>483</v>
      </c>
      <c r="J350" t="s">
        <v>483</v>
      </c>
      <c r="K350" t="s">
        <v>483</v>
      </c>
      <c r="L350" t="s">
        <v>492</v>
      </c>
    </row>
    <row r="351" spans="1:12" x14ac:dyDescent="0.3">
      <c r="A351" s="1">
        <v>45453</v>
      </c>
      <c r="B351" s="2">
        <v>0.53320601851851857</v>
      </c>
      <c r="C351" t="s">
        <v>6</v>
      </c>
      <c r="D351" t="s">
        <v>121</v>
      </c>
      <c r="E351">
        <v>37.72</v>
      </c>
      <c r="F351" t="s">
        <v>8</v>
      </c>
      <c r="G351" t="s">
        <v>103</v>
      </c>
      <c r="H351" t="s">
        <v>17</v>
      </c>
      <c r="I351" t="s">
        <v>483</v>
      </c>
      <c r="J351" t="s">
        <v>483</v>
      </c>
      <c r="K351" t="s">
        <v>483</v>
      </c>
      <c r="L351" t="s">
        <v>494</v>
      </c>
    </row>
    <row r="352" spans="1:12" x14ac:dyDescent="0.3">
      <c r="A352" s="1">
        <v>45453</v>
      </c>
      <c r="B352" s="2">
        <v>0.53944444444444439</v>
      </c>
      <c r="C352" t="s">
        <v>6</v>
      </c>
      <c r="D352" t="s">
        <v>115</v>
      </c>
      <c r="E352">
        <v>37.72</v>
      </c>
      <c r="F352" t="s">
        <v>12</v>
      </c>
      <c r="G352" t="s">
        <v>103</v>
      </c>
      <c r="H352" t="s">
        <v>17</v>
      </c>
      <c r="I352" t="s">
        <v>483</v>
      </c>
      <c r="J352" t="s">
        <v>483</v>
      </c>
      <c r="K352" t="s">
        <v>483</v>
      </c>
      <c r="L352" t="s">
        <v>499</v>
      </c>
    </row>
    <row r="353" spans="1:12" x14ac:dyDescent="0.3">
      <c r="A353" s="1">
        <v>45457</v>
      </c>
      <c r="B353" s="2">
        <v>0.51019675925925922</v>
      </c>
      <c r="C353" t="s">
        <v>6</v>
      </c>
      <c r="D353" t="s">
        <v>115</v>
      </c>
      <c r="E353">
        <v>37.72</v>
      </c>
      <c r="F353" t="s">
        <v>12</v>
      </c>
      <c r="G353" t="s">
        <v>103</v>
      </c>
      <c r="H353" t="s">
        <v>14</v>
      </c>
      <c r="I353" t="s">
        <v>483</v>
      </c>
      <c r="J353" t="s">
        <v>483</v>
      </c>
      <c r="K353" t="s">
        <v>483</v>
      </c>
      <c r="L353" t="s">
        <v>527</v>
      </c>
    </row>
    <row r="354" spans="1:12" x14ac:dyDescent="0.3">
      <c r="A354" s="1">
        <v>45458</v>
      </c>
      <c r="B354" s="2">
        <v>0.51490740740740737</v>
      </c>
      <c r="C354" t="s">
        <v>6</v>
      </c>
      <c r="D354" t="s">
        <v>132</v>
      </c>
      <c r="E354">
        <v>37.72</v>
      </c>
      <c r="F354" t="s">
        <v>12</v>
      </c>
      <c r="G354" t="s">
        <v>103</v>
      </c>
      <c r="H354" t="s">
        <v>30</v>
      </c>
      <c r="I354" t="s">
        <v>483</v>
      </c>
      <c r="J354" t="s">
        <v>483</v>
      </c>
      <c r="K354" t="s">
        <v>483</v>
      </c>
      <c r="L354" t="s">
        <v>500</v>
      </c>
    </row>
    <row r="355" spans="1:12" x14ac:dyDescent="0.3">
      <c r="A355" s="1">
        <v>45458</v>
      </c>
      <c r="B355" s="2">
        <v>0.5170717592592593</v>
      </c>
      <c r="C355" t="s">
        <v>6</v>
      </c>
      <c r="D355" t="s">
        <v>132</v>
      </c>
      <c r="E355">
        <v>37.72</v>
      </c>
      <c r="F355" t="s">
        <v>20</v>
      </c>
      <c r="G355" t="s">
        <v>103</v>
      </c>
      <c r="H355" t="s">
        <v>30</v>
      </c>
      <c r="I355" t="s">
        <v>483</v>
      </c>
      <c r="J355" t="s">
        <v>483</v>
      </c>
      <c r="K355" t="s">
        <v>483</v>
      </c>
      <c r="L355" t="s">
        <v>524</v>
      </c>
    </row>
    <row r="356" spans="1:12" x14ac:dyDescent="0.3">
      <c r="A356" s="1">
        <v>45472</v>
      </c>
      <c r="B356" s="2">
        <v>0.52111111111111108</v>
      </c>
      <c r="C356" t="s">
        <v>6</v>
      </c>
      <c r="D356" t="s">
        <v>150</v>
      </c>
      <c r="E356">
        <v>37.72</v>
      </c>
      <c r="F356" t="s">
        <v>8</v>
      </c>
      <c r="G356" t="s">
        <v>103</v>
      </c>
      <c r="H356" t="s">
        <v>30</v>
      </c>
      <c r="I356" t="s">
        <v>483</v>
      </c>
      <c r="J356" t="s">
        <v>483</v>
      </c>
      <c r="K356" t="s">
        <v>483</v>
      </c>
      <c r="L356" t="s">
        <v>491</v>
      </c>
    </row>
    <row r="357" spans="1:12" x14ac:dyDescent="0.3">
      <c r="A357" s="1">
        <v>45472</v>
      </c>
      <c r="B357" s="2">
        <v>0.52201388888888889</v>
      </c>
      <c r="C357" t="s">
        <v>6</v>
      </c>
      <c r="D357" t="s">
        <v>150</v>
      </c>
      <c r="E357">
        <v>37.72</v>
      </c>
      <c r="F357" t="s">
        <v>8</v>
      </c>
      <c r="G357" t="s">
        <v>103</v>
      </c>
      <c r="H357" t="s">
        <v>30</v>
      </c>
      <c r="I357" t="s">
        <v>483</v>
      </c>
      <c r="J357" t="s">
        <v>483</v>
      </c>
      <c r="K357" t="s">
        <v>483</v>
      </c>
      <c r="L357" t="s">
        <v>509</v>
      </c>
    </row>
    <row r="358" spans="1:12" x14ac:dyDescent="0.3">
      <c r="A358" s="1">
        <v>45408</v>
      </c>
      <c r="B358" s="2">
        <v>0.50104166666666672</v>
      </c>
      <c r="C358" t="s">
        <v>6</v>
      </c>
      <c r="D358" t="s">
        <v>156</v>
      </c>
      <c r="E358">
        <v>37.72</v>
      </c>
      <c r="F358" t="s">
        <v>12</v>
      </c>
      <c r="G358" t="s">
        <v>154</v>
      </c>
      <c r="H358" t="s">
        <v>14</v>
      </c>
      <c r="I358" t="s">
        <v>483</v>
      </c>
      <c r="J358" t="s">
        <v>483</v>
      </c>
      <c r="K358" t="s">
        <v>483</v>
      </c>
      <c r="L358" t="s">
        <v>525</v>
      </c>
    </row>
    <row r="359" spans="1:12" x14ac:dyDescent="0.3">
      <c r="A359" s="1">
        <v>45410</v>
      </c>
      <c r="B359" s="2">
        <v>0.52093750000000005</v>
      </c>
      <c r="C359" t="s">
        <v>6</v>
      </c>
      <c r="D359" t="s">
        <v>158</v>
      </c>
      <c r="E359">
        <v>37.72</v>
      </c>
      <c r="F359" t="s">
        <v>8</v>
      </c>
      <c r="G359" t="s">
        <v>154</v>
      </c>
      <c r="H359" t="s">
        <v>35</v>
      </c>
      <c r="I359" t="s">
        <v>483</v>
      </c>
      <c r="J359" t="s">
        <v>483</v>
      </c>
      <c r="K359" t="s">
        <v>483</v>
      </c>
      <c r="L359" t="s">
        <v>530</v>
      </c>
    </row>
    <row r="360" spans="1:12" x14ac:dyDescent="0.3">
      <c r="A360" s="1">
        <v>45475</v>
      </c>
      <c r="B360" s="2">
        <v>0.53339120370370374</v>
      </c>
      <c r="C360" t="s">
        <v>6</v>
      </c>
      <c r="D360" t="s">
        <v>159</v>
      </c>
      <c r="E360">
        <v>37.72</v>
      </c>
      <c r="F360" t="s">
        <v>12</v>
      </c>
      <c r="G360" t="s">
        <v>162</v>
      </c>
      <c r="H360" t="s">
        <v>21</v>
      </c>
      <c r="I360" t="s">
        <v>483</v>
      </c>
      <c r="J360" t="s">
        <v>483</v>
      </c>
      <c r="K360" t="s">
        <v>483</v>
      </c>
      <c r="L360" t="s">
        <v>516</v>
      </c>
    </row>
    <row r="361" spans="1:12" x14ac:dyDescent="0.3">
      <c r="A361" s="1">
        <v>45478</v>
      </c>
      <c r="B361" s="2">
        <v>0.51421296296296293</v>
      </c>
      <c r="C361" t="s">
        <v>6</v>
      </c>
      <c r="D361" t="s">
        <v>168</v>
      </c>
      <c r="E361">
        <v>37.72</v>
      </c>
      <c r="F361" t="s">
        <v>20</v>
      </c>
      <c r="G361" t="s">
        <v>162</v>
      </c>
      <c r="H361" t="s">
        <v>14</v>
      </c>
      <c r="I361" t="s">
        <v>483</v>
      </c>
      <c r="J361" t="s">
        <v>483</v>
      </c>
      <c r="K361" t="s">
        <v>483</v>
      </c>
      <c r="L361" t="s">
        <v>500</v>
      </c>
    </row>
    <row r="362" spans="1:12" x14ac:dyDescent="0.3">
      <c r="A362" s="1">
        <v>45492</v>
      </c>
      <c r="B362" s="2">
        <v>0.54070601851851852</v>
      </c>
      <c r="C362" t="s">
        <v>6</v>
      </c>
      <c r="D362" t="s">
        <v>191</v>
      </c>
      <c r="E362">
        <v>32.82</v>
      </c>
      <c r="F362" t="s">
        <v>12</v>
      </c>
      <c r="G362" t="s">
        <v>162</v>
      </c>
      <c r="H362" t="s">
        <v>14</v>
      </c>
      <c r="I362" t="s">
        <v>483</v>
      </c>
      <c r="J362" t="s">
        <v>483</v>
      </c>
      <c r="K362" t="s">
        <v>483</v>
      </c>
      <c r="L362" t="s">
        <v>521</v>
      </c>
    </row>
    <row r="363" spans="1:12" x14ac:dyDescent="0.3">
      <c r="A363" s="1">
        <v>45499</v>
      </c>
      <c r="B363" s="2">
        <v>0.51953703703703702</v>
      </c>
      <c r="C363" t="s">
        <v>6</v>
      </c>
      <c r="D363" t="s">
        <v>163</v>
      </c>
      <c r="E363">
        <v>32.82</v>
      </c>
      <c r="F363" t="s">
        <v>8</v>
      </c>
      <c r="G363" t="s">
        <v>162</v>
      </c>
      <c r="H363" t="s">
        <v>14</v>
      </c>
      <c r="I363" t="s">
        <v>483</v>
      </c>
      <c r="J363" t="s">
        <v>483</v>
      </c>
      <c r="K363" t="s">
        <v>483</v>
      </c>
      <c r="L363" t="s">
        <v>542</v>
      </c>
    </row>
    <row r="364" spans="1:12" x14ac:dyDescent="0.3">
      <c r="A364" s="1">
        <v>45499</v>
      </c>
      <c r="B364" s="2">
        <v>0.52033564814814814</v>
      </c>
      <c r="C364" t="s">
        <v>6</v>
      </c>
      <c r="D364" t="s">
        <v>163</v>
      </c>
      <c r="E364">
        <v>32.82</v>
      </c>
      <c r="F364" t="s">
        <v>8</v>
      </c>
      <c r="G364" t="s">
        <v>162</v>
      </c>
      <c r="H364" t="s">
        <v>14</v>
      </c>
      <c r="I364" t="s">
        <v>483</v>
      </c>
      <c r="J364" t="s">
        <v>483</v>
      </c>
      <c r="K364" t="s">
        <v>483</v>
      </c>
      <c r="L364" t="s">
        <v>490</v>
      </c>
    </row>
    <row r="365" spans="1:12" x14ac:dyDescent="0.3">
      <c r="A365" s="1">
        <v>45503</v>
      </c>
      <c r="B365" s="2">
        <v>0.50563657407407403</v>
      </c>
      <c r="C365" t="s">
        <v>6</v>
      </c>
      <c r="D365" t="s">
        <v>217</v>
      </c>
      <c r="E365">
        <v>32.82</v>
      </c>
      <c r="F365" t="s">
        <v>12</v>
      </c>
      <c r="G365" t="s">
        <v>162</v>
      </c>
      <c r="H365" t="s">
        <v>21</v>
      </c>
      <c r="I365" t="s">
        <v>483</v>
      </c>
      <c r="J365" t="s">
        <v>483</v>
      </c>
      <c r="K365" t="s">
        <v>483</v>
      </c>
      <c r="L365" t="s">
        <v>497</v>
      </c>
    </row>
    <row r="366" spans="1:12" x14ac:dyDescent="0.3">
      <c r="A366" s="1">
        <v>45406</v>
      </c>
      <c r="B366" s="2">
        <v>0.52718750000000003</v>
      </c>
      <c r="C366" t="s">
        <v>6</v>
      </c>
      <c r="D366" t="s">
        <v>234</v>
      </c>
      <c r="E366">
        <v>32.82</v>
      </c>
      <c r="F366" t="s">
        <v>226</v>
      </c>
      <c r="G366" t="s">
        <v>154</v>
      </c>
      <c r="H366" t="s">
        <v>25</v>
      </c>
      <c r="I366" t="s">
        <v>483</v>
      </c>
      <c r="J366" t="s">
        <v>483</v>
      </c>
      <c r="K366" t="s">
        <v>483</v>
      </c>
      <c r="L366" t="s">
        <v>530</v>
      </c>
    </row>
    <row r="367" spans="1:12" x14ac:dyDescent="0.3">
      <c r="A367" s="1">
        <v>45428</v>
      </c>
      <c r="B367" s="2">
        <v>0.50972222222222219</v>
      </c>
      <c r="C367" t="s">
        <v>6</v>
      </c>
      <c r="D367" t="s">
        <v>240</v>
      </c>
      <c r="E367">
        <v>32.82</v>
      </c>
      <c r="F367" t="s">
        <v>226</v>
      </c>
      <c r="G367" t="s">
        <v>9</v>
      </c>
      <c r="H367" t="s">
        <v>10</v>
      </c>
      <c r="I367" t="s">
        <v>483</v>
      </c>
      <c r="J367" t="s">
        <v>483</v>
      </c>
      <c r="K367" t="s">
        <v>483</v>
      </c>
      <c r="L367" t="s">
        <v>489</v>
      </c>
    </row>
    <row r="368" spans="1:12" x14ac:dyDescent="0.3">
      <c r="A368" s="1">
        <v>45431</v>
      </c>
      <c r="B368" s="2">
        <v>0.5100231481481482</v>
      </c>
      <c r="C368" t="s">
        <v>6</v>
      </c>
      <c r="D368" t="s">
        <v>242</v>
      </c>
      <c r="E368">
        <v>32.82</v>
      </c>
      <c r="F368" t="s">
        <v>226</v>
      </c>
      <c r="G368" t="s">
        <v>9</v>
      </c>
      <c r="H368" t="s">
        <v>35</v>
      </c>
      <c r="I368" t="s">
        <v>483</v>
      </c>
      <c r="J368" t="s">
        <v>483</v>
      </c>
      <c r="K368" t="s">
        <v>483</v>
      </c>
      <c r="L368" t="s">
        <v>534</v>
      </c>
    </row>
    <row r="369" spans="1:12" x14ac:dyDescent="0.3">
      <c r="A369" s="1">
        <v>45437</v>
      </c>
      <c r="B369" s="2">
        <v>0.5292824074074074</v>
      </c>
      <c r="C369" t="s">
        <v>6</v>
      </c>
      <c r="D369" t="s">
        <v>247</v>
      </c>
      <c r="E369">
        <v>32.82</v>
      </c>
      <c r="F369" t="s">
        <v>226</v>
      </c>
      <c r="G369" t="s">
        <v>9</v>
      </c>
      <c r="H369" t="s">
        <v>30</v>
      </c>
      <c r="I369" t="s">
        <v>483</v>
      </c>
      <c r="J369" t="s">
        <v>483</v>
      </c>
      <c r="K369" t="s">
        <v>483</v>
      </c>
      <c r="L369" t="s">
        <v>492</v>
      </c>
    </row>
    <row r="370" spans="1:12" x14ac:dyDescent="0.3">
      <c r="A370" s="1">
        <v>45437</v>
      </c>
      <c r="B370" s="2">
        <v>0.53001157407407407</v>
      </c>
      <c r="C370" t="s">
        <v>6</v>
      </c>
      <c r="D370" t="s">
        <v>247</v>
      </c>
      <c r="E370">
        <v>32.82</v>
      </c>
      <c r="F370" t="s">
        <v>226</v>
      </c>
      <c r="G370" t="s">
        <v>9</v>
      </c>
      <c r="H370" t="s">
        <v>30</v>
      </c>
      <c r="I370" t="s">
        <v>483</v>
      </c>
      <c r="J370" t="s">
        <v>483</v>
      </c>
      <c r="K370" t="s">
        <v>483</v>
      </c>
      <c r="L370" t="s">
        <v>502</v>
      </c>
    </row>
    <row r="371" spans="1:12" x14ac:dyDescent="0.3">
      <c r="A371" s="1">
        <v>45437</v>
      </c>
      <c r="B371" s="2">
        <v>0.54041666666666666</v>
      </c>
      <c r="C371" t="s">
        <v>6</v>
      </c>
      <c r="D371" t="s">
        <v>248</v>
      </c>
      <c r="E371">
        <v>32.82</v>
      </c>
      <c r="F371" t="s">
        <v>226</v>
      </c>
      <c r="G371" t="s">
        <v>9</v>
      </c>
      <c r="H371" t="s">
        <v>30</v>
      </c>
      <c r="I371" t="s">
        <v>483</v>
      </c>
      <c r="J371" t="s">
        <v>483</v>
      </c>
      <c r="K371" t="s">
        <v>483</v>
      </c>
      <c r="L371" t="s">
        <v>483</v>
      </c>
    </row>
    <row r="372" spans="1:12" x14ac:dyDescent="0.3">
      <c r="A372" s="1">
        <v>45452</v>
      </c>
      <c r="B372" s="2">
        <v>0.50790509259259264</v>
      </c>
      <c r="C372" t="s">
        <v>6</v>
      </c>
      <c r="D372" t="s">
        <v>119</v>
      </c>
      <c r="E372">
        <v>32.82</v>
      </c>
      <c r="F372" t="s">
        <v>226</v>
      </c>
      <c r="G372" t="s">
        <v>103</v>
      </c>
      <c r="H372" t="s">
        <v>35</v>
      </c>
      <c r="I372" t="s">
        <v>483</v>
      </c>
      <c r="J372" t="s">
        <v>483</v>
      </c>
      <c r="K372" t="s">
        <v>483</v>
      </c>
      <c r="L372" t="s">
        <v>511</v>
      </c>
    </row>
    <row r="373" spans="1:12" x14ac:dyDescent="0.3">
      <c r="A373" s="1">
        <v>45458</v>
      </c>
      <c r="B373" s="2">
        <v>0.51581018518518518</v>
      </c>
      <c r="C373" t="s">
        <v>6</v>
      </c>
      <c r="D373" t="s">
        <v>132</v>
      </c>
      <c r="E373">
        <v>32.82</v>
      </c>
      <c r="F373" t="s">
        <v>226</v>
      </c>
      <c r="G373" t="s">
        <v>103</v>
      </c>
      <c r="H373" t="s">
        <v>30</v>
      </c>
      <c r="I373" t="s">
        <v>483</v>
      </c>
      <c r="J373" t="s">
        <v>483</v>
      </c>
      <c r="K373" t="s">
        <v>483</v>
      </c>
      <c r="L373" t="s">
        <v>498</v>
      </c>
    </row>
    <row r="374" spans="1:12" x14ac:dyDescent="0.3">
      <c r="A374" s="1">
        <v>45458</v>
      </c>
      <c r="B374" s="2">
        <v>0.51762731481481483</v>
      </c>
      <c r="C374" t="s">
        <v>6</v>
      </c>
      <c r="D374" t="s">
        <v>132</v>
      </c>
      <c r="E374">
        <v>32.82</v>
      </c>
      <c r="F374" t="s">
        <v>226</v>
      </c>
      <c r="G374" t="s">
        <v>103</v>
      </c>
      <c r="H374" t="s">
        <v>30</v>
      </c>
      <c r="I374" t="s">
        <v>483</v>
      </c>
      <c r="J374" t="s">
        <v>483</v>
      </c>
      <c r="K374" t="s">
        <v>483</v>
      </c>
      <c r="L374" t="s">
        <v>511</v>
      </c>
    </row>
    <row r="375" spans="1:12" x14ac:dyDescent="0.3">
      <c r="A375" s="1">
        <v>45459</v>
      </c>
      <c r="B375" s="2">
        <v>0.53434027777777782</v>
      </c>
      <c r="C375" t="s">
        <v>6</v>
      </c>
      <c r="D375" t="s">
        <v>119</v>
      </c>
      <c r="E375">
        <v>32.82</v>
      </c>
      <c r="F375" t="s">
        <v>226</v>
      </c>
      <c r="G375" t="s">
        <v>103</v>
      </c>
      <c r="H375" t="s">
        <v>35</v>
      </c>
      <c r="I375" t="s">
        <v>483</v>
      </c>
      <c r="J375" t="s">
        <v>483</v>
      </c>
      <c r="K375" t="s">
        <v>483</v>
      </c>
      <c r="L375" t="s">
        <v>532</v>
      </c>
    </row>
    <row r="376" spans="1:12" x14ac:dyDescent="0.3">
      <c r="A376" s="1">
        <v>45465</v>
      </c>
      <c r="B376" s="2">
        <v>0.53697916666666667</v>
      </c>
      <c r="C376" t="s">
        <v>6</v>
      </c>
      <c r="D376" t="s">
        <v>270</v>
      </c>
      <c r="E376">
        <v>32.82</v>
      </c>
      <c r="F376" t="s">
        <v>226</v>
      </c>
      <c r="G376" t="s">
        <v>103</v>
      </c>
      <c r="H376" t="s">
        <v>30</v>
      </c>
      <c r="I376" t="s">
        <v>483</v>
      </c>
      <c r="J376" t="s">
        <v>483</v>
      </c>
      <c r="K376" t="s">
        <v>483</v>
      </c>
      <c r="L376" t="s">
        <v>505</v>
      </c>
    </row>
    <row r="377" spans="1:12" x14ac:dyDescent="0.3">
      <c r="A377" s="1">
        <v>45434</v>
      </c>
      <c r="B377" s="2">
        <v>0.52071759259259254</v>
      </c>
      <c r="C377" t="s">
        <v>6</v>
      </c>
      <c r="D377" t="s">
        <v>38</v>
      </c>
      <c r="E377">
        <v>27.92</v>
      </c>
      <c r="F377" t="s">
        <v>275</v>
      </c>
      <c r="G377" t="s">
        <v>9</v>
      </c>
      <c r="H377" t="s">
        <v>25</v>
      </c>
      <c r="I377" t="s">
        <v>483</v>
      </c>
      <c r="J377" t="s">
        <v>483</v>
      </c>
      <c r="K377" t="s">
        <v>483</v>
      </c>
      <c r="L377" t="s">
        <v>541</v>
      </c>
    </row>
    <row r="378" spans="1:12" x14ac:dyDescent="0.3">
      <c r="A378" s="1">
        <v>45434</v>
      </c>
      <c r="B378" s="2">
        <v>0.52133101851851849</v>
      </c>
      <c r="C378" t="s">
        <v>6</v>
      </c>
      <c r="D378" t="s">
        <v>38</v>
      </c>
      <c r="E378">
        <v>27.92</v>
      </c>
      <c r="F378" t="s">
        <v>275</v>
      </c>
      <c r="G378" t="s">
        <v>9</v>
      </c>
      <c r="H378" t="s">
        <v>25</v>
      </c>
      <c r="I378" t="s">
        <v>483</v>
      </c>
      <c r="J378" t="s">
        <v>483</v>
      </c>
      <c r="K378" t="s">
        <v>483</v>
      </c>
      <c r="L378" t="s">
        <v>537</v>
      </c>
    </row>
    <row r="379" spans="1:12" x14ac:dyDescent="0.3">
      <c r="A379" s="1">
        <v>45449</v>
      </c>
      <c r="B379" s="2">
        <v>0.51228009259259255</v>
      </c>
      <c r="C379" t="s">
        <v>6</v>
      </c>
      <c r="D379" t="s">
        <v>290</v>
      </c>
      <c r="E379">
        <v>27.92</v>
      </c>
      <c r="F379" t="s">
        <v>275</v>
      </c>
      <c r="G379" t="s">
        <v>103</v>
      </c>
      <c r="H379" t="s">
        <v>10</v>
      </c>
      <c r="I379" t="s">
        <v>483</v>
      </c>
      <c r="J379" t="s">
        <v>483</v>
      </c>
      <c r="K379" t="s">
        <v>483</v>
      </c>
      <c r="L379" t="s">
        <v>527</v>
      </c>
    </row>
    <row r="380" spans="1:12" x14ac:dyDescent="0.3">
      <c r="A380" s="1">
        <v>45483</v>
      </c>
      <c r="B380" s="2">
        <v>0.52005787037037032</v>
      </c>
      <c r="C380" t="s">
        <v>6</v>
      </c>
      <c r="D380" t="s">
        <v>319</v>
      </c>
      <c r="E380">
        <v>27.92</v>
      </c>
      <c r="F380" t="s">
        <v>226</v>
      </c>
      <c r="G380" t="s">
        <v>162</v>
      </c>
      <c r="H380" t="s">
        <v>25</v>
      </c>
      <c r="I380" t="s">
        <v>483</v>
      </c>
      <c r="J380" t="s">
        <v>483</v>
      </c>
      <c r="K380" t="s">
        <v>483</v>
      </c>
      <c r="L380" t="s">
        <v>523</v>
      </c>
    </row>
    <row r="381" spans="1:12" x14ac:dyDescent="0.3">
      <c r="A381" s="1">
        <v>45489</v>
      </c>
      <c r="B381" s="2">
        <v>0.51640046296296294</v>
      </c>
      <c r="C381" t="s">
        <v>6</v>
      </c>
      <c r="D381" t="s">
        <v>321</v>
      </c>
      <c r="E381">
        <v>27.92</v>
      </c>
      <c r="F381" t="s">
        <v>226</v>
      </c>
      <c r="G381" t="s">
        <v>162</v>
      </c>
      <c r="H381" t="s">
        <v>21</v>
      </c>
      <c r="I381" t="s">
        <v>483</v>
      </c>
      <c r="J381" t="s">
        <v>483</v>
      </c>
      <c r="K381" t="s">
        <v>483</v>
      </c>
      <c r="L381" t="s">
        <v>521</v>
      </c>
    </row>
    <row r="382" spans="1:12" x14ac:dyDescent="0.3">
      <c r="A382" s="1">
        <v>45492</v>
      </c>
      <c r="B382" s="2">
        <v>0.54160879629629632</v>
      </c>
      <c r="C382" t="s">
        <v>6</v>
      </c>
      <c r="D382" t="s">
        <v>191</v>
      </c>
      <c r="E382">
        <v>27.92</v>
      </c>
      <c r="F382" t="s">
        <v>226</v>
      </c>
      <c r="G382" t="s">
        <v>162</v>
      </c>
      <c r="H382" t="s">
        <v>14</v>
      </c>
      <c r="I382" t="s">
        <v>483</v>
      </c>
      <c r="J382" t="s">
        <v>483</v>
      </c>
      <c r="K382" t="s">
        <v>483</v>
      </c>
      <c r="L382" t="s">
        <v>495</v>
      </c>
    </row>
    <row r="383" spans="1:12" x14ac:dyDescent="0.3">
      <c r="A383" s="1">
        <v>45499</v>
      </c>
      <c r="B383" s="2">
        <v>0.50487268518518513</v>
      </c>
      <c r="C383" t="s">
        <v>6</v>
      </c>
      <c r="D383" t="s">
        <v>202</v>
      </c>
      <c r="E383">
        <v>27.92</v>
      </c>
      <c r="F383" t="s">
        <v>226</v>
      </c>
      <c r="G383" t="s">
        <v>162</v>
      </c>
      <c r="H383" t="s">
        <v>14</v>
      </c>
      <c r="I383" t="s">
        <v>483</v>
      </c>
      <c r="J383" t="s">
        <v>483</v>
      </c>
      <c r="K383" t="s">
        <v>483</v>
      </c>
      <c r="L383" t="s">
        <v>535</v>
      </c>
    </row>
    <row r="384" spans="1:12" x14ac:dyDescent="0.3">
      <c r="A384" s="1">
        <v>45500</v>
      </c>
      <c r="B384" s="2">
        <v>0.51747685185185188</v>
      </c>
      <c r="C384" t="s">
        <v>6</v>
      </c>
      <c r="D384" t="s">
        <v>234</v>
      </c>
      <c r="E384">
        <v>27.92</v>
      </c>
      <c r="F384" t="s">
        <v>226</v>
      </c>
      <c r="G384" t="s">
        <v>162</v>
      </c>
      <c r="H384" t="s">
        <v>30</v>
      </c>
      <c r="I384" t="s">
        <v>483</v>
      </c>
      <c r="J384" t="s">
        <v>483</v>
      </c>
      <c r="K384" t="s">
        <v>483</v>
      </c>
      <c r="L384" t="s">
        <v>492</v>
      </c>
    </row>
    <row r="385" spans="1:12" x14ac:dyDescent="0.3">
      <c r="A385" s="1">
        <v>45500</v>
      </c>
      <c r="B385" s="2">
        <v>0.52318287037037037</v>
      </c>
      <c r="C385" t="s">
        <v>6</v>
      </c>
      <c r="D385" t="s">
        <v>234</v>
      </c>
      <c r="E385">
        <v>27.92</v>
      </c>
      <c r="F385" t="s">
        <v>226</v>
      </c>
      <c r="G385" t="s">
        <v>162</v>
      </c>
      <c r="H385" t="s">
        <v>30</v>
      </c>
      <c r="I385" t="s">
        <v>483</v>
      </c>
      <c r="J385" t="s">
        <v>483</v>
      </c>
      <c r="K385" t="s">
        <v>483</v>
      </c>
      <c r="L385" t="s">
        <v>511</v>
      </c>
    </row>
    <row r="386" spans="1:12" x14ac:dyDescent="0.3">
      <c r="A386" s="1">
        <v>45435</v>
      </c>
      <c r="B386" s="2">
        <v>0.51534722222222218</v>
      </c>
      <c r="C386" t="s">
        <v>6</v>
      </c>
      <c r="D386" t="s">
        <v>341</v>
      </c>
      <c r="E386">
        <v>23.02</v>
      </c>
      <c r="F386" t="s">
        <v>339</v>
      </c>
      <c r="G386" t="s">
        <v>9</v>
      </c>
      <c r="H386" t="s">
        <v>10</v>
      </c>
      <c r="I386" t="s">
        <v>483</v>
      </c>
      <c r="J386" t="s">
        <v>483</v>
      </c>
      <c r="K386" t="s">
        <v>483</v>
      </c>
      <c r="L386" t="s">
        <v>526</v>
      </c>
    </row>
    <row r="387" spans="1:12" x14ac:dyDescent="0.3">
      <c r="A387" s="1">
        <v>45458</v>
      </c>
      <c r="B387" s="2">
        <v>0.51657407407407407</v>
      </c>
      <c r="C387" t="s">
        <v>6</v>
      </c>
      <c r="D387" t="s">
        <v>132</v>
      </c>
      <c r="E387">
        <v>23.02</v>
      </c>
      <c r="F387" t="s">
        <v>339</v>
      </c>
      <c r="G387" t="s">
        <v>103</v>
      </c>
      <c r="H387" t="s">
        <v>30</v>
      </c>
      <c r="I387" t="s">
        <v>483</v>
      </c>
      <c r="J387" t="s">
        <v>483</v>
      </c>
      <c r="K387" t="s">
        <v>483</v>
      </c>
      <c r="L387" t="s">
        <v>507</v>
      </c>
    </row>
    <row r="388" spans="1:12" x14ac:dyDescent="0.3">
      <c r="A388" s="1">
        <v>45481</v>
      </c>
      <c r="B388" s="2">
        <v>0.5019675925925926</v>
      </c>
      <c r="C388" t="s">
        <v>6</v>
      </c>
      <c r="D388" t="s">
        <v>351</v>
      </c>
      <c r="E388">
        <v>23.02</v>
      </c>
      <c r="F388" t="s">
        <v>275</v>
      </c>
      <c r="G388" t="s">
        <v>162</v>
      </c>
      <c r="H388" t="s">
        <v>17</v>
      </c>
      <c r="I388" t="s">
        <v>483</v>
      </c>
      <c r="J388" t="s">
        <v>483</v>
      </c>
      <c r="K388" t="s">
        <v>483</v>
      </c>
      <c r="L388" t="s">
        <v>541</v>
      </c>
    </row>
    <row r="389" spans="1:12" x14ac:dyDescent="0.3">
      <c r="A389" s="1">
        <v>45500</v>
      </c>
      <c r="B389" s="2">
        <v>0.51820601851851855</v>
      </c>
      <c r="C389" t="s">
        <v>6</v>
      </c>
      <c r="D389" t="s">
        <v>32</v>
      </c>
      <c r="E389">
        <v>18.12</v>
      </c>
      <c r="F389" t="s">
        <v>339</v>
      </c>
      <c r="G389" t="s">
        <v>162</v>
      </c>
      <c r="H389" t="s">
        <v>30</v>
      </c>
      <c r="I389" t="s">
        <v>483</v>
      </c>
      <c r="J389" t="s">
        <v>483</v>
      </c>
      <c r="K389" t="s">
        <v>483</v>
      </c>
      <c r="L389" t="s">
        <v>502</v>
      </c>
    </row>
    <row r="390" spans="1:12" x14ac:dyDescent="0.3">
      <c r="A390" s="1">
        <v>45386</v>
      </c>
      <c r="B390" s="2">
        <v>0.51599537037037035</v>
      </c>
      <c r="C390" t="s">
        <v>6</v>
      </c>
      <c r="D390" t="s">
        <v>373</v>
      </c>
      <c r="E390">
        <v>28.9</v>
      </c>
      <c r="F390" t="s">
        <v>303</v>
      </c>
      <c r="G390" t="s">
        <v>154</v>
      </c>
      <c r="H390" t="s">
        <v>10</v>
      </c>
      <c r="I390" t="s">
        <v>483</v>
      </c>
      <c r="J390" t="s">
        <v>483</v>
      </c>
      <c r="K390" t="s">
        <v>483</v>
      </c>
      <c r="L390" t="s">
        <v>536</v>
      </c>
    </row>
    <row r="391" spans="1:12" x14ac:dyDescent="0.3">
      <c r="A391" s="1">
        <v>45387</v>
      </c>
      <c r="B391" s="2">
        <v>0.51003472222222224</v>
      </c>
      <c r="C391" t="s">
        <v>6</v>
      </c>
      <c r="D391" t="s">
        <v>115</v>
      </c>
      <c r="E391">
        <v>33.799999999999997</v>
      </c>
      <c r="F391" t="s">
        <v>226</v>
      </c>
      <c r="G391" t="s">
        <v>154</v>
      </c>
      <c r="H391" t="s">
        <v>14</v>
      </c>
      <c r="I391" t="s">
        <v>483</v>
      </c>
      <c r="J391" t="s">
        <v>483</v>
      </c>
      <c r="K391" t="s">
        <v>483</v>
      </c>
      <c r="L391" t="s">
        <v>532</v>
      </c>
    </row>
    <row r="392" spans="1:12" x14ac:dyDescent="0.3">
      <c r="A392" s="1">
        <v>45388</v>
      </c>
      <c r="B392" s="2">
        <v>0.52258101851851857</v>
      </c>
      <c r="C392" t="s">
        <v>6</v>
      </c>
      <c r="D392" t="s">
        <v>274</v>
      </c>
      <c r="E392">
        <v>33.799999999999997</v>
      </c>
      <c r="F392" t="s">
        <v>226</v>
      </c>
      <c r="G392" t="s">
        <v>154</v>
      </c>
      <c r="H392" t="s">
        <v>30</v>
      </c>
      <c r="I392" t="s">
        <v>483</v>
      </c>
      <c r="J392" t="s">
        <v>483</v>
      </c>
      <c r="K392" t="s">
        <v>483</v>
      </c>
      <c r="L392" t="s">
        <v>519</v>
      </c>
    </row>
    <row r="393" spans="1:12" x14ac:dyDescent="0.3">
      <c r="A393" s="1">
        <v>45389</v>
      </c>
      <c r="B393" s="2">
        <v>0.53091435185185187</v>
      </c>
      <c r="C393" t="s">
        <v>6</v>
      </c>
      <c r="D393" t="s">
        <v>32</v>
      </c>
      <c r="E393">
        <v>38.700000000000003</v>
      </c>
      <c r="F393" t="s">
        <v>8</v>
      </c>
      <c r="G393" t="s">
        <v>154</v>
      </c>
      <c r="H393" t="s">
        <v>35</v>
      </c>
      <c r="I393" t="s">
        <v>483</v>
      </c>
      <c r="J393" t="s">
        <v>483</v>
      </c>
      <c r="K393" t="s">
        <v>483</v>
      </c>
      <c r="L393" t="s">
        <v>519</v>
      </c>
    </row>
    <row r="394" spans="1:12" x14ac:dyDescent="0.3">
      <c r="A394" s="1">
        <v>45389</v>
      </c>
      <c r="B394" s="2">
        <v>0.53200231481481486</v>
      </c>
      <c r="C394" t="s">
        <v>6</v>
      </c>
      <c r="D394" t="s">
        <v>32</v>
      </c>
      <c r="E394">
        <v>38.700000000000003</v>
      </c>
      <c r="F394" t="s">
        <v>8</v>
      </c>
      <c r="G394" t="s">
        <v>154</v>
      </c>
      <c r="H394" t="s">
        <v>35</v>
      </c>
      <c r="I394" t="s">
        <v>483</v>
      </c>
      <c r="J394" t="s">
        <v>483</v>
      </c>
      <c r="K394" t="s">
        <v>483</v>
      </c>
      <c r="L394" t="s">
        <v>516</v>
      </c>
    </row>
    <row r="395" spans="1:12" x14ac:dyDescent="0.3">
      <c r="A395" s="1">
        <v>45395</v>
      </c>
      <c r="B395" s="2">
        <v>0.52035879629629633</v>
      </c>
      <c r="C395" t="s">
        <v>6</v>
      </c>
      <c r="D395" t="s">
        <v>48</v>
      </c>
      <c r="E395">
        <v>38.700000000000003</v>
      </c>
      <c r="F395" t="s">
        <v>12</v>
      </c>
      <c r="G395" t="s">
        <v>154</v>
      </c>
      <c r="H395" t="s">
        <v>30</v>
      </c>
      <c r="I395" t="s">
        <v>483</v>
      </c>
      <c r="J395" t="s">
        <v>483</v>
      </c>
      <c r="K395" t="s">
        <v>483</v>
      </c>
      <c r="L395" t="s">
        <v>485</v>
      </c>
    </row>
    <row r="396" spans="1:12" x14ac:dyDescent="0.3">
      <c r="A396" s="1">
        <v>45395</v>
      </c>
      <c r="B396" s="2">
        <v>0.5298842592592593</v>
      </c>
      <c r="C396" t="s">
        <v>6</v>
      </c>
      <c r="D396" t="s">
        <v>38</v>
      </c>
      <c r="E396">
        <v>28.9</v>
      </c>
      <c r="F396" t="s">
        <v>275</v>
      </c>
      <c r="G396" t="s">
        <v>154</v>
      </c>
      <c r="H396" t="s">
        <v>30</v>
      </c>
      <c r="I396" t="s">
        <v>483</v>
      </c>
      <c r="J396" t="s">
        <v>483</v>
      </c>
      <c r="K396" t="s">
        <v>483</v>
      </c>
      <c r="L396" t="s">
        <v>536</v>
      </c>
    </row>
    <row r="397" spans="1:12" x14ac:dyDescent="0.3">
      <c r="A397" s="1">
        <v>45396</v>
      </c>
      <c r="B397" s="2">
        <v>0.51711805555555557</v>
      </c>
      <c r="C397" t="s">
        <v>6</v>
      </c>
      <c r="D397" t="s">
        <v>392</v>
      </c>
      <c r="E397">
        <v>38.700000000000003</v>
      </c>
      <c r="F397" t="s">
        <v>8</v>
      </c>
      <c r="G397" t="s">
        <v>154</v>
      </c>
      <c r="H397" t="s">
        <v>35</v>
      </c>
      <c r="I397" t="s">
        <v>483</v>
      </c>
      <c r="J397" t="s">
        <v>483</v>
      </c>
      <c r="K397" t="s">
        <v>483</v>
      </c>
      <c r="L397" t="s">
        <v>522</v>
      </c>
    </row>
    <row r="398" spans="1:12" x14ac:dyDescent="0.3">
      <c r="A398" s="1">
        <v>45398</v>
      </c>
      <c r="B398" s="2">
        <v>0.52832175925925928</v>
      </c>
      <c r="C398" t="s">
        <v>6</v>
      </c>
      <c r="D398" t="s">
        <v>396</v>
      </c>
      <c r="E398">
        <v>38.700000000000003</v>
      </c>
      <c r="F398" t="s">
        <v>20</v>
      </c>
      <c r="G398" t="s">
        <v>154</v>
      </c>
      <c r="H398" t="s">
        <v>21</v>
      </c>
      <c r="I398" t="s">
        <v>483</v>
      </c>
      <c r="J398" t="s">
        <v>483</v>
      </c>
      <c r="K398" t="s">
        <v>483</v>
      </c>
      <c r="L398" t="s">
        <v>539</v>
      </c>
    </row>
    <row r="399" spans="1:12" x14ac:dyDescent="0.3">
      <c r="A399" s="1">
        <v>45398</v>
      </c>
      <c r="B399" s="2">
        <v>0.53619212962962959</v>
      </c>
      <c r="C399" t="s">
        <v>6</v>
      </c>
      <c r="D399" t="s">
        <v>394</v>
      </c>
      <c r="E399">
        <v>28.9</v>
      </c>
      <c r="F399" t="s">
        <v>303</v>
      </c>
      <c r="G399" t="s">
        <v>154</v>
      </c>
      <c r="H399" t="s">
        <v>21</v>
      </c>
      <c r="I399" t="s">
        <v>483</v>
      </c>
      <c r="J399" t="s">
        <v>483</v>
      </c>
      <c r="K399" t="s">
        <v>483</v>
      </c>
      <c r="L399" t="s">
        <v>497</v>
      </c>
    </row>
    <row r="400" spans="1:12" x14ac:dyDescent="0.3">
      <c r="A400" s="1">
        <v>45402</v>
      </c>
      <c r="B400" s="2">
        <v>0.50596064814814812</v>
      </c>
      <c r="C400" t="s">
        <v>6</v>
      </c>
      <c r="D400" t="s">
        <v>404</v>
      </c>
      <c r="E400">
        <v>33.799999999999997</v>
      </c>
      <c r="F400" t="s">
        <v>226</v>
      </c>
      <c r="G400" t="s">
        <v>154</v>
      </c>
      <c r="H400" t="s">
        <v>30</v>
      </c>
      <c r="I400" t="s">
        <v>483</v>
      </c>
      <c r="J400" t="s">
        <v>483</v>
      </c>
      <c r="K400" t="s">
        <v>483</v>
      </c>
      <c r="L400" t="s">
        <v>524</v>
      </c>
    </row>
    <row r="401" spans="1:12" x14ac:dyDescent="0.3">
      <c r="A401" s="1">
        <v>45402</v>
      </c>
      <c r="B401" s="2">
        <v>0.50673611111111116</v>
      </c>
      <c r="C401" t="s">
        <v>6</v>
      </c>
      <c r="D401" t="s">
        <v>404</v>
      </c>
      <c r="E401">
        <v>33.799999999999997</v>
      </c>
      <c r="F401" t="s">
        <v>226</v>
      </c>
      <c r="G401" t="s">
        <v>154</v>
      </c>
      <c r="H401" t="s">
        <v>30</v>
      </c>
      <c r="I401" t="s">
        <v>483</v>
      </c>
      <c r="J401" t="s">
        <v>483</v>
      </c>
      <c r="K401" t="s">
        <v>483</v>
      </c>
      <c r="L401" t="s">
        <v>509</v>
      </c>
    </row>
    <row r="402" spans="1:12" x14ac:dyDescent="0.3">
      <c r="A402" s="1">
        <v>45354</v>
      </c>
      <c r="B402" s="2">
        <v>0.51870370370370367</v>
      </c>
      <c r="C402" t="s">
        <v>6</v>
      </c>
      <c r="D402" t="s">
        <v>38</v>
      </c>
      <c r="E402">
        <v>28.9</v>
      </c>
      <c r="F402" t="s">
        <v>275</v>
      </c>
      <c r="G402" t="s">
        <v>405</v>
      </c>
      <c r="H402" t="s">
        <v>35</v>
      </c>
      <c r="I402" t="s">
        <v>483</v>
      </c>
      <c r="J402" t="s">
        <v>483</v>
      </c>
      <c r="K402" t="s">
        <v>483</v>
      </c>
      <c r="L402" t="s">
        <v>487</v>
      </c>
    </row>
    <row r="403" spans="1:12" x14ac:dyDescent="0.3">
      <c r="A403" s="1">
        <v>45360</v>
      </c>
      <c r="B403" s="2">
        <v>0.50364583333333335</v>
      </c>
      <c r="C403" t="s">
        <v>6</v>
      </c>
      <c r="D403" t="s">
        <v>419</v>
      </c>
      <c r="E403">
        <v>24</v>
      </c>
      <c r="F403" t="s">
        <v>339</v>
      </c>
      <c r="G403" t="s">
        <v>405</v>
      </c>
      <c r="H403" t="s">
        <v>30</v>
      </c>
      <c r="I403" t="s">
        <v>483</v>
      </c>
      <c r="J403" t="s">
        <v>483</v>
      </c>
      <c r="K403" t="s">
        <v>483</v>
      </c>
      <c r="L403" t="s">
        <v>505</v>
      </c>
    </row>
    <row r="404" spans="1:12" x14ac:dyDescent="0.3">
      <c r="A404" s="1">
        <v>45360</v>
      </c>
      <c r="B404" s="2">
        <v>0.5053009259259259</v>
      </c>
      <c r="C404" t="s">
        <v>6</v>
      </c>
      <c r="D404" t="s">
        <v>420</v>
      </c>
      <c r="E404">
        <v>28.9</v>
      </c>
      <c r="F404" t="s">
        <v>275</v>
      </c>
      <c r="G404" t="s">
        <v>405</v>
      </c>
      <c r="H404" t="s">
        <v>30</v>
      </c>
      <c r="I404" t="s">
        <v>483</v>
      </c>
      <c r="J404" t="s">
        <v>483</v>
      </c>
      <c r="K404" t="s">
        <v>483</v>
      </c>
      <c r="L404" t="s">
        <v>529</v>
      </c>
    </row>
    <row r="405" spans="1:12" x14ac:dyDescent="0.3">
      <c r="A405" s="1">
        <v>45360</v>
      </c>
      <c r="B405" s="2">
        <v>0.50906249999999997</v>
      </c>
      <c r="C405" t="s">
        <v>6</v>
      </c>
      <c r="D405" t="s">
        <v>32</v>
      </c>
      <c r="E405">
        <v>28.9</v>
      </c>
      <c r="F405" t="s">
        <v>275</v>
      </c>
      <c r="G405" t="s">
        <v>405</v>
      </c>
      <c r="H405" t="s">
        <v>30</v>
      </c>
      <c r="I405" t="s">
        <v>483</v>
      </c>
      <c r="J405" t="s">
        <v>483</v>
      </c>
      <c r="K405" t="s">
        <v>483</v>
      </c>
      <c r="L405" t="s">
        <v>510</v>
      </c>
    </row>
    <row r="406" spans="1:12" x14ac:dyDescent="0.3">
      <c r="A406" s="1">
        <v>45360</v>
      </c>
      <c r="B406" s="2">
        <v>0.5100231481481482</v>
      </c>
      <c r="C406" t="s">
        <v>6</v>
      </c>
      <c r="D406" t="s">
        <v>32</v>
      </c>
      <c r="E406">
        <v>28.9</v>
      </c>
      <c r="F406" t="s">
        <v>275</v>
      </c>
      <c r="G406" t="s">
        <v>405</v>
      </c>
      <c r="H406" t="s">
        <v>30</v>
      </c>
      <c r="I406" t="s">
        <v>483</v>
      </c>
      <c r="J406" t="s">
        <v>483</v>
      </c>
      <c r="K406" t="s">
        <v>483</v>
      </c>
      <c r="L406" t="s">
        <v>534</v>
      </c>
    </row>
    <row r="407" spans="1:12" x14ac:dyDescent="0.3">
      <c r="A407" s="1">
        <v>45363</v>
      </c>
      <c r="B407" s="2">
        <v>0.53221064814814811</v>
      </c>
      <c r="C407" t="s">
        <v>6</v>
      </c>
      <c r="D407" t="s">
        <v>368</v>
      </c>
      <c r="E407">
        <v>33.799999999999997</v>
      </c>
      <c r="F407" t="s">
        <v>226</v>
      </c>
      <c r="G407" t="s">
        <v>405</v>
      </c>
      <c r="H407" t="s">
        <v>21</v>
      </c>
      <c r="I407" t="s">
        <v>483</v>
      </c>
      <c r="J407" t="s">
        <v>483</v>
      </c>
      <c r="K407" t="s">
        <v>483</v>
      </c>
      <c r="L407" t="s">
        <v>511</v>
      </c>
    </row>
    <row r="408" spans="1:12" x14ac:dyDescent="0.3">
      <c r="A408" s="1">
        <v>45363</v>
      </c>
      <c r="B408" s="2">
        <v>0.53293981481481478</v>
      </c>
      <c r="C408" t="s">
        <v>6</v>
      </c>
      <c r="D408" t="s">
        <v>368</v>
      </c>
      <c r="E408">
        <v>28.9</v>
      </c>
      <c r="F408" t="s">
        <v>275</v>
      </c>
      <c r="G408" t="s">
        <v>405</v>
      </c>
      <c r="H408" t="s">
        <v>21</v>
      </c>
      <c r="I408" t="s">
        <v>483</v>
      </c>
      <c r="J408" t="s">
        <v>483</v>
      </c>
      <c r="K408" t="s">
        <v>483</v>
      </c>
      <c r="L408" t="s">
        <v>534</v>
      </c>
    </row>
    <row r="409" spans="1:12" x14ac:dyDescent="0.3">
      <c r="A409" s="1">
        <v>45364</v>
      </c>
      <c r="B409" s="2">
        <v>0.51256944444444441</v>
      </c>
      <c r="C409" t="s">
        <v>6</v>
      </c>
      <c r="D409" t="s">
        <v>426</v>
      </c>
      <c r="E409">
        <v>28.9</v>
      </c>
      <c r="F409" t="s">
        <v>275</v>
      </c>
      <c r="G409" t="s">
        <v>405</v>
      </c>
      <c r="H409" t="s">
        <v>25</v>
      </c>
      <c r="I409" t="s">
        <v>483</v>
      </c>
      <c r="J409" t="s">
        <v>483</v>
      </c>
      <c r="K409" t="s">
        <v>483</v>
      </c>
      <c r="L409" t="s">
        <v>526</v>
      </c>
    </row>
    <row r="410" spans="1:12" x14ac:dyDescent="0.3">
      <c r="A410" s="1">
        <v>45364</v>
      </c>
      <c r="B410" s="2">
        <v>0.51325231481481481</v>
      </c>
      <c r="C410" t="s">
        <v>6</v>
      </c>
      <c r="D410" t="s">
        <v>426</v>
      </c>
      <c r="E410">
        <v>28.9</v>
      </c>
      <c r="F410" t="s">
        <v>275</v>
      </c>
      <c r="G410" t="s">
        <v>405</v>
      </c>
      <c r="H410" t="s">
        <v>25</v>
      </c>
      <c r="I410" t="s">
        <v>483</v>
      </c>
      <c r="J410" t="s">
        <v>483</v>
      </c>
      <c r="K410" t="s">
        <v>483</v>
      </c>
      <c r="L410" t="s">
        <v>516</v>
      </c>
    </row>
    <row r="411" spans="1:12" x14ac:dyDescent="0.3">
      <c r="A411" s="1">
        <v>45367</v>
      </c>
      <c r="B411" s="2">
        <v>0.50480324074074079</v>
      </c>
      <c r="C411" t="s">
        <v>6</v>
      </c>
      <c r="D411" t="s">
        <v>432</v>
      </c>
      <c r="E411">
        <v>33.799999999999997</v>
      </c>
      <c r="F411" t="s">
        <v>226</v>
      </c>
      <c r="G411" t="s">
        <v>405</v>
      </c>
      <c r="H411" t="s">
        <v>30</v>
      </c>
      <c r="I411" t="s">
        <v>483</v>
      </c>
      <c r="J411" t="s">
        <v>483</v>
      </c>
      <c r="K411" t="s">
        <v>483</v>
      </c>
      <c r="L411" t="s">
        <v>495</v>
      </c>
    </row>
    <row r="412" spans="1:12" x14ac:dyDescent="0.3">
      <c r="A412" s="1">
        <v>45367</v>
      </c>
      <c r="B412" s="2">
        <v>0.50547453703703704</v>
      </c>
      <c r="C412" t="s">
        <v>6</v>
      </c>
      <c r="D412" t="s">
        <v>432</v>
      </c>
      <c r="E412">
        <v>28.9</v>
      </c>
      <c r="F412" t="s">
        <v>275</v>
      </c>
      <c r="G412" t="s">
        <v>405</v>
      </c>
      <c r="H412" t="s">
        <v>30</v>
      </c>
      <c r="I412" t="s">
        <v>483</v>
      </c>
      <c r="J412" t="s">
        <v>483</v>
      </c>
      <c r="K412" t="s">
        <v>483</v>
      </c>
      <c r="L412" t="s">
        <v>523</v>
      </c>
    </row>
    <row r="413" spans="1:12" x14ac:dyDescent="0.3">
      <c r="A413" s="1">
        <v>45368</v>
      </c>
      <c r="B413" s="2">
        <v>0.53849537037037032</v>
      </c>
      <c r="C413" t="s">
        <v>6</v>
      </c>
      <c r="D413" t="s">
        <v>434</v>
      </c>
      <c r="E413">
        <v>28.9</v>
      </c>
      <c r="F413" t="s">
        <v>303</v>
      </c>
      <c r="G413" t="s">
        <v>405</v>
      </c>
      <c r="H413" t="s">
        <v>35</v>
      </c>
      <c r="I413" t="s">
        <v>483</v>
      </c>
      <c r="J413" t="s">
        <v>483</v>
      </c>
      <c r="K413" t="s">
        <v>483</v>
      </c>
      <c r="L413" t="s">
        <v>534</v>
      </c>
    </row>
    <row r="414" spans="1:12" x14ac:dyDescent="0.3">
      <c r="A414" s="1">
        <v>45371</v>
      </c>
      <c r="B414" s="2">
        <v>0.5213888888888889</v>
      </c>
      <c r="C414" t="s">
        <v>6</v>
      </c>
      <c r="D414" t="s">
        <v>386</v>
      </c>
      <c r="E414">
        <v>28.9</v>
      </c>
      <c r="F414" t="s">
        <v>303</v>
      </c>
      <c r="G414" t="s">
        <v>405</v>
      </c>
      <c r="H414" t="s">
        <v>25</v>
      </c>
      <c r="I414" t="s">
        <v>483</v>
      </c>
      <c r="J414" t="s">
        <v>483</v>
      </c>
      <c r="K414" t="s">
        <v>483</v>
      </c>
      <c r="L414" t="s">
        <v>499</v>
      </c>
    </row>
    <row r="415" spans="1:12" x14ac:dyDescent="0.3">
      <c r="A415" s="1">
        <v>45372</v>
      </c>
      <c r="B415" s="2">
        <v>0.51746527777777773</v>
      </c>
      <c r="C415" t="s">
        <v>6</v>
      </c>
      <c r="D415" t="s">
        <v>38</v>
      </c>
      <c r="E415">
        <v>28.9</v>
      </c>
      <c r="F415" t="s">
        <v>303</v>
      </c>
      <c r="G415" t="s">
        <v>405</v>
      </c>
      <c r="H415" t="s">
        <v>10</v>
      </c>
      <c r="I415" t="s">
        <v>483</v>
      </c>
      <c r="J415" t="s">
        <v>483</v>
      </c>
      <c r="K415" t="s">
        <v>483</v>
      </c>
      <c r="L415" t="s">
        <v>530</v>
      </c>
    </row>
    <row r="416" spans="1:12" x14ac:dyDescent="0.3">
      <c r="A416" s="1">
        <v>45378</v>
      </c>
      <c r="B416" s="2">
        <v>0.5395833333333333</v>
      </c>
      <c r="C416" t="s">
        <v>6</v>
      </c>
      <c r="D416" t="s">
        <v>441</v>
      </c>
      <c r="E416">
        <v>33.799999999999997</v>
      </c>
      <c r="F416" t="s">
        <v>226</v>
      </c>
      <c r="G416" t="s">
        <v>405</v>
      </c>
      <c r="H416" t="s">
        <v>25</v>
      </c>
      <c r="I416" t="s">
        <v>483</v>
      </c>
      <c r="J416" t="s">
        <v>483</v>
      </c>
      <c r="K416" t="s">
        <v>483</v>
      </c>
      <c r="L416" t="s">
        <v>489</v>
      </c>
    </row>
    <row r="417" spans="1:12" x14ac:dyDescent="0.3">
      <c r="A417" s="1">
        <v>45352</v>
      </c>
      <c r="B417" s="2">
        <v>0.51344907407407403</v>
      </c>
      <c r="C417" t="s">
        <v>6</v>
      </c>
      <c r="D417" t="s">
        <v>443</v>
      </c>
      <c r="E417">
        <v>38.700000000000003</v>
      </c>
      <c r="F417" t="s">
        <v>43</v>
      </c>
      <c r="G417" t="s">
        <v>405</v>
      </c>
      <c r="H417" t="s">
        <v>14</v>
      </c>
      <c r="I417" t="s">
        <v>483</v>
      </c>
      <c r="J417" t="s">
        <v>483</v>
      </c>
      <c r="K417" t="s">
        <v>483</v>
      </c>
      <c r="L417" t="s">
        <v>484</v>
      </c>
    </row>
    <row r="418" spans="1:12" x14ac:dyDescent="0.3">
      <c r="A418" s="1">
        <v>45352</v>
      </c>
      <c r="B418" s="2">
        <v>0.51409722222222221</v>
      </c>
      <c r="C418" t="s">
        <v>6</v>
      </c>
      <c r="D418" t="s">
        <v>443</v>
      </c>
      <c r="E418">
        <v>38.700000000000003</v>
      </c>
      <c r="F418" t="s">
        <v>43</v>
      </c>
      <c r="G418" t="s">
        <v>405</v>
      </c>
      <c r="H418" t="s">
        <v>14</v>
      </c>
      <c r="I418" t="s">
        <v>483</v>
      </c>
      <c r="J418" t="s">
        <v>483</v>
      </c>
      <c r="K418" t="s">
        <v>483</v>
      </c>
      <c r="L418" t="s">
        <v>482</v>
      </c>
    </row>
    <row r="419" spans="1:12" x14ac:dyDescent="0.3">
      <c r="A419" s="1">
        <v>45359</v>
      </c>
      <c r="B419" s="2">
        <v>0.51560185185185181</v>
      </c>
      <c r="C419" t="s">
        <v>6</v>
      </c>
      <c r="D419" t="s">
        <v>453</v>
      </c>
      <c r="E419">
        <v>38.700000000000003</v>
      </c>
      <c r="F419" t="s">
        <v>8</v>
      </c>
      <c r="G419" t="s">
        <v>405</v>
      </c>
      <c r="H419" t="s">
        <v>14</v>
      </c>
      <c r="I419" t="s">
        <v>483</v>
      </c>
      <c r="J419" t="s">
        <v>483</v>
      </c>
      <c r="K419" t="s">
        <v>483</v>
      </c>
      <c r="L419" t="s">
        <v>500</v>
      </c>
    </row>
    <row r="420" spans="1:12" x14ac:dyDescent="0.3">
      <c r="A420" s="1">
        <v>45360</v>
      </c>
      <c r="B420" s="2">
        <v>0.50679398148148147</v>
      </c>
      <c r="C420" t="s">
        <v>6</v>
      </c>
      <c r="D420" t="s">
        <v>38</v>
      </c>
      <c r="E420">
        <v>38.700000000000003</v>
      </c>
      <c r="F420" t="s">
        <v>8</v>
      </c>
      <c r="G420" t="s">
        <v>405</v>
      </c>
      <c r="H420" t="s">
        <v>30</v>
      </c>
      <c r="I420" t="s">
        <v>483</v>
      </c>
      <c r="J420" t="s">
        <v>483</v>
      </c>
      <c r="K420" t="s">
        <v>483</v>
      </c>
      <c r="L420" t="s">
        <v>539</v>
      </c>
    </row>
    <row r="421" spans="1:12" x14ac:dyDescent="0.3">
      <c r="A421" s="1">
        <v>45372</v>
      </c>
      <c r="B421" s="2">
        <v>0.51825231481481482</v>
      </c>
      <c r="C421" t="s">
        <v>6</v>
      </c>
      <c r="D421" t="s">
        <v>38</v>
      </c>
      <c r="E421">
        <v>38.700000000000003</v>
      </c>
      <c r="F421" t="s">
        <v>8</v>
      </c>
      <c r="G421" t="s">
        <v>405</v>
      </c>
      <c r="H421" t="s">
        <v>10</v>
      </c>
      <c r="I421" t="s">
        <v>483</v>
      </c>
      <c r="J421" t="s">
        <v>483</v>
      </c>
      <c r="K421" t="s">
        <v>483</v>
      </c>
      <c r="L421" t="s">
        <v>490</v>
      </c>
    </row>
    <row r="422" spans="1:12" x14ac:dyDescent="0.3">
      <c r="A422" s="1">
        <v>45380</v>
      </c>
      <c r="B422" s="2">
        <v>0.52380787037037035</v>
      </c>
      <c r="C422" t="s">
        <v>6</v>
      </c>
      <c r="D422" t="s">
        <v>471</v>
      </c>
      <c r="E422">
        <v>38.700000000000003</v>
      </c>
      <c r="F422" t="s">
        <v>8</v>
      </c>
      <c r="G422" t="s">
        <v>405</v>
      </c>
      <c r="H422" t="s">
        <v>14</v>
      </c>
      <c r="I422" t="s">
        <v>483</v>
      </c>
      <c r="J422" t="s">
        <v>483</v>
      </c>
      <c r="K422" t="s">
        <v>483</v>
      </c>
      <c r="L422" t="s">
        <v>490</v>
      </c>
    </row>
    <row r="423" spans="1:12" x14ac:dyDescent="0.3">
      <c r="A423" s="1">
        <v>45380</v>
      </c>
      <c r="B423" s="2">
        <v>0.52884259259259259</v>
      </c>
      <c r="C423" t="s">
        <v>6</v>
      </c>
      <c r="D423" t="s">
        <v>471</v>
      </c>
      <c r="E423">
        <v>38.700000000000003</v>
      </c>
      <c r="F423" t="s">
        <v>8</v>
      </c>
      <c r="G423" t="s">
        <v>405</v>
      </c>
      <c r="H423" t="s">
        <v>14</v>
      </c>
      <c r="I423" t="s">
        <v>483</v>
      </c>
      <c r="J423" t="s">
        <v>483</v>
      </c>
      <c r="K423" t="s">
        <v>483</v>
      </c>
      <c r="L423" t="s">
        <v>506</v>
      </c>
    </row>
    <row r="424" spans="1:12" x14ac:dyDescent="0.3">
      <c r="A424" s="1">
        <v>45357</v>
      </c>
      <c r="B424" s="2">
        <v>0.52114583333333331</v>
      </c>
      <c r="C424" t="s">
        <v>473</v>
      </c>
      <c r="D424" t="s">
        <v>474</v>
      </c>
      <c r="E424">
        <v>35</v>
      </c>
      <c r="F424" t="s">
        <v>226</v>
      </c>
      <c r="G424" t="s">
        <v>405</v>
      </c>
      <c r="H424" t="s">
        <v>25</v>
      </c>
      <c r="I424" t="s">
        <v>483</v>
      </c>
      <c r="J424" t="s">
        <v>483</v>
      </c>
      <c r="K424" t="s">
        <v>483</v>
      </c>
      <c r="L424" t="s">
        <v>532</v>
      </c>
    </row>
    <row r="425" spans="1:12" x14ac:dyDescent="0.3">
      <c r="A425" s="1">
        <v>45364</v>
      </c>
      <c r="B425" s="2">
        <v>0.5239583333333333</v>
      </c>
      <c r="C425" t="s">
        <v>473</v>
      </c>
      <c r="D425" t="s">
        <v>474</v>
      </c>
      <c r="E425">
        <v>25</v>
      </c>
      <c r="F425" t="s">
        <v>339</v>
      </c>
      <c r="G425" t="s">
        <v>405</v>
      </c>
      <c r="H425" t="s">
        <v>25</v>
      </c>
      <c r="I425" t="s">
        <v>483</v>
      </c>
      <c r="J425" t="s">
        <v>483</v>
      </c>
      <c r="K425" t="s">
        <v>483</v>
      </c>
      <c r="L425" t="s">
        <v>525</v>
      </c>
    </row>
    <row r="426" spans="1:12" x14ac:dyDescent="0.3">
      <c r="A426" s="1">
        <v>45371</v>
      </c>
      <c r="B426" s="2">
        <v>0.51466435185185189</v>
      </c>
      <c r="C426" t="s">
        <v>473</v>
      </c>
      <c r="D426" t="s">
        <v>474</v>
      </c>
      <c r="E426">
        <v>40</v>
      </c>
      <c r="F426" t="s">
        <v>12</v>
      </c>
      <c r="G426" t="s">
        <v>405</v>
      </c>
      <c r="H426" t="s">
        <v>25</v>
      </c>
      <c r="I426" t="s">
        <v>483</v>
      </c>
      <c r="J426" t="s">
        <v>483</v>
      </c>
      <c r="K426" t="s">
        <v>483</v>
      </c>
      <c r="L426" t="s">
        <v>497</v>
      </c>
    </row>
    <row r="427" spans="1:12" x14ac:dyDescent="0.3">
      <c r="A427" s="1">
        <v>45390</v>
      </c>
      <c r="B427" s="2">
        <v>0.53778935185185184</v>
      </c>
      <c r="C427" t="s">
        <v>473</v>
      </c>
      <c r="D427" t="s">
        <v>474</v>
      </c>
      <c r="E427">
        <v>25</v>
      </c>
      <c r="F427" t="s">
        <v>339</v>
      </c>
      <c r="G427" t="s">
        <v>154</v>
      </c>
      <c r="H427" t="s">
        <v>17</v>
      </c>
      <c r="I427" t="s">
        <v>483</v>
      </c>
      <c r="J427" t="s">
        <v>483</v>
      </c>
      <c r="K427" t="s">
        <v>483</v>
      </c>
      <c r="L427" t="s">
        <v>514</v>
      </c>
    </row>
    <row r="428" spans="1:12" x14ac:dyDescent="0.3">
      <c r="A428" s="1">
        <v>45396</v>
      </c>
      <c r="B428" s="2">
        <v>0.51884259259259258</v>
      </c>
      <c r="C428" t="s">
        <v>473</v>
      </c>
      <c r="D428" t="s">
        <v>474</v>
      </c>
      <c r="E428">
        <v>30</v>
      </c>
      <c r="F428" t="s">
        <v>303</v>
      </c>
      <c r="G428" t="s">
        <v>154</v>
      </c>
      <c r="H428" t="s">
        <v>35</v>
      </c>
      <c r="I428" t="s">
        <v>483</v>
      </c>
      <c r="J428" t="s">
        <v>483</v>
      </c>
      <c r="K428" t="s">
        <v>483</v>
      </c>
      <c r="L428" t="s">
        <v>542</v>
      </c>
    </row>
    <row r="429" spans="1:12" x14ac:dyDescent="0.3">
      <c r="A429" s="1">
        <v>45396</v>
      </c>
      <c r="B429" s="2">
        <v>0.52020833333333338</v>
      </c>
      <c r="C429" t="s">
        <v>473</v>
      </c>
      <c r="D429" t="s">
        <v>474</v>
      </c>
      <c r="E429">
        <v>30</v>
      </c>
      <c r="F429" t="s">
        <v>303</v>
      </c>
      <c r="G429" t="s">
        <v>154</v>
      </c>
      <c r="H429" t="s">
        <v>35</v>
      </c>
      <c r="I429" t="s">
        <v>483</v>
      </c>
      <c r="J429" t="s">
        <v>483</v>
      </c>
      <c r="K429" t="s">
        <v>483</v>
      </c>
      <c r="L429" t="s">
        <v>526</v>
      </c>
    </row>
    <row r="430" spans="1:12" x14ac:dyDescent="0.3">
      <c r="A430" s="1">
        <v>45396</v>
      </c>
      <c r="B430" s="2">
        <v>0.52194444444444443</v>
      </c>
      <c r="C430" t="s">
        <v>473</v>
      </c>
      <c r="D430" t="s">
        <v>474</v>
      </c>
      <c r="E430">
        <v>35</v>
      </c>
      <c r="F430" t="s">
        <v>226</v>
      </c>
      <c r="G430" t="s">
        <v>154</v>
      </c>
      <c r="H430" t="s">
        <v>35</v>
      </c>
      <c r="I430" t="s">
        <v>483</v>
      </c>
      <c r="J430" t="s">
        <v>483</v>
      </c>
      <c r="K430" t="s">
        <v>483</v>
      </c>
      <c r="L430" t="s">
        <v>528</v>
      </c>
    </row>
    <row r="431" spans="1:12" x14ac:dyDescent="0.3">
      <c r="A431" s="1">
        <v>45437</v>
      </c>
      <c r="B431" s="2">
        <v>0.52804398148148146</v>
      </c>
      <c r="C431" t="s">
        <v>473</v>
      </c>
      <c r="D431" t="s">
        <v>474</v>
      </c>
      <c r="E431">
        <v>29</v>
      </c>
      <c r="F431" t="s">
        <v>275</v>
      </c>
      <c r="G431" t="s">
        <v>9</v>
      </c>
      <c r="H431" t="s">
        <v>30</v>
      </c>
      <c r="I431" t="s">
        <v>483</v>
      </c>
      <c r="J431" t="s">
        <v>483</v>
      </c>
      <c r="K431" t="s">
        <v>483</v>
      </c>
      <c r="L431" t="s">
        <v>511</v>
      </c>
    </row>
    <row r="432" spans="1:12" x14ac:dyDescent="0.3">
      <c r="A432" s="1">
        <v>45421</v>
      </c>
      <c r="B432" s="2">
        <v>0.54510416666666661</v>
      </c>
      <c r="C432" t="s">
        <v>6</v>
      </c>
      <c r="D432" t="s">
        <v>27</v>
      </c>
      <c r="E432">
        <v>37.72</v>
      </c>
      <c r="F432" t="s">
        <v>12</v>
      </c>
      <c r="G432" t="s">
        <v>9</v>
      </c>
      <c r="H432" t="s">
        <v>10</v>
      </c>
      <c r="I432" t="s">
        <v>502</v>
      </c>
      <c r="J432" t="s">
        <v>502</v>
      </c>
      <c r="K432" t="s">
        <v>483</v>
      </c>
      <c r="L432" t="s">
        <v>503</v>
      </c>
    </row>
    <row r="433" spans="1:12" x14ac:dyDescent="0.3">
      <c r="A433" s="1">
        <v>45421</v>
      </c>
      <c r="B433" s="2">
        <v>0.54596064814814815</v>
      </c>
      <c r="C433" t="s">
        <v>6</v>
      </c>
      <c r="D433" t="s">
        <v>27</v>
      </c>
      <c r="E433">
        <v>37.72</v>
      </c>
      <c r="F433" t="s">
        <v>12</v>
      </c>
      <c r="G433" t="s">
        <v>9</v>
      </c>
      <c r="H433" t="s">
        <v>10</v>
      </c>
      <c r="I433" t="s">
        <v>502</v>
      </c>
      <c r="J433" t="s">
        <v>502</v>
      </c>
      <c r="K433" t="s">
        <v>483</v>
      </c>
      <c r="L433" t="s">
        <v>504</v>
      </c>
    </row>
    <row r="434" spans="1:12" x14ac:dyDescent="0.3">
      <c r="A434" s="1">
        <v>45421</v>
      </c>
      <c r="B434" s="2">
        <v>0.54671296296296301</v>
      </c>
      <c r="C434" t="s">
        <v>6</v>
      </c>
      <c r="D434" t="s">
        <v>27</v>
      </c>
      <c r="E434">
        <v>37.72</v>
      </c>
      <c r="F434" t="s">
        <v>12</v>
      </c>
      <c r="G434" t="s">
        <v>9</v>
      </c>
      <c r="H434" t="s">
        <v>10</v>
      </c>
      <c r="I434" t="s">
        <v>502</v>
      </c>
      <c r="J434" t="s">
        <v>502</v>
      </c>
      <c r="K434" t="s">
        <v>483</v>
      </c>
      <c r="L434" t="s">
        <v>496</v>
      </c>
    </row>
    <row r="435" spans="1:12" x14ac:dyDescent="0.3">
      <c r="A435" s="1">
        <v>45424</v>
      </c>
      <c r="B435" s="2">
        <v>0.55836805555555558</v>
      </c>
      <c r="C435" t="s">
        <v>6</v>
      </c>
      <c r="D435" t="s">
        <v>36</v>
      </c>
      <c r="E435">
        <v>37.72</v>
      </c>
      <c r="F435" t="s">
        <v>12</v>
      </c>
      <c r="G435" t="s">
        <v>9</v>
      </c>
      <c r="H435" t="s">
        <v>35</v>
      </c>
      <c r="I435" t="s">
        <v>502</v>
      </c>
      <c r="J435" t="s">
        <v>502</v>
      </c>
      <c r="K435" t="s">
        <v>483</v>
      </c>
      <c r="L435" t="s">
        <v>510</v>
      </c>
    </row>
    <row r="436" spans="1:12" x14ac:dyDescent="0.3">
      <c r="A436" s="1">
        <v>45440</v>
      </c>
      <c r="B436" s="2">
        <v>0.55185185185185182</v>
      </c>
      <c r="C436" t="s">
        <v>6</v>
      </c>
      <c r="D436" t="s">
        <v>87</v>
      </c>
      <c r="E436">
        <v>37.72</v>
      </c>
      <c r="F436" t="s">
        <v>8</v>
      </c>
      <c r="G436" t="s">
        <v>9</v>
      </c>
      <c r="H436" t="s">
        <v>21</v>
      </c>
      <c r="I436" t="s">
        <v>502</v>
      </c>
      <c r="J436" t="s">
        <v>502</v>
      </c>
      <c r="K436" t="s">
        <v>483</v>
      </c>
      <c r="L436" t="s">
        <v>508</v>
      </c>
    </row>
    <row r="437" spans="1:12" x14ac:dyDescent="0.3">
      <c r="A437" s="1">
        <v>45408</v>
      </c>
      <c r="B437" s="2">
        <v>0.56351851851851853</v>
      </c>
      <c r="C437" t="s">
        <v>6</v>
      </c>
      <c r="D437" t="s">
        <v>157</v>
      </c>
      <c r="E437">
        <v>37.72</v>
      </c>
      <c r="F437" t="s">
        <v>8</v>
      </c>
      <c r="G437" t="s">
        <v>154</v>
      </c>
      <c r="H437" t="s">
        <v>14</v>
      </c>
      <c r="I437" t="s">
        <v>502</v>
      </c>
      <c r="J437" t="s">
        <v>502</v>
      </c>
      <c r="K437" t="s">
        <v>483</v>
      </c>
      <c r="L437" t="s">
        <v>500</v>
      </c>
    </row>
    <row r="438" spans="1:12" x14ac:dyDescent="0.3">
      <c r="A438" s="1">
        <v>45491</v>
      </c>
      <c r="B438" s="2">
        <v>0.5580208333333333</v>
      </c>
      <c r="C438" t="s">
        <v>6</v>
      </c>
      <c r="D438" t="s">
        <v>187</v>
      </c>
      <c r="E438">
        <v>32.82</v>
      </c>
      <c r="F438" t="s">
        <v>12</v>
      </c>
      <c r="G438" t="s">
        <v>162</v>
      </c>
      <c r="H438" t="s">
        <v>10</v>
      </c>
      <c r="I438" t="s">
        <v>502</v>
      </c>
      <c r="J438" t="s">
        <v>502</v>
      </c>
      <c r="K438" t="s">
        <v>483</v>
      </c>
      <c r="L438" t="s">
        <v>486</v>
      </c>
    </row>
    <row r="439" spans="1:12" x14ac:dyDescent="0.3">
      <c r="A439" s="1">
        <v>45494</v>
      </c>
      <c r="B439" s="2">
        <v>0.57119212962962962</v>
      </c>
      <c r="C439" t="s">
        <v>6</v>
      </c>
      <c r="D439" t="s">
        <v>197</v>
      </c>
      <c r="E439">
        <v>32.82</v>
      </c>
      <c r="F439" t="s">
        <v>12</v>
      </c>
      <c r="G439" t="s">
        <v>162</v>
      </c>
      <c r="H439" t="s">
        <v>35</v>
      </c>
      <c r="I439" t="s">
        <v>502</v>
      </c>
      <c r="J439" t="s">
        <v>502</v>
      </c>
      <c r="K439" t="s">
        <v>483</v>
      </c>
      <c r="L439" t="s">
        <v>519</v>
      </c>
    </row>
    <row r="440" spans="1:12" x14ac:dyDescent="0.3">
      <c r="A440" s="1">
        <v>45497</v>
      </c>
      <c r="B440" s="2">
        <v>0.58001157407407411</v>
      </c>
      <c r="C440" t="s">
        <v>6</v>
      </c>
      <c r="D440" t="s">
        <v>200</v>
      </c>
      <c r="E440">
        <v>32.82</v>
      </c>
      <c r="F440" t="s">
        <v>12</v>
      </c>
      <c r="G440" t="s">
        <v>162</v>
      </c>
      <c r="H440" t="s">
        <v>25</v>
      </c>
      <c r="I440" t="s">
        <v>502</v>
      </c>
      <c r="J440" t="s">
        <v>502</v>
      </c>
      <c r="K440" t="s">
        <v>483</v>
      </c>
      <c r="L440" t="s">
        <v>502</v>
      </c>
    </row>
    <row r="441" spans="1:12" x14ac:dyDescent="0.3">
      <c r="A441" s="1">
        <v>45499</v>
      </c>
      <c r="B441" s="2">
        <v>0.54856481481481478</v>
      </c>
      <c r="C441" t="s">
        <v>6</v>
      </c>
      <c r="D441" t="s">
        <v>207</v>
      </c>
      <c r="E441">
        <v>32.82</v>
      </c>
      <c r="F441" t="s">
        <v>12</v>
      </c>
      <c r="G441" t="s">
        <v>162</v>
      </c>
      <c r="H441" t="s">
        <v>14</v>
      </c>
      <c r="I441" t="s">
        <v>502</v>
      </c>
      <c r="J441" t="s">
        <v>502</v>
      </c>
      <c r="K441" t="s">
        <v>483</v>
      </c>
      <c r="L441" t="s">
        <v>487</v>
      </c>
    </row>
    <row r="442" spans="1:12" x14ac:dyDescent="0.3">
      <c r="A442" s="1">
        <v>45504</v>
      </c>
      <c r="B442" s="2">
        <v>0.54979166666666668</v>
      </c>
      <c r="C442" t="s">
        <v>6</v>
      </c>
      <c r="D442" t="s">
        <v>190</v>
      </c>
      <c r="E442">
        <v>32.82</v>
      </c>
      <c r="F442" t="s">
        <v>20</v>
      </c>
      <c r="G442" t="s">
        <v>162</v>
      </c>
      <c r="H442" t="s">
        <v>25</v>
      </c>
      <c r="I442" t="s">
        <v>502</v>
      </c>
      <c r="J442" t="s">
        <v>502</v>
      </c>
      <c r="K442" t="s">
        <v>483</v>
      </c>
      <c r="L442" t="s">
        <v>509</v>
      </c>
    </row>
    <row r="443" spans="1:12" x14ac:dyDescent="0.3">
      <c r="A443" s="1">
        <v>45504</v>
      </c>
      <c r="B443" s="2">
        <v>0.55138888888888893</v>
      </c>
      <c r="C443" t="s">
        <v>6</v>
      </c>
      <c r="D443" t="s">
        <v>190</v>
      </c>
      <c r="E443">
        <v>32.82</v>
      </c>
      <c r="F443" t="s">
        <v>12</v>
      </c>
      <c r="G443" t="s">
        <v>162</v>
      </c>
      <c r="H443" t="s">
        <v>25</v>
      </c>
      <c r="I443" t="s">
        <v>502</v>
      </c>
      <c r="J443" t="s">
        <v>502</v>
      </c>
      <c r="K443" t="s">
        <v>483</v>
      </c>
      <c r="L443" t="s">
        <v>489</v>
      </c>
    </row>
    <row r="444" spans="1:12" x14ac:dyDescent="0.3">
      <c r="A444" s="1">
        <v>45411</v>
      </c>
      <c r="B444" s="2">
        <v>0.57944444444444443</v>
      </c>
      <c r="C444" t="s">
        <v>6</v>
      </c>
      <c r="D444" t="s">
        <v>235</v>
      </c>
      <c r="E444">
        <v>32.82</v>
      </c>
      <c r="F444" t="s">
        <v>226</v>
      </c>
      <c r="G444" t="s">
        <v>154</v>
      </c>
      <c r="H444" t="s">
        <v>17</v>
      </c>
      <c r="I444" t="s">
        <v>502</v>
      </c>
      <c r="J444" t="s">
        <v>502</v>
      </c>
      <c r="K444" t="s">
        <v>483</v>
      </c>
      <c r="L444" t="s">
        <v>491</v>
      </c>
    </row>
    <row r="445" spans="1:12" x14ac:dyDescent="0.3">
      <c r="A445" s="1">
        <v>45412</v>
      </c>
      <c r="B445" s="2">
        <v>0.57151620370370371</v>
      </c>
      <c r="C445" t="s">
        <v>6</v>
      </c>
      <c r="D445" t="s">
        <v>160</v>
      </c>
      <c r="E445">
        <v>32.82</v>
      </c>
      <c r="F445" t="s">
        <v>226</v>
      </c>
      <c r="G445" t="s">
        <v>154</v>
      </c>
      <c r="H445" t="s">
        <v>21</v>
      </c>
      <c r="I445" t="s">
        <v>502</v>
      </c>
      <c r="J445" t="s">
        <v>502</v>
      </c>
      <c r="K445" t="s">
        <v>483</v>
      </c>
      <c r="L445" t="s">
        <v>538</v>
      </c>
    </row>
    <row r="446" spans="1:12" x14ac:dyDescent="0.3">
      <c r="A446" s="1">
        <v>45414</v>
      </c>
      <c r="B446" s="2">
        <v>0.57614583333333336</v>
      </c>
      <c r="C446" t="s">
        <v>6</v>
      </c>
      <c r="D446" t="s">
        <v>233</v>
      </c>
      <c r="E446">
        <v>32.82</v>
      </c>
      <c r="F446" t="s">
        <v>226</v>
      </c>
      <c r="G446" t="s">
        <v>9</v>
      </c>
      <c r="H446" t="s">
        <v>10</v>
      </c>
      <c r="I446" t="s">
        <v>502</v>
      </c>
      <c r="J446" t="s">
        <v>502</v>
      </c>
      <c r="K446" t="s">
        <v>483</v>
      </c>
      <c r="L446" t="s">
        <v>522</v>
      </c>
    </row>
    <row r="447" spans="1:12" x14ac:dyDescent="0.3">
      <c r="A447" s="1">
        <v>45427</v>
      </c>
      <c r="B447" s="2">
        <v>0.58018518518518514</v>
      </c>
      <c r="C447" t="s">
        <v>6</v>
      </c>
      <c r="D447" t="s">
        <v>137</v>
      </c>
      <c r="E447">
        <v>32.82</v>
      </c>
      <c r="F447" t="s">
        <v>226</v>
      </c>
      <c r="G447" t="s">
        <v>9</v>
      </c>
      <c r="H447" t="s">
        <v>25</v>
      </c>
      <c r="I447" t="s">
        <v>502</v>
      </c>
      <c r="J447" t="s">
        <v>502</v>
      </c>
      <c r="K447" t="s">
        <v>483</v>
      </c>
      <c r="L447" t="s">
        <v>500</v>
      </c>
    </row>
    <row r="448" spans="1:12" x14ac:dyDescent="0.3">
      <c r="A448" s="1">
        <v>45476</v>
      </c>
      <c r="B448" s="2">
        <v>0.57724537037037038</v>
      </c>
      <c r="C448" t="s">
        <v>6</v>
      </c>
      <c r="D448" t="s">
        <v>38</v>
      </c>
      <c r="E448">
        <v>32.82</v>
      </c>
      <c r="F448" t="s">
        <v>226</v>
      </c>
      <c r="G448" t="s">
        <v>162</v>
      </c>
      <c r="H448" t="s">
        <v>25</v>
      </c>
      <c r="I448" t="s">
        <v>502</v>
      </c>
      <c r="J448" t="s">
        <v>502</v>
      </c>
      <c r="K448" t="s">
        <v>483</v>
      </c>
      <c r="L448" t="s">
        <v>488</v>
      </c>
    </row>
    <row r="449" spans="1:12" x14ac:dyDescent="0.3">
      <c r="A449" s="1">
        <v>45478</v>
      </c>
      <c r="B449" s="2">
        <v>0.57202546296296297</v>
      </c>
      <c r="C449" t="s">
        <v>6</v>
      </c>
      <c r="D449" t="s">
        <v>32</v>
      </c>
      <c r="E449">
        <v>32.82</v>
      </c>
      <c r="F449" t="s">
        <v>226</v>
      </c>
      <c r="G449" t="s">
        <v>162</v>
      </c>
      <c r="H449" t="s">
        <v>14</v>
      </c>
      <c r="I449" t="s">
        <v>502</v>
      </c>
      <c r="J449" t="s">
        <v>502</v>
      </c>
      <c r="K449" t="s">
        <v>483</v>
      </c>
      <c r="L449" t="s">
        <v>537</v>
      </c>
    </row>
    <row r="450" spans="1:12" x14ac:dyDescent="0.3">
      <c r="A450" s="1">
        <v>45478</v>
      </c>
      <c r="B450" s="2">
        <v>0.57271990740740741</v>
      </c>
      <c r="C450" t="s">
        <v>6</v>
      </c>
      <c r="D450" t="s">
        <v>257</v>
      </c>
      <c r="E450">
        <v>32.82</v>
      </c>
      <c r="F450" t="s">
        <v>226</v>
      </c>
      <c r="G450" t="s">
        <v>162</v>
      </c>
      <c r="H450" t="s">
        <v>14</v>
      </c>
      <c r="I450" t="s">
        <v>502</v>
      </c>
      <c r="J450" t="s">
        <v>502</v>
      </c>
      <c r="K450" t="s">
        <v>483</v>
      </c>
      <c r="L450" t="s">
        <v>537</v>
      </c>
    </row>
    <row r="451" spans="1:12" x14ac:dyDescent="0.3">
      <c r="A451" s="1">
        <v>45450</v>
      </c>
      <c r="B451" s="2">
        <v>0.56548611111111113</v>
      </c>
      <c r="C451" t="s">
        <v>6</v>
      </c>
      <c r="D451" t="s">
        <v>137</v>
      </c>
      <c r="E451">
        <v>32.82</v>
      </c>
      <c r="F451" t="s">
        <v>226</v>
      </c>
      <c r="G451" t="s">
        <v>103</v>
      </c>
      <c r="H451" t="s">
        <v>14</v>
      </c>
      <c r="I451" t="s">
        <v>502</v>
      </c>
      <c r="J451" t="s">
        <v>502</v>
      </c>
      <c r="K451" t="s">
        <v>483</v>
      </c>
      <c r="L451" t="s">
        <v>482</v>
      </c>
    </row>
    <row r="452" spans="1:12" x14ac:dyDescent="0.3">
      <c r="A452" s="1">
        <v>45464</v>
      </c>
      <c r="B452" s="2">
        <v>0.55508101851851854</v>
      </c>
      <c r="C452" t="s">
        <v>6</v>
      </c>
      <c r="D452" t="s">
        <v>38</v>
      </c>
      <c r="E452">
        <v>32.82</v>
      </c>
      <c r="F452" t="s">
        <v>226</v>
      </c>
      <c r="G452" t="s">
        <v>103</v>
      </c>
      <c r="H452" t="s">
        <v>14</v>
      </c>
      <c r="I452" t="s">
        <v>502</v>
      </c>
      <c r="J452" t="s">
        <v>502</v>
      </c>
      <c r="K452" t="s">
        <v>483</v>
      </c>
      <c r="L452" t="s">
        <v>485</v>
      </c>
    </row>
    <row r="453" spans="1:12" x14ac:dyDescent="0.3">
      <c r="A453" s="1">
        <v>45464</v>
      </c>
      <c r="B453" s="2">
        <v>0.5559143518518519</v>
      </c>
      <c r="C453" t="s">
        <v>6</v>
      </c>
      <c r="D453" t="s">
        <v>38</v>
      </c>
      <c r="E453">
        <v>32.82</v>
      </c>
      <c r="F453" t="s">
        <v>226</v>
      </c>
      <c r="G453" t="s">
        <v>103</v>
      </c>
      <c r="H453" t="s">
        <v>14</v>
      </c>
      <c r="I453" t="s">
        <v>502</v>
      </c>
      <c r="J453" t="s">
        <v>502</v>
      </c>
      <c r="K453" t="s">
        <v>483</v>
      </c>
      <c r="L453" t="s">
        <v>519</v>
      </c>
    </row>
    <row r="454" spans="1:12" x14ac:dyDescent="0.3">
      <c r="A454" s="1">
        <v>45411</v>
      </c>
      <c r="B454" s="2">
        <v>0.56106481481481485</v>
      </c>
      <c r="C454" t="s">
        <v>6</v>
      </c>
      <c r="D454" t="s">
        <v>278</v>
      </c>
      <c r="E454">
        <v>27.92</v>
      </c>
      <c r="F454" t="s">
        <v>275</v>
      </c>
      <c r="G454" t="s">
        <v>154</v>
      </c>
      <c r="H454" t="s">
        <v>17</v>
      </c>
      <c r="I454" t="s">
        <v>502</v>
      </c>
      <c r="J454" t="s">
        <v>502</v>
      </c>
      <c r="K454" t="s">
        <v>483</v>
      </c>
      <c r="L454" t="s">
        <v>487</v>
      </c>
    </row>
    <row r="455" spans="1:12" x14ac:dyDescent="0.3">
      <c r="A455" s="1">
        <v>45412</v>
      </c>
      <c r="B455" s="2">
        <v>0.57074074074074077</v>
      </c>
      <c r="C455" t="s">
        <v>6</v>
      </c>
      <c r="D455" t="s">
        <v>160</v>
      </c>
      <c r="E455">
        <v>27.92</v>
      </c>
      <c r="F455" t="s">
        <v>275</v>
      </c>
      <c r="G455" t="s">
        <v>154</v>
      </c>
      <c r="H455" t="s">
        <v>21</v>
      </c>
      <c r="I455" t="s">
        <v>502</v>
      </c>
      <c r="J455" t="s">
        <v>502</v>
      </c>
      <c r="K455" t="s">
        <v>483</v>
      </c>
      <c r="L455" t="s">
        <v>507</v>
      </c>
    </row>
    <row r="456" spans="1:12" x14ac:dyDescent="0.3">
      <c r="A456" s="1">
        <v>45418</v>
      </c>
      <c r="B456" s="2">
        <v>0.55486111111111114</v>
      </c>
      <c r="C456" t="s">
        <v>6</v>
      </c>
      <c r="D456" t="s">
        <v>19</v>
      </c>
      <c r="E456">
        <v>27.92</v>
      </c>
      <c r="F456" t="s">
        <v>275</v>
      </c>
      <c r="G456" t="s">
        <v>9</v>
      </c>
      <c r="H456" t="s">
        <v>17</v>
      </c>
      <c r="I456" t="s">
        <v>502</v>
      </c>
      <c r="J456" t="s">
        <v>502</v>
      </c>
      <c r="K456" t="s">
        <v>483</v>
      </c>
      <c r="L456" t="s">
        <v>489</v>
      </c>
    </row>
    <row r="457" spans="1:12" x14ac:dyDescent="0.3">
      <c r="A457" s="1">
        <v>45421</v>
      </c>
      <c r="B457" s="2">
        <v>0.54442129629629632</v>
      </c>
      <c r="C457" t="s">
        <v>6</v>
      </c>
      <c r="D457" t="s">
        <v>27</v>
      </c>
      <c r="E457">
        <v>27.92</v>
      </c>
      <c r="F457" t="s">
        <v>275</v>
      </c>
      <c r="G457" t="s">
        <v>9</v>
      </c>
      <c r="H457" t="s">
        <v>10</v>
      </c>
      <c r="I457" t="s">
        <v>502</v>
      </c>
      <c r="J457" t="s">
        <v>502</v>
      </c>
      <c r="K457" t="s">
        <v>483</v>
      </c>
      <c r="L457" t="s">
        <v>520</v>
      </c>
    </row>
    <row r="458" spans="1:12" x14ac:dyDescent="0.3">
      <c r="A458" s="1">
        <v>45424</v>
      </c>
      <c r="B458" s="2">
        <v>0.56086805555555552</v>
      </c>
      <c r="C458" t="s">
        <v>6</v>
      </c>
      <c r="D458" t="s">
        <v>283</v>
      </c>
      <c r="E458">
        <v>27.92</v>
      </c>
      <c r="F458" t="s">
        <v>275</v>
      </c>
      <c r="G458" t="s">
        <v>9</v>
      </c>
      <c r="H458" t="s">
        <v>35</v>
      </c>
      <c r="I458" t="s">
        <v>502</v>
      </c>
      <c r="J458" t="s">
        <v>502</v>
      </c>
      <c r="K458" t="s">
        <v>483</v>
      </c>
      <c r="L458" t="s">
        <v>522</v>
      </c>
    </row>
    <row r="459" spans="1:12" x14ac:dyDescent="0.3">
      <c r="A459" s="1">
        <v>45427</v>
      </c>
      <c r="B459" s="2">
        <v>0.56568287037037035</v>
      </c>
      <c r="C459" t="s">
        <v>6</v>
      </c>
      <c r="D459" t="s">
        <v>278</v>
      </c>
      <c r="E459">
        <v>27.92</v>
      </c>
      <c r="F459" t="s">
        <v>275</v>
      </c>
      <c r="G459" t="s">
        <v>9</v>
      </c>
      <c r="H459" t="s">
        <v>25</v>
      </c>
      <c r="I459" t="s">
        <v>502</v>
      </c>
      <c r="J459" t="s">
        <v>502</v>
      </c>
      <c r="K459" t="s">
        <v>483</v>
      </c>
      <c r="L459" t="s">
        <v>524</v>
      </c>
    </row>
    <row r="460" spans="1:12" x14ac:dyDescent="0.3">
      <c r="A460" s="1">
        <v>45427</v>
      </c>
      <c r="B460" s="2">
        <v>0.56630787037037034</v>
      </c>
      <c r="C460" t="s">
        <v>6</v>
      </c>
      <c r="D460" t="s">
        <v>278</v>
      </c>
      <c r="E460">
        <v>27.92</v>
      </c>
      <c r="F460" t="s">
        <v>275</v>
      </c>
      <c r="G460" t="s">
        <v>9</v>
      </c>
      <c r="H460" t="s">
        <v>25</v>
      </c>
      <c r="I460" t="s">
        <v>502</v>
      </c>
      <c r="J460" t="s">
        <v>502</v>
      </c>
      <c r="K460" t="s">
        <v>483</v>
      </c>
      <c r="L460" t="s">
        <v>512</v>
      </c>
    </row>
    <row r="461" spans="1:12" x14ac:dyDescent="0.3">
      <c r="A461" s="1">
        <v>45427</v>
      </c>
      <c r="B461" s="2">
        <v>0.5669791666666667</v>
      </c>
      <c r="C461" t="s">
        <v>6</v>
      </c>
      <c r="D461" t="s">
        <v>278</v>
      </c>
      <c r="E461">
        <v>27.92</v>
      </c>
      <c r="F461" t="s">
        <v>275</v>
      </c>
      <c r="G461" t="s">
        <v>9</v>
      </c>
      <c r="H461" t="s">
        <v>25</v>
      </c>
      <c r="I461" t="s">
        <v>502</v>
      </c>
      <c r="J461" t="s">
        <v>502</v>
      </c>
      <c r="K461" t="s">
        <v>483</v>
      </c>
      <c r="L461" t="s">
        <v>532</v>
      </c>
    </row>
    <row r="462" spans="1:12" x14ac:dyDescent="0.3">
      <c r="A462" s="1">
        <v>45432</v>
      </c>
      <c r="B462" s="2">
        <v>0.56056712962962962</v>
      </c>
      <c r="C462" t="s">
        <v>6</v>
      </c>
      <c r="D462" t="s">
        <v>278</v>
      </c>
      <c r="E462">
        <v>27.92</v>
      </c>
      <c r="F462" t="s">
        <v>275</v>
      </c>
      <c r="G462" t="s">
        <v>9</v>
      </c>
      <c r="H462" t="s">
        <v>17</v>
      </c>
      <c r="I462" t="s">
        <v>502</v>
      </c>
      <c r="J462" t="s">
        <v>502</v>
      </c>
      <c r="K462" t="s">
        <v>483</v>
      </c>
      <c r="L462" t="s">
        <v>502</v>
      </c>
    </row>
    <row r="463" spans="1:12" x14ac:dyDescent="0.3">
      <c r="A463" s="1">
        <v>45432</v>
      </c>
      <c r="B463" s="2">
        <v>0.56122685185185184</v>
      </c>
      <c r="C463" t="s">
        <v>6</v>
      </c>
      <c r="D463" t="s">
        <v>278</v>
      </c>
      <c r="E463">
        <v>27.92</v>
      </c>
      <c r="F463" t="s">
        <v>275</v>
      </c>
      <c r="G463" t="s">
        <v>9</v>
      </c>
      <c r="H463" t="s">
        <v>17</v>
      </c>
      <c r="I463" t="s">
        <v>502</v>
      </c>
      <c r="J463" t="s">
        <v>502</v>
      </c>
      <c r="K463" t="s">
        <v>483</v>
      </c>
      <c r="L463" t="s">
        <v>492</v>
      </c>
    </row>
    <row r="464" spans="1:12" x14ac:dyDescent="0.3">
      <c r="A464" s="1">
        <v>45411</v>
      </c>
      <c r="B464" s="2">
        <v>0.56172453703703706</v>
      </c>
      <c r="C464" t="s">
        <v>6</v>
      </c>
      <c r="D464" t="s">
        <v>278</v>
      </c>
      <c r="E464">
        <v>27.92</v>
      </c>
      <c r="F464" t="s">
        <v>303</v>
      </c>
      <c r="G464" t="s">
        <v>154</v>
      </c>
      <c r="H464" t="s">
        <v>17</v>
      </c>
      <c r="I464" t="s">
        <v>502</v>
      </c>
      <c r="J464" t="s">
        <v>502</v>
      </c>
      <c r="K464" t="s">
        <v>483</v>
      </c>
      <c r="L464" t="s">
        <v>523</v>
      </c>
    </row>
    <row r="465" spans="1:12" x14ac:dyDescent="0.3">
      <c r="A465" s="1">
        <v>45411</v>
      </c>
      <c r="B465" s="2">
        <v>0.57887731481481486</v>
      </c>
      <c r="C465" t="s">
        <v>6</v>
      </c>
      <c r="D465" t="s">
        <v>235</v>
      </c>
      <c r="E465">
        <v>27.92</v>
      </c>
      <c r="F465" t="s">
        <v>303</v>
      </c>
      <c r="G465" t="s">
        <v>154</v>
      </c>
      <c r="H465" t="s">
        <v>17</v>
      </c>
      <c r="I465" t="s">
        <v>502</v>
      </c>
      <c r="J465" t="s">
        <v>502</v>
      </c>
      <c r="K465" t="s">
        <v>483</v>
      </c>
      <c r="L465" t="s">
        <v>524</v>
      </c>
    </row>
    <row r="466" spans="1:12" x14ac:dyDescent="0.3">
      <c r="A466" s="1">
        <v>45418</v>
      </c>
      <c r="B466" s="2">
        <v>0.55428240740740742</v>
      </c>
      <c r="C466" t="s">
        <v>6</v>
      </c>
      <c r="D466" t="s">
        <v>19</v>
      </c>
      <c r="E466">
        <v>27.92</v>
      </c>
      <c r="F466" t="s">
        <v>303</v>
      </c>
      <c r="G466" t="s">
        <v>9</v>
      </c>
      <c r="H466" t="s">
        <v>17</v>
      </c>
      <c r="I466" t="s">
        <v>502</v>
      </c>
      <c r="J466" t="s">
        <v>502</v>
      </c>
      <c r="K466" t="s">
        <v>483</v>
      </c>
      <c r="L466" t="s">
        <v>492</v>
      </c>
    </row>
    <row r="467" spans="1:12" x14ac:dyDescent="0.3">
      <c r="A467" s="1">
        <v>45419</v>
      </c>
      <c r="B467" s="2">
        <v>0.55803240740740745</v>
      </c>
      <c r="C467" t="s">
        <v>6</v>
      </c>
      <c r="D467" t="s">
        <v>37</v>
      </c>
      <c r="E467">
        <v>27.92</v>
      </c>
      <c r="F467" t="s">
        <v>303</v>
      </c>
      <c r="G467" t="s">
        <v>9</v>
      </c>
      <c r="H467" t="s">
        <v>21</v>
      </c>
      <c r="I467" t="s">
        <v>502</v>
      </c>
      <c r="J467" t="s">
        <v>502</v>
      </c>
      <c r="K467" t="s">
        <v>483</v>
      </c>
      <c r="L467" t="s">
        <v>518</v>
      </c>
    </row>
    <row r="468" spans="1:12" x14ac:dyDescent="0.3">
      <c r="A468" s="1">
        <v>45490</v>
      </c>
      <c r="B468" s="2">
        <v>0.5451273148148148</v>
      </c>
      <c r="C468" t="s">
        <v>6</v>
      </c>
      <c r="D468" t="s">
        <v>202</v>
      </c>
      <c r="E468">
        <v>27.92</v>
      </c>
      <c r="F468" t="s">
        <v>226</v>
      </c>
      <c r="G468" t="s">
        <v>162</v>
      </c>
      <c r="H468" t="s">
        <v>25</v>
      </c>
      <c r="I468" t="s">
        <v>502</v>
      </c>
      <c r="J468" t="s">
        <v>502</v>
      </c>
      <c r="K468" t="s">
        <v>483</v>
      </c>
      <c r="L468" t="s">
        <v>538</v>
      </c>
    </row>
    <row r="469" spans="1:12" x14ac:dyDescent="0.3">
      <c r="A469" s="1">
        <v>45504</v>
      </c>
      <c r="B469" s="2">
        <v>0.55890046296296292</v>
      </c>
      <c r="C469" t="s">
        <v>6</v>
      </c>
      <c r="D469" t="s">
        <v>338</v>
      </c>
      <c r="E469">
        <v>27.92</v>
      </c>
      <c r="F469" t="s">
        <v>226</v>
      </c>
      <c r="G469" t="s">
        <v>162</v>
      </c>
      <c r="H469" t="s">
        <v>25</v>
      </c>
      <c r="I469" t="s">
        <v>502</v>
      </c>
      <c r="J469" t="s">
        <v>502</v>
      </c>
      <c r="K469" t="s">
        <v>483</v>
      </c>
      <c r="L469" t="s">
        <v>494</v>
      </c>
    </row>
    <row r="470" spans="1:12" x14ac:dyDescent="0.3">
      <c r="A470" s="1">
        <v>45473</v>
      </c>
      <c r="B470" s="2">
        <v>0.54571759259259256</v>
      </c>
      <c r="C470" t="s">
        <v>6</v>
      </c>
      <c r="D470" t="s">
        <v>347</v>
      </c>
      <c r="E470">
        <v>23.02</v>
      </c>
      <c r="F470" t="s">
        <v>339</v>
      </c>
      <c r="G470" t="s">
        <v>103</v>
      </c>
      <c r="H470" t="s">
        <v>35</v>
      </c>
      <c r="I470" t="s">
        <v>502</v>
      </c>
      <c r="J470" t="s">
        <v>502</v>
      </c>
      <c r="K470" t="s">
        <v>483</v>
      </c>
      <c r="L470" t="s">
        <v>541</v>
      </c>
    </row>
    <row r="471" spans="1:12" x14ac:dyDescent="0.3">
      <c r="A471" s="1">
        <v>45494</v>
      </c>
      <c r="B471" s="2">
        <v>0.56562500000000004</v>
      </c>
      <c r="C471" t="s">
        <v>6</v>
      </c>
      <c r="D471" t="s">
        <v>356</v>
      </c>
      <c r="E471">
        <v>23.02</v>
      </c>
      <c r="F471" t="s">
        <v>303</v>
      </c>
      <c r="G471" t="s">
        <v>162</v>
      </c>
      <c r="H471" t="s">
        <v>35</v>
      </c>
      <c r="I471" t="s">
        <v>502</v>
      </c>
      <c r="J471" t="s">
        <v>502</v>
      </c>
      <c r="K471" t="s">
        <v>483</v>
      </c>
      <c r="L471" t="s">
        <v>525</v>
      </c>
    </row>
    <row r="472" spans="1:12" x14ac:dyDescent="0.3">
      <c r="A472" s="1">
        <v>45385</v>
      </c>
      <c r="B472" s="2">
        <v>0.55005787037037035</v>
      </c>
      <c r="C472" t="s">
        <v>6</v>
      </c>
      <c r="D472" t="s">
        <v>38</v>
      </c>
      <c r="E472">
        <v>38.700000000000003</v>
      </c>
      <c r="F472" t="s">
        <v>8</v>
      </c>
      <c r="G472" t="s">
        <v>154</v>
      </c>
      <c r="H472" t="s">
        <v>25</v>
      </c>
      <c r="I472" t="s">
        <v>502</v>
      </c>
      <c r="J472" t="s">
        <v>502</v>
      </c>
      <c r="K472" t="s">
        <v>483</v>
      </c>
      <c r="L472" t="s">
        <v>516</v>
      </c>
    </row>
    <row r="473" spans="1:12" x14ac:dyDescent="0.3">
      <c r="A473" s="1">
        <v>45396</v>
      </c>
      <c r="B473" s="2">
        <v>0.55681712962962959</v>
      </c>
      <c r="C473" t="s">
        <v>6</v>
      </c>
      <c r="D473" t="s">
        <v>393</v>
      </c>
      <c r="E473">
        <v>28.9</v>
      </c>
      <c r="F473" t="s">
        <v>303</v>
      </c>
      <c r="G473" t="s">
        <v>154</v>
      </c>
      <c r="H473" t="s">
        <v>35</v>
      </c>
      <c r="I473" t="s">
        <v>502</v>
      </c>
      <c r="J473" t="s">
        <v>502</v>
      </c>
      <c r="K473" t="s">
        <v>483</v>
      </c>
      <c r="L473" t="s">
        <v>494</v>
      </c>
    </row>
    <row r="474" spans="1:12" x14ac:dyDescent="0.3">
      <c r="A474" s="1">
        <v>45399</v>
      </c>
      <c r="B474" s="2">
        <v>0.56457175925925929</v>
      </c>
      <c r="C474" t="s">
        <v>6</v>
      </c>
      <c r="D474" t="s">
        <v>38</v>
      </c>
      <c r="E474">
        <v>28.9</v>
      </c>
      <c r="F474" t="s">
        <v>275</v>
      </c>
      <c r="G474" t="s">
        <v>154</v>
      </c>
      <c r="H474" t="s">
        <v>25</v>
      </c>
      <c r="I474" t="s">
        <v>502</v>
      </c>
      <c r="J474" t="s">
        <v>502</v>
      </c>
      <c r="K474" t="s">
        <v>483</v>
      </c>
      <c r="L474" t="s">
        <v>538</v>
      </c>
    </row>
    <row r="475" spans="1:12" x14ac:dyDescent="0.3">
      <c r="A475" s="1">
        <v>45399</v>
      </c>
      <c r="B475" s="2">
        <v>0.57222222222222219</v>
      </c>
      <c r="C475" t="s">
        <v>6</v>
      </c>
      <c r="D475" t="s">
        <v>398</v>
      </c>
      <c r="E475">
        <v>24</v>
      </c>
      <c r="F475" t="s">
        <v>339</v>
      </c>
      <c r="G475" t="s">
        <v>154</v>
      </c>
      <c r="H475" t="s">
        <v>25</v>
      </c>
      <c r="I475" t="s">
        <v>502</v>
      </c>
      <c r="J475" t="s">
        <v>502</v>
      </c>
      <c r="K475" t="s">
        <v>483</v>
      </c>
      <c r="L475" t="s">
        <v>489</v>
      </c>
    </row>
    <row r="476" spans="1:12" x14ac:dyDescent="0.3">
      <c r="A476" s="1">
        <v>45400</v>
      </c>
      <c r="B476" s="2">
        <v>0.57583333333333331</v>
      </c>
      <c r="C476" t="s">
        <v>6</v>
      </c>
      <c r="D476" t="s">
        <v>400</v>
      </c>
      <c r="E476">
        <v>33.799999999999997</v>
      </c>
      <c r="F476" t="s">
        <v>226</v>
      </c>
      <c r="G476" t="s">
        <v>154</v>
      </c>
      <c r="H476" t="s">
        <v>10</v>
      </c>
      <c r="I476" t="s">
        <v>502</v>
      </c>
      <c r="J476" t="s">
        <v>502</v>
      </c>
      <c r="K476" t="s">
        <v>483</v>
      </c>
      <c r="L476" t="s">
        <v>483</v>
      </c>
    </row>
    <row r="477" spans="1:12" x14ac:dyDescent="0.3">
      <c r="A477" s="1">
        <v>45400</v>
      </c>
      <c r="B477" s="2">
        <v>0.57658564814814817</v>
      </c>
      <c r="C477" t="s">
        <v>6</v>
      </c>
      <c r="D477" t="s">
        <v>400</v>
      </c>
      <c r="E477">
        <v>28.9</v>
      </c>
      <c r="F477" t="s">
        <v>303</v>
      </c>
      <c r="G477" t="s">
        <v>154</v>
      </c>
      <c r="H477" t="s">
        <v>10</v>
      </c>
      <c r="I477" t="s">
        <v>502</v>
      </c>
      <c r="J477" t="s">
        <v>502</v>
      </c>
      <c r="K477" t="s">
        <v>483</v>
      </c>
      <c r="L477" t="s">
        <v>490</v>
      </c>
    </row>
    <row r="478" spans="1:12" x14ac:dyDescent="0.3">
      <c r="A478" s="1">
        <v>45401</v>
      </c>
      <c r="B478" s="2">
        <v>0.54984953703703698</v>
      </c>
      <c r="C478" t="s">
        <v>6</v>
      </c>
      <c r="D478" t="s">
        <v>32</v>
      </c>
      <c r="E478">
        <v>33.799999999999997</v>
      </c>
      <c r="F478" t="s">
        <v>226</v>
      </c>
      <c r="G478" t="s">
        <v>154</v>
      </c>
      <c r="H478" t="s">
        <v>14</v>
      </c>
      <c r="I478" t="s">
        <v>502</v>
      </c>
      <c r="J478" t="s">
        <v>502</v>
      </c>
      <c r="K478" t="s">
        <v>483</v>
      </c>
      <c r="L478" t="s">
        <v>539</v>
      </c>
    </row>
    <row r="479" spans="1:12" x14ac:dyDescent="0.3">
      <c r="A479" s="1">
        <v>45401</v>
      </c>
      <c r="B479" s="2">
        <v>0.55092592592592593</v>
      </c>
      <c r="C479" t="s">
        <v>6</v>
      </c>
      <c r="D479" t="s">
        <v>32</v>
      </c>
      <c r="E479">
        <v>38.700000000000003</v>
      </c>
      <c r="F479" t="s">
        <v>8</v>
      </c>
      <c r="G479" t="s">
        <v>154</v>
      </c>
      <c r="H479" t="s">
        <v>14</v>
      </c>
      <c r="I479" t="s">
        <v>502</v>
      </c>
      <c r="J479" t="s">
        <v>502</v>
      </c>
      <c r="K479" t="s">
        <v>483</v>
      </c>
      <c r="L479" t="s">
        <v>517</v>
      </c>
    </row>
    <row r="480" spans="1:12" x14ac:dyDescent="0.3">
      <c r="A480" s="1">
        <v>45401</v>
      </c>
      <c r="B480" s="2">
        <v>0.58256944444444447</v>
      </c>
      <c r="C480" t="s">
        <v>6</v>
      </c>
      <c r="D480" t="s">
        <v>403</v>
      </c>
      <c r="E480">
        <v>38.700000000000003</v>
      </c>
      <c r="F480" t="s">
        <v>43</v>
      </c>
      <c r="G480" t="s">
        <v>154</v>
      </c>
      <c r="H480" t="s">
        <v>14</v>
      </c>
      <c r="I480" t="s">
        <v>502</v>
      </c>
      <c r="J480" t="s">
        <v>502</v>
      </c>
      <c r="K480" t="s">
        <v>483</v>
      </c>
      <c r="L480" t="s">
        <v>513</v>
      </c>
    </row>
    <row r="481" spans="1:12" x14ac:dyDescent="0.3">
      <c r="A481" s="1">
        <v>45401</v>
      </c>
      <c r="B481" s="2">
        <v>0.5832060185185185</v>
      </c>
      <c r="C481" t="s">
        <v>6</v>
      </c>
      <c r="D481" t="s">
        <v>403</v>
      </c>
      <c r="E481">
        <v>38.700000000000003</v>
      </c>
      <c r="F481" t="s">
        <v>8</v>
      </c>
      <c r="G481" t="s">
        <v>154</v>
      </c>
      <c r="H481" t="s">
        <v>14</v>
      </c>
      <c r="I481" t="s">
        <v>502</v>
      </c>
      <c r="J481" t="s">
        <v>502</v>
      </c>
      <c r="K481" t="s">
        <v>483</v>
      </c>
      <c r="L481" t="s">
        <v>494</v>
      </c>
    </row>
    <row r="482" spans="1:12" x14ac:dyDescent="0.3">
      <c r="A482" s="1">
        <v>45402</v>
      </c>
      <c r="B482" s="2">
        <v>0.54765046296296294</v>
      </c>
      <c r="C482" t="s">
        <v>6</v>
      </c>
      <c r="D482" t="s">
        <v>281</v>
      </c>
      <c r="E482">
        <v>28.9</v>
      </c>
      <c r="F482" t="s">
        <v>275</v>
      </c>
      <c r="G482" t="s">
        <v>154</v>
      </c>
      <c r="H482" t="s">
        <v>30</v>
      </c>
      <c r="I482" t="s">
        <v>502</v>
      </c>
      <c r="J482" t="s">
        <v>502</v>
      </c>
      <c r="K482" t="s">
        <v>483</v>
      </c>
      <c r="L482" t="s">
        <v>521</v>
      </c>
    </row>
    <row r="483" spans="1:12" x14ac:dyDescent="0.3">
      <c r="A483" s="1">
        <v>45402</v>
      </c>
      <c r="B483" s="2">
        <v>0.5484606481481481</v>
      </c>
      <c r="C483" t="s">
        <v>6</v>
      </c>
      <c r="D483" t="s">
        <v>281</v>
      </c>
      <c r="E483">
        <v>33.799999999999997</v>
      </c>
      <c r="F483" t="s">
        <v>226</v>
      </c>
      <c r="G483" t="s">
        <v>154</v>
      </c>
      <c r="H483" t="s">
        <v>30</v>
      </c>
      <c r="I483" t="s">
        <v>502</v>
      </c>
      <c r="J483" t="s">
        <v>502</v>
      </c>
      <c r="K483" t="s">
        <v>483</v>
      </c>
      <c r="L483" t="s">
        <v>539</v>
      </c>
    </row>
    <row r="484" spans="1:12" x14ac:dyDescent="0.3">
      <c r="A484" s="1">
        <v>45402</v>
      </c>
      <c r="B484" s="2">
        <v>0.54924768518518519</v>
      </c>
      <c r="C484" t="s">
        <v>6</v>
      </c>
      <c r="D484" t="s">
        <v>281</v>
      </c>
      <c r="E484">
        <v>38.700000000000003</v>
      </c>
      <c r="F484" t="s">
        <v>43</v>
      </c>
      <c r="G484" t="s">
        <v>154</v>
      </c>
      <c r="H484" t="s">
        <v>30</v>
      </c>
      <c r="I484" t="s">
        <v>502</v>
      </c>
      <c r="J484" t="s">
        <v>502</v>
      </c>
      <c r="K484" t="s">
        <v>483</v>
      </c>
      <c r="L484" t="s">
        <v>495</v>
      </c>
    </row>
    <row r="485" spans="1:12" x14ac:dyDescent="0.3">
      <c r="A485" s="1">
        <v>45352</v>
      </c>
      <c r="B485" s="2">
        <v>0.57399305555555558</v>
      </c>
      <c r="C485" t="s">
        <v>6</v>
      </c>
      <c r="D485" t="s">
        <v>278</v>
      </c>
      <c r="E485">
        <v>28.9</v>
      </c>
      <c r="F485" t="s">
        <v>275</v>
      </c>
      <c r="G485" t="s">
        <v>405</v>
      </c>
      <c r="H485" t="s">
        <v>14</v>
      </c>
      <c r="I485" t="s">
        <v>502</v>
      </c>
      <c r="J485" t="s">
        <v>502</v>
      </c>
      <c r="K485" t="s">
        <v>483</v>
      </c>
      <c r="L485" t="s">
        <v>486</v>
      </c>
    </row>
    <row r="486" spans="1:12" x14ac:dyDescent="0.3">
      <c r="A486" s="1">
        <v>45357</v>
      </c>
      <c r="B486" s="2">
        <v>0.55841435185185184</v>
      </c>
      <c r="C486" t="s">
        <v>6</v>
      </c>
      <c r="D486" t="s">
        <v>38</v>
      </c>
      <c r="E486">
        <v>28.9</v>
      </c>
      <c r="F486" t="s">
        <v>275</v>
      </c>
      <c r="G486" t="s">
        <v>405</v>
      </c>
      <c r="H486" t="s">
        <v>25</v>
      </c>
      <c r="I486" t="s">
        <v>502</v>
      </c>
      <c r="J486" t="s">
        <v>502</v>
      </c>
      <c r="K486" t="s">
        <v>483</v>
      </c>
      <c r="L486" t="s">
        <v>497</v>
      </c>
    </row>
    <row r="487" spans="1:12" x14ac:dyDescent="0.3">
      <c r="A487" s="1">
        <v>45357</v>
      </c>
      <c r="B487" s="2">
        <v>0.55918981481481478</v>
      </c>
      <c r="C487" t="s">
        <v>6</v>
      </c>
      <c r="D487" t="s">
        <v>38</v>
      </c>
      <c r="E487">
        <v>28.9</v>
      </c>
      <c r="F487" t="s">
        <v>303</v>
      </c>
      <c r="G487" t="s">
        <v>405</v>
      </c>
      <c r="H487" t="s">
        <v>25</v>
      </c>
      <c r="I487" t="s">
        <v>502</v>
      </c>
      <c r="J487" t="s">
        <v>502</v>
      </c>
      <c r="K487" t="s">
        <v>483</v>
      </c>
      <c r="L487" t="s">
        <v>488</v>
      </c>
    </row>
    <row r="488" spans="1:12" x14ac:dyDescent="0.3">
      <c r="A488" s="1">
        <v>45359</v>
      </c>
      <c r="B488" s="2">
        <v>0.57849537037037035</v>
      </c>
      <c r="C488" t="s">
        <v>6</v>
      </c>
      <c r="D488" t="s">
        <v>418</v>
      </c>
      <c r="E488">
        <v>28.9</v>
      </c>
      <c r="F488" t="s">
        <v>275</v>
      </c>
      <c r="G488" t="s">
        <v>405</v>
      </c>
      <c r="H488" t="s">
        <v>14</v>
      </c>
      <c r="I488" t="s">
        <v>502</v>
      </c>
      <c r="J488" t="s">
        <v>502</v>
      </c>
      <c r="K488" t="s">
        <v>483</v>
      </c>
      <c r="L488" t="s">
        <v>536</v>
      </c>
    </row>
    <row r="489" spans="1:12" x14ac:dyDescent="0.3">
      <c r="A489" s="1">
        <v>45360</v>
      </c>
      <c r="B489" s="2">
        <v>0.57020833333333332</v>
      </c>
      <c r="C489" t="s">
        <v>6</v>
      </c>
      <c r="D489" t="s">
        <v>136</v>
      </c>
      <c r="E489">
        <v>33.799999999999997</v>
      </c>
      <c r="F489" t="s">
        <v>226</v>
      </c>
      <c r="G489" t="s">
        <v>405</v>
      </c>
      <c r="H489" t="s">
        <v>30</v>
      </c>
      <c r="I489" t="s">
        <v>502</v>
      </c>
      <c r="J489" t="s">
        <v>502</v>
      </c>
      <c r="K489" t="s">
        <v>483</v>
      </c>
      <c r="L489" t="s">
        <v>526</v>
      </c>
    </row>
    <row r="490" spans="1:12" x14ac:dyDescent="0.3">
      <c r="A490" s="1">
        <v>45360</v>
      </c>
      <c r="B490" s="2">
        <v>0.578587962962963</v>
      </c>
      <c r="C490" t="s">
        <v>6</v>
      </c>
      <c r="D490" t="s">
        <v>421</v>
      </c>
      <c r="E490">
        <v>28.9</v>
      </c>
      <c r="F490" t="s">
        <v>303</v>
      </c>
      <c r="G490" t="s">
        <v>405</v>
      </c>
      <c r="H490" t="s">
        <v>30</v>
      </c>
      <c r="I490" t="s">
        <v>502</v>
      </c>
      <c r="J490" t="s">
        <v>502</v>
      </c>
      <c r="K490" t="s">
        <v>483</v>
      </c>
      <c r="L490" t="s">
        <v>492</v>
      </c>
    </row>
    <row r="491" spans="1:12" x14ac:dyDescent="0.3">
      <c r="A491" s="1">
        <v>45365</v>
      </c>
      <c r="B491" s="2">
        <v>0.5607523148148148</v>
      </c>
      <c r="C491" t="s">
        <v>6</v>
      </c>
      <c r="D491" t="s">
        <v>38</v>
      </c>
      <c r="E491">
        <v>28.9</v>
      </c>
      <c r="F491" t="s">
        <v>303</v>
      </c>
      <c r="G491" t="s">
        <v>405</v>
      </c>
      <c r="H491" t="s">
        <v>10</v>
      </c>
      <c r="I491" t="s">
        <v>502</v>
      </c>
      <c r="J491" t="s">
        <v>502</v>
      </c>
      <c r="K491" t="s">
        <v>483</v>
      </c>
      <c r="L491" t="s">
        <v>512</v>
      </c>
    </row>
    <row r="492" spans="1:12" x14ac:dyDescent="0.3">
      <c r="A492" s="1">
        <v>45365</v>
      </c>
      <c r="B492" s="2">
        <v>0.56138888888888894</v>
      </c>
      <c r="C492" t="s">
        <v>6</v>
      </c>
      <c r="D492" t="s">
        <v>38</v>
      </c>
      <c r="E492">
        <v>28.9</v>
      </c>
      <c r="F492" t="s">
        <v>275</v>
      </c>
      <c r="G492" t="s">
        <v>405</v>
      </c>
      <c r="H492" t="s">
        <v>10</v>
      </c>
      <c r="I492" t="s">
        <v>502</v>
      </c>
      <c r="J492" t="s">
        <v>502</v>
      </c>
      <c r="K492" t="s">
        <v>483</v>
      </c>
      <c r="L492" t="s">
        <v>491</v>
      </c>
    </row>
    <row r="493" spans="1:12" x14ac:dyDescent="0.3">
      <c r="A493" s="1">
        <v>45365</v>
      </c>
      <c r="B493" s="2">
        <v>0.57776620370370368</v>
      </c>
      <c r="C493" t="s">
        <v>6</v>
      </c>
      <c r="D493" t="s">
        <v>430</v>
      </c>
      <c r="E493">
        <v>33.799999999999997</v>
      </c>
      <c r="F493" t="s">
        <v>226</v>
      </c>
      <c r="G493" t="s">
        <v>405</v>
      </c>
      <c r="H493" t="s">
        <v>10</v>
      </c>
      <c r="I493" t="s">
        <v>502</v>
      </c>
      <c r="J493" t="s">
        <v>502</v>
      </c>
      <c r="K493" t="s">
        <v>483</v>
      </c>
      <c r="L493" t="s">
        <v>538</v>
      </c>
    </row>
    <row r="494" spans="1:12" x14ac:dyDescent="0.3">
      <c r="A494" s="1">
        <v>45365</v>
      </c>
      <c r="B494" s="2">
        <v>0.5784259259259259</v>
      </c>
      <c r="C494" t="s">
        <v>6</v>
      </c>
      <c r="D494" t="s">
        <v>431</v>
      </c>
      <c r="E494">
        <v>24</v>
      </c>
      <c r="F494" t="s">
        <v>339</v>
      </c>
      <c r="G494" t="s">
        <v>405</v>
      </c>
      <c r="H494" t="s">
        <v>10</v>
      </c>
      <c r="I494" t="s">
        <v>502</v>
      </c>
      <c r="J494" t="s">
        <v>502</v>
      </c>
      <c r="K494" t="s">
        <v>483</v>
      </c>
      <c r="L494" t="s">
        <v>487</v>
      </c>
    </row>
    <row r="495" spans="1:12" x14ac:dyDescent="0.3">
      <c r="A495" s="1">
        <v>45373</v>
      </c>
      <c r="B495" s="2">
        <v>0.562037037037037</v>
      </c>
      <c r="C495" t="s">
        <v>6</v>
      </c>
      <c r="D495" t="s">
        <v>437</v>
      </c>
      <c r="E495">
        <v>33.799999999999997</v>
      </c>
      <c r="F495" t="s">
        <v>226</v>
      </c>
      <c r="G495" t="s">
        <v>405</v>
      </c>
      <c r="H495" t="s">
        <v>14</v>
      </c>
      <c r="I495" t="s">
        <v>502</v>
      </c>
      <c r="J495" t="s">
        <v>502</v>
      </c>
      <c r="K495" t="s">
        <v>483</v>
      </c>
      <c r="L495" t="s">
        <v>517</v>
      </c>
    </row>
    <row r="496" spans="1:12" x14ac:dyDescent="0.3">
      <c r="A496" s="1">
        <v>45377</v>
      </c>
      <c r="B496" s="2">
        <v>0.56657407407407412</v>
      </c>
      <c r="C496" t="s">
        <v>6</v>
      </c>
      <c r="D496" t="s">
        <v>278</v>
      </c>
      <c r="E496">
        <v>28.9</v>
      </c>
      <c r="F496" t="s">
        <v>275</v>
      </c>
      <c r="G496" t="s">
        <v>405</v>
      </c>
      <c r="H496" t="s">
        <v>21</v>
      </c>
      <c r="I496" t="s">
        <v>502</v>
      </c>
      <c r="J496" t="s">
        <v>502</v>
      </c>
      <c r="K496" t="s">
        <v>483</v>
      </c>
      <c r="L496" t="s">
        <v>507</v>
      </c>
    </row>
    <row r="497" spans="1:12" x14ac:dyDescent="0.3">
      <c r="A497" s="1">
        <v>45377</v>
      </c>
      <c r="B497" s="2">
        <v>0.56723379629629633</v>
      </c>
      <c r="C497" t="s">
        <v>6</v>
      </c>
      <c r="D497" t="s">
        <v>417</v>
      </c>
      <c r="E497">
        <v>28.9</v>
      </c>
      <c r="F497" t="s">
        <v>303</v>
      </c>
      <c r="G497" t="s">
        <v>405</v>
      </c>
      <c r="H497" t="s">
        <v>21</v>
      </c>
      <c r="I497" t="s">
        <v>502</v>
      </c>
      <c r="J497" t="s">
        <v>502</v>
      </c>
      <c r="K497" t="s">
        <v>483</v>
      </c>
      <c r="L497" t="s">
        <v>494</v>
      </c>
    </row>
    <row r="498" spans="1:12" x14ac:dyDescent="0.3">
      <c r="A498" s="1">
        <v>45377</v>
      </c>
      <c r="B498" s="2">
        <v>0.5680439814814815</v>
      </c>
      <c r="C498" t="s">
        <v>6</v>
      </c>
      <c r="D498" t="s">
        <v>234</v>
      </c>
      <c r="E498">
        <v>28.9</v>
      </c>
      <c r="F498" t="s">
        <v>303</v>
      </c>
      <c r="G498" t="s">
        <v>405</v>
      </c>
      <c r="H498" t="s">
        <v>21</v>
      </c>
      <c r="I498" t="s">
        <v>502</v>
      </c>
      <c r="J498" t="s">
        <v>502</v>
      </c>
      <c r="K498" t="s">
        <v>483</v>
      </c>
      <c r="L498" t="s">
        <v>538</v>
      </c>
    </row>
    <row r="499" spans="1:12" x14ac:dyDescent="0.3">
      <c r="A499" s="1">
        <v>45377</v>
      </c>
      <c r="B499" s="2">
        <v>0.58186342592592588</v>
      </c>
      <c r="C499" t="s">
        <v>6</v>
      </c>
      <c r="D499" t="s">
        <v>397</v>
      </c>
      <c r="E499">
        <v>28.9</v>
      </c>
      <c r="F499" t="s">
        <v>275</v>
      </c>
      <c r="G499" t="s">
        <v>405</v>
      </c>
      <c r="H499" t="s">
        <v>21</v>
      </c>
      <c r="I499" t="s">
        <v>502</v>
      </c>
      <c r="J499" t="s">
        <v>502</v>
      </c>
      <c r="K499" t="s">
        <v>483</v>
      </c>
      <c r="L499" t="s">
        <v>523</v>
      </c>
    </row>
    <row r="500" spans="1:12" x14ac:dyDescent="0.3">
      <c r="A500" s="1">
        <v>45352</v>
      </c>
      <c r="B500" s="2">
        <v>0.57516203703703705</v>
      </c>
      <c r="C500" t="s">
        <v>6</v>
      </c>
      <c r="D500" t="s">
        <v>368</v>
      </c>
      <c r="E500">
        <v>38.700000000000003</v>
      </c>
      <c r="F500" t="s">
        <v>12</v>
      </c>
      <c r="G500" t="s">
        <v>405</v>
      </c>
      <c r="H500" t="s">
        <v>14</v>
      </c>
      <c r="I500" t="s">
        <v>502</v>
      </c>
      <c r="J500" t="s">
        <v>502</v>
      </c>
      <c r="K500" t="s">
        <v>483</v>
      </c>
      <c r="L500" t="s">
        <v>488</v>
      </c>
    </row>
    <row r="501" spans="1:12" x14ac:dyDescent="0.3">
      <c r="A501" s="1">
        <v>45354</v>
      </c>
      <c r="B501" s="2">
        <v>0.54833333333333334</v>
      </c>
      <c r="C501" t="s">
        <v>6</v>
      </c>
      <c r="D501" t="s">
        <v>382</v>
      </c>
      <c r="E501">
        <v>38.700000000000003</v>
      </c>
      <c r="F501" t="s">
        <v>43</v>
      </c>
      <c r="G501" t="s">
        <v>405</v>
      </c>
      <c r="H501" t="s">
        <v>35</v>
      </c>
      <c r="I501" t="s">
        <v>502</v>
      </c>
      <c r="J501" t="s">
        <v>502</v>
      </c>
      <c r="K501" t="s">
        <v>483</v>
      </c>
      <c r="L501" t="s">
        <v>528</v>
      </c>
    </row>
    <row r="502" spans="1:12" x14ac:dyDescent="0.3">
      <c r="A502" s="1">
        <v>45360</v>
      </c>
      <c r="B502" s="2">
        <v>0.54817129629629635</v>
      </c>
      <c r="C502" t="s">
        <v>6</v>
      </c>
      <c r="D502" t="s">
        <v>456</v>
      </c>
      <c r="E502">
        <v>38.700000000000003</v>
      </c>
      <c r="F502" t="s">
        <v>12</v>
      </c>
      <c r="G502" t="s">
        <v>405</v>
      </c>
      <c r="H502" t="s">
        <v>30</v>
      </c>
      <c r="I502" t="s">
        <v>502</v>
      </c>
      <c r="J502" t="s">
        <v>502</v>
      </c>
      <c r="K502" t="s">
        <v>483</v>
      </c>
      <c r="L502" t="s">
        <v>484</v>
      </c>
    </row>
    <row r="503" spans="1:12" x14ac:dyDescent="0.3">
      <c r="A503" s="1">
        <v>45360</v>
      </c>
      <c r="B503" s="2">
        <v>0.57958333333333334</v>
      </c>
      <c r="C503" t="s">
        <v>6</v>
      </c>
      <c r="D503" t="s">
        <v>421</v>
      </c>
      <c r="E503">
        <v>38.700000000000003</v>
      </c>
      <c r="F503" t="s">
        <v>8</v>
      </c>
      <c r="G503" t="s">
        <v>405</v>
      </c>
      <c r="H503" t="s">
        <v>30</v>
      </c>
      <c r="I503" t="s">
        <v>502</v>
      </c>
      <c r="J503" t="s">
        <v>502</v>
      </c>
      <c r="K503" t="s">
        <v>483</v>
      </c>
      <c r="L503" t="s">
        <v>528</v>
      </c>
    </row>
    <row r="504" spans="1:12" x14ac:dyDescent="0.3">
      <c r="A504" s="1">
        <v>45371</v>
      </c>
      <c r="B504" s="2">
        <v>0.5533217592592593</v>
      </c>
      <c r="C504" t="s">
        <v>6</v>
      </c>
      <c r="D504" t="s">
        <v>461</v>
      </c>
      <c r="E504">
        <v>38.700000000000003</v>
      </c>
      <c r="F504" t="s">
        <v>8</v>
      </c>
      <c r="G504" t="s">
        <v>405</v>
      </c>
      <c r="H504" t="s">
        <v>25</v>
      </c>
      <c r="I504" t="s">
        <v>502</v>
      </c>
      <c r="J504" t="s">
        <v>502</v>
      </c>
      <c r="K504" t="s">
        <v>483</v>
      </c>
      <c r="L504" t="s">
        <v>539</v>
      </c>
    </row>
    <row r="505" spans="1:12" x14ac:dyDescent="0.3">
      <c r="A505" s="1">
        <v>45374</v>
      </c>
      <c r="B505" s="2">
        <v>0.54869212962962965</v>
      </c>
      <c r="C505" t="s">
        <v>6</v>
      </c>
      <c r="D505" t="s">
        <v>464</v>
      </c>
      <c r="E505">
        <v>38.700000000000003</v>
      </c>
      <c r="F505" t="s">
        <v>8</v>
      </c>
      <c r="G505" t="s">
        <v>405</v>
      </c>
      <c r="H505" t="s">
        <v>30</v>
      </c>
      <c r="I505" t="s">
        <v>502</v>
      </c>
      <c r="J505" t="s">
        <v>502</v>
      </c>
      <c r="K505" t="s">
        <v>483</v>
      </c>
      <c r="L505" t="s">
        <v>497</v>
      </c>
    </row>
    <row r="506" spans="1:12" x14ac:dyDescent="0.3">
      <c r="A506" s="1">
        <v>45374</v>
      </c>
      <c r="B506" s="2">
        <v>0.5494444444444444</v>
      </c>
      <c r="C506" t="s">
        <v>6</v>
      </c>
      <c r="D506" t="s">
        <v>464</v>
      </c>
      <c r="E506">
        <v>38.700000000000003</v>
      </c>
      <c r="F506" t="s">
        <v>20</v>
      </c>
      <c r="G506" t="s">
        <v>405</v>
      </c>
      <c r="H506" t="s">
        <v>30</v>
      </c>
      <c r="I506" t="s">
        <v>502</v>
      </c>
      <c r="J506" t="s">
        <v>502</v>
      </c>
      <c r="K506" t="s">
        <v>483</v>
      </c>
      <c r="L506" t="s">
        <v>483</v>
      </c>
    </row>
    <row r="507" spans="1:12" x14ac:dyDescent="0.3">
      <c r="A507" s="1">
        <v>45378</v>
      </c>
      <c r="B507" s="2">
        <v>0.56620370370370365</v>
      </c>
      <c r="C507" t="s">
        <v>6</v>
      </c>
      <c r="D507" t="s">
        <v>468</v>
      </c>
      <c r="E507">
        <v>38.700000000000003</v>
      </c>
      <c r="F507" t="s">
        <v>43</v>
      </c>
      <c r="G507" t="s">
        <v>405</v>
      </c>
      <c r="H507" t="s">
        <v>25</v>
      </c>
      <c r="I507" t="s">
        <v>502</v>
      </c>
      <c r="J507" t="s">
        <v>502</v>
      </c>
      <c r="K507" t="s">
        <v>483</v>
      </c>
      <c r="L507" t="s">
        <v>517</v>
      </c>
    </row>
    <row r="508" spans="1:12" x14ac:dyDescent="0.3">
      <c r="A508" s="1">
        <v>45380</v>
      </c>
      <c r="B508" s="2">
        <v>0.55745370370370373</v>
      </c>
      <c r="C508" t="s">
        <v>473</v>
      </c>
      <c r="D508" t="s">
        <v>474</v>
      </c>
      <c r="E508">
        <v>40</v>
      </c>
      <c r="F508" t="s">
        <v>8</v>
      </c>
      <c r="G508" t="s">
        <v>405</v>
      </c>
      <c r="H508" t="s">
        <v>14</v>
      </c>
      <c r="I508" t="s">
        <v>502</v>
      </c>
      <c r="J508" t="s">
        <v>502</v>
      </c>
      <c r="K508" t="s">
        <v>483</v>
      </c>
      <c r="L508" t="s">
        <v>533</v>
      </c>
    </row>
    <row r="509" spans="1:12" x14ac:dyDescent="0.3">
      <c r="A509" s="1">
        <v>45381</v>
      </c>
      <c r="B509" s="2">
        <v>0.57598379629629626</v>
      </c>
      <c r="C509" t="s">
        <v>473</v>
      </c>
      <c r="D509" t="s">
        <v>474</v>
      </c>
      <c r="E509">
        <v>40</v>
      </c>
      <c r="F509" t="s">
        <v>8</v>
      </c>
      <c r="G509" t="s">
        <v>405</v>
      </c>
      <c r="H509" t="s">
        <v>30</v>
      </c>
      <c r="I509" t="s">
        <v>502</v>
      </c>
      <c r="J509" t="s">
        <v>502</v>
      </c>
      <c r="K509" t="s">
        <v>483</v>
      </c>
      <c r="L509" t="s">
        <v>514</v>
      </c>
    </row>
    <row r="510" spans="1:12" x14ac:dyDescent="0.3">
      <c r="A510" s="1">
        <v>45415</v>
      </c>
      <c r="B510" s="2">
        <v>0.60416666666666663</v>
      </c>
      <c r="C510" t="s">
        <v>6</v>
      </c>
      <c r="D510" t="s">
        <v>13</v>
      </c>
      <c r="E510">
        <v>37.72</v>
      </c>
      <c r="F510" t="s">
        <v>12</v>
      </c>
      <c r="G510" t="s">
        <v>9</v>
      </c>
      <c r="H510" t="s">
        <v>14</v>
      </c>
      <c r="I510" t="s">
        <v>488</v>
      </c>
      <c r="J510" t="s">
        <v>488</v>
      </c>
      <c r="K510" t="s">
        <v>483</v>
      </c>
      <c r="L510" t="s">
        <v>489</v>
      </c>
    </row>
    <row r="511" spans="1:12" x14ac:dyDescent="0.3">
      <c r="A511" s="1">
        <v>45426</v>
      </c>
      <c r="B511" s="2">
        <v>0.58673611111111112</v>
      </c>
      <c r="C511" t="s">
        <v>6</v>
      </c>
      <c r="D511" t="s">
        <v>40</v>
      </c>
      <c r="E511">
        <v>37.72</v>
      </c>
      <c r="F511" t="s">
        <v>8</v>
      </c>
      <c r="G511" t="s">
        <v>9</v>
      </c>
      <c r="H511" t="s">
        <v>21</v>
      </c>
      <c r="I511" t="s">
        <v>488</v>
      </c>
      <c r="J511" t="s">
        <v>488</v>
      </c>
      <c r="K511" t="s">
        <v>483</v>
      </c>
      <c r="L511" t="s">
        <v>513</v>
      </c>
    </row>
    <row r="512" spans="1:12" x14ac:dyDescent="0.3">
      <c r="A512" s="1">
        <v>45432</v>
      </c>
      <c r="B512" s="2">
        <v>0.59341435185185187</v>
      </c>
      <c r="C512" t="s">
        <v>6</v>
      </c>
      <c r="D512" t="s">
        <v>59</v>
      </c>
      <c r="E512">
        <v>37.72</v>
      </c>
      <c r="F512" t="s">
        <v>8</v>
      </c>
      <c r="G512" t="s">
        <v>9</v>
      </c>
      <c r="H512" t="s">
        <v>17</v>
      </c>
      <c r="I512" t="s">
        <v>488</v>
      </c>
      <c r="J512" t="s">
        <v>488</v>
      </c>
      <c r="K512" t="s">
        <v>483</v>
      </c>
      <c r="L512" t="s">
        <v>519</v>
      </c>
    </row>
    <row r="513" spans="1:12" x14ac:dyDescent="0.3">
      <c r="A513" s="1">
        <v>45439</v>
      </c>
      <c r="B513" s="2">
        <v>0.58799768518518514</v>
      </c>
      <c r="C513" t="s">
        <v>6</v>
      </c>
      <c r="D513" t="s">
        <v>83</v>
      </c>
      <c r="E513">
        <v>37.72</v>
      </c>
      <c r="F513" t="s">
        <v>20</v>
      </c>
      <c r="G513" t="s">
        <v>9</v>
      </c>
      <c r="H513" t="s">
        <v>17</v>
      </c>
      <c r="I513" t="s">
        <v>488</v>
      </c>
      <c r="J513" t="s">
        <v>488</v>
      </c>
      <c r="K513" t="s">
        <v>483</v>
      </c>
      <c r="L513" t="s">
        <v>537</v>
      </c>
    </row>
    <row r="514" spans="1:12" x14ac:dyDescent="0.3">
      <c r="A514" s="1">
        <v>45440</v>
      </c>
      <c r="B514" s="2">
        <v>0.59089120370370374</v>
      </c>
      <c r="C514" t="s">
        <v>6</v>
      </c>
      <c r="D514" t="s">
        <v>62</v>
      </c>
      <c r="E514">
        <v>37.72</v>
      </c>
      <c r="F514" t="s">
        <v>20</v>
      </c>
      <c r="G514" t="s">
        <v>9</v>
      </c>
      <c r="H514" t="s">
        <v>21</v>
      </c>
      <c r="I514" t="s">
        <v>488</v>
      </c>
      <c r="J514" t="s">
        <v>488</v>
      </c>
      <c r="K514" t="s">
        <v>483</v>
      </c>
      <c r="L514" t="s">
        <v>523</v>
      </c>
    </row>
    <row r="515" spans="1:12" x14ac:dyDescent="0.3">
      <c r="A515" s="1">
        <v>45446</v>
      </c>
      <c r="B515" s="2">
        <v>0.60534722222222226</v>
      </c>
      <c r="C515" t="s">
        <v>6</v>
      </c>
      <c r="D515" t="s">
        <v>40</v>
      </c>
      <c r="E515">
        <v>37.72</v>
      </c>
      <c r="F515" t="s">
        <v>8</v>
      </c>
      <c r="G515" t="s">
        <v>103</v>
      </c>
      <c r="H515" t="s">
        <v>17</v>
      </c>
      <c r="I515" t="s">
        <v>488</v>
      </c>
      <c r="J515" t="s">
        <v>488</v>
      </c>
      <c r="K515" t="s">
        <v>483</v>
      </c>
      <c r="L515" t="s">
        <v>509</v>
      </c>
    </row>
    <row r="516" spans="1:12" x14ac:dyDescent="0.3">
      <c r="A516" s="1">
        <v>45446</v>
      </c>
      <c r="B516" s="2">
        <v>0.60701388888888885</v>
      </c>
      <c r="C516" t="s">
        <v>6</v>
      </c>
      <c r="D516" t="s">
        <v>48</v>
      </c>
      <c r="E516">
        <v>37.72</v>
      </c>
      <c r="F516" t="s">
        <v>12</v>
      </c>
      <c r="G516" t="s">
        <v>103</v>
      </c>
      <c r="H516" t="s">
        <v>17</v>
      </c>
      <c r="I516" t="s">
        <v>488</v>
      </c>
      <c r="J516" t="s">
        <v>488</v>
      </c>
      <c r="K516" t="s">
        <v>483</v>
      </c>
      <c r="L516" t="s">
        <v>526</v>
      </c>
    </row>
    <row r="517" spans="1:12" x14ac:dyDescent="0.3">
      <c r="A517" s="1">
        <v>45460</v>
      </c>
      <c r="B517" s="2">
        <v>0.6191550925925926</v>
      </c>
      <c r="C517" t="s">
        <v>6</v>
      </c>
      <c r="D517" t="s">
        <v>137</v>
      </c>
      <c r="E517">
        <v>37.72</v>
      </c>
      <c r="F517" t="s">
        <v>8</v>
      </c>
      <c r="G517" t="s">
        <v>103</v>
      </c>
      <c r="H517" t="s">
        <v>17</v>
      </c>
      <c r="I517" t="s">
        <v>488</v>
      </c>
      <c r="J517" t="s">
        <v>488</v>
      </c>
      <c r="K517" t="s">
        <v>483</v>
      </c>
      <c r="L517" t="s">
        <v>524</v>
      </c>
    </row>
    <row r="518" spans="1:12" x14ac:dyDescent="0.3">
      <c r="A518" s="1">
        <v>45461</v>
      </c>
      <c r="B518" s="2">
        <v>0.58694444444444449</v>
      </c>
      <c r="C518" t="s">
        <v>6</v>
      </c>
      <c r="D518" t="s">
        <v>131</v>
      </c>
      <c r="E518">
        <v>37.72</v>
      </c>
      <c r="F518" t="s">
        <v>8</v>
      </c>
      <c r="G518" t="s">
        <v>103</v>
      </c>
      <c r="H518" t="s">
        <v>21</v>
      </c>
      <c r="I518" t="s">
        <v>488</v>
      </c>
      <c r="J518" t="s">
        <v>488</v>
      </c>
      <c r="K518" t="s">
        <v>483</v>
      </c>
      <c r="L518" t="s">
        <v>483</v>
      </c>
    </row>
    <row r="519" spans="1:12" x14ac:dyDescent="0.3">
      <c r="A519" s="1">
        <v>45405</v>
      </c>
      <c r="B519" s="2">
        <v>0.59901620370370368</v>
      </c>
      <c r="C519" t="s">
        <v>6</v>
      </c>
      <c r="D519" t="s">
        <v>40</v>
      </c>
      <c r="E519">
        <v>37.72</v>
      </c>
      <c r="F519" t="s">
        <v>8</v>
      </c>
      <c r="G519" t="s">
        <v>154</v>
      </c>
      <c r="H519" t="s">
        <v>21</v>
      </c>
      <c r="I519" t="s">
        <v>488</v>
      </c>
      <c r="J519" t="s">
        <v>488</v>
      </c>
      <c r="K519" t="s">
        <v>483</v>
      </c>
      <c r="L519" t="s">
        <v>524</v>
      </c>
    </row>
    <row r="520" spans="1:12" x14ac:dyDescent="0.3">
      <c r="A520" s="1">
        <v>45405</v>
      </c>
      <c r="B520" s="2">
        <v>0.60065972222222219</v>
      </c>
      <c r="C520" t="s">
        <v>6</v>
      </c>
      <c r="D520" t="s">
        <v>48</v>
      </c>
      <c r="E520">
        <v>37.72</v>
      </c>
      <c r="F520" t="s">
        <v>8</v>
      </c>
      <c r="G520" t="s">
        <v>154</v>
      </c>
      <c r="H520" t="s">
        <v>21</v>
      </c>
      <c r="I520" t="s">
        <v>488</v>
      </c>
      <c r="J520" t="s">
        <v>488</v>
      </c>
      <c r="K520" t="s">
        <v>483</v>
      </c>
      <c r="L520" t="s">
        <v>503</v>
      </c>
    </row>
    <row r="521" spans="1:12" x14ac:dyDescent="0.3">
      <c r="A521" s="1">
        <v>45480</v>
      </c>
      <c r="B521" s="2">
        <v>0.6225694444444444</v>
      </c>
      <c r="C521" t="s">
        <v>6</v>
      </c>
      <c r="D521" t="s">
        <v>172</v>
      </c>
      <c r="E521">
        <v>32.82</v>
      </c>
      <c r="F521" t="s">
        <v>43</v>
      </c>
      <c r="G521" t="s">
        <v>162</v>
      </c>
      <c r="H521" t="s">
        <v>35</v>
      </c>
      <c r="I521" t="s">
        <v>488</v>
      </c>
      <c r="J521" t="s">
        <v>488</v>
      </c>
      <c r="K521" t="s">
        <v>483</v>
      </c>
      <c r="L521" t="s">
        <v>525</v>
      </c>
    </row>
    <row r="522" spans="1:12" x14ac:dyDescent="0.3">
      <c r="A522" s="1">
        <v>45480</v>
      </c>
      <c r="B522" s="2">
        <v>0.62346064814814817</v>
      </c>
      <c r="C522" t="s">
        <v>6</v>
      </c>
      <c r="D522" t="s">
        <v>172</v>
      </c>
      <c r="E522">
        <v>32.82</v>
      </c>
      <c r="F522" t="s">
        <v>20</v>
      </c>
      <c r="G522" t="s">
        <v>162</v>
      </c>
      <c r="H522" t="s">
        <v>35</v>
      </c>
      <c r="I522" t="s">
        <v>488</v>
      </c>
      <c r="J522" t="s">
        <v>488</v>
      </c>
      <c r="K522" t="s">
        <v>483</v>
      </c>
      <c r="L522" t="s">
        <v>539</v>
      </c>
    </row>
    <row r="523" spans="1:12" x14ac:dyDescent="0.3">
      <c r="A523" s="1">
        <v>45492</v>
      </c>
      <c r="B523" s="2">
        <v>0.58981481481481479</v>
      </c>
      <c r="C523" t="s">
        <v>6</v>
      </c>
      <c r="D523" t="s">
        <v>190</v>
      </c>
      <c r="E523">
        <v>32.82</v>
      </c>
      <c r="F523" t="s">
        <v>12</v>
      </c>
      <c r="G523" t="s">
        <v>162</v>
      </c>
      <c r="H523" t="s">
        <v>14</v>
      </c>
      <c r="I523" t="s">
        <v>488</v>
      </c>
      <c r="J523" t="s">
        <v>488</v>
      </c>
      <c r="K523" t="s">
        <v>483</v>
      </c>
      <c r="L523" t="s">
        <v>517</v>
      </c>
    </row>
    <row r="524" spans="1:12" x14ac:dyDescent="0.3">
      <c r="A524" s="1">
        <v>45492</v>
      </c>
      <c r="B524" s="2">
        <v>0.59122685185185186</v>
      </c>
      <c r="C524" t="s">
        <v>6</v>
      </c>
      <c r="D524" t="s">
        <v>190</v>
      </c>
      <c r="E524">
        <v>32.82</v>
      </c>
      <c r="F524" t="s">
        <v>20</v>
      </c>
      <c r="G524" t="s">
        <v>162</v>
      </c>
      <c r="H524" t="s">
        <v>14</v>
      </c>
      <c r="I524" t="s">
        <v>488</v>
      </c>
      <c r="J524" t="s">
        <v>488</v>
      </c>
      <c r="K524" t="s">
        <v>483</v>
      </c>
      <c r="L524" t="s">
        <v>484</v>
      </c>
    </row>
    <row r="525" spans="1:12" x14ac:dyDescent="0.3">
      <c r="A525" s="1">
        <v>45500</v>
      </c>
      <c r="B525" s="2">
        <v>0.61936342592592597</v>
      </c>
      <c r="C525" t="s">
        <v>6</v>
      </c>
      <c r="D525" t="s">
        <v>37</v>
      </c>
      <c r="E525">
        <v>32.82</v>
      </c>
      <c r="F525" t="s">
        <v>12</v>
      </c>
      <c r="G525" t="s">
        <v>162</v>
      </c>
      <c r="H525" t="s">
        <v>30</v>
      </c>
      <c r="I525" t="s">
        <v>488</v>
      </c>
      <c r="J525" t="s">
        <v>488</v>
      </c>
      <c r="K525" t="s">
        <v>483</v>
      </c>
      <c r="L525" t="s">
        <v>523</v>
      </c>
    </row>
    <row r="526" spans="1:12" x14ac:dyDescent="0.3">
      <c r="A526" s="1">
        <v>45501</v>
      </c>
      <c r="B526" s="2">
        <v>0.59643518518518523</v>
      </c>
      <c r="C526" t="s">
        <v>6</v>
      </c>
      <c r="D526" t="s">
        <v>119</v>
      </c>
      <c r="E526">
        <v>32.82</v>
      </c>
      <c r="F526" t="s">
        <v>12</v>
      </c>
      <c r="G526" t="s">
        <v>162</v>
      </c>
      <c r="H526" t="s">
        <v>35</v>
      </c>
      <c r="I526" t="s">
        <v>488</v>
      </c>
      <c r="J526" t="s">
        <v>488</v>
      </c>
      <c r="K526" t="s">
        <v>483</v>
      </c>
      <c r="L526" t="s">
        <v>507</v>
      </c>
    </row>
    <row r="527" spans="1:12" x14ac:dyDescent="0.3">
      <c r="A527" s="1">
        <v>45405</v>
      </c>
      <c r="B527" s="2">
        <v>0.59991898148148148</v>
      </c>
      <c r="C527" t="s">
        <v>6</v>
      </c>
      <c r="D527" t="s">
        <v>229</v>
      </c>
      <c r="E527">
        <v>32.82</v>
      </c>
      <c r="F527" t="s">
        <v>226</v>
      </c>
      <c r="G527" t="s">
        <v>154</v>
      </c>
      <c r="H527" t="s">
        <v>21</v>
      </c>
      <c r="I527" t="s">
        <v>488</v>
      </c>
      <c r="J527" t="s">
        <v>488</v>
      </c>
      <c r="K527" t="s">
        <v>483</v>
      </c>
      <c r="L527" t="s">
        <v>523</v>
      </c>
    </row>
    <row r="528" spans="1:12" x14ac:dyDescent="0.3">
      <c r="A528" s="1">
        <v>45426</v>
      </c>
      <c r="B528" s="2">
        <v>0.58750000000000002</v>
      </c>
      <c r="C528" t="s">
        <v>6</v>
      </c>
      <c r="D528" t="s">
        <v>48</v>
      </c>
      <c r="E528">
        <v>32.82</v>
      </c>
      <c r="F528" t="s">
        <v>226</v>
      </c>
      <c r="G528" t="s">
        <v>9</v>
      </c>
      <c r="H528" t="s">
        <v>21</v>
      </c>
      <c r="I528" t="s">
        <v>488</v>
      </c>
      <c r="J528" t="s">
        <v>488</v>
      </c>
      <c r="K528" t="s">
        <v>483</v>
      </c>
      <c r="L528" t="s">
        <v>489</v>
      </c>
    </row>
    <row r="529" spans="1:12" x14ac:dyDescent="0.3">
      <c r="A529" s="1">
        <v>45432</v>
      </c>
      <c r="B529" s="2">
        <v>0.59258101851851852</v>
      </c>
      <c r="C529" t="s">
        <v>6</v>
      </c>
      <c r="D529" t="s">
        <v>59</v>
      </c>
      <c r="E529">
        <v>32.82</v>
      </c>
      <c r="F529" t="s">
        <v>226</v>
      </c>
      <c r="G529" t="s">
        <v>9</v>
      </c>
      <c r="H529" t="s">
        <v>17</v>
      </c>
      <c r="I529" t="s">
        <v>488</v>
      </c>
      <c r="J529" t="s">
        <v>488</v>
      </c>
      <c r="K529" t="s">
        <v>483</v>
      </c>
      <c r="L529" t="s">
        <v>485</v>
      </c>
    </row>
    <row r="530" spans="1:12" x14ac:dyDescent="0.3">
      <c r="A530" s="1">
        <v>45434</v>
      </c>
      <c r="B530" s="2">
        <v>0.58356481481481481</v>
      </c>
      <c r="C530" t="s">
        <v>6</v>
      </c>
      <c r="D530" t="s">
        <v>48</v>
      </c>
      <c r="E530">
        <v>32.82</v>
      </c>
      <c r="F530" t="s">
        <v>226</v>
      </c>
      <c r="G530" t="s">
        <v>9</v>
      </c>
      <c r="H530" t="s">
        <v>25</v>
      </c>
      <c r="I530" t="s">
        <v>488</v>
      </c>
      <c r="J530" t="s">
        <v>488</v>
      </c>
      <c r="K530" t="s">
        <v>483</v>
      </c>
      <c r="L530" t="s">
        <v>517</v>
      </c>
    </row>
    <row r="531" spans="1:12" x14ac:dyDescent="0.3">
      <c r="A531" s="1">
        <v>45438</v>
      </c>
      <c r="B531" s="2">
        <v>0.60056712962962966</v>
      </c>
      <c r="C531" t="s">
        <v>6</v>
      </c>
      <c r="D531" t="s">
        <v>249</v>
      </c>
      <c r="E531">
        <v>32.82</v>
      </c>
      <c r="F531" t="s">
        <v>226</v>
      </c>
      <c r="G531" t="s">
        <v>9</v>
      </c>
      <c r="H531" t="s">
        <v>35</v>
      </c>
      <c r="I531" t="s">
        <v>488</v>
      </c>
      <c r="J531" t="s">
        <v>488</v>
      </c>
      <c r="K531" t="s">
        <v>483</v>
      </c>
      <c r="L531" t="s">
        <v>494</v>
      </c>
    </row>
    <row r="532" spans="1:12" x14ac:dyDescent="0.3">
      <c r="A532" s="1">
        <v>45438</v>
      </c>
      <c r="B532" s="2">
        <v>0.61178240740740741</v>
      </c>
      <c r="C532" t="s">
        <v>6</v>
      </c>
      <c r="D532" t="s">
        <v>250</v>
      </c>
      <c r="E532">
        <v>32.82</v>
      </c>
      <c r="F532" t="s">
        <v>226</v>
      </c>
      <c r="G532" t="s">
        <v>9</v>
      </c>
      <c r="H532" t="s">
        <v>35</v>
      </c>
      <c r="I532" t="s">
        <v>488</v>
      </c>
      <c r="J532" t="s">
        <v>488</v>
      </c>
      <c r="K532" t="s">
        <v>483</v>
      </c>
      <c r="L532" t="s">
        <v>520</v>
      </c>
    </row>
    <row r="533" spans="1:12" x14ac:dyDescent="0.3">
      <c r="A533" s="1">
        <v>45439</v>
      </c>
      <c r="B533" s="2">
        <v>0.58704861111111106</v>
      </c>
      <c r="C533" t="s">
        <v>6</v>
      </c>
      <c r="D533" t="s">
        <v>83</v>
      </c>
      <c r="E533">
        <v>32.82</v>
      </c>
      <c r="F533" t="s">
        <v>226</v>
      </c>
      <c r="G533" t="s">
        <v>9</v>
      </c>
      <c r="H533" t="s">
        <v>17</v>
      </c>
      <c r="I533" t="s">
        <v>488</v>
      </c>
      <c r="J533" t="s">
        <v>488</v>
      </c>
      <c r="K533" t="s">
        <v>483</v>
      </c>
      <c r="L533" t="s">
        <v>501</v>
      </c>
    </row>
    <row r="534" spans="1:12" x14ac:dyDescent="0.3">
      <c r="A534" s="1">
        <v>45442</v>
      </c>
      <c r="B534" s="2">
        <v>0.62239583333333337</v>
      </c>
      <c r="C534" t="s">
        <v>6</v>
      </c>
      <c r="D534" t="s">
        <v>115</v>
      </c>
      <c r="E534">
        <v>32.82</v>
      </c>
      <c r="F534" t="s">
        <v>226</v>
      </c>
      <c r="G534" t="s">
        <v>9</v>
      </c>
      <c r="H534" t="s">
        <v>10</v>
      </c>
      <c r="I534" t="s">
        <v>488</v>
      </c>
      <c r="J534" t="s">
        <v>488</v>
      </c>
      <c r="K534" t="s">
        <v>483</v>
      </c>
      <c r="L534" t="s">
        <v>505</v>
      </c>
    </row>
    <row r="535" spans="1:12" x14ac:dyDescent="0.3">
      <c r="A535" s="1">
        <v>45443</v>
      </c>
      <c r="B535" s="2">
        <v>0.61819444444444449</v>
      </c>
      <c r="C535" t="s">
        <v>6</v>
      </c>
      <c r="D535" t="s">
        <v>253</v>
      </c>
      <c r="E535">
        <v>32.82</v>
      </c>
      <c r="F535" t="s">
        <v>226</v>
      </c>
      <c r="G535" t="s">
        <v>9</v>
      </c>
      <c r="H535" t="s">
        <v>14</v>
      </c>
      <c r="I535" t="s">
        <v>488</v>
      </c>
      <c r="J535" t="s">
        <v>488</v>
      </c>
      <c r="K535" t="s">
        <v>483</v>
      </c>
      <c r="L535" t="s">
        <v>483</v>
      </c>
    </row>
    <row r="536" spans="1:12" x14ac:dyDescent="0.3">
      <c r="A536" s="1">
        <v>45444</v>
      </c>
      <c r="B536" s="2">
        <v>0.60339120370370369</v>
      </c>
      <c r="C536" t="s">
        <v>6</v>
      </c>
      <c r="D536" t="s">
        <v>115</v>
      </c>
      <c r="E536">
        <v>32.82</v>
      </c>
      <c r="F536" t="s">
        <v>226</v>
      </c>
      <c r="G536" t="s">
        <v>103</v>
      </c>
      <c r="H536" t="s">
        <v>30</v>
      </c>
      <c r="I536" t="s">
        <v>488</v>
      </c>
      <c r="J536" t="s">
        <v>488</v>
      </c>
      <c r="K536" t="s">
        <v>483</v>
      </c>
      <c r="L536" t="s">
        <v>523</v>
      </c>
    </row>
    <row r="537" spans="1:12" x14ac:dyDescent="0.3">
      <c r="A537" s="1">
        <v>45446</v>
      </c>
      <c r="B537" s="2">
        <v>0.60624999999999996</v>
      </c>
      <c r="C537" t="s">
        <v>6</v>
      </c>
      <c r="D537" t="s">
        <v>229</v>
      </c>
      <c r="E537">
        <v>32.82</v>
      </c>
      <c r="F537" t="s">
        <v>226</v>
      </c>
      <c r="G537" t="s">
        <v>103</v>
      </c>
      <c r="H537" t="s">
        <v>17</v>
      </c>
      <c r="I537" t="s">
        <v>488</v>
      </c>
      <c r="J537" t="s">
        <v>488</v>
      </c>
      <c r="K537" t="s">
        <v>483</v>
      </c>
      <c r="L537" t="s">
        <v>489</v>
      </c>
    </row>
    <row r="538" spans="1:12" x14ac:dyDescent="0.3">
      <c r="A538" s="1">
        <v>45462</v>
      </c>
      <c r="B538" s="2">
        <v>0.59833333333333338</v>
      </c>
      <c r="C538" t="s">
        <v>6</v>
      </c>
      <c r="D538" t="s">
        <v>137</v>
      </c>
      <c r="E538">
        <v>32.82</v>
      </c>
      <c r="F538" t="s">
        <v>226</v>
      </c>
      <c r="G538" t="s">
        <v>103</v>
      </c>
      <c r="H538" t="s">
        <v>25</v>
      </c>
      <c r="I538" t="s">
        <v>488</v>
      </c>
      <c r="J538" t="s">
        <v>488</v>
      </c>
      <c r="K538" t="s">
        <v>483</v>
      </c>
      <c r="L538" t="s">
        <v>528</v>
      </c>
    </row>
    <row r="539" spans="1:12" x14ac:dyDescent="0.3">
      <c r="A539" s="1">
        <v>45403</v>
      </c>
      <c r="B539" s="2">
        <v>0.59417824074074077</v>
      </c>
      <c r="C539" t="s">
        <v>6</v>
      </c>
      <c r="D539" t="s">
        <v>274</v>
      </c>
      <c r="E539">
        <v>27.92</v>
      </c>
      <c r="F539" t="s">
        <v>275</v>
      </c>
      <c r="G539" t="s">
        <v>154</v>
      </c>
      <c r="H539" t="s">
        <v>35</v>
      </c>
      <c r="I539" t="s">
        <v>488</v>
      </c>
      <c r="J539" t="s">
        <v>488</v>
      </c>
      <c r="K539" t="s">
        <v>483</v>
      </c>
      <c r="L539" t="s">
        <v>521</v>
      </c>
    </row>
    <row r="540" spans="1:12" x14ac:dyDescent="0.3">
      <c r="A540" s="1">
        <v>45431</v>
      </c>
      <c r="B540" s="2">
        <v>0.61365740740740737</v>
      </c>
      <c r="C540" t="s">
        <v>6</v>
      </c>
      <c r="D540" t="s">
        <v>38</v>
      </c>
      <c r="E540">
        <v>27.92</v>
      </c>
      <c r="F540" t="s">
        <v>275</v>
      </c>
      <c r="G540" t="s">
        <v>9</v>
      </c>
      <c r="H540" t="s">
        <v>35</v>
      </c>
      <c r="I540" t="s">
        <v>488</v>
      </c>
      <c r="J540" t="s">
        <v>488</v>
      </c>
      <c r="K540" t="s">
        <v>483</v>
      </c>
      <c r="L540" t="s">
        <v>508</v>
      </c>
    </row>
    <row r="541" spans="1:12" x14ac:dyDescent="0.3">
      <c r="A541" s="1">
        <v>45461</v>
      </c>
      <c r="B541" s="2">
        <v>0.58618055555555559</v>
      </c>
      <c r="C541" t="s">
        <v>6</v>
      </c>
      <c r="D541" t="s">
        <v>131</v>
      </c>
      <c r="E541">
        <v>27.92</v>
      </c>
      <c r="F541" t="s">
        <v>275</v>
      </c>
      <c r="G541" t="s">
        <v>103</v>
      </c>
      <c r="H541" t="s">
        <v>21</v>
      </c>
      <c r="I541" t="s">
        <v>488</v>
      </c>
      <c r="J541" t="s">
        <v>488</v>
      </c>
      <c r="K541" t="s">
        <v>483</v>
      </c>
      <c r="L541" t="s">
        <v>526</v>
      </c>
    </row>
    <row r="542" spans="1:12" x14ac:dyDescent="0.3">
      <c r="A542" s="1">
        <v>45475</v>
      </c>
      <c r="B542" s="2">
        <v>0.58556712962962965</v>
      </c>
      <c r="C542" t="s">
        <v>6</v>
      </c>
      <c r="D542" t="s">
        <v>300</v>
      </c>
      <c r="E542">
        <v>27.92</v>
      </c>
      <c r="F542" t="s">
        <v>275</v>
      </c>
      <c r="G542" t="s">
        <v>162</v>
      </c>
      <c r="H542" t="s">
        <v>21</v>
      </c>
      <c r="I542" t="s">
        <v>488</v>
      </c>
      <c r="J542" t="s">
        <v>488</v>
      </c>
      <c r="K542" t="s">
        <v>483</v>
      </c>
      <c r="L542" t="s">
        <v>502</v>
      </c>
    </row>
    <row r="543" spans="1:12" x14ac:dyDescent="0.3">
      <c r="A543" s="1">
        <v>45427</v>
      </c>
      <c r="B543" s="2">
        <v>0.61032407407407407</v>
      </c>
      <c r="C543" t="s">
        <v>6</v>
      </c>
      <c r="D543" t="s">
        <v>304</v>
      </c>
      <c r="E543">
        <v>27.92</v>
      </c>
      <c r="F543" t="s">
        <v>303</v>
      </c>
      <c r="G543" t="s">
        <v>9</v>
      </c>
      <c r="H543" t="s">
        <v>25</v>
      </c>
      <c r="I543" t="s">
        <v>488</v>
      </c>
      <c r="J543" t="s">
        <v>488</v>
      </c>
      <c r="K543" t="s">
        <v>483</v>
      </c>
      <c r="L543" t="s">
        <v>507</v>
      </c>
    </row>
    <row r="544" spans="1:12" x14ac:dyDescent="0.3">
      <c r="A544" s="1">
        <v>45427</v>
      </c>
      <c r="B544" s="2">
        <v>0.61092592592592587</v>
      </c>
      <c r="C544" t="s">
        <v>6</v>
      </c>
      <c r="D544" t="s">
        <v>38</v>
      </c>
      <c r="E544">
        <v>27.92</v>
      </c>
      <c r="F544" t="s">
        <v>303</v>
      </c>
      <c r="G544" t="s">
        <v>9</v>
      </c>
      <c r="H544" t="s">
        <v>25</v>
      </c>
      <c r="I544" t="s">
        <v>488</v>
      </c>
      <c r="J544" t="s">
        <v>488</v>
      </c>
      <c r="K544" t="s">
        <v>483</v>
      </c>
      <c r="L544" t="s">
        <v>533</v>
      </c>
    </row>
    <row r="545" spans="1:12" x14ac:dyDescent="0.3">
      <c r="A545" s="1">
        <v>45438</v>
      </c>
      <c r="B545" s="2">
        <v>0.60144675925925928</v>
      </c>
      <c r="C545" t="s">
        <v>6</v>
      </c>
      <c r="D545" t="s">
        <v>308</v>
      </c>
      <c r="E545">
        <v>27.92</v>
      </c>
      <c r="F545" t="s">
        <v>303</v>
      </c>
      <c r="G545" t="s">
        <v>9</v>
      </c>
      <c r="H545" t="s">
        <v>35</v>
      </c>
      <c r="I545" t="s">
        <v>488</v>
      </c>
      <c r="J545" t="s">
        <v>488</v>
      </c>
      <c r="K545" t="s">
        <v>483</v>
      </c>
      <c r="L545" t="s">
        <v>516</v>
      </c>
    </row>
    <row r="546" spans="1:12" x14ac:dyDescent="0.3">
      <c r="A546" s="1">
        <v>45501</v>
      </c>
      <c r="B546" s="2">
        <v>0.59576388888888887</v>
      </c>
      <c r="C546" t="s">
        <v>6</v>
      </c>
      <c r="D546" t="s">
        <v>119</v>
      </c>
      <c r="E546">
        <v>27.92</v>
      </c>
      <c r="F546" t="s">
        <v>226</v>
      </c>
      <c r="G546" t="s">
        <v>162</v>
      </c>
      <c r="H546" t="s">
        <v>35</v>
      </c>
      <c r="I546" t="s">
        <v>488</v>
      </c>
      <c r="J546" t="s">
        <v>488</v>
      </c>
      <c r="K546" t="s">
        <v>483</v>
      </c>
      <c r="L546" t="s">
        <v>513</v>
      </c>
    </row>
    <row r="547" spans="1:12" x14ac:dyDescent="0.3">
      <c r="A547" s="1">
        <v>45459</v>
      </c>
      <c r="B547" s="2">
        <v>0.58377314814814818</v>
      </c>
      <c r="C547" t="s">
        <v>6</v>
      </c>
      <c r="D547" t="s">
        <v>344</v>
      </c>
      <c r="E547">
        <v>23.02</v>
      </c>
      <c r="F547" t="s">
        <v>339</v>
      </c>
      <c r="G547" t="s">
        <v>103</v>
      </c>
      <c r="H547" t="s">
        <v>35</v>
      </c>
      <c r="I547" t="s">
        <v>488</v>
      </c>
      <c r="J547" t="s">
        <v>488</v>
      </c>
      <c r="K547" t="s">
        <v>483</v>
      </c>
      <c r="L547" t="s">
        <v>529</v>
      </c>
    </row>
    <row r="548" spans="1:12" x14ac:dyDescent="0.3">
      <c r="A548" s="1">
        <v>45481</v>
      </c>
      <c r="B548" s="2">
        <v>0.61138888888888887</v>
      </c>
      <c r="C548" t="s">
        <v>6</v>
      </c>
      <c r="D548" t="s">
        <v>352</v>
      </c>
      <c r="E548">
        <v>23.02</v>
      </c>
      <c r="F548" t="s">
        <v>275</v>
      </c>
      <c r="G548" t="s">
        <v>162</v>
      </c>
      <c r="H548" t="s">
        <v>17</v>
      </c>
      <c r="I548" t="s">
        <v>488</v>
      </c>
      <c r="J548" t="s">
        <v>488</v>
      </c>
      <c r="K548" t="s">
        <v>483</v>
      </c>
      <c r="L548" t="s">
        <v>491</v>
      </c>
    </row>
    <row r="549" spans="1:12" x14ac:dyDescent="0.3">
      <c r="A549" s="1">
        <v>45497</v>
      </c>
      <c r="B549" s="2">
        <v>0.61515046296296294</v>
      </c>
      <c r="C549" t="s">
        <v>6</v>
      </c>
      <c r="D549" t="s">
        <v>38</v>
      </c>
      <c r="E549">
        <v>18.12</v>
      </c>
      <c r="F549" t="s">
        <v>339</v>
      </c>
      <c r="G549" t="s">
        <v>162</v>
      </c>
      <c r="H549" t="s">
        <v>25</v>
      </c>
      <c r="I549" t="s">
        <v>488</v>
      </c>
      <c r="J549" t="s">
        <v>488</v>
      </c>
      <c r="K549" t="s">
        <v>483</v>
      </c>
      <c r="L549" t="s">
        <v>494</v>
      </c>
    </row>
    <row r="550" spans="1:12" x14ac:dyDescent="0.3">
      <c r="A550" s="1">
        <v>45500</v>
      </c>
      <c r="B550" s="2">
        <v>0.60325231481481478</v>
      </c>
      <c r="C550" t="s">
        <v>6</v>
      </c>
      <c r="D550" t="s">
        <v>286</v>
      </c>
      <c r="E550">
        <v>18.12</v>
      </c>
      <c r="F550" t="s">
        <v>339</v>
      </c>
      <c r="G550" t="s">
        <v>162</v>
      </c>
      <c r="H550" t="s">
        <v>30</v>
      </c>
      <c r="I550" t="s">
        <v>488</v>
      </c>
      <c r="J550" t="s">
        <v>488</v>
      </c>
      <c r="K550" t="s">
        <v>483</v>
      </c>
      <c r="L550" t="s">
        <v>527</v>
      </c>
    </row>
    <row r="551" spans="1:12" x14ac:dyDescent="0.3">
      <c r="A551" s="1">
        <v>45387</v>
      </c>
      <c r="B551" s="2">
        <v>0.59976851851851853</v>
      </c>
      <c r="C551" t="s">
        <v>6</v>
      </c>
      <c r="D551" t="s">
        <v>376</v>
      </c>
      <c r="E551">
        <v>38.700000000000003</v>
      </c>
      <c r="F551" t="s">
        <v>12</v>
      </c>
      <c r="G551" t="s">
        <v>154</v>
      </c>
      <c r="H551" t="s">
        <v>14</v>
      </c>
      <c r="I551" t="s">
        <v>488</v>
      </c>
      <c r="J551" t="s">
        <v>488</v>
      </c>
      <c r="K551" t="s">
        <v>483</v>
      </c>
      <c r="L551" t="s">
        <v>508</v>
      </c>
    </row>
    <row r="552" spans="1:12" x14ac:dyDescent="0.3">
      <c r="A552" s="1">
        <v>45387</v>
      </c>
      <c r="B552" s="2">
        <v>0.6005787037037037</v>
      </c>
      <c r="C552" t="s">
        <v>6</v>
      </c>
      <c r="D552" t="s">
        <v>376</v>
      </c>
      <c r="E552">
        <v>28.9</v>
      </c>
      <c r="F552" t="s">
        <v>303</v>
      </c>
      <c r="G552" t="s">
        <v>154</v>
      </c>
      <c r="H552" t="s">
        <v>14</v>
      </c>
      <c r="I552" t="s">
        <v>488</v>
      </c>
      <c r="J552" t="s">
        <v>488</v>
      </c>
      <c r="K552" t="s">
        <v>483</v>
      </c>
      <c r="L552" t="s">
        <v>541</v>
      </c>
    </row>
    <row r="553" spans="1:12" x14ac:dyDescent="0.3">
      <c r="A553" s="1">
        <v>45388</v>
      </c>
      <c r="B553" s="2">
        <v>0.59256944444444448</v>
      </c>
      <c r="C553" t="s">
        <v>6</v>
      </c>
      <c r="D553" t="s">
        <v>32</v>
      </c>
      <c r="E553">
        <v>38.700000000000003</v>
      </c>
      <c r="F553" t="s">
        <v>8</v>
      </c>
      <c r="G553" t="s">
        <v>154</v>
      </c>
      <c r="H553" t="s">
        <v>30</v>
      </c>
      <c r="I553" t="s">
        <v>488</v>
      </c>
      <c r="J553" t="s">
        <v>488</v>
      </c>
      <c r="K553" t="s">
        <v>483</v>
      </c>
      <c r="L553" t="s">
        <v>482</v>
      </c>
    </row>
    <row r="554" spans="1:12" x14ac:dyDescent="0.3">
      <c r="A554" s="1">
        <v>45388</v>
      </c>
      <c r="B554" s="2">
        <v>0.59336805555555561</v>
      </c>
      <c r="C554" t="s">
        <v>6</v>
      </c>
      <c r="D554" t="s">
        <v>32</v>
      </c>
      <c r="E554">
        <v>28.9</v>
      </c>
      <c r="F554" t="s">
        <v>275</v>
      </c>
      <c r="G554" t="s">
        <v>154</v>
      </c>
      <c r="H554" t="s">
        <v>30</v>
      </c>
      <c r="I554" t="s">
        <v>488</v>
      </c>
      <c r="J554" t="s">
        <v>488</v>
      </c>
      <c r="K554" t="s">
        <v>483</v>
      </c>
      <c r="L554" t="s">
        <v>532</v>
      </c>
    </row>
    <row r="555" spans="1:12" x14ac:dyDescent="0.3">
      <c r="A555" s="1">
        <v>45388</v>
      </c>
      <c r="B555" s="2">
        <v>0.61793981481481486</v>
      </c>
      <c r="C555" t="s">
        <v>6</v>
      </c>
      <c r="D555" t="s">
        <v>48</v>
      </c>
      <c r="E555">
        <v>38.700000000000003</v>
      </c>
      <c r="F555" t="s">
        <v>12</v>
      </c>
      <c r="G555" t="s">
        <v>154</v>
      </c>
      <c r="H555" t="s">
        <v>30</v>
      </c>
      <c r="I555" t="s">
        <v>488</v>
      </c>
      <c r="J555" t="s">
        <v>488</v>
      </c>
      <c r="K555" t="s">
        <v>483</v>
      </c>
      <c r="L555" t="s">
        <v>541</v>
      </c>
    </row>
    <row r="556" spans="1:12" x14ac:dyDescent="0.3">
      <c r="A556" s="1">
        <v>45389</v>
      </c>
      <c r="B556" s="2">
        <v>0.59472222222222226</v>
      </c>
      <c r="C556" t="s">
        <v>6</v>
      </c>
      <c r="D556" t="s">
        <v>377</v>
      </c>
      <c r="E556">
        <v>28.9</v>
      </c>
      <c r="F556" t="s">
        <v>303</v>
      </c>
      <c r="G556" t="s">
        <v>154</v>
      </c>
      <c r="H556" t="s">
        <v>35</v>
      </c>
      <c r="I556" t="s">
        <v>488</v>
      </c>
      <c r="J556" t="s">
        <v>488</v>
      </c>
      <c r="K556" t="s">
        <v>483</v>
      </c>
      <c r="L556" t="s">
        <v>491</v>
      </c>
    </row>
    <row r="557" spans="1:12" x14ac:dyDescent="0.3">
      <c r="A557" s="1">
        <v>45389</v>
      </c>
      <c r="B557" s="2">
        <v>0.59548611111111116</v>
      </c>
      <c r="C557" t="s">
        <v>6</v>
      </c>
      <c r="D557" t="s">
        <v>377</v>
      </c>
      <c r="E557">
        <v>24</v>
      </c>
      <c r="F557" t="s">
        <v>339</v>
      </c>
      <c r="G557" t="s">
        <v>154</v>
      </c>
      <c r="H557" t="s">
        <v>35</v>
      </c>
      <c r="I557" t="s">
        <v>488</v>
      </c>
      <c r="J557" t="s">
        <v>488</v>
      </c>
      <c r="K557" t="s">
        <v>483</v>
      </c>
      <c r="L557" t="s">
        <v>525</v>
      </c>
    </row>
    <row r="558" spans="1:12" x14ac:dyDescent="0.3">
      <c r="A558" s="1">
        <v>45396</v>
      </c>
      <c r="B558" s="2">
        <v>0.59966435185185185</v>
      </c>
      <c r="C558" t="s">
        <v>6</v>
      </c>
      <c r="D558" t="s">
        <v>38</v>
      </c>
      <c r="E558">
        <v>28.9</v>
      </c>
      <c r="F558" t="s">
        <v>275</v>
      </c>
      <c r="G558" t="s">
        <v>154</v>
      </c>
      <c r="H558" t="s">
        <v>35</v>
      </c>
      <c r="I558" t="s">
        <v>488</v>
      </c>
      <c r="J558" t="s">
        <v>488</v>
      </c>
      <c r="K558" t="s">
        <v>483</v>
      </c>
      <c r="L558" t="s">
        <v>519</v>
      </c>
    </row>
    <row r="559" spans="1:12" x14ac:dyDescent="0.3">
      <c r="A559" s="1">
        <v>45396</v>
      </c>
      <c r="B559" s="2">
        <v>0.60030092592592588</v>
      </c>
      <c r="C559" t="s">
        <v>6</v>
      </c>
      <c r="D559" t="s">
        <v>38</v>
      </c>
      <c r="E559">
        <v>28.9</v>
      </c>
      <c r="F559" t="s">
        <v>275</v>
      </c>
      <c r="G559" t="s">
        <v>154</v>
      </c>
      <c r="H559" t="s">
        <v>35</v>
      </c>
      <c r="I559" t="s">
        <v>488</v>
      </c>
      <c r="J559" t="s">
        <v>488</v>
      </c>
      <c r="K559" t="s">
        <v>483</v>
      </c>
      <c r="L559" t="s">
        <v>534</v>
      </c>
    </row>
    <row r="560" spans="1:12" x14ac:dyDescent="0.3">
      <c r="A560" s="1">
        <v>45396</v>
      </c>
      <c r="B560" s="2">
        <v>0.60090277777777779</v>
      </c>
      <c r="C560" t="s">
        <v>6</v>
      </c>
      <c r="D560" t="s">
        <v>38</v>
      </c>
      <c r="E560">
        <v>28.9</v>
      </c>
      <c r="F560" t="s">
        <v>275</v>
      </c>
      <c r="G560" t="s">
        <v>154</v>
      </c>
      <c r="H560" t="s">
        <v>35</v>
      </c>
      <c r="I560" t="s">
        <v>488</v>
      </c>
      <c r="J560" t="s">
        <v>488</v>
      </c>
      <c r="K560" t="s">
        <v>483</v>
      </c>
      <c r="L560" t="s">
        <v>482</v>
      </c>
    </row>
    <row r="561" spans="1:12" x14ac:dyDescent="0.3">
      <c r="A561" s="1">
        <v>45400</v>
      </c>
      <c r="B561" s="2">
        <v>0.6071643518518518</v>
      </c>
      <c r="C561" t="s">
        <v>6</v>
      </c>
      <c r="D561" t="s">
        <v>401</v>
      </c>
      <c r="E561">
        <v>38.700000000000003</v>
      </c>
      <c r="F561" t="s">
        <v>8</v>
      </c>
      <c r="G561" t="s">
        <v>154</v>
      </c>
      <c r="H561" t="s">
        <v>10</v>
      </c>
      <c r="I561" t="s">
        <v>488</v>
      </c>
      <c r="J561" t="s">
        <v>488</v>
      </c>
      <c r="K561" t="s">
        <v>483</v>
      </c>
      <c r="L561" t="s">
        <v>485</v>
      </c>
    </row>
    <row r="562" spans="1:12" x14ac:dyDescent="0.3">
      <c r="A562" s="1">
        <v>45400</v>
      </c>
      <c r="B562" s="2">
        <v>0.60820601851851852</v>
      </c>
      <c r="C562" t="s">
        <v>6</v>
      </c>
      <c r="D562" t="s">
        <v>401</v>
      </c>
      <c r="E562">
        <v>38.700000000000003</v>
      </c>
      <c r="F562" t="s">
        <v>12</v>
      </c>
      <c r="G562" t="s">
        <v>154</v>
      </c>
      <c r="H562" t="s">
        <v>10</v>
      </c>
      <c r="I562" t="s">
        <v>488</v>
      </c>
      <c r="J562" t="s">
        <v>488</v>
      </c>
      <c r="K562" t="s">
        <v>483</v>
      </c>
      <c r="L562" t="s">
        <v>494</v>
      </c>
    </row>
    <row r="563" spans="1:12" x14ac:dyDescent="0.3">
      <c r="A563" s="1">
        <v>45402</v>
      </c>
      <c r="B563" s="2">
        <v>0.61409722222222218</v>
      </c>
      <c r="C563" t="s">
        <v>6</v>
      </c>
      <c r="D563" t="s">
        <v>32</v>
      </c>
      <c r="E563">
        <v>38.700000000000003</v>
      </c>
      <c r="F563" t="s">
        <v>8</v>
      </c>
      <c r="G563" t="s">
        <v>154</v>
      </c>
      <c r="H563" t="s">
        <v>30</v>
      </c>
      <c r="I563" t="s">
        <v>488</v>
      </c>
      <c r="J563" t="s">
        <v>488</v>
      </c>
      <c r="K563" t="s">
        <v>483</v>
      </c>
      <c r="L563" t="s">
        <v>482</v>
      </c>
    </row>
    <row r="564" spans="1:12" x14ac:dyDescent="0.3">
      <c r="A564" s="1">
        <v>45353</v>
      </c>
      <c r="B564" s="2">
        <v>0.61012731481481486</v>
      </c>
      <c r="C564" t="s">
        <v>6</v>
      </c>
      <c r="D564" t="s">
        <v>411</v>
      </c>
      <c r="E564">
        <v>28.9</v>
      </c>
      <c r="F564" t="s">
        <v>275</v>
      </c>
      <c r="G564" t="s">
        <v>405</v>
      </c>
      <c r="H564" t="s">
        <v>30</v>
      </c>
      <c r="I564" t="s">
        <v>488</v>
      </c>
      <c r="J564" t="s">
        <v>488</v>
      </c>
      <c r="K564" t="s">
        <v>483</v>
      </c>
      <c r="L564" t="s">
        <v>524</v>
      </c>
    </row>
    <row r="565" spans="1:12" x14ac:dyDescent="0.3">
      <c r="A565" s="1">
        <v>45355</v>
      </c>
      <c r="B565" s="2">
        <v>0.5865393518518518</v>
      </c>
      <c r="C565" t="s">
        <v>6</v>
      </c>
      <c r="D565" t="s">
        <v>415</v>
      </c>
      <c r="E565">
        <v>24</v>
      </c>
      <c r="F565" t="s">
        <v>339</v>
      </c>
      <c r="G565" t="s">
        <v>405</v>
      </c>
      <c r="H565" t="s">
        <v>17</v>
      </c>
      <c r="I565" t="s">
        <v>488</v>
      </c>
      <c r="J565" t="s">
        <v>488</v>
      </c>
      <c r="K565" t="s">
        <v>483</v>
      </c>
      <c r="L565" t="s">
        <v>521</v>
      </c>
    </row>
    <row r="566" spans="1:12" x14ac:dyDescent="0.3">
      <c r="A566" s="1">
        <v>45359</v>
      </c>
      <c r="B566" s="2">
        <v>0.61402777777777773</v>
      </c>
      <c r="C566" t="s">
        <v>6</v>
      </c>
      <c r="D566" t="s">
        <v>38</v>
      </c>
      <c r="E566">
        <v>28.9</v>
      </c>
      <c r="F566" t="s">
        <v>275</v>
      </c>
      <c r="G566" t="s">
        <v>405</v>
      </c>
      <c r="H566" t="s">
        <v>14</v>
      </c>
      <c r="I566" t="s">
        <v>488</v>
      </c>
      <c r="J566" t="s">
        <v>488</v>
      </c>
      <c r="K566" t="s">
        <v>483</v>
      </c>
      <c r="L566" t="s">
        <v>483</v>
      </c>
    </row>
    <row r="567" spans="1:12" x14ac:dyDescent="0.3">
      <c r="A567" s="1">
        <v>45359</v>
      </c>
      <c r="B567" s="2">
        <v>0.61471064814814813</v>
      </c>
      <c r="C567" t="s">
        <v>6</v>
      </c>
      <c r="D567" t="s">
        <v>284</v>
      </c>
      <c r="E567">
        <v>28.9</v>
      </c>
      <c r="F567" t="s">
        <v>275</v>
      </c>
      <c r="G567" t="s">
        <v>405</v>
      </c>
      <c r="H567" t="s">
        <v>14</v>
      </c>
      <c r="I567" t="s">
        <v>488</v>
      </c>
      <c r="J567" t="s">
        <v>488</v>
      </c>
      <c r="K567" t="s">
        <v>483</v>
      </c>
      <c r="L567" t="s">
        <v>504</v>
      </c>
    </row>
    <row r="568" spans="1:12" x14ac:dyDescent="0.3">
      <c r="A568" s="1">
        <v>45359</v>
      </c>
      <c r="B568" s="2">
        <v>0.61540509259259257</v>
      </c>
      <c r="C568" t="s">
        <v>6</v>
      </c>
      <c r="D568" t="s">
        <v>38</v>
      </c>
      <c r="E568">
        <v>33.799999999999997</v>
      </c>
      <c r="F568" t="s">
        <v>226</v>
      </c>
      <c r="G568" t="s">
        <v>405</v>
      </c>
      <c r="H568" t="s">
        <v>14</v>
      </c>
      <c r="I568" t="s">
        <v>488</v>
      </c>
      <c r="J568" t="s">
        <v>488</v>
      </c>
      <c r="K568" t="s">
        <v>483</v>
      </c>
      <c r="L568" t="s">
        <v>504</v>
      </c>
    </row>
    <row r="569" spans="1:12" x14ac:dyDescent="0.3">
      <c r="A569" s="1">
        <v>45360</v>
      </c>
      <c r="B569" s="2">
        <v>0.58890046296296295</v>
      </c>
      <c r="C569" t="s">
        <v>6</v>
      </c>
      <c r="D569" t="s">
        <v>48</v>
      </c>
      <c r="E569">
        <v>33.799999999999997</v>
      </c>
      <c r="F569" t="s">
        <v>226</v>
      </c>
      <c r="G569" t="s">
        <v>405</v>
      </c>
      <c r="H569" t="s">
        <v>30</v>
      </c>
      <c r="I569" t="s">
        <v>488</v>
      </c>
      <c r="J569" t="s">
        <v>488</v>
      </c>
      <c r="K569" t="s">
        <v>483</v>
      </c>
      <c r="L569" t="s">
        <v>535</v>
      </c>
    </row>
    <row r="570" spans="1:12" x14ac:dyDescent="0.3">
      <c r="A570" s="1">
        <v>45364</v>
      </c>
      <c r="B570" s="2">
        <v>0.60185185185185186</v>
      </c>
      <c r="C570" t="s">
        <v>6</v>
      </c>
      <c r="D570" t="s">
        <v>427</v>
      </c>
      <c r="E570">
        <v>33.799999999999997</v>
      </c>
      <c r="F570" t="s">
        <v>226</v>
      </c>
      <c r="G570" t="s">
        <v>405</v>
      </c>
      <c r="H570" t="s">
        <v>25</v>
      </c>
      <c r="I570" t="s">
        <v>488</v>
      </c>
      <c r="J570" t="s">
        <v>488</v>
      </c>
      <c r="K570" t="s">
        <v>483</v>
      </c>
      <c r="L570" t="s">
        <v>508</v>
      </c>
    </row>
    <row r="571" spans="1:12" x14ac:dyDescent="0.3">
      <c r="A571" s="1">
        <v>45374</v>
      </c>
      <c r="B571" s="2">
        <v>0.61436342592592597</v>
      </c>
      <c r="C571" t="s">
        <v>6</v>
      </c>
      <c r="D571" t="s">
        <v>439</v>
      </c>
      <c r="E571">
        <v>33.799999999999997</v>
      </c>
      <c r="F571" t="s">
        <v>226</v>
      </c>
      <c r="G571" t="s">
        <v>405</v>
      </c>
      <c r="H571" t="s">
        <v>30</v>
      </c>
      <c r="I571" t="s">
        <v>488</v>
      </c>
      <c r="J571" t="s">
        <v>488</v>
      </c>
      <c r="K571" t="s">
        <v>483</v>
      </c>
      <c r="L571" t="s">
        <v>527</v>
      </c>
    </row>
    <row r="572" spans="1:12" x14ac:dyDescent="0.3">
      <c r="A572" s="1">
        <v>45378</v>
      </c>
      <c r="B572" s="2">
        <v>0.59971064814814812</v>
      </c>
      <c r="C572" t="s">
        <v>6</v>
      </c>
      <c r="D572" t="s">
        <v>38</v>
      </c>
      <c r="E572">
        <v>28.9</v>
      </c>
      <c r="F572" t="s">
        <v>275</v>
      </c>
      <c r="G572" t="s">
        <v>405</v>
      </c>
      <c r="H572" t="s">
        <v>25</v>
      </c>
      <c r="I572" t="s">
        <v>488</v>
      </c>
      <c r="J572" t="s">
        <v>488</v>
      </c>
      <c r="K572" t="s">
        <v>483</v>
      </c>
      <c r="L572" t="s">
        <v>524</v>
      </c>
    </row>
    <row r="573" spans="1:12" x14ac:dyDescent="0.3">
      <c r="A573" s="1">
        <v>45379</v>
      </c>
      <c r="B573" s="2">
        <v>0.60054398148148147</v>
      </c>
      <c r="C573" t="s">
        <v>6</v>
      </c>
      <c r="D573" t="s">
        <v>402</v>
      </c>
      <c r="E573">
        <v>28.9</v>
      </c>
      <c r="F573" t="s">
        <v>303</v>
      </c>
      <c r="G573" t="s">
        <v>405</v>
      </c>
      <c r="H573" t="s">
        <v>10</v>
      </c>
      <c r="I573" t="s">
        <v>488</v>
      </c>
      <c r="J573" t="s">
        <v>488</v>
      </c>
      <c r="K573" t="s">
        <v>483</v>
      </c>
      <c r="L573" t="s">
        <v>539</v>
      </c>
    </row>
    <row r="574" spans="1:12" x14ac:dyDescent="0.3">
      <c r="A574" s="1">
        <v>45356</v>
      </c>
      <c r="B574" s="2">
        <v>0.60758101851851853</v>
      </c>
      <c r="C574" t="s">
        <v>6</v>
      </c>
      <c r="D574" t="s">
        <v>448</v>
      </c>
      <c r="E574">
        <v>38.700000000000003</v>
      </c>
      <c r="F574" t="s">
        <v>12</v>
      </c>
      <c r="G574" t="s">
        <v>405</v>
      </c>
      <c r="H574" t="s">
        <v>21</v>
      </c>
      <c r="I574" t="s">
        <v>488</v>
      </c>
      <c r="J574" t="s">
        <v>488</v>
      </c>
      <c r="K574" t="s">
        <v>483</v>
      </c>
      <c r="L574" t="s">
        <v>495</v>
      </c>
    </row>
    <row r="575" spans="1:12" x14ac:dyDescent="0.3">
      <c r="A575" s="1">
        <v>45357</v>
      </c>
      <c r="B575" s="2">
        <v>0.6194560185185185</v>
      </c>
      <c r="C575" t="s">
        <v>6</v>
      </c>
      <c r="D575" t="s">
        <v>450</v>
      </c>
      <c r="E575">
        <v>38.700000000000003</v>
      </c>
      <c r="F575" t="s">
        <v>8</v>
      </c>
      <c r="G575" t="s">
        <v>405</v>
      </c>
      <c r="H575" t="s">
        <v>25</v>
      </c>
      <c r="I575" t="s">
        <v>488</v>
      </c>
      <c r="J575" t="s">
        <v>488</v>
      </c>
      <c r="K575" t="s">
        <v>483</v>
      </c>
      <c r="L575" t="s">
        <v>535</v>
      </c>
    </row>
    <row r="576" spans="1:12" x14ac:dyDescent="0.3">
      <c r="A576" s="1">
        <v>45357</v>
      </c>
      <c r="B576" s="2">
        <v>0.62034722222222227</v>
      </c>
      <c r="C576" t="s">
        <v>6</v>
      </c>
      <c r="D576" t="s">
        <v>450</v>
      </c>
      <c r="E576">
        <v>38.700000000000003</v>
      </c>
      <c r="F576" t="s">
        <v>8</v>
      </c>
      <c r="G576" t="s">
        <v>405</v>
      </c>
      <c r="H576" t="s">
        <v>25</v>
      </c>
      <c r="I576" t="s">
        <v>488</v>
      </c>
      <c r="J576" t="s">
        <v>488</v>
      </c>
      <c r="K576" t="s">
        <v>483</v>
      </c>
      <c r="L576" t="s">
        <v>482</v>
      </c>
    </row>
    <row r="577" spans="1:12" x14ac:dyDescent="0.3">
      <c r="A577" s="1">
        <v>45360</v>
      </c>
      <c r="B577" s="2">
        <v>0.60199074074074077</v>
      </c>
      <c r="C577" t="s">
        <v>6</v>
      </c>
      <c r="D577" t="s">
        <v>457</v>
      </c>
      <c r="E577">
        <v>38.700000000000003</v>
      </c>
      <c r="F577" t="s">
        <v>43</v>
      </c>
      <c r="G577" t="s">
        <v>405</v>
      </c>
      <c r="H577" t="s">
        <v>30</v>
      </c>
      <c r="I577" t="s">
        <v>488</v>
      </c>
      <c r="J577" t="s">
        <v>488</v>
      </c>
      <c r="K577" t="s">
        <v>483</v>
      </c>
      <c r="L577" t="s">
        <v>507</v>
      </c>
    </row>
    <row r="578" spans="1:12" x14ac:dyDescent="0.3">
      <c r="A578" s="1">
        <v>45370</v>
      </c>
      <c r="B578" s="2">
        <v>0.58496527777777774</v>
      </c>
      <c r="C578" t="s">
        <v>6</v>
      </c>
      <c r="D578" t="s">
        <v>460</v>
      </c>
      <c r="E578">
        <v>38.700000000000003</v>
      </c>
      <c r="F578" t="s">
        <v>12</v>
      </c>
      <c r="G578" t="s">
        <v>405</v>
      </c>
      <c r="H578" t="s">
        <v>21</v>
      </c>
      <c r="I578" t="s">
        <v>488</v>
      </c>
      <c r="J578" t="s">
        <v>488</v>
      </c>
      <c r="K578" t="s">
        <v>483</v>
      </c>
      <c r="L578" t="s">
        <v>501</v>
      </c>
    </row>
    <row r="579" spans="1:12" x14ac:dyDescent="0.3">
      <c r="A579" s="1">
        <v>45370</v>
      </c>
      <c r="B579" s="2">
        <v>0.5856365740740741</v>
      </c>
      <c r="C579" t="s">
        <v>6</v>
      </c>
      <c r="D579" t="s">
        <v>460</v>
      </c>
      <c r="E579">
        <v>38.700000000000003</v>
      </c>
      <c r="F579" t="s">
        <v>12</v>
      </c>
      <c r="G579" t="s">
        <v>405</v>
      </c>
      <c r="H579" t="s">
        <v>21</v>
      </c>
      <c r="I579" t="s">
        <v>488</v>
      </c>
      <c r="J579" t="s">
        <v>488</v>
      </c>
      <c r="K579" t="s">
        <v>483</v>
      </c>
      <c r="L579" t="s">
        <v>485</v>
      </c>
    </row>
    <row r="580" spans="1:12" x14ac:dyDescent="0.3">
      <c r="A580" s="1">
        <v>45376</v>
      </c>
      <c r="B580" s="2">
        <v>0.60218749999999999</v>
      </c>
      <c r="C580" t="s">
        <v>6</v>
      </c>
      <c r="D580" t="s">
        <v>465</v>
      </c>
      <c r="E580">
        <v>38.700000000000003</v>
      </c>
      <c r="F580" t="s">
        <v>12</v>
      </c>
      <c r="G580" t="s">
        <v>405</v>
      </c>
      <c r="H580" t="s">
        <v>17</v>
      </c>
      <c r="I580" t="s">
        <v>488</v>
      </c>
      <c r="J580" t="s">
        <v>488</v>
      </c>
      <c r="K580" t="s">
        <v>483</v>
      </c>
      <c r="L580" t="s">
        <v>530</v>
      </c>
    </row>
    <row r="581" spans="1:12" x14ac:dyDescent="0.3">
      <c r="A581" s="1">
        <v>45376</v>
      </c>
      <c r="B581" s="2">
        <v>0.60376157407407405</v>
      </c>
      <c r="C581" t="s">
        <v>6</v>
      </c>
      <c r="D581" t="s">
        <v>382</v>
      </c>
      <c r="E581">
        <v>38.700000000000003</v>
      </c>
      <c r="F581" t="s">
        <v>12</v>
      </c>
      <c r="G581" t="s">
        <v>405</v>
      </c>
      <c r="H581" t="s">
        <v>17</v>
      </c>
      <c r="I581" t="s">
        <v>488</v>
      </c>
      <c r="J581" t="s">
        <v>488</v>
      </c>
      <c r="K581" t="s">
        <v>483</v>
      </c>
      <c r="L581" t="s">
        <v>514</v>
      </c>
    </row>
    <row r="582" spans="1:12" x14ac:dyDescent="0.3">
      <c r="A582" s="1">
        <v>45378</v>
      </c>
      <c r="B582" s="2">
        <v>0.59896990740740741</v>
      </c>
      <c r="C582" t="s">
        <v>6</v>
      </c>
      <c r="D582" t="s">
        <v>38</v>
      </c>
      <c r="E582">
        <v>38.700000000000003</v>
      </c>
      <c r="F582" t="s">
        <v>8</v>
      </c>
      <c r="G582" t="s">
        <v>405</v>
      </c>
      <c r="H582" t="s">
        <v>25</v>
      </c>
      <c r="I582" t="s">
        <v>488</v>
      </c>
      <c r="J582" t="s">
        <v>488</v>
      </c>
      <c r="K582" t="s">
        <v>483</v>
      </c>
      <c r="L582" t="s">
        <v>519</v>
      </c>
    </row>
    <row r="583" spans="1:12" x14ac:dyDescent="0.3">
      <c r="A583" s="1">
        <v>45427</v>
      </c>
      <c r="B583" s="2">
        <v>0.609837962962963</v>
      </c>
      <c r="C583" t="s">
        <v>473</v>
      </c>
      <c r="D583" t="s">
        <v>474</v>
      </c>
      <c r="E583">
        <v>29</v>
      </c>
      <c r="F583" t="s">
        <v>275</v>
      </c>
      <c r="G583" t="s">
        <v>9</v>
      </c>
      <c r="H583" t="s">
        <v>25</v>
      </c>
      <c r="I583" t="s">
        <v>488</v>
      </c>
      <c r="J583" t="s">
        <v>488</v>
      </c>
      <c r="K583" t="s">
        <v>483</v>
      </c>
      <c r="L583" t="s">
        <v>492</v>
      </c>
    </row>
    <row r="584" spans="1:12" x14ac:dyDescent="0.3">
      <c r="A584" s="1">
        <v>45429</v>
      </c>
      <c r="B584" s="2">
        <v>0.62364583333333334</v>
      </c>
      <c r="C584" t="s">
        <v>473</v>
      </c>
      <c r="D584" t="s">
        <v>474</v>
      </c>
      <c r="E584">
        <v>34</v>
      </c>
      <c r="F584" t="s">
        <v>226</v>
      </c>
      <c r="G584" t="s">
        <v>9</v>
      </c>
      <c r="H584" t="s">
        <v>14</v>
      </c>
      <c r="I584" t="s">
        <v>488</v>
      </c>
      <c r="J584" t="s">
        <v>488</v>
      </c>
      <c r="K584" t="s">
        <v>483</v>
      </c>
      <c r="L584" t="s">
        <v>510</v>
      </c>
    </row>
    <row r="585" spans="1:12" x14ac:dyDescent="0.3">
      <c r="A585" s="1">
        <v>45432</v>
      </c>
      <c r="B585" s="2">
        <v>0.60579861111111111</v>
      </c>
      <c r="C585" t="s">
        <v>473</v>
      </c>
      <c r="D585" t="s">
        <v>474</v>
      </c>
      <c r="E585">
        <v>29</v>
      </c>
      <c r="F585" t="s">
        <v>275</v>
      </c>
      <c r="G585" t="s">
        <v>9</v>
      </c>
      <c r="H585" t="s">
        <v>17</v>
      </c>
      <c r="I585" t="s">
        <v>488</v>
      </c>
      <c r="J585" t="s">
        <v>488</v>
      </c>
      <c r="K585" t="s">
        <v>483</v>
      </c>
      <c r="L585" t="s">
        <v>501</v>
      </c>
    </row>
    <row r="586" spans="1:12" x14ac:dyDescent="0.3">
      <c r="A586" s="1">
        <v>45422</v>
      </c>
      <c r="B586" s="2">
        <v>0.65718750000000004</v>
      </c>
      <c r="C586" t="s">
        <v>6</v>
      </c>
      <c r="D586" t="s">
        <v>28</v>
      </c>
      <c r="E586">
        <v>37.72</v>
      </c>
      <c r="F586" t="s">
        <v>12</v>
      </c>
      <c r="G586" t="s">
        <v>9</v>
      </c>
      <c r="H586" t="s">
        <v>14</v>
      </c>
      <c r="I586" t="s">
        <v>505</v>
      </c>
      <c r="J586" t="s">
        <v>505</v>
      </c>
      <c r="K586" t="s">
        <v>483</v>
      </c>
      <c r="L586" t="s">
        <v>501</v>
      </c>
    </row>
    <row r="587" spans="1:12" x14ac:dyDescent="0.3">
      <c r="A587" s="1">
        <v>45422</v>
      </c>
      <c r="B587" s="2">
        <v>0.65800925925925924</v>
      </c>
      <c r="C587" t="s">
        <v>6</v>
      </c>
      <c r="D587" t="s">
        <v>28</v>
      </c>
      <c r="E587">
        <v>37.72</v>
      </c>
      <c r="F587" t="s">
        <v>12</v>
      </c>
      <c r="G587" t="s">
        <v>9</v>
      </c>
      <c r="H587" t="s">
        <v>14</v>
      </c>
      <c r="I587" t="s">
        <v>505</v>
      </c>
      <c r="J587" t="s">
        <v>505</v>
      </c>
      <c r="K587" t="s">
        <v>483</v>
      </c>
      <c r="L587" t="s">
        <v>506</v>
      </c>
    </row>
    <row r="588" spans="1:12" x14ac:dyDescent="0.3">
      <c r="A588" s="1">
        <v>45424</v>
      </c>
      <c r="B588" s="2">
        <v>0.63633101851851848</v>
      </c>
      <c r="C588" t="s">
        <v>6</v>
      </c>
      <c r="D588" t="s">
        <v>37</v>
      </c>
      <c r="E588">
        <v>37.72</v>
      </c>
      <c r="F588" t="s">
        <v>12</v>
      </c>
      <c r="G588" t="s">
        <v>9</v>
      </c>
      <c r="H588" t="s">
        <v>35</v>
      </c>
      <c r="I588" t="s">
        <v>505</v>
      </c>
      <c r="J588" t="s">
        <v>505</v>
      </c>
      <c r="K588" t="s">
        <v>483</v>
      </c>
      <c r="L588" t="s">
        <v>485</v>
      </c>
    </row>
    <row r="589" spans="1:12" x14ac:dyDescent="0.3">
      <c r="A589" s="1">
        <v>45428</v>
      </c>
      <c r="B589" s="2">
        <v>0.63560185185185181</v>
      </c>
      <c r="C589" t="s">
        <v>6</v>
      </c>
      <c r="D589" t="s">
        <v>46</v>
      </c>
      <c r="E589">
        <v>37.72</v>
      </c>
      <c r="F589" t="s">
        <v>43</v>
      </c>
      <c r="G589" t="s">
        <v>9</v>
      </c>
      <c r="H589" t="s">
        <v>10</v>
      </c>
      <c r="I589" t="s">
        <v>505</v>
      </c>
      <c r="J589" t="s">
        <v>505</v>
      </c>
      <c r="K589" t="s">
        <v>483</v>
      </c>
      <c r="L589" t="s">
        <v>496</v>
      </c>
    </row>
    <row r="590" spans="1:12" x14ac:dyDescent="0.3">
      <c r="A590" s="1">
        <v>45435</v>
      </c>
      <c r="B590" s="2">
        <v>0.6633796296296296</v>
      </c>
      <c r="C590" t="s">
        <v>6</v>
      </c>
      <c r="D590" t="s">
        <v>52</v>
      </c>
      <c r="E590">
        <v>37.72</v>
      </c>
      <c r="F590" t="s">
        <v>8</v>
      </c>
      <c r="G590" t="s">
        <v>9</v>
      </c>
      <c r="H590" t="s">
        <v>10</v>
      </c>
      <c r="I590" t="s">
        <v>505</v>
      </c>
      <c r="J590" t="s">
        <v>505</v>
      </c>
      <c r="K590" t="s">
        <v>483</v>
      </c>
      <c r="L590" t="s">
        <v>496</v>
      </c>
    </row>
    <row r="591" spans="1:12" x14ac:dyDescent="0.3">
      <c r="A591" s="1">
        <v>45435</v>
      </c>
      <c r="B591" s="2">
        <v>0.66420138888888891</v>
      </c>
      <c r="C591" t="s">
        <v>6</v>
      </c>
      <c r="D591" t="s">
        <v>70</v>
      </c>
      <c r="E591">
        <v>37.72</v>
      </c>
      <c r="F591" t="s">
        <v>8</v>
      </c>
      <c r="G591" t="s">
        <v>9</v>
      </c>
      <c r="H591" t="s">
        <v>10</v>
      </c>
      <c r="I591" t="s">
        <v>505</v>
      </c>
      <c r="J591" t="s">
        <v>505</v>
      </c>
      <c r="K591" t="s">
        <v>483</v>
      </c>
      <c r="L591" t="s">
        <v>532</v>
      </c>
    </row>
    <row r="592" spans="1:12" x14ac:dyDescent="0.3">
      <c r="A592" s="1">
        <v>45441</v>
      </c>
      <c r="B592" s="2">
        <v>0.6409259259259259</v>
      </c>
      <c r="C592" t="s">
        <v>6</v>
      </c>
      <c r="D592" t="s">
        <v>91</v>
      </c>
      <c r="E592">
        <v>37.72</v>
      </c>
      <c r="F592" t="s">
        <v>12</v>
      </c>
      <c r="G592" t="s">
        <v>9</v>
      </c>
      <c r="H592" t="s">
        <v>25</v>
      </c>
      <c r="I592" t="s">
        <v>505</v>
      </c>
      <c r="J592" t="s">
        <v>505</v>
      </c>
      <c r="K592" t="s">
        <v>483</v>
      </c>
      <c r="L592" t="s">
        <v>487</v>
      </c>
    </row>
    <row r="593" spans="1:12" x14ac:dyDescent="0.3">
      <c r="A593" s="1">
        <v>45441</v>
      </c>
      <c r="B593" s="2">
        <v>0.65638888888888891</v>
      </c>
      <c r="C593" t="s">
        <v>6</v>
      </c>
      <c r="D593" t="s">
        <v>92</v>
      </c>
      <c r="E593">
        <v>37.72</v>
      </c>
      <c r="F593" t="s">
        <v>8</v>
      </c>
      <c r="G593" t="s">
        <v>9</v>
      </c>
      <c r="H593" t="s">
        <v>25</v>
      </c>
      <c r="I593" t="s">
        <v>505</v>
      </c>
      <c r="J593" t="s">
        <v>505</v>
      </c>
      <c r="K593" t="s">
        <v>483</v>
      </c>
      <c r="L593" t="s">
        <v>483</v>
      </c>
    </row>
    <row r="594" spans="1:12" x14ac:dyDescent="0.3">
      <c r="A594" s="1">
        <v>45447</v>
      </c>
      <c r="B594" s="2">
        <v>0.64620370370370372</v>
      </c>
      <c r="C594" t="s">
        <v>6</v>
      </c>
      <c r="D594" t="s">
        <v>107</v>
      </c>
      <c r="E594">
        <v>37.72</v>
      </c>
      <c r="F594" t="s">
        <v>12</v>
      </c>
      <c r="G594" t="s">
        <v>103</v>
      </c>
      <c r="H594" t="s">
        <v>21</v>
      </c>
      <c r="I594" t="s">
        <v>505</v>
      </c>
      <c r="J594" t="s">
        <v>505</v>
      </c>
      <c r="K594" t="s">
        <v>483</v>
      </c>
      <c r="L594" t="s">
        <v>506</v>
      </c>
    </row>
    <row r="595" spans="1:12" x14ac:dyDescent="0.3">
      <c r="A595" s="1">
        <v>45449</v>
      </c>
      <c r="B595" s="2">
        <v>0.64173611111111106</v>
      </c>
      <c r="C595" t="s">
        <v>6</v>
      </c>
      <c r="D595" t="s">
        <v>112</v>
      </c>
      <c r="E595">
        <v>37.72</v>
      </c>
      <c r="F595" t="s">
        <v>8</v>
      </c>
      <c r="G595" t="s">
        <v>103</v>
      </c>
      <c r="H595" t="s">
        <v>10</v>
      </c>
      <c r="I595" t="s">
        <v>505</v>
      </c>
      <c r="J595" t="s">
        <v>505</v>
      </c>
      <c r="K595" t="s">
        <v>483</v>
      </c>
      <c r="L595" t="s">
        <v>526</v>
      </c>
    </row>
    <row r="596" spans="1:12" x14ac:dyDescent="0.3">
      <c r="A596" s="1">
        <v>45459</v>
      </c>
      <c r="B596" s="2">
        <v>0.65554398148148152</v>
      </c>
      <c r="C596" t="s">
        <v>6</v>
      </c>
      <c r="D596" t="s">
        <v>134</v>
      </c>
      <c r="E596">
        <v>37.72</v>
      </c>
      <c r="F596" t="s">
        <v>43</v>
      </c>
      <c r="G596" t="s">
        <v>103</v>
      </c>
      <c r="H596" t="s">
        <v>35</v>
      </c>
      <c r="I596" t="s">
        <v>505</v>
      </c>
      <c r="J596" t="s">
        <v>505</v>
      </c>
      <c r="K596" t="s">
        <v>483</v>
      </c>
      <c r="L596" t="s">
        <v>538</v>
      </c>
    </row>
    <row r="597" spans="1:12" x14ac:dyDescent="0.3">
      <c r="A597" s="1">
        <v>45465</v>
      </c>
      <c r="B597" s="2">
        <v>0.65092592592592591</v>
      </c>
      <c r="C597" t="s">
        <v>6</v>
      </c>
      <c r="D597" t="s">
        <v>48</v>
      </c>
      <c r="E597">
        <v>37.72</v>
      </c>
      <c r="F597" t="s">
        <v>12</v>
      </c>
      <c r="G597" t="s">
        <v>103</v>
      </c>
      <c r="H597" t="s">
        <v>30</v>
      </c>
      <c r="I597" t="s">
        <v>505</v>
      </c>
      <c r="J597" t="s">
        <v>505</v>
      </c>
      <c r="K597" t="s">
        <v>483</v>
      </c>
      <c r="L597" t="s">
        <v>517</v>
      </c>
    </row>
    <row r="598" spans="1:12" x14ac:dyDescent="0.3">
      <c r="A598" s="1">
        <v>45467</v>
      </c>
      <c r="B598" s="2">
        <v>0.62671296296296297</v>
      </c>
      <c r="C598" t="s">
        <v>6</v>
      </c>
      <c r="D598" t="s">
        <v>144</v>
      </c>
      <c r="E598">
        <v>37.72</v>
      </c>
      <c r="F598" t="s">
        <v>12</v>
      </c>
      <c r="G598" t="s">
        <v>103</v>
      </c>
      <c r="H598" t="s">
        <v>17</v>
      </c>
      <c r="I598" t="s">
        <v>505</v>
      </c>
      <c r="J598" t="s">
        <v>505</v>
      </c>
      <c r="K598" t="s">
        <v>483</v>
      </c>
      <c r="L598" t="s">
        <v>500</v>
      </c>
    </row>
    <row r="599" spans="1:12" x14ac:dyDescent="0.3">
      <c r="A599" s="1">
        <v>45407</v>
      </c>
      <c r="B599" s="2">
        <v>0.63780092592592597</v>
      </c>
      <c r="C599" t="s">
        <v>6</v>
      </c>
      <c r="D599" t="s">
        <v>48</v>
      </c>
      <c r="E599">
        <v>37.72</v>
      </c>
      <c r="F599" t="s">
        <v>12</v>
      </c>
      <c r="G599" t="s">
        <v>154</v>
      </c>
      <c r="H599" t="s">
        <v>10</v>
      </c>
      <c r="I599" t="s">
        <v>505</v>
      </c>
      <c r="J599" t="s">
        <v>505</v>
      </c>
      <c r="K599" t="s">
        <v>483</v>
      </c>
      <c r="L599" t="s">
        <v>534</v>
      </c>
    </row>
    <row r="600" spans="1:12" x14ac:dyDescent="0.3">
      <c r="A600" s="1">
        <v>45409</v>
      </c>
      <c r="B600" s="2">
        <v>0.64375000000000004</v>
      </c>
      <c r="C600" t="s">
        <v>6</v>
      </c>
      <c r="D600" t="s">
        <v>48</v>
      </c>
      <c r="E600">
        <v>37.72</v>
      </c>
      <c r="F600" t="s">
        <v>8</v>
      </c>
      <c r="G600" t="s">
        <v>154</v>
      </c>
      <c r="H600" t="s">
        <v>30</v>
      </c>
      <c r="I600" t="s">
        <v>505</v>
      </c>
      <c r="J600" t="s">
        <v>505</v>
      </c>
      <c r="K600" t="s">
        <v>483</v>
      </c>
      <c r="L600" t="s">
        <v>489</v>
      </c>
    </row>
    <row r="601" spans="1:12" x14ac:dyDescent="0.3">
      <c r="A601" s="1">
        <v>45493</v>
      </c>
      <c r="B601" s="2">
        <v>0.63552083333333331</v>
      </c>
      <c r="C601" t="s">
        <v>6</v>
      </c>
      <c r="D601" t="s">
        <v>195</v>
      </c>
      <c r="E601">
        <v>32.82</v>
      </c>
      <c r="F601" t="s">
        <v>12</v>
      </c>
      <c r="G601" t="s">
        <v>162</v>
      </c>
      <c r="H601" t="s">
        <v>30</v>
      </c>
      <c r="I601" t="s">
        <v>505</v>
      </c>
      <c r="J601" t="s">
        <v>505</v>
      </c>
      <c r="K601" t="s">
        <v>483</v>
      </c>
      <c r="L601" t="s">
        <v>530</v>
      </c>
    </row>
    <row r="602" spans="1:12" x14ac:dyDescent="0.3">
      <c r="A602" s="1">
        <v>45496</v>
      </c>
      <c r="B602" s="2">
        <v>0.63959490740740743</v>
      </c>
      <c r="C602" t="s">
        <v>6</v>
      </c>
      <c r="D602" t="s">
        <v>201</v>
      </c>
      <c r="E602">
        <v>32.82</v>
      </c>
      <c r="F602" t="s">
        <v>12</v>
      </c>
      <c r="G602" t="s">
        <v>162</v>
      </c>
      <c r="H602" t="s">
        <v>21</v>
      </c>
      <c r="I602" t="s">
        <v>505</v>
      </c>
      <c r="J602" t="s">
        <v>505</v>
      </c>
      <c r="K602" t="s">
        <v>483</v>
      </c>
      <c r="L602" t="s">
        <v>535</v>
      </c>
    </row>
    <row r="603" spans="1:12" x14ac:dyDescent="0.3">
      <c r="A603" s="1">
        <v>45497</v>
      </c>
      <c r="B603" s="2">
        <v>0.63784722222222223</v>
      </c>
      <c r="C603" t="s">
        <v>6</v>
      </c>
      <c r="D603" t="s">
        <v>48</v>
      </c>
      <c r="E603">
        <v>32.82</v>
      </c>
      <c r="F603" t="s">
        <v>12</v>
      </c>
      <c r="G603" t="s">
        <v>162</v>
      </c>
      <c r="H603" t="s">
        <v>25</v>
      </c>
      <c r="I603" t="s">
        <v>505</v>
      </c>
      <c r="J603" t="s">
        <v>505</v>
      </c>
      <c r="K603" t="s">
        <v>483</v>
      </c>
      <c r="L603" t="s">
        <v>525</v>
      </c>
    </row>
    <row r="604" spans="1:12" x14ac:dyDescent="0.3">
      <c r="A604" s="1">
        <v>45498</v>
      </c>
      <c r="B604" s="2">
        <v>0.6424305555555555</v>
      </c>
      <c r="C604" t="s">
        <v>6</v>
      </c>
      <c r="D604" t="s">
        <v>203</v>
      </c>
      <c r="E604">
        <v>32.82</v>
      </c>
      <c r="F604" t="s">
        <v>8</v>
      </c>
      <c r="G604" t="s">
        <v>162</v>
      </c>
      <c r="H604" t="s">
        <v>10</v>
      </c>
      <c r="I604" t="s">
        <v>505</v>
      </c>
      <c r="J604" t="s">
        <v>505</v>
      </c>
      <c r="K604" t="s">
        <v>483</v>
      </c>
      <c r="L604" t="s">
        <v>526</v>
      </c>
    </row>
    <row r="605" spans="1:12" x14ac:dyDescent="0.3">
      <c r="A605" s="1">
        <v>45402</v>
      </c>
      <c r="B605" s="2">
        <v>0.64074074074074072</v>
      </c>
      <c r="C605" t="s">
        <v>6</v>
      </c>
      <c r="D605" t="s">
        <v>38</v>
      </c>
      <c r="E605">
        <v>32.82</v>
      </c>
      <c r="F605" t="s">
        <v>226</v>
      </c>
      <c r="G605" t="s">
        <v>154</v>
      </c>
      <c r="H605" t="s">
        <v>30</v>
      </c>
      <c r="I605" t="s">
        <v>505</v>
      </c>
      <c r="J605" t="s">
        <v>505</v>
      </c>
      <c r="K605" t="s">
        <v>483</v>
      </c>
      <c r="L605" t="s">
        <v>508</v>
      </c>
    </row>
    <row r="606" spans="1:12" x14ac:dyDescent="0.3">
      <c r="A606" s="1">
        <v>45402</v>
      </c>
      <c r="B606" s="2">
        <v>0.65931712962962963</v>
      </c>
      <c r="C606" t="s">
        <v>6</v>
      </c>
      <c r="D606" t="s">
        <v>227</v>
      </c>
      <c r="E606">
        <v>32.82</v>
      </c>
      <c r="F606" t="s">
        <v>226</v>
      </c>
      <c r="G606" t="s">
        <v>154</v>
      </c>
      <c r="H606" t="s">
        <v>30</v>
      </c>
      <c r="I606" t="s">
        <v>505</v>
      </c>
      <c r="J606" t="s">
        <v>505</v>
      </c>
      <c r="K606" t="s">
        <v>483</v>
      </c>
      <c r="L606" t="s">
        <v>514</v>
      </c>
    </row>
    <row r="607" spans="1:12" x14ac:dyDescent="0.3">
      <c r="A607" s="1">
        <v>45424</v>
      </c>
      <c r="B607" s="2">
        <v>0.65141203703703698</v>
      </c>
      <c r="C607" t="s">
        <v>6</v>
      </c>
      <c r="D607" t="s">
        <v>237</v>
      </c>
      <c r="E607">
        <v>32.82</v>
      </c>
      <c r="F607" t="s">
        <v>226</v>
      </c>
      <c r="G607" t="s">
        <v>9</v>
      </c>
      <c r="H607" t="s">
        <v>35</v>
      </c>
      <c r="I607" t="s">
        <v>505</v>
      </c>
      <c r="J607" t="s">
        <v>505</v>
      </c>
      <c r="K607" t="s">
        <v>483</v>
      </c>
      <c r="L607" t="s">
        <v>536</v>
      </c>
    </row>
    <row r="608" spans="1:12" x14ac:dyDescent="0.3">
      <c r="A608" s="1">
        <v>45424</v>
      </c>
      <c r="B608" s="2">
        <v>0.66127314814814819</v>
      </c>
      <c r="C608" t="s">
        <v>6</v>
      </c>
      <c r="D608" t="s">
        <v>238</v>
      </c>
      <c r="E608">
        <v>32.82</v>
      </c>
      <c r="F608" t="s">
        <v>226</v>
      </c>
      <c r="G608" t="s">
        <v>9</v>
      </c>
      <c r="H608" t="s">
        <v>35</v>
      </c>
      <c r="I608" t="s">
        <v>505</v>
      </c>
      <c r="J608" t="s">
        <v>505</v>
      </c>
      <c r="K608" t="s">
        <v>483</v>
      </c>
      <c r="L608" t="s">
        <v>488</v>
      </c>
    </row>
    <row r="609" spans="1:12" x14ac:dyDescent="0.3">
      <c r="A609" s="1">
        <v>45431</v>
      </c>
      <c r="B609" s="2">
        <v>0.66594907407407411</v>
      </c>
      <c r="C609" t="s">
        <v>6</v>
      </c>
      <c r="D609" t="s">
        <v>243</v>
      </c>
      <c r="E609">
        <v>32.82</v>
      </c>
      <c r="F609" t="s">
        <v>226</v>
      </c>
      <c r="G609" t="s">
        <v>9</v>
      </c>
      <c r="H609" t="s">
        <v>35</v>
      </c>
      <c r="I609" t="s">
        <v>505</v>
      </c>
      <c r="J609" t="s">
        <v>505</v>
      </c>
      <c r="K609" t="s">
        <v>483</v>
      </c>
      <c r="L609" t="s">
        <v>520</v>
      </c>
    </row>
    <row r="610" spans="1:12" x14ac:dyDescent="0.3">
      <c r="A610" s="1">
        <v>45449</v>
      </c>
      <c r="B610" s="2">
        <v>0.63280092592592596</v>
      </c>
      <c r="C610" t="s">
        <v>6</v>
      </c>
      <c r="D610" t="s">
        <v>83</v>
      </c>
      <c r="E610">
        <v>32.82</v>
      </c>
      <c r="F610" t="s">
        <v>226</v>
      </c>
      <c r="G610" t="s">
        <v>103</v>
      </c>
      <c r="H610" t="s">
        <v>10</v>
      </c>
      <c r="I610" t="s">
        <v>505</v>
      </c>
      <c r="J610" t="s">
        <v>505</v>
      </c>
      <c r="K610" t="s">
        <v>483</v>
      </c>
      <c r="L610" t="s">
        <v>488</v>
      </c>
    </row>
    <row r="611" spans="1:12" x14ac:dyDescent="0.3">
      <c r="A611" s="1">
        <v>45459</v>
      </c>
      <c r="B611" s="2">
        <v>0.6268055555555555</v>
      </c>
      <c r="C611" t="s">
        <v>6</v>
      </c>
      <c r="D611" t="s">
        <v>254</v>
      </c>
      <c r="E611">
        <v>32.82</v>
      </c>
      <c r="F611" t="s">
        <v>226</v>
      </c>
      <c r="G611" t="s">
        <v>103</v>
      </c>
      <c r="H611" t="s">
        <v>35</v>
      </c>
      <c r="I611" t="s">
        <v>505</v>
      </c>
      <c r="J611" t="s">
        <v>505</v>
      </c>
      <c r="K611" t="s">
        <v>483</v>
      </c>
      <c r="L611" t="s">
        <v>528</v>
      </c>
    </row>
    <row r="612" spans="1:12" x14ac:dyDescent="0.3">
      <c r="A612" s="1">
        <v>45459</v>
      </c>
      <c r="B612" s="2">
        <v>0.62858796296296293</v>
      </c>
      <c r="C612" t="s">
        <v>6</v>
      </c>
      <c r="D612" t="s">
        <v>254</v>
      </c>
      <c r="E612">
        <v>32.82</v>
      </c>
      <c r="F612" t="s">
        <v>226</v>
      </c>
      <c r="G612" t="s">
        <v>103</v>
      </c>
      <c r="H612" t="s">
        <v>35</v>
      </c>
      <c r="I612" t="s">
        <v>505</v>
      </c>
      <c r="J612" t="s">
        <v>505</v>
      </c>
      <c r="K612" t="s">
        <v>483</v>
      </c>
      <c r="L612" t="s">
        <v>492</v>
      </c>
    </row>
    <row r="613" spans="1:12" x14ac:dyDescent="0.3">
      <c r="A613" s="1">
        <v>45408</v>
      </c>
      <c r="B613" s="2">
        <v>0.64762731481481484</v>
      </c>
      <c r="C613" t="s">
        <v>6</v>
      </c>
      <c r="D613" t="s">
        <v>38</v>
      </c>
      <c r="E613">
        <v>27.92</v>
      </c>
      <c r="F613" t="s">
        <v>275</v>
      </c>
      <c r="G613" t="s">
        <v>154</v>
      </c>
      <c r="H613" t="s">
        <v>14</v>
      </c>
      <c r="I613" t="s">
        <v>505</v>
      </c>
      <c r="J613" t="s">
        <v>505</v>
      </c>
      <c r="K613" t="s">
        <v>483</v>
      </c>
      <c r="L613" t="s">
        <v>524</v>
      </c>
    </row>
    <row r="614" spans="1:12" x14ac:dyDescent="0.3">
      <c r="A614" s="1">
        <v>45408</v>
      </c>
      <c r="B614" s="2">
        <v>0.64829861111111109</v>
      </c>
      <c r="C614" t="s">
        <v>6</v>
      </c>
      <c r="D614" t="s">
        <v>38</v>
      </c>
      <c r="E614">
        <v>27.92</v>
      </c>
      <c r="F614" t="s">
        <v>275</v>
      </c>
      <c r="G614" t="s">
        <v>154</v>
      </c>
      <c r="H614" t="s">
        <v>14</v>
      </c>
      <c r="I614" t="s">
        <v>505</v>
      </c>
      <c r="J614" t="s">
        <v>505</v>
      </c>
      <c r="K614" t="s">
        <v>483</v>
      </c>
      <c r="L614" t="s">
        <v>486</v>
      </c>
    </row>
    <row r="615" spans="1:12" x14ac:dyDescent="0.3">
      <c r="A615" s="1">
        <v>45426</v>
      </c>
      <c r="B615" s="2">
        <v>0.62631944444444443</v>
      </c>
      <c r="C615" t="s">
        <v>6</v>
      </c>
      <c r="D615" t="s">
        <v>32</v>
      </c>
      <c r="E615">
        <v>27.92</v>
      </c>
      <c r="F615" t="s">
        <v>275</v>
      </c>
      <c r="G615" t="s">
        <v>9</v>
      </c>
      <c r="H615" t="s">
        <v>21</v>
      </c>
      <c r="I615" t="s">
        <v>505</v>
      </c>
      <c r="J615" t="s">
        <v>505</v>
      </c>
      <c r="K615" t="s">
        <v>483</v>
      </c>
      <c r="L615" t="s">
        <v>513</v>
      </c>
    </row>
    <row r="616" spans="1:12" x14ac:dyDescent="0.3">
      <c r="A616" s="1">
        <v>45439</v>
      </c>
      <c r="B616" s="2">
        <v>0.6330324074074074</v>
      </c>
      <c r="C616" t="s">
        <v>6</v>
      </c>
      <c r="D616" t="s">
        <v>286</v>
      </c>
      <c r="E616">
        <v>27.92</v>
      </c>
      <c r="F616" t="s">
        <v>275</v>
      </c>
      <c r="G616" t="s">
        <v>9</v>
      </c>
      <c r="H616" t="s">
        <v>17</v>
      </c>
      <c r="I616" t="s">
        <v>505</v>
      </c>
      <c r="J616" t="s">
        <v>505</v>
      </c>
      <c r="K616" t="s">
        <v>483</v>
      </c>
      <c r="L616" t="s">
        <v>518</v>
      </c>
    </row>
    <row r="617" spans="1:12" x14ac:dyDescent="0.3">
      <c r="A617" s="1">
        <v>45439</v>
      </c>
      <c r="B617" s="2">
        <v>0.6347800925925926</v>
      </c>
      <c r="C617" t="s">
        <v>6</v>
      </c>
      <c r="D617" t="s">
        <v>286</v>
      </c>
      <c r="E617">
        <v>27.92</v>
      </c>
      <c r="F617" t="s">
        <v>275</v>
      </c>
      <c r="G617" t="s">
        <v>9</v>
      </c>
      <c r="H617" t="s">
        <v>17</v>
      </c>
      <c r="I617" t="s">
        <v>505</v>
      </c>
      <c r="J617" t="s">
        <v>505</v>
      </c>
      <c r="K617" t="s">
        <v>483</v>
      </c>
      <c r="L617" t="s">
        <v>516</v>
      </c>
    </row>
    <row r="618" spans="1:12" x14ac:dyDescent="0.3">
      <c r="A618" s="1">
        <v>45441</v>
      </c>
      <c r="B618" s="2">
        <v>0.63249999999999995</v>
      </c>
      <c r="C618" t="s">
        <v>6</v>
      </c>
      <c r="D618" t="s">
        <v>288</v>
      </c>
      <c r="E618">
        <v>27.92</v>
      </c>
      <c r="F618" t="s">
        <v>275</v>
      </c>
      <c r="G618" t="s">
        <v>9</v>
      </c>
      <c r="H618" t="s">
        <v>25</v>
      </c>
      <c r="I618" t="s">
        <v>505</v>
      </c>
      <c r="J618" t="s">
        <v>505</v>
      </c>
      <c r="K618" t="s">
        <v>483</v>
      </c>
      <c r="L618" t="s">
        <v>499</v>
      </c>
    </row>
    <row r="619" spans="1:12" x14ac:dyDescent="0.3">
      <c r="A619" s="1">
        <v>45452</v>
      </c>
      <c r="B619" s="2">
        <v>0.6322916666666667</v>
      </c>
      <c r="C619" t="s">
        <v>6</v>
      </c>
      <c r="D619" t="s">
        <v>311</v>
      </c>
      <c r="E619">
        <v>27.92</v>
      </c>
      <c r="F619" t="s">
        <v>303</v>
      </c>
      <c r="G619" t="s">
        <v>103</v>
      </c>
      <c r="H619" t="s">
        <v>35</v>
      </c>
      <c r="I619" t="s">
        <v>505</v>
      </c>
      <c r="J619" t="s">
        <v>505</v>
      </c>
      <c r="K619" t="s">
        <v>483</v>
      </c>
      <c r="L619" t="s">
        <v>525</v>
      </c>
    </row>
    <row r="620" spans="1:12" x14ac:dyDescent="0.3">
      <c r="A620" s="1">
        <v>45496</v>
      </c>
      <c r="B620" s="2">
        <v>0.63893518518518522</v>
      </c>
      <c r="C620" t="s">
        <v>6</v>
      </c>
      <c r="D620" t="s">
        <v>201</v>
      </c>
      <c r="E620">
        <v>27.92</v>
      </c>
      <c r="F620" t="s">
        <v>226</v>
      </c>
      <c r="G620" t="s">
        <v>162</v>
      </c>
      <c r="H620" t="s">
        <v>21</v>
      </c>
      <c r="I620" t="s">
        <v>505</v>
      </c>
      <c r="J620" t="s">
        <v>505</v>
      </c>
      <c r="K620" t="s">
        <v>483</v>
      </c>
      <c r="L620" t="s">
        <v>540</v>
      </c>
    </row>
    <row r="621" spans="1:12" x14ac:dyDescent="0.3">
      <c r="A621" s="1">
        <v>45503</v>
      </c>
      <c r="B621" s="2">
        <v>0.63621527777777775</v>
      </c>
      <c r="C621" t="s">
        <v>6</v>
      </c>
      <c r="D621" t="s">
        <v>335</v>
      </c>
      <c r="E621">
        <v>27.92</v>
      </c>
      <c r="F621" t="s">
        <v>226</v>
      </c>
      <c r="G621" t="s">
        <v>162</v>
      </c>
      <c r="H621" t="s">
        <v>21</v>
      </c>
      <c r="I621" t="s">
        <v>505</v>
      </c>
      <c r="J621" t="s">
        <v>505</v>
      </c>
      <c r="K621" t="s">
        <v>483</v>
      </c>
      <c r="L621" t="s">
        <v>530</v>
      </c>
    </row>
    <row r="622" spans="1:12" x14ac:dyDescent="0.3">
      <c r="A622" s="1">
        <v>45442</v>
      </c>
      <c r="B622" s="2">
        <v>0.63628472222222221</v>
      </c>
      <c r="C622" t="s">
        <v>6</v>
      </c>
      <c r="D622" t="s">
        <v>342</v>
      </c>
      <c r="E622">
        <v>23.02</v>
      </c>
      <c r="F622" t="s">
        <v>339</v>
      </c>
      <c r="G622" t="s">
        <v>9</v>
      </c>
      <c r="H622" t="s">
        <v>10</v>
      </c>
      <c r="I622" t="s">
        <v>505</v>
      </c>
      <c r="J622" t="s">
        <v>505</v>
      </c>
      <c r="K622" t="s">
        <v>483</v>
      </c>
      <c r="L622" t="s">
        <v>505</v>
      </c>
    </row>
    <row r="623" spans="1:12" x14ac:dyDescent="0.3">
      <c r="A623" s="1">
        <v>45442</v>
      </c>
      <c r="B623" s="2">
        <v>0.63724537037037032</v>
      </c>
      <c r="C623" t="s">
        <v>6</v>
      </c>
      <c r="D623" t="s">
        <v>38</v>
      </c>
      <c r="E623">
        <v>23.02</v>
      </c>
      <c r="F623" t="s">
        <v>339</v>
      </c>
      <c r="G623" t="s">
        <v>9</v>
      </c>
      <c r="H623" t="s">
        <v>10</v>
      </c>
      <c r="I623" t="s">
        <v>505</v>
      </c>
      <c r="J623" t="s">
        <v>505</v>
      </c>
      <c r="K623" t="s">
        <v>483</v>
      </c>
      <c r="L623" t="s">
        <v>529</v>
      </c>
    </row>
    <row r="624" spans="1:12" x14ac:dyDescent="0.3">
      <c r="A624" s="1">
        <v>45391</v>
      </c>
      <c r="B624" s="2">
        <v>0.63319444444444439</v>
      </c>
      <c r="C624" t="s">
        <v>6</v>
      </c>
      <c r="D624" t="s">
        <v>385</v>
      </c>
      <c r="E624">
        <v>38.700000000000003</v>
      </c>
      <c r="F624" t="s">
        <v>43</v>
      </c>
      <c r="G624" t="s">
        <v>154</v>
      </c>
      <c r="H624" t="s">
        <v>21</v>
      </c>
      <c r="I624" t="s">
        <v>505</v>
      </c>
      <c r="J624" t="s">
        <v>505</v>
      </c>
      <c r="K624" t="s">
        <v>483</v>
      </c>
      <c r="L624" t="s">
        <v>499</v>
      </c>
    </row>
    <row r="625" spans="1:12" x14ac:dyDescent="0.3">
      <c r="A625" s="1">
        <v>45396</v>
      </c>
      <c r="B625" s="2">
        <v>0.65725694444444449</v>
      </c>
      <c r="C625" t="s">
        <v>6</v>
      </c>
      <c r="D625" t="s">
        <v>382</v>
      </c>
      <c r="E625">
        <v>38.700000000000003</v>
      </c>
      <c r="F625" t="s">
        <v>8</v>
      </c>
      <c r="G625" t="s">
        <v>154</v>
      </c>
      <c r="H625" t="s">
        <v>35</v>
      </c>
      <c r="I625" t="s">
        <v>505</v>
      </c>
      <c r="J625" t="s">
        <v>505</v>
      </c>
      <c r="K625" t="s">
        <v>483</v>
      </c>
      <c r="L625" t="s">
        <v>532</v>
      </c>
    </row>
    <row r="626" spans="1:12" x14ac:dyDescent="0.3">
      <c r="A626" s="1">
        <v>45398</v>
      </c>
      <c r="B626" s="2">
        <v>0.6272685185185185</v>
      </c>
      <c r="C626" t="s">
        <v>6</v>
      </c>
      <c r="D626" t="s">
        <v>281</v>
      </c>
      <c r="E626">
        <v>28.9</v>
      </c>
      <c r="F626" t="s">
        <v>275</v>
      </c>
      <c r="G626" t="s">
        <v>154</v>
      </c>
      <c r="H626" t="s">
        <v>21</v>
      </c>
      <c r="I626" t="s">
        <v>505</v>
      </c>
      <c r="J626" t="s">
        <v>505</v>
      </c>
      <c r="K626" t="s">
        <v>483</v>
      </c>
      <c r="L626" t="s">
        <v>496</v>
      </c>
    </row>
    <row r="627" spans="1:12" x14ac:dyDescent="0.3">
      <c r="A627" s="1">
        <v>45402</v>
      </c>
      <c r="B627" s="2">
        <v>0.63263888888888886</v>
      </c>
      <c r="C627" t="s">
        <v>6</v>
      </c>
      <c r="D627" t="s">
        <v>48</v>
      </c>
      <c r="E627">
        <v>33.799999999999997</v>
      </c>
      <c r="F627" t="s">
        <v>226</v>
      </c>
      <c r="G627" t="s">
        <v>154</v>
      </c>
      <c r="H627" t="s">
        <v>30</v>
      </c>
      <c r="I627" t="s">
        <v>505</v>
      </c>
      <c r="J627" t="s">
        <v>505</v>
      </c>
      <c r="K627" t="s">
        <v>483</v>
      </c>
      <c r="L627" t="s">
        <v>489</v>
      </c>
    </row>
    <row r="628" spans="1:12" x14ac:dyDescent="0.3">
      <c r="A628" s="1">
        <v>45352</v>
      </c>
      <c r="B628" s="2">
        <v>0.65262731481481484</v>
      </c>
      <c r="C628" t="s">
        <v>6</v>
      </c>
      <c r="D628" t="s">
        <v>406</v>
      </c>
      <c r="E628">
        <v>33.799999999999997</v>
      </c>
      <c r="F628" t="s">
        <v>226</v>
      </c>
      <c r="G628" t="s">
        <v>405</v>
      </c>
      <c r="H628" t="s">
        <v>14</v>
      </c>
      <c r="I628" t="s">
        <v>505</v>
      </c>
      <c r="J628" t="s">
        <v>505</v>
      </c>
      <c r="K628" t="s">
        <v>483</v>
      </c>
      <c r="L628" t="s">
        <v>539</v>
      </c>
    </row>
    <row r="629" spans="1:12" x14ac:dyDescent="0.3">
      <c r="A629" s="1">
        <v>45358</v>
      </c>
      <c r="B629" s="2">
        <v>0.65303240740740742</v>
      </c>
      <c r="C629" t="s">
        <v>6</v>
      </c>
      <c r="D629" t="s">
        <v>417</v>
      </c>
      <c r="E629">
        <v>28.9</v>
      </c>
      <c r="F629" t="s">
        <v>275</v>
      </c>
      <c r="G629" t="s">
        <v>405</v>
      </c>
      <c r="H629" t="s">
        <v>10</v>
      </c>
      <c r="I629" t="s">
        <v>505</v>
      </c>
      <c r="J629" t="s">
        <v>505</v>
      </c>
      <c r="K629" t="s">
        <v>483</v>
      </c>
      <c r="L629" t="s">
        <v>484</v>
      </c>
    </row>
    <row r="630" spans="1:12" x14ac:dyDescent="0.3">
      <c r="A630" s="1">
        <v>45358</v>
      </c>
      <c r="B630" s="2">
        <v>0.65379629629629632</v>
      </c>
      <c r="C630" t="s">
        <v>6</v>
      </c>
      <c r="D630" t="s">
        <v>284</v>
      </c>
      <c r="E630">
        <v>33.799999999999997</v>
      </c>
      <c r="F630" t="s">
        <v>226</v>
      </c>
      <c r="G630" t="s">
        <v>405</v>
      </c>
      <c r="H630" t="s">
        <v>10</v>
      </c>
      <c r="I630" t="s">
        <v>505</v>
      </c>
      <c r="J630" t="s">
        <v>505</v>
      </c>
      <c r="K630" t="s">
        <v>483</v>
      </c>
      <c r="L630" t="s">
        <v>500</v>
      </c>
    </row>
    <row r="631" spans="1:12" x14ac:dyDescent="0.3">
      <c r="A631" s="1">
        <v>45364</v>
      </c>
      <c r="B631" s="2">
        <v>0.65303240740740742</v>
      </c>
      <c r="C631" t="s">
        <v>6</v>
      </c>
      <c r="D631" t="s">
        <v>428</v>
      </c>
      <c r="E631">
        <v>24</v>
      </c>
      <c r="F631" t="s">
        <v>339</v>
      </c>
      <c r="G631" t="s">
        <v>405</v>
      </c>
      <c r="H631" t="s">
        <v>25</v>
      </c>
      <c r="I631" t="s">
        <v>505</v>
      </c>
      <c r="J631" t="s">
        <v>505</v>
      </c>
      <c r="K631" t="s">
        <v>483</v>
      </c>
      <c r="L631" t="s">
        <v>484</v>
      </c>
    </row>
    <row r="632" spans="1:12" x14ac:dyDescent="0.3">
      <c r="A632" s="1">
        <v>45364</v>
      </c>
      <c r="B632" s="2">
        <v>0.65370370370370368</v>
      </c>
      <c r="C632" t="s">
        <v>6</v>
      </c>
      <c r="D632" t="s">
        <v>428</v>
      </c>
      <c r="E632">
        <v>24</v>
      </c>
      <c r="F632" t="s">
        <v>339</v>
      </c>
      <c r="G632" t="s">
        <v>405</v>
      </c>
      <c r="H632" t="s">
        <v>25</v>
      </c>
      <c r="I632" t="s">
        <v>505</v>
      </c>
      <c r="J632" t="s">
        <v>505</v>
      </c>
      <c r="K632" t="s">
        <v>483</v>
      </c>
      <c r="L632" t="s">
        <v>517</v>
      </c>
    </row>
    <row r="633" spans="1:12" x14ac:dyDescent="0.3">
      <c r="A633" s="1">
        <v>45367</v>
      </c>
      <c r="B633" s="2">
        <v>0.66548611111111111</v>
      </c>
      <c r="C633" t="s">
        <v>6</v>
      </c>
      <c r="D633" t="s">
        <v>48</v>
      </c>
      <c r="E633">
        <v>28.9</v>
      </c>
      <c r="F633" t="s">
        <v>303</v>
      </c>
      <c r="G633" t="s">
        <v>405</v>
      </c>
      <c r="H633" t="s">
        <v>30</v>
      </c>
      <c r="I633" t="s">
        <v>505</v>
      </c>
      <c r="J633" t="s">
        <v>505</v>
      </c>
      <c r="K633" t="s">
        <v>483</v>
      </c>
      <c r="L633" t="s">
        <v>482</v>
      </c>
    </row>
    <row r="634" spans="1:12" x14ac:dyDescent="0.3">
      <c r="A634" s="1">
        <v>45369</v>
      </c>
      <c r="B634" s="2">
        <v>0.64697916666666666</v>
      </c>
      <c r="C634" t="s">
        <v>6</v>
      </c>
      <c r="D634" t="s">
        <v>278</v>
      </c>
      <c r="E634">
        <v>28.9</v>
      </c>
      <c r="F634" t="s">
        <v>275</v>
      </c>
      <c r="G634" t="s">
        <v>405</v>
      </c>
      <c r="H634" t="s">
        <v>17</v>
      </c>
      <c r="I634" t="s">
        <v>505</v>
      </c>
      <c r="J634" t="s">
        <v>505</v>
      </c>
      <c r="K634" t="s">
        <v>483</v>
      </c>
      <c r="L634" t="s">
        <v>522</v>
      </c>
    </row>
    <row r="635" spans="1:12" x14ac:dyDescent="0.3">
      <c r="A635" s="1">
        <v>45369</v>
      </c>
      <c r="B635" s="2">
        <v>0.64766203703703706</v>
      </c>
      <c r="C635" t="s">
        <v>6</v>
      </c>
      <c r="D635" t="s">
        <v>278</v>
      </c>
      <c r="E635">
        <v>28.9</v>
      </c>
      <c r="F635" t="s">
        <v>275</v>
      </c>
      <c r="G635" t="s">
        <v>405</v>
      </c>
      <c r="H635" t="s">
        <v>17</v>
      </c>
      <c r="I635" t="s">
        <v>505</v>
      </c>
      <c r="J635" t="s">
        <v>505</v>
      </c>
      <c r="K635" t="s">
        <v>483</v>
      </c>
      <c r="L635" t="s">
        <v>529</v>
      </c>
    </row>
    <row r="636" spans="1:12" x14ac:dyDescent="0.3">
      <c r="A636" s="1">
        <v>45369</v>
      </c>
      <c r="B636" s="2">
        <v>0.64833333333333332</v>
      </c>
      <c r="C636" t="s">
        <v>6</v>
      </c>
      <c r="D636" t="s">
        <v>278</v>
      </c>
      <c r="E636">
        <v>28.9</v>
      </c>
      <c r="F636" t="s">
        <v>275</v>
      </c>
      <c r="G636" t="s">
        <v>405</v>
      </c>
      <c r="H636" t="s">
        <v>17</v>
      </c>
      <c r="I636" t="s">
        <v>505</v>
      </c>
      <c r="J636" t="s">
        <v>505</v>
      </c>
      <c r="K636" t="s">
        <v>483</v>
      </c>
      <c r="L636" t="s">
        <v>528</v>
      </c>
    </row>
    <row r="637" spans="1:12" x14ac:dyDescent="0.3">
      <c r="A637" s="1">
        <v>45374</v>
      </c>
      <c r="B637" s="2">
        <v>0.65940972222222227</v>
      </c>
      <c r="C637" t="s">
        <v>6</v>
      </c>
      <c r="D637" t="s">
        <v>440</v>
      </c>
      <c r="E637">
        <v>33.799999999999997</v>
      </c>
      <c r="F637" t="s">
        <v>226</v>
      </c>
      <c r="G637" t="s">
        <v>405</v>
      </c>
      <c r="H637" t="s">
        <v>30</v>
      </c>
      <c r="I637" t="s">
        <v>505</v>
      </c>
      <c r="J637" t="s">
        <v>505</v>
      </c>
      <c r="K637" t="s">
        <v>483</v>
      </c>
      <c r="L637" t="s">
        <v>486</v>
      </c>
    </row>
    <row r="638" spans="1:12" x14ac:dyDescent="0.3">
      <c r="A638" s="1">
        <v>45365</v>
      </c>
      <c r="B638" s="2">
        <v>0.63932870370370365</v>
      </c>
      <c r="C638" t="s">
        <v>6</v>
      </c>
      <c r="D638" t="s">
        <v>168</v>
      </c>
      <c r="E638">
        <v>38.700000000000003</v>
      </c>
      <c r="F638" t="s">
        <v>12</v>
      </c>
      <c r="G638" t="s">
        <v>405</v>
      </c>
      <c r="H638" t="s">
        <v>10</v>
      </c>
      <c r="I638" t="s">
        <v>505</v>
      </c>
      <c r="J638" t="s">
        <v>505</v>
      </c>
      <c r="K638" t="s">
        <v>483</v>
      </c>
      <c r="L638" t="s">
        <v>529</v>
      </c>
    </row>
    <row r="639" spans="1:12" x14ac:dyDescent="0.3">
      <c r="A639" s="1">
        <v>45370</v>
      </c>
      <c r="B639" s="2">
        <v>0.6281944444444445</v>
      </c>
      <c r="C639" t="s">
        <v>6</v>
      </c>
      <c r="D639" t="s">
        <v>386</v>
      </c>
      <c r="E639">
        <v>38.700000000000003</v>
      </c>
      <c r="F639" t="s">
        <v>43</v>
      </c>
      <c r="G639" t="s">
        <v>405</v>
      </c>
      <c r="H639" t="s">
        <v>21</v>
      </c>
      <c r="I639" t="s">
        <v>505</v>
      </c>
      <c r="J639" t="s">
        <v>505</v>
      </c>
      <c r="K639" t="s">
        <v>483</v>
      </c>
      <c r="L639" t="s">
        <v>528</v>
      </c>
    </row>
    <row r="640" spans="1:12" x14ac:dyDescent="0.3">
      <c r="A640" s="1">
        <v>45374</v>
      </c>
      <c r="B640" s="2">
        <v>0.65785879629629629</v>
      </c>
      <c r="C640" t="s">
        <v>6</v>
      </c>
      <c r="D640" t="s">
        <v>440</v>
      </c>
      <c r="E640">
        <v>38.700000000000003</v>
      </c>
      <c r="F640" t="s">
        <v>12</v>
      </c>
      <c r="G640" t="s">
        <v>405</v>
      </c>
      <c r="H640" t="s">
        <v>30</v>
      </c>
      <c r="I640" t="s">
        <v>505</v>
      </c>
      <c r="J640" t="s">
        <v>505</v>
      </c>
      <c r="K640" t="s">
        <v>483</v>
      </c>
      <c r="L640" t="s">
        <v>485</v>
      </c>
    </row>
    <row r="641" spans="1:12" x14ac:dyDescent="0.3">
      <c r="A641" s="1">
        <v>45377</v>
      </c>
      <c r="B641" s="2">
        <v>0.65835648148148151</v>
      </c>
      <c r="C641" t="s">
        <v>6</v>
      </c>
      <c r="D641" t="s">
        <v>74</v>
      </c>
      <c r="E641">
        <v>38.700000000000003</v>
      </c>
      <c r="F641" t="s">
        <v>12</v>
      </c>
      <c r="G641" t="s">
        <v>405</v>
      </c>
      <c r="H641" t="s">
        <v>21</v>
      </c>
      <c r="I641" t="s">
        <v>505</v>
      </c>
      <c r="J641" t="s">
        <v>505</v>
      </c>
      <c r="K641" t="s">
        <v>483</v>
      </c>
      <c r="L641" t="s">
        <v>536</v>
      </c>
    </row>
    <row r="642" spans="1:12" x14ac:dyDescent="0.3">
      <c r="A642" s="1">
        <v>45385</v>
      </c>
      <c r="B642" s="2">
        <v>0.65012731481481478</v>
      </c>
      <c r="C642" t="s">
        <v>473</v>
      </c>
      <c r="D642" t="s">
        <v>474</v>
      </c>
      <c r="E642">
        <v>30</v>
      </c>
      <c r="F642" t="s">
        <v>303</v>
      </c>
      <c r="G642" t="s">
        <v>154</v>
      </c>
      <c r="H642" t="s">
        <v>25</v>
      </c>
      <c r="I642" t="s">
        <v>505</v>
      </c>
      <c r="J642" t="s">
        <v>505</v>
      </c>
      <c r="K642" t="s">
        <v>483</v>
      </c>
      <c r="L642" t="s">
        <v>504</v>
      </c>
    </row>
    <row r="643" spans="1:12" x14ac:dyDescent="0.3">
      <c r="A643" s="1">
        <v>45387</v>
      </c>
      <c r="B643" s="2">
        <v>0.64641203703703709</v>
      </c>
      <c r="C643" t="s">
        <v>473</v>
      </c>
      <c r="D643" t="s">
        <v>474</v>
      </c>
      <c r="E643">
        <v>40</v>
      </c>
      <c r="F643" t="s">
        <v>12</v>
      </c>
      <c r="G643" t="s">
        <v>154</v>
      </c>
      <c r="H643" t="s">
        <v>14</v>
      </c>
      <c r="I643" t="s">
        <v>505</v>
      </c>
      <c r="J643" t="s">
        <v>505</v>
      </c>
      <c r="K643" t="s">
        <v>483</v>
      </c>
      <c r="L643" t="s">
        <v>541</v>
      </c>
    </row>
    <row r="644" spans="1:12" x14ac:dyDescent="0.3">
      <c r="A644" s="1">
        <v>45387</v>
      </c>
      <c r="B644" s="2">
        <v>0.66267361111111112</v>
      </c>
      <c r="C644" t="s">
        <v>473</v>
      </c>
      <c r="D644" t="s">
        <v>474</v>
      </c>
      <c r="E644">
        <v>40</v>
      </c>
      <c r="F644" t="s">
        <v>8</v>
      </c>
      <c r="G644" t="s">
        <v>154</v>
      </c>
      <c r="H644" t="s">
        <v>14</v>
      </c>
      <c r="I644" t="s">
        <v>505</v>
      </c>
      <c r="J644" t="s">
        <v>505</v>
      </c>
      <c r="K644" t="s">
        <v>483</v>
      </c>
      <c r="L644" t="s">
        <v>505</v>
      </c>
    </row>
    <row r="645" spans="1:12" x14ac:dyDescent="0.3">
      <c r="A645" s="1">
        <v>45387</v>
      </c>
      <c r="B645" s="2">
        <v>0.6635416666666667</v>
      </c>
      <c r="C645" t="s">
        <v>473</v>
      </c>
      <c r="D645" t="s">
        <v>474</v>
      </c>
      <c r="E645">
        <v>30</v>
      </c>
      <c r="F645" t="s">
        <v>275</v>
      </c>
      <c r="G645" t="s">
        <v>154</v>
      </c>
      <c r="H645" t="s">
        <v>14</v>
      </c>
      <c r="I645" t="s">
        <v>505</v>
      </c>
      <c r="J645" t="s">
        <v>505</v>
      </c>
      <c r="K645" t="s">
        <v>483</v>
      </c>
      <c r="L645" t="s">
        <v>525</v>
      </c>
    </row>
    <row r="646" spans="1:12" x14ac:dyDescent="0.3">
      <c r="A646" s="1">
        <v>45390</v>
      </c>
      <c r="B646" s="2">
        <v>0.65527777777777774</v>
      </c>
      <c r="C646" t="s">
        <v>473</v>
      </c>
      <c r="D646" t="s">
        <v>474</v>
      </c>
      <c r="E646">
        <v>35</v>
      </c>
      <c r="F646" t="s">
        <v>226</v>
      </c>
      <c r="G646" t="s">
        <v>154</v>
      </c>
      <c r="H646" t="s">
        <v>17</v>
      </c>
      <c r="I646" t="s">
        <v>505</v>
      </c>
      <c r="J646" t="s">
        <v>505</v>
      </c>
      <c r="K646" t="s">
        <v>483</v>
      </c>
      <c r="L646" t="s">
        <v>528</v>
      </c>
    </row>
    <row r="647" spans="1:12" x14ac:dyDescent="0.3">
      <c r="A647" s="1">
        <v>45395</v>
      </c>
      <c r="B647" s="2">
        <v>0.62976851851851856</v>
      </c>
      <c r="C647" t="s">
        <v>473</v>
      </c>
      <c r="D647" t="s">
        <v>474</v>
      </c>
      <c r="E647">
        <v>40</v>
      </c>
      <c r="F647" t="s">
        <v>43</v>
      </c>
      <c r="G647" t="s">
        <v>154</v>
      </c>
      <c r="H647" t="s">
        <v>30</v>
      </c>
      <c r="I647" t="s">
        <v>505</v>
      </c>
      <c r="J647" t="s">
        <v>505</v>
      </c>
      <c r="K647" t="s">
        <v>483</v>
      </c>
      <c r="L647" t="s">
        <v>507</v>
      </c>
    </row>
    <row r="648" spans="1:12" x14ac:dyDescent="0.3">
      <c r="A648" s="1">
        <v>45395</v>
      </c>
      <c r="B648" s="2">
        <v>0.63049768518518523</v>
      </c>
      <c r="C648" t="s">
        <v>473</v>
      </c>
      <c r="D648" t="s">
        <v>474</v>
      </c>
      <c r="E648">
        <v>40</v>
      </c>
      <c r="F648" t="s">
        <v>43</v>
      </c>
      <c r="G648" t="s">
        <v>154</v>
      </c>
      <c r="H648" t="s">
        <v>30</v>
      </c>
      <c r="I648" t="s">
        <v>505</v>
      </c>
      <c r="J648" t="s">
        <v>505</v>
      </c>
      <c r="K648" t="s">
        <v>483</v>
      </c>
      <c r="L648" t="s">
        <v>495</v>
      </c>
    </row>
    <row r="649" spans="1:12" x14ac:dyDescent="0.3">
      <c r="A649" s="1">
        <v>45425</v>
      </c>
      <c r="B649" s="2">
        <v>0.64664351851851853</v>
      </c>
      <c r="C649" t="s">
        <v>473</v>
      </c>
      <c r="D649" t="s">
        <v>474</v>
      </c>
      <c r="E649">
        <v>29</v>
      </c>
      <c r="F649" t="s">
        <v>275</v>
      </c>
      <c r="G649" t="s">
        <v>9</v>
      </c>
      <c r="H649" t="s">
        <v>17</v>
      </c>
      <c r="I649" t="s">
        <v>505</v>
      </c>
      <c r="J649" t="s">
        <v>505</v>
      </c>
      <c r="K649" t="s">
        <v>483</v>
      </c>
      <c r="L649" t="s">
        <v>492</v>
      </c>
    </row>
    <row r="650" spans="1:12" x14ac:dyDescent="0.3">
      <c r="A650" s="1">
        <v>45425</v>
      </c>
      <c r="B650" s="2">
        <v>0.64710648148148153</v>
      </c>
      <c r="C650" t="s">
        <v>473</v>
      </c>
      <c r="D650" t="s">
        <v>474</v>
      </c>
      <c r="E650">
        <v>29</v>
      </c>
      <c r="F650" t="s">
        <v>275</v>
      </c>
      <c r="G650" t="s">
        <v>9</v>
      </c>
      <c r="H650" t="s">
        <v>17</v>
      </c>
      <c r="I650" t="s">
        <v>505</v>
      </c>
      <c r="J650" t="s">
        <v>505</v>
      </c>
      <c r="K650" t="s">
        <v>483</v>
      </c>
      <c r="L650" t="s">
        <v>541</v>
      </c>
    </row>
    <row r="651" spans="1:12" x14ac:dyDescent="0.3">
      <c r="A651" s="1">
        <v>45419</v>
      </c>
      <c r="B651" s="2">
        <v>0.6959143518518518</v>
      </c>
      <c r="C651" t="s">
        <v>6</v>
      </c>
      <c r="D651" t="s">
        <v>19</v>
      </c>
      <c r="E651">
        <v>37.72</v>
      </c>
      <c r="F651" t="s">
        <v>20</v>
      </c>
      <c r="G651" t="s">
        <v>9</v>
      </c>
      <c r="H651" t="s">
        <v>21</v>
      </c>
      <c r="I651" t="s">
        <v>496</v>
      </c>
      <c r="J651" t="s">
        <v>496</v>
      </c>
      <c r="K651" t="s">
        <v>483</v>
      </c>
      <c r="L651" t="s">
        <v>497</v>
      </c>
    </row>
    <row r="652" spans="1:12" x14ac:dyDescent="0.3">
      <c r="A652" s="1">
        <v>45426</v>
      </c>
      <c r="B652" s="2">
        <v>0.70775462962962965</v>
      </c>
      <c r="C652" t="s">
        <v>6</v>
      </c>
      <c r="D652" t="s">
        <v>41</v>
      </c>
      <c r="E652">
        <v>37.72</v>
      </c>
      <c r="F652" t="s">
        <v>8</v>
      </c>
      <c r="G652" t="s">
        <v>9</v>
      </c>
      <c r="H652" t="s">
        <v>21</v>
      </c>
      <c r="I652" t="s">
        <v>496</v>
      </c>
      <c r="J652" t="s">
        <v>496</v>
      </c>
      <c r="K652" t="s">
        <v>483</v>
      </c>
      <c r="L652" t="s">
        <v>492</v>
      </c>
    </row>
    <row r="653" spans="1:12" x14ac:dyDescent="0.3">
      <c r="A653" s="1">
        <v>45433</v>
      </c>
      <c r="B653" s="2">
        <v>0.67383101851851857</v>
      </c>
      <c r="C653" t="s">
        <v>6</v>
      </c>
      <c r="D653" t="s">
        <v>64</v>
      </c>
      <c r="E653">
        <v>37.72</v>
      </c>
      <c r="F653" t="s">
        <v>12</v>
      </c>
      <c r="G653" t="s">
        <v>9</v>
      </c>
      <c r="H653" t="s">
        <v>21</v>
      </c>
      <c r="I653" t="s">
        <v>496</v>
      </c>
      <c r="J653" t="s">
        <v>496</v>
      </c>
      <c r="K653" t="s">
        <v>483</v>
      </c>
      <c r="L653" t="s">
        <v>485</v>
      </c>
    </row>
    <row r="654" spans="1:12" x14ac:dyDescent="0.3">
      <c r="A654" s="1">
        <v>45435</v>
      </c>
      <c r="B654" s="2">
        <v>0.67932870370370368</v>
      </c>
      <c r="C654" t="s">
        <v>6</v>
      </c>
      <c r="D654" t="s">
        <v>52</v>
      </c>
      <c r="E654">
        <v>37.72</v>
      </c>
      <c r="F654" t="s">
        <v>8</v>
      </c>
      <c r="G654" t="s">
        <v>9</v>
      </c>
      <c r="H654" t="s">
        <v>10</v>
      </c>
      <c r="I654" t="s">
        <v>496</v>
      </c>
      <c r="J654" t="s">
        <v>496</v>
      </c>
      <c r="K654" t="s">
        <v>483</v>
      </c>
      <c r="L654" t="s">
        <v>488</v>
      </c>
    </row>
    <row r="655" spans="1:12" x14ac:dyDescent="0.3">
      <c r="A655" s="1">
        <v>45435</v>
      </c>
      <c r="B655" s="2">
        <v>0.69513888888888886</v>
      </c>
      <c r="C655" t="s">
        <v>6</v>
      </c>
      <c r="D655" t="s">
        <v>37</v>
      </c>
      <c r="E655">
        <v>37.72</v>
      </c>
      <c r="F655" t="s">
        <v>12</v>
      </c>
      <c r="G655" t="s">
        <v>9</v>
      </c>
      <c r="H655" t="s">
        <v>10</v>
      </c>
      <c r="I655" t="s">
        <v>496</v>
      </c>
      <c r="J655" t="s">
        <v>496</v>
      </c>
      <c r="K655" t="s">
        <v>483</v>
      </c>
      <c r="L655" t="s">
        <v>489</v>
      </c>
    </row>
    <row r="656" spans="1:12" x14ac:dyDescent="0.3">
      <c r="A656" s="1">
        <v>45436</v>
      </c>
      <c r="B656" s="2">
        <v>0.67174768518518524</v>
      </c>
      <c r="C656" t="s">
        <v>6</v>
      </c>
      <c r="D656" t="s">
        <v>74</v>
      </c>
      <c r="E656">
        <v>37.72</v>
      </c>
      <c r="F656" t="s">
        <v>43</v>
      </c>
      <c r="G656" t="s">
        <v>9</v>
      </c>
      <c r="H656" t="s">
        <v>14</v>
      </c>
      <c r="I656" t="s">
        <v>496</v>
      </c>
      <c r="J656" t="s">
        <v>496</v>
      </c>
      <c r="K656" t="s">
        <v>483</v>
      </c>
      <c r="L656" t="s">
        <v>485</v>
      </c>
    </row>
    <row r="657" spans="1:12" x14ac:dyDescent="0.3">
      <c r="A657" s="1">
        <v>45441</v>
      </c>
      <c r="B657" s="2">
        <v>0.69795138888888886</v>
      </c>
      <c r="C657" t="s">
        <v>6</v>
      </c>
      <c r="D657" t="s">
        <v>93</v>
      </c>
      <c r="E657">
        <v>37.72</v>
      </c>
      <c r="F657" t="s">
        <v>12</v>
      </c>
      <c r="G657" t="s">
        <v>9</v>
      </c>
      <c r="H657" t="s">
        <v>25</v>
      </c>
      <c r="I657" t="s">
        <v>496</v>
      </c>
      <c r="J657" t="s">
        <v>496</v>
      </c>
      <c r="K657" t="s">
        <v>483</v>
      </c>
      <c r="L657" t="s">
        <v>510</v>
      </c>
    </row>
    <row r="658" spans="1:12" x14ac:dyDescent="0.3">
      <c r="A658" s="1">
        <v>45452</v>
      </c>
      <c r="B658" s="2">
        <v>0.67879629629629634</v>
      </c>
      <c r="C658" t="s">
        <v>6</v>
      </c>
      <c r="D658" t="s">
        <v>120</v>
      </c>
      <c r="E658">
        <v>37.72</v>
      </c>
      <c r="F658" t="s">
        <v>8</v>
      </c>
      <c r="G658" t="s">
        <v>103</v>
      </c>
      <c r="H658" t="s">
        <v>35</v>
      </c>
      <c r="I658" t="s">
        <v>496</v>
      </c>
      <c r="J658" t="s">
        <v>496</v>
      </c>
      <c r="K658" t="s">
        <v>483</v>
      </c>
      <c r="L658" t="s">
        <v>500</v>
      </c>
    </row>
    <row r="659" spans="1:12" x14ac:dyDescent="0.3">
      <c r="A659" s="1">
        <v>45459</v>
      </c>
      <c r="B659" s="2">
        <v>0.69972222222222225</v>
      </c>
      <c r="C659" t="s">
        <v>6</v>
      </c>
      <c r="D659" t="s">
        <v>135</v>
      </c>
      <c r="E659">
        <v>37.72</v>
      </c>
      <c r="F659" t="s">
        <v>43</v>
      </c>
      <c r="G659" t="s">
        <v>103</v>
      </c>
      <c r="H659" t="s">
        <v>35</v>
      </c>
      <c r="I659" t="s">
        <v>496</v>
      </c>
      <c r="J659" t="s">
        <v>496</v>
      </c>
      <c r="K659" t="s">
        <v>483</v>
      </c>
      <c r="L659" t="s">
        <v>528</v>
      </c>
    </row>
    <row r="660" spans="1:12" x14ac:dyDescent="0.3">
      <c r="A660" s="1">
        <v>45460</v>
      </c>
      <c r="B660" s="2">
        <v>0.7015393518518519</v>
      </c>
      <c r="C660" t="s">
        <v>6</v>
      </c>
      <c r="D660" t="s">
        <v>38</v>
      </c>
      <c r="E660">
        <v>37.72</v>
      </c>
      <c r="F660" t="s">
        <v>8</v>
      </c>
      <c r="G660" t="s">
        <v>103</v>
      </c>
      <c r="H660" t="s">
        <v>17</v>
      </c>
      <c r="I660" t="s">
        <v>496</v>
      </c>
      <c r="J660" t="s">
        <v>496</v>
      </c>
      <c r="K660" t="s">
        <v>483</v>
      </c>
      <c r="L660" t="s">
        <v>502</v>
      </c>
    </row>
    <row r="661" spans="1:12" x14ac:dyDescent="0.3">
      <c r="A661" s="1">
        <v>45460</v>
      </c>
      <c r="B661" s="2">
        <v>0.70221064814814815</v>
      </c>
      <c r="C661" t="s">
        <v>6</v>
      </c>
      <c r="D661" t="s">
        <v>38</v>
      </c>
      <c r="E661">
        <v>37.72</v>
      </c>
      <c r="F661" t="s">
        <v>8</v>
      </c>
      <c r="G661" t="s">
        <v>103</v>
      </c>
      <c r="H661" t="s">
        <v>17</v>
      </c>
      <c r="I661" t="s">
        <v>496</v>
      </c>
      <c r="J661" t="s">
        <v>496</v>
      </c>
      <c r="K661" t="s">
        <v>483</v>
      </c>
      <c r="L661" t="s">
        <v>504</v>
      </c>
    </row>
    <row r="662" spans="1:12" x14ac:dyDescent="0.3">
      <c r="A662" s="1">
        <v>45467</v>
      </c>
      <c r="B662" s="2">
        <v>0.69861111111111107</v>
      </c>
      <c r="C662" t="s">
        <v>6</v>
      </c>
      <c r="D662" t="s">
        <v>70</v>
      </c>
      <c r="E662">
        <v>37.72</v>
      </c>
      <c r="F662" t="s">
        <v>8</v>
      </c>
      <c r="G662" t="s">
        <v>103</v>
      </c>
      <c r="H662" t="s">
        <v>17</v>
      </c>
      <c r="I662" t="s">
        <v>496</v>
      </c>
      <c r="J662" t="s">
        <v>496</v>
      </c>
      <c r="K662" t="s">
        <v>483</v>
      </c>
      <c r="L662" t="s">
        <v>489</v>
      </c>
    </row>
    <row r="663" spans="1:12" x14ac:dyDescent="0.3">
      <c r="A663" s="1">
        <v>45467</v>
      </c>
      <c r="B663" s="2">
        <v>0.69930555555555551</v>
      </c>
      <c r="C663" t="s">
        <v>6</v>
      </c>
      <c r="D663" t="s">
        <v>70</v>
      </c>
      <c r="E663">
        <v>37.72</v>
      </c>
      <c r="F663" t="s">
        <v>8</v>
      </c>
      <c r="G663" t="s">
        <v>103</v>
      </c>
      <c r="H663" t="s">
        <v>17</v>
      </c>
      <c r="I663" t="s">
        <v>496</v>
      </c>
      <c r="J663" t="s">
        <v>496</v>
      </c>
      <c r="K663" t="s">
        <v>483</v>
      </c>
      <c r="L663" t="s">
        <v>489</v>
      </c>
    </row>
    <row r="664" spans="1:12" x14ac:dyDescent="0.3">
      <c r="A664" s="1">
        <v>45473</v>
      </c>
      <c r="B664" s="2">
        <v>0.70464120370370376</v>
      </c>
      <c r="C664" t="s">
        <v>6</v>
      </c>
      <c r="D664" t="s">
        <v>48</v>
      </c>
      <c r="E664">
        <v>37.72</v>
      </c>
      <c r="F664" t="s">
        <v>43</v>
      </c>
      <c r="G664" t="s">
        <v>103</v>
      </c>
      <c r="H664" t="s">
        <v>35</v>
      </c>
      <c r="I664" t="s">
        <v>496</v>
      </c>
      <c r="J664" t="s">
        <v>496</v>
      </c>
      <c r="K664" t="s">
        <v>483</v>
      </c>
      <c r="L664" t="s">
        <v>527</v>
      </c>
    </row>
    <row r="665" spans="1:12" x14ac:dyDescent="0.3">
      <c r="A665" s="1">
        <v>45476</v>
      </c>
      <c r="B665" s="2">
        <v>0.66754629629629625</v>
      </c>
      <c r="C665" t="s">
        <v>6</v>
      </c>
      <c r="D665" t="s">
        <v>164</v>
      </c>
      <c r="E665">
        <v>37.72</v>
      </c>
      <c r="F665" t="s">
        <v>8</v>
      </c>
      <c r="G665" t="s">
        <v>162</v>
      </c>
      <c r="H665" t="s">
        <v>25</v>
      </c>
      <c r="I665" t="s">
        <v>496</v>
      </c>
      <c r="J665" t="s">
        <v>496</v>
      </c>
      <c r="K665" t="s">
        <v>483</v>
      </c>
      <c r="L665" t="s">
        <v>496</v>
      </c>
    </row>
    <row r="666" spans="1:12" x14ac:dyDescent="0.3">
      <c r="A666" s="1">
        <v>45476</v>
      </c>
      <c r="B666" s="2">
        <v>0.7016782407407407</v>
      </c>
      <c r="C666" t="s">
        <v>6</v>
      </c>
      <c r="D666" t="s">
        <v>165</v>
      </c>
      <c r="E666">
        <v>37.72</v>
      </c>
      <c r="F666" t="s">
        <v>8</v>
      </c>
      <c r="G666" t="s">
        <v>162</v>
      </c>
      <c r="H666" t="s">
        <v>25</v>
      </c>
      <c r="I666" t="s">
        <v>496</v>
      </c>
      <c r="J666" t="s">
        <v>496</v>
      </c>
      <c r="K666" t="s">
        <v>483</v>
      </c>
      <c r="L666" t="s">
        <v>514</v>
      </c>
    </row>
    <row r="667" spans="1:12" x14ac:dyDescent="0.3">
      <c r="A667" s="1">
        <v>45476</v>
      </c>
      <c r="B667" s="2">
        <v>0.70521990740740736</v>
      </c>
      <c r="C667" t="s">
        <v>6</v>
      </c>
      <c r="D667" t="s">
        <v>166</v>
      </c>
      <c r="E667">
        <v>37.72</v>
      </c>
      <c r="F667" t="s">
        <v>12</v>
      </c>
      <c r="G667" t="s">
        <v>162</v>
      </c>
      <c r="H667" t="s">
        <v>25</v>
      </c>
      <c r="I667" t="s">
        <v>496</v>
      </c>
      <c r="J667" t="s">
        <v>496</v>
      </c>
      <c r="K667" t="s">
        <v>483</v>
      </c>
      <c r="L667" t="s">
        <v>519</v>
      </c>
    </row>
    <row r="668" spans="1:12" x14ac:dyDescent="0.3">
      <c r="A668" s="1">
        <v>45492</v>
      </c>
      <c r="B668" s="2">
        <v>0.69188657407407406</v>
      </c>
      <c r="C668" t="s">
        <v>6</v>
      </c>
      <c r="D668" t="s">
        <v>190</v>
      </c>
      <c r="E668">
        <v>32.82</v>
      </c>
      <c r="F668" t="s">
        <v>12</v>
      </c>
      <c r="G668" t="s">
        <v>162</v>
      </c>
      <c r="H668" t="s">
        <v>14</v>
      </c>
      <c r="I668" t="s">
        <v>496</v>
      </c>
      <c r="J668" t="s">
        <v>496</v>
      </c>
      <c r="K668" t="s">
        <v>483</v>
      </c>
      <c r="L668" t="s">
        <v>485</v>
      </c>
    </row>
    <row r="669" spans="1:12" x14ac:dyDescent="0.3">
      <c r="A669" s="1">
        <v>45492</v>
      </c>
      <c r="B669" s="2">
        <v>0.69276620370370368</v>
      </c>
      <c r="C669" t="s">
        <v>6</v>
      </c>
      <c r="D669" t="s">
        <v>190</v>
      </c>
      <c r="E669">
        <v>32.82</v>
      </c>
      <c r="F669" t="s">
        <v>12</v>
      </c>
      <c r="G669" t="s">
        <v>162</v>
      </c>
      <c r="H669" t="s">
        <v>14</v>
      </c>
      <c r="I669" t="s">
        <v>496</v>
      </c>
      <c r="J669" t="s">
        <v>496</v>
      </c>
      <c r="K669" t="s">
        <v>483</v>
      </c>
      <c r="L669" t="s">
        <v>524</v>
      </c>
    </row>
    <row r="670" spans="1:12" x14ac:dyDescent="0.3">
      <c r="A670" s="1">
        <v>45495</v>
      </c>
      <c r="B670" s="2">
        <v>0.69765046296296296</v>
      </c>
      <c r="C670" t="s">
        <v>6</v>
      </c>
      <c r="D670" t="s">
        <v>198</v>
      </c>
      <c r="E670">
        <v>32.82</v>
      </c>
      <c r="F670" t="s">
        <v>12</v>
      </c>
      <c r="G670" t="s">
        <v>162</v>
      </c>
      <c r="H670" t="s">
        <v>17</v>
      </c>
      <c r="I670" t="s">
        <v>496</v>
      </c>
      <c r="J670" t="s">
        <v>496</v>
      </c>
      <c r="K670" t="s">
        <v>483</v>
      </c>
      <c r="L670" t="s">
        <v>521</v>
      </c>
    </row>
    <row r="671" spans="1:12" x14ac:dyDescent="0.3">
      <c r="A671" s="1">
        <v>45406</v>
      </c>
      <c r="B671" s="2">
        <v>0.69383101851851847</v>
      </c>
      <c r="C671" t="s">
        <v>6</v>
      </c>
      <c r="D671" t="s">
        <v>48</v>
      </c>
      <c r="E671">
        <v>32.82</v>
      </c>
      <c r="F671" t="s">
        <v>226</v>
      </c>
      <c r="G671" t="s">
        <v>154</v>
      </c>
      <c r="H671" t="s">
        <v>25</v>
      </c>
      <c r="I671" t="s">
        <v>496</v>
      </c>
      <c r="J671" t="s">
        <v>496</v>
      </c>
      <c r="K671" t="s">
        <v>483</v>
      </c>
      <c r="L671" t="s">
        <v>497</v>
      </c>
    </row>
    <row r="672" spans="1:12" x14ac:dyDescent="0.3">
      <c r="A672" s="1">
        <v>45424</v>
      </c>
      <c r="B672" s="2">
        <v>0.66968749999999999</v>
      </c>
      <c r="C672" t="s">
        <v>6</v>
      </c>
      <c r="D672" t="s">
        <v>38</v>
      </c>
      <c r="E672">
        <v>32.82</v>
      </c>
      <c r="F672" t="s">
        <v>226</v>
      </c>
      <c r="G672" t="s">
        <v>9</v>
      </c>
      <c r="H672" t="s">
        <v>35</v>
      </c>
      <c r="I672" t="s">
        <v>496</v>
      </c>
      <c r="J672" t="s">
        <v>496</v>
      </c>
      <c r="K672" t="s">
        <v>483</v>
      </c>
      <c r="L672" t="s">
        <v>501</v>
      </c>
    </row>
    <row r="673" spans="1:12" x14ac:dyDescent="0.3">
      <c r="A673" s="1">
        <v>45426</v>
      </c>
      <c r="B673" s="2">
        <v>0.70690972222222226</v>
      </c>
      <c r="C673" t="s">
        <v>6</v>
      </c>
      <c r="D673" t="s">
        <v>41</v>
      </c>
      <c r="E673">
        <v>32.82</v>
      </c>
      <c r="F673" t="s">
        <v>226</v>
      </c>
      <c r="G673" t="s">
        <v>9</v>
      </c>
      <c r="H673" t="s">
        <v>21</v>
      </c>
      <c r="I673" t="s">
        <v>496</v>
      </c>
      <c r="J673" t="s">
        <v>496</v>
      </c>
      <c r="K673" t="s">
        <v>483</v>
      </c>
      <c r="L673" t="s">
        <v>503</v>
      </c>
    </row>
    <row r="674" spans="1:12" x14ac:dyDescent="0.3">
      <c r="A674" s="1">
        <v>45430</v>
      </c>
      <c r="B674" s="2">
        <v>0.70033564814814819</v>
      </c>
      <c r="C674" t="s">
        <v>6</v>
      </c>
      <c r="D674" t="s">
        <v>239</v>
      </c>
      <c r="E674">
        <v>32.82</v>
      </c>
      <c r="F674" t="s">
        <v>226</v>
      </c>
      <c r="G674" t="s">
        <v>9</v>
      </c>
      <c r="H674" t="s">
        <v>30</v>
      </c>
      <c r="I674" t="s">
        <v>496</v>
      </c>
      <c r="J674" t="s">
        <v>496</v>
      </c>
      <c r="K674" t="s">
        <v>483</v>
      </c>
      <c r="L674" t="s">
        <v>512</v>
      </c>
    </row>
    <row r="675" spans="1:12" x14ac:dyDescent="0.3">
      <c r="A675" s="1">
        <v>45430</v>
      </c>
      <c r="B675" s="2">
        <v>0.70100694444444445</v>
      </c>
      <c r="C675" t="s">
        <v>6</v>
      </c>
      <c r="D675" t="s">
        <v>115</v>
      </c>
      <c r="E675">
        <v>32.82</v>
      </c>
      <c r="F675" t="s">
        <v>226</v>
      </c>
      <c r="G675" t="s">
        <v>9</v>
      </c>
      <c r="H675" t="s">
        <v>30</v>
      </c>
      <c r="I675" t="s">
        <v>496</v>
      </c>
      <c r="J675" t="s">
        <v>496</v>
      </c>
      <c r="K675" t="s">
        <v>483</v>
      </c>
      <c r="L675" t="s">
        <v>532</v>
      </c>
    </row>
    <row r="676" spans="1:12" x14ac:dyDescent="0.3">
      <c r="A676" s="1">
        <v>45437</v>
      </c>
      <c r="B676" s="2">
        <v>0.6994097222222222</v>
      </c>
      <c r="C676" t="s">
        <v>6</v>
      </c>
      <c r="D676" t="s">
        <v>32</v>
      </c>
      <c r="E676">
        <v>32.82</v>
      </c>
      <c r="F676" t="s">
        <v>226</v>
      </c>
      <c r="G676" t="s">
        <v>9</v>
      </c>
      <c r="H676" t="s">
        <v>30</v>
      </c>
      <c r="I676" t="s">
        <v>496</v>
      </c>
      <c r="J676" t="s">
        <v>496</v>
      </c>
      <c r="K676" t="s">
        <v>483</v>
      </c>
      <c r="L676" t="s">
        <v>530</v>
      </c>
    </row>
    <row r="677" spans="1:12" x14ac:dyDescent="0.3">
      <c r="A677" s="1">
        <v>45475</v>
      </c>
      <c r="B677" s="2">
        <v>0.68847222222222226</v>
      </c>
      <c r="C677" t="s">
        <v>6</v>
      </c>
      <c r="D677" t="s">
        <v>255</v>
      </c>
      <c r="E677">
        <v>32.82</v>
      </c>
      <c r="F677" t="s">
        <v>226</v>
      </c>
      <c r="G677" t="s">
        <v>162</v>
      </c>
      <c r="H677" t="s">
        <v>21</v>
      </c>
      <c r="I677" t="s">
        <v>496</v>
      </c>
      <c r="J677" t="s">
        <v>496</v>
      </c>
      <c r="K677" t="s">
        <v>483</v>
      </c>
      <c r="L677" t="s">
        <v>491</v>
      </c>
    </row>
    <row r="678" spans="1:12" x14ac:dyDescent="0.3">
      <c r="A678" s="1">
        <v>45476</v>
      </c>
      <c r="B678" s="2">
        <v>0.7036458333333333</v>
      </c>
      <c r="C678" t="s">
        <v>6</v>
      </c>
      <c r="D678" t="s">
        <v>166</v>
      </c>
      <c r="E678">
        <v>32.82</v>
      </c>
      <c r="F678" t="s">
        <v>226</v>
      </c>
      <c r="G678" t="s">
        <v>162</v>
      </c>
      <c r="H678" t="s">
        <v>25</v>
      </c>
      <c r="I678" t="s">
        <v>496</v>
      </c>
      <c r="J678" t="s">
        <v>496</v>
      </c>
      <c r="K678" t="s">
        <v>483</v>
      </c>
      <c r="L678" t="s">
        <v>505</v>
      </c>
    </row>
    <row r="679" spans="1:12" x14ac:dyDescent="0.3">
      <c r="A679" s="1">
        <v>45476</v>
      </c>
      <c r="B679" s="2">
        <v>0.70442129629629635</v>
      </c>
      <c r="C679" t="s">
        <v>6</v>
      </c>
      <c r="D679" t="s">
        <v>256</v>
      </c>
      <c r="E679">
        <v>32.82</v>
      </c>
      <c r="F679" t="s">
        <v>226</v>
      </c>
      <c r="G679" t="s">
        <v>162</v>
      </c>
      <c r="H679" t="s">
        <v>25</v>
      </c>
      <c r="I679" t="s">
        <v>496</v>
      </c>
      <c r="J679" t="s">
        <v>496</v>
      </c>
      <c r="K679" t="s">
        <v>483</v>
      </c>
      <c r="L679" t="s">
        <v>484</v>
      </c>
    </row>
    <row r="680" spans="1:12" x14ac:dyDescent="0.3">
      <c r="A680" s="1">
        <v>45458</v>
      </c>
      <c r="B680" s="2">
        <v>0.66908564814814819</v>
      </c>
      <c r="C680" t="s">
        <v>6</v>
      </c>
      <c r="D680" t="s">
        <v>269</v>
      </c>
      <c r="E680">
        <v>32.82</v>
      </c>
      <c r="F680" t="s">
        <v>226</v>
      </c>
      <c r="G680" t="s">
        <v>103</v>
      </c>
      <c r="H680" t="s">
        <v>30</v>
      </c>
      <c r="I680" t="s">
        <v>496</v>
      </c>
      <c r="J680" t="s">
        <v>496</v>
      </c>
      <c r="K680" t="s">
        <v>483</v>
      </c>
      <c r="L680" t="s">
        <v>512</v>
      </c>
    </row>
    <row r="681" spans="1:12" x14ac:dyDescent="0.3">
      <c r="A681" s="1">
        <v>45408</v>
      </c>
      <c r="B681" s="2">
        <v>0.68371527777777774</v>
      </c>
      <c r="C681" t="s">
        <v>6</v>
      </c>
      <c r="D681" t="s">
        <v>277</v>
      </c>
      <c r="E681">
        <v>27.92</v>
      </c>
      <c r="F681" t="s">
        <v>275</v>
      </c>
      <c r="G681" t="s">
        <v>154</v>
      </c>
      <c r="H681" t="s">
        <v>14</v>
      </c>
      <c r="I681" t="s">
        <v>496</v>
      </c>
      <c r="J681" t="s">
        <v>496</v>
      </c>
      <c r="K681" t="s">
        <v>483</v>
      </c>
      <c r="L681" t="s">
        <v>486</v>
      </c>
    </row>
    <row r="682" spans="1:12" x14ac:dyDescent="0.3">
      <c r="A682" s="1">
        <v>45419</v>
      </c>
      <c r="B682" s="2">
        <v>0.70530092592592597</v>
      </c>
      <c r="C682" t="s">
        <v>6</v>
      </c>
      <c r="D682" t="s">
        <v>280</v>
      </c>
      <c r="E682">
        <v>27.92</v>
      </c>
      <c r="F682" t="s">
        <v>275</v>
      </c>
      <c r="G682" t="s">
        <v>9</v>
      </c>
      <c r="H682" t="s">
        <v>21</v>
      </c>
      <c r="I682" t="s">
        <v>496</v>
      </c>
      <c r="J682" t="s">
        <v>496</v>
      </c>
      <c r="K682" t="s">
        <v>483</v>
      </c>
      <c r="L682" t="s">
        <v>529</v>
      </c>
    </row>
    <row r="683" spans="1:12" x14ac:dyDescent="0.3">
      <c r="A683" s="1">
        <v>45421</v>
      </c>
      <c r="B683" s="2">
        <v>0.70502314814814815</v>
      </c>
      <c r="C683" t="s">
        <v>6</v>
      </c>
      <c r="D683" t="s">
        <v>281</v>
      </c>
      <c r="E683">
        <v>27.92</v>
      </c>
      <c r="F683" t="s">
        <v>275</v>
      </c>
      <c r="G683" t="s">
        <v>9</v>
      </c>
      <c r="H683" t="s">
        <v>10</v>
      </c>
      <c r="I683" t="s">
        <v>496</v>
      </c>
      <c r="J683" t="s">
        <v>496</v>
      </c>
      <c r="K683" t="s">
        <v>483</v>
      </c>
      <c r="L683" t="s">
        <v>488</v>
      </c>
    </row>
    <row r="684" spans="1:12" x14ac:dyDescent="0.3">
      <c r="A684" s="1">
        <v>45421</v>
      </c>
      <c r="B684" s="2">
        <v>0.70571759259259259</v>
      </c>
      <c r="C684" t="s">
        <v>6</v>
      </c>
      <c r="D684" t="s">
        <v>281</v>
      </c>
      <c r="E684">
        <v>27.92</v>
      </c>
      <c r="F684" t="s">
        <v>275</v>
      </c>
      <c r="G684" t="s">
        <v>9</v>
      </c>
      <c r="H684" t="s">
        <v>10</v>
      </c>
      <c r="I684" t="s">
        <v>496</v>
      </c>
      <c r="J684" t="s">
        <v>496</v>
      </c>
      <c r="K684" t="s">
        <v>483</v>
      </c>
      <c r="L684" t="s">
        <v>488</v>
      </c>
    </row>
    <row r="685" spans="1:12" x14ac:dyDescent="0.3">
      <c r="A685" s="1">
        <v>45437</v>
      </c>
      <c r="B685" s="2">
        <v>0.70018518518518513</v>
      </c>
      <c r="C685" t="s">
        <v>6</v>
      </c>
      <c r="D685" t="s">
        <v>32</v>
      </c>
      <c r="E685">
        <v>27.92</v>
      </c>
      <c r="F685" t="s">
        <v>275</v>
      </c>
      <c r="G685" t="s">
        <v>9</v>
      </c>
      <c r="H685" t="s">
        <v>30</v>
      </c>
      <c r="I685" t="s">
        <v>496</v>
      </c>
      <c r="J685" t="s">
        <v>496</v>
      </c>
      <c r="K685" t="s">
        <v>483</v>
      </c>
      <c r="L685" t="s">
        <v>496</v>
      </c>
    </row>
    <row r="686" spans="1:12" x14ac:dyDescent="0.3">
      <c r="A686" s="1">
        <v>45460</v>
      </c>
      <c r="B686" s="2">
        <v>0.70319444444444446</v>
      </c>
      <c r="C686" t="s">
        <v>6</v>
      </c>
      <c r="D686" t="s">
        <v>38</v>
      </c>
      <c r="E686">
        <v>27.92</v>
      </c>
      <c r="F686" t="s">
        <v>275</v>
      </c>
      <c r="G686" t="s">
        <v>103</v>
      </c>
      <c r="H686" t="s">
        <v>17</v>
      </c>
      <c r="I686" t="s">
        <v>496</v>
      </c>
      <c r="J686" t="s">
        <v>496</v>
      </c>
      <c r="K686" t="s">
        <v>483</v>
      </c>
      <c r="L686" t="s">
        <v>528</v>
      </c>
    </row>
    <row r="687" spans="1:12" x14ac:dyDescent="0.3">
      <c r="A687" s="1">
        <v>45469</v>
      </c>
      <c r="B687" s="2">
        <v>0.69028935185185181</v>
      </c>
      <c r="C687" t="s">
        <v>6</v>
      </c>
      <c r="D687" t="s">
        <v>299</v>
      </c>
      <c r="E687">
        <v>27.92</v>
      </c>
      <c r="F687" t="s">
        <v>275</v>
      </c>
      <c r="G687" t="s">
        <v>103</v>
      </c>
      <c r="H687" t="s">
        <v>25</v>
      </c>
      <c r="I687" t="s">
        <v>496</v>
      </c>
      <c r="J687" t="s">
        <v>496</v>
      </c>
      <c r="K687" t="s">
        <v>483</v>
      </c>
      <c r="L687" t="s">
        <v>535</v>
      </c>
    </row>
    <row r="688" spans="1:12" x14ac:dyDescent="0.3">
      <c r="A688" s="1">
        <v>45408</v>
      </c>
      <c r="B688" s="2">
        <v>0.68293981481481481</v>
      </c>
      <c r="C688" t="s">
        <v>6</v>
      </c>
      <c r="D688" t="s">
        <v>302</v>
      </c>
      <c r="E688">
        <v>27.92</v>
      </c>
      <c r="F688" t="s">
        <v>303</v>
      </c>
      <c r="G688" t="s">
        <v>154</v>
      </c>
      <c r="H688" t="s">
        <v>14</v>
      </c>
      <c r="I688" t="s">
        <v>496</v>
      </c>
      <c r="J688" t="s">
        <v>496</v>
      </c>
      <c r="K688" t="s">
        <v>483</v>
      </c>
      <c r="L688" t="s">
        <v>534</v>
      </c>
    </row>
    <row r="689" spans="1:12" x14ac:dyDescent="0.3">
      <c r="A689" s="1">
        <v>45440</v>
      </c>
      <c r="B689" s="2">
        <v>0.68447916666666664</v>
      </c>
      <c r="C689" t="s">
        <v>6</v>
      </c>
      <c r="D689" t="s">
        <v>235</v>
      </c>
      <c r="E689">
        <v>27.92</v>
      </c>
      <c r="F689" t="s">
        <v>303</v>
      </c>
      <c r="G689" t="s">
        <v>9</v>
      </c>
      <c r="H689" t="s">
        <v>21</v>
      </c>
      <c r="I689" t="s">
        <v>496</v>
      </c>
      <c r="J689" t="s">
        <v>496</v>
      </c>
      <c r="K689" t="s">
        <v>483</v>
      </c>
      <c r="L689" t="s">
        <v>522</v>
      </c>
    </row>
    <row r="690" spans="1:12" x14ac:dyDescent="0.3">
      <c r="A690" s="1">
        <v>45450</v>
      </c>
      <c r="B690" s="2">
        <v>0.69840277777777782</v>
      </c>
      <c r="C690" t="s">
        <v>6</v>
      </c>
      <c r="D690" t="s">
        <v>166</v>
      </c>
      <c r="E690">
        <v>27.92</v>
      </c>
      <c r="F690" t="s">
        <v>303</v>
      </c>
      <c r="G690" t="s">
        <v>103</v>
      </c>
      <c r="H690" t="s">
        <v>14</v>
      </c>
      <c r="I690" t="s">
        <v>496</v>
      </c>
      <c r="J690" t="s">
        <v>496</v>
      </c>
      <c r="K690" t="s">
        <v>483</v>
      </c>
      <c r="L690" t="s">
        <v>509</v>
      </c>
    </row>
    <row r="691" spans="1:12" x14ac:dyDescent="0.3">
      <c r="A691" s="1">
        <v>45450</v>
      </c>
      <c r="B691" s="2">
        <v>0.69947916666666665</v>
      </c>
      <c r="C691" t="s">
        <v>6</v>
      </c>
      <c r="D691" t="s">
        <v>166</v>
      </c>
      <c r="E691">
        <v>27.92</v>
      </c>
      <c r="F691" t="s">
        <v>303</v>
      </c>
      <c r="G691" t="s">
        <v>103</v>
      </c>
      <c r="H691" t="s">
        <v>14</v>
      </c>
      <c r="I691" t="s">
        <v>496</v>
      </c>
      <c r="J691" t="s">
        <v>496</v>
      </c>
      <c r="K691" t="s">
        <v>483</v>
      </c>
      <c r="L691" t="s">
        <v>505</v>
      </c>
    </row>
    <row r="692" spans="1:12" x14ac:dyDescent="0.3">
      <c r="A692" s="1">
        <v>45470</v>
      </c>
      <c r="B692" s="2">
        <v>0.67486111111111113</v>
      </c>
      <c r="C692" t="s">
        <v>6</v>
      </c>
      <c r="D692" t="s">
        <v>314</v>
      </c>
      <c r="E692">
        <v>27.92</v>
      </c>
      <c r="F692" t="s">
        <v>303</v>
      </c>
      <c r="G692" t="s">
        <v>103</v>
      </c>
      <c r="H692" t="s">
        <v>10</v>
      </c>
      <c r="I692" t="s">
        <v>496</v>
      </c>
      <c r="J692" t="s">
        <v>496</v>
      </c>
      <c r="K692" t="s">
        <v>483</v>
      </c>
      <c r="L692" t="s">
        <v>499</v>
      </c>
    </row>
    <row r="693" spans="1:12" x14ac:dyDescent="0.3">
      <c r="A693" s="1">
        <v>45482</v>
      </c>
      <c r="B693" s="2">
        <v>0.69651620370370371</v>
      </c>
      <c r="C693" t="s">
        <v>6</v>
      </c>
      <c r="D693" t="s">
        <v>318</v>
      </c>
      <c r="E693">
        <v>27.92</v>
      </c>
      <c r="F693" t="s">
        <v>226</v>
      </c>
      <c r="G693" t="s">
        <v>162</v>
      </c>
      <c r="H693" t="s">
        <v>21</v>
      </c>
      <c r="I693" t="s">
        <v>496</v>
      </c>
      <c r="J693" t="s">
        <v>496</v>
      </c>
      <c r="K693" t="s">
        <v>483</v>
      </c>
      <c r="L693" t="s">
        <v>538</v>
      </c>
    </row>
    <row r="694" spans="1:12" x14ac:dyDescent="0.3">
      <c r="A694" s="1">
        <v>45484</v>
      </c>
      <c r="B694" s="2">
        <v>0.70020833333333332</v>
      </c>
      <c r="C694" t="s">
        <v>6</v>
      </c>
      <c r="D694" t="s">
        <v>320</v>
      </c>
      <c r="E694">
        <v>27.92</v>
      </c>
      <c r="F694" t="s">
        <v>226</v>
      </c>
      <c r="G694" t="s">
        <v>162</v>
      </c>
      <c r="H694" t="s">
        <v>10</v>
      </c>
      <c r="I694" t="s">
        <v>496</v>
      </c>
      <c r="J694" t="s">
        <v>496</v>
      </c>
      <c r="K694" t="s">
        <v>483</v>
      </c>
      <c r="L694" t="s">
        <v>482</v>
      </c>
    </row>
    <row r="695" spans="1:12" x14ac:dyDescent="0.3">
      <c r="A695" s="1">
        <v>45503</v>
      </c>
      <c r="B695" s="2">
        <v>0.67341435185185183</v>
      </c>
      <c r="C695" t="s">
        <v>6</v>
      </c>
      <c r="D695" t="s">
        <v>336</v>
      </c>
      <c r="E695">
        <v>27.92</v>
      </c>
      <c r="F695" t="s">
        <v>226</v>
      </c>
      <c r="G695" t="s">
        <v>162</v>
      </c>
      <c r="H695" t="s">
        <v>21</v>
      </c>
      <c r="I695" t="s">
        <v>496</v>
      </c>
      <c r="J695" t="s">
        <v>496</v>
      </c>
      <c r="K695" t="s">
        <v>483</v>
      </c>
      <c r="L695" t="s">
        <v>537</v>
      </c>
    </row>
    <row r="696" spans="1:12" x14ac:dyDescent="0.3">
      <c r="A696" s="1">
        <v>45469</v>
      </c>
      <c r="B696" s="2">
        <v>0.68922453703703701</v>
      </c>
      <c r="C696" t="s">
        <v>6</v>
      </c>
      <c r="D696" t="s">
        <v>346</v>
      </c>
      <c r="E696">
        <v>23.02</v>
      </c>
      <c r="F696" t="s">
        <v>339</v>
      </c>
      <c r="G696" t="s">
        <v>103</v>
      </c>
      <c r="H696" t="s">
        <v>25</v>
      </c>
      <c r="I696" t="s">
        <v>496</v>
      </c>
      <c r="J696" t="s">
        <v>496</v>
      </c>
      <c r="K696" t="s">
        <v>483</v>
      </c>
      <c r="L696" t="s">
        <v>512</v>
      </c>
    </row>
    <row r="697" spans="1:12" x14ac:dyDescent="0.3">
      <c r="A697" s="1">
        <v>45476</v>
      </c>
      <c r="B697" s="2">
        <v>0.70792824074074079</v>
      </c>
      <c r="C697" t="s">
        <v>6</v>
      </c>
      <c r="D697" t="s">
        <v>348</v>
      </c>
      <c r="E697">
        <v>23.02</v>
      </c>
      <c r="F697" t="s">
        <v>339</v>
      </c>
      <c r="G697" t="s">
        <v>162</v>
      </c>
      <c r="H697" t="s">
        <v>25</v>
      </c>
      <c r="I697" t="s">
        <v>496</v>
      </c>
      <c r="J697" t="s">
        <v>496</v>
      </c>
      <c r="K697" t="s">
        <v>483</v>
      </c>
      <c r="L697" t="s">
        <v>514</v>
      </c>
    </row>
    <row r="698" spans="1:12" x14ac:dyDescent="0.3">
      <c r="A698" s="1">
        <v>45503</v>
      </c>
      <c r="B698" s="2">
        <v>0.67282407407407407</v>
      </c>
      <c r="C698" t="s">
        <v>6</v>
      </c>
      <c r="D698" t="s">
        <v>336</v>
      </c>
      <c r="E698">
        <v>23.02</v>
      </c>
      <c r="F698" t="s">
        <v>303</v>
      </c>
      <c r="G698" t="s">
        <v>162</v>
      </c>
      <c r="H698" t="s">
        <v>21</v>
      </c>
      <c r="I698" t="s">
        <v>496</v>
      </c>
      <c r="J698" t="s">
        <v>496</v>
      </c>
      <c r="K698" t="s">
        <v>483</v>
      </c>
      <c r="L698" t="s">
        <v>507</v>
      </c>
    </row>
    <row r="699" spans="1:12" x14ac:dyDescent="0.3">
      <c r="A699" s="1">
        <v>45384</v>
      </c>
      <c r="B699" s="2">
        <v>0.67956018518518524</v>
      </c>
      <c r="C699" t="s">
        <v>6</v>
      </c>
      <c r="D699" t="s">
        <v>278</v>
      </c>
      <c r="E699">
        <v>28.9</v>
      </c>
      <c r="F699" t="s">
        <v>275</v>
      </c>
      <c r="G699" t="s">
        <v>154</v>
      </c>
      <c r="H699" t="s">
        <v>21</v>
      </c>
      <c r="I699" t="s">
        <v>496</v>
      </c>
      <c r="J699" t="s">
        <v>496</v>
      </c>
      <c r="K699" t="s">
        <v>483</v>
      </c>
      <c r="L699" t="s">
        <v>518</v>
      </c>
    </row>
    <row r="700" spans="1:12" x14ac:dyDescent="0.3">
      <c r="A700" s="1">
        <v>45384</v>
      </c>
      <c r="B700" s="2">
        <v>0.68018518518518523</v>
      </c>
      <c r="C700" t="s">
        <v>6</v>
      </c>
      <c r="D700" t="s">
        <v>278</v>
      </c>
      <c r="E700">
        <v>28.9</v>
      </c>
      <c r="F700" t="s">
        <v>303</v>
      </c>
      <c r="G700" t="s">
        <v>154</v>
      </c>
      <c r="H700" t="s">
        <v>21</v>
      </c>
      <c r="I700" t="s">
        <v>496</v>
      </c>
      <c r="J700" t="s">
        <v>496</v>
      </c>
      <c r="K700" t="s">
        <v>483</v>
      </c>
      <c r="L700" t="s">
        <v>500</v>
      </c>
    </row>
    <row r="701" spans="1:12" x14ac:dyDescent="0.3">
      <c r="A701" s="1">
        <v>45387</v>
      </c>
      <c r="B701" s="2">
        <v>0.67943287037037037</v>
      </c>
      <c r="C701" t="s">
        <v>6</v>
      </c>
      <c r="D701" t="s">
        <v>278</v>
      </c>
      <c r="E701">
        <v>24</v>
      </c>
      <c r="F701" t="s">
        <v>339</v>
      </c>
      <c r="G701" t="s">
        <v>154</v>
      </c>
      <c r="H701" t="s">
        <v>14</v>
      </c>
      <c r="I701" t="s">
        <v>496</v>
      </c>
      <c r="J701" t="s">
        <v>496</v>
      </c>
      <c r="K701" t="s">
        <v>483</v>
      </c>
      <c r="L701" t="s">
        <v>511</v>
      </c>
    </row>
    <row r="702" spans="1:12" x14ac:dyDescent="0.3">
      <c r="A702" s="1">
        <v>45390</v>
      </c>
      <c r="B702" s="2">
        <v>0.69556712962962963</v>
      </c>
      <c r="C702" t="s">
        <v>6</v>
      </c>
      <c r="D702" t="s">
        <v>382</v>
      </c>
      <c r="E702">
        <v>38.700000000000003</v>
      </c>
      <c r="F702" t="s">
        <v>12</v>
      </c>
      <c r="G702" t="s">
        <v>154</v>
      </c>
      <c r="H702" t="s">
        <v>17</v>
      </c>
      <c r="I702" t="s">
        <v>496</v>
      </c>
      <c r="J702" t="s">
        <v>496</v>
      </c>
      <c r="K702" t="s">
        <v>483</v>
      </c>
      <c r="L702" t="s">
        <v>521</v>
      </c>
    </row>
    <row r="703" spans="1:12" x14ac:dyDescent="0.3">
      <c r="A703" s="1">
        <v>45393</v>
      </c>
      <c r="B703" s="2">
        <v>0.69123842592592588</v>
      </c>
      <c r="C703" t="s">
        <v>6</v>
      </c>
      <c r="D703" t="s">
        <v>382</v>
      </c>
      <c r="E703">
        <v>38.700000000000003</v>
      </c>
      <c r="F703" t="s">
        <v>12</v>
      </c>
      <c r="G703" t="s">
        <v>154</v>
      </c>
      <c r="H703" t="s">
        <v>10</v>
      </c>
      <c r="I703" t="s">
        <v>496</v>
      </c>
      <c r="J703" t="s">
        <v>496</v>
      </c>
      <c r="K703" t="s">
        <v>483</v>
      </c>
      <c r="L703" t="s">
        <v>511</v>
      </c>
    </row>
    <row r="704" spans="1:12" x14ac:dyDescent="0.3">
      <c r="A704" s="1">
        <v>45395</v>
      </c>
      <c r="B704" s="2">
        <v>0.67920138888888892</v>
      </c>
      <c r="C704" t="s">
        <v>6</v>
      </c>
      <c r="D704" t="s">
        <v>390</v>
      </c>
      <c r="E704">
        <v>38.700000000000003</v>
      </c>
      <c r="F704" t="s">
        <v>8</v>
      </c>
      <c r="G704" t="s">
        <v>154</v>
      </c>
      <c r="H704" t="s">
        <v>30</v>
      </c>
      <c r="I704" t="s">
        <v>496</v>
      </c>
      <c r="J704" t="s">
        <v>496</v>
      </c>
      <c r="K704" t="s">
        <v>483</v>
      </c>
      <c r="L704" t="s">
        <v>510</v>
      </c>
    </row>
    <row r="705" spans="1:12" x14ac:dyDescent="0.3">
      <c r="A705" s="1">
        <v>45395</v>
      </c>
      <c r="B705" s="2">
        <v>0.68031249999999999</v>
      </c>
      <c r="C705" t="s">
        <v>6</v>
      </c>
      <c r="D705" t="s">
        <v>390</v>
      </c>
      <c r="E705">
        <v>38.700000000000003</v>
      </c>
      <c r="F705" t="s">
        <v>12</v>
      </c>
      <c r="G705" t="s">
        <v>154</v>
      </c>
      <c r="H705" t="s">
        <v>30</v>
      </c>
      <c r="I705" t="s">
        <v>496</v>
      </c>
      <c r="J705" t="s">
        <v>496</v>
      </c>
      <c r="K705" t="s">
        <v>483</v>
      </c>
      <c r="L705" t="s">
        <v>522</v>
      </c>
    </row>
    <row r="706" spans="1:12" x14ac:dyDescent="0.3">
      <c r="A706" s="1">
        <v>45396</v>
      </c>
      <c r="B706" s="2">
        <v>0.70826388888888892</v>
      </c>
      <c r="C706" t="s">
        <v>6</v>
      </c>
      <c r="D706" t="s">
        <v>38</v>
      </c>
      <c r="E706">
        <v>28.9</v>
      </c>
      <c r="F706" t="s">
        <v>303</v>
      </c>
      <c r="G706" t="s">
        <v>154</v>
      </c>
      <c r="H706" t="s">
        <v>35</v>
      </c>
      <c r="I706" t="s">
        <v>496</v>
      </c>
      <c r="J706" t="s">
        <v>496</v>
      </c>
      <c r="K706" t="s">
        <v>483</v>
      </c>
      <c r="L706" t="s">
        <v>513</v>
      </c>
    </row>
    <row r="707" spans="1:12" x14ac:dyDescent="0.3">
      <c r="A707" s="1">
        <v>45353</v>
      </c>
      <c r="B707" s="2">
        <v>0.69263888888888892</v>
      </c>
      <c r="C707" t="s">
        <v>6</v>
      </c>
      <c r="D707" t="s">
        <v>412</v>
      </c>
      <c r="E707">
        <v>33.799999999999997</v>
      </c>
      <c r="F707" t="s">
        <v>226</v>
      </c>
      <c r="G707" t="s">
        <v>405</v>
      </c>
      <c r="H707" t="s">
        <v>30</v>
      </c>
      <c r="I707" t="s">
        <v>496</v>
      </c>
      <c r="J707" t="s">
        <v>496</v>
      </c>
      <c r="K707" t="s">
        <v>483</v>
      </c>
      <c r="L707" t="s">
        <v>491</v>
      </c>
    </row>
    <row r="708" spans="1:12" x14ac:dyDescent="0.3">
      <c r="A708" s="1">
        <v>45362</v>
      </c>
      <c r="B708" s="2">
        <v>0.68363425925925925</v>
      </c>
      <c r="C708" t="s">
        <v>6</v>
      </c>
      <c r="D708" t="s">
        <v>424</v>
      </c>
      <c r="E708">
        <v>28.9</v>
      </c>
      <c r="F708" t="s">
        <v>275</v>
      </c>
      <c r="G708" t="s">
        <v>405</v>
      </c>
      <c r="H708" t="s">
        <v>17</v>
      </c>
      <c r="I708" t="s">
        <v>496</v>
      </c>
      <c r="J708" t="s">
        <v>496</v>
      </c>
      <c r="K708" t="s">
        <v>483</v>
      </c>
      <c r="L708" t="s">
        <v>534</v>
      </c>
    </row>
    <row r="709" spans="1:12" x14ac:dyDescent="0.3">
      <c r="A709" s="1">
        <v>45362</v>
      </c>
      <c r="B709" s="2">
        <v>0.70195601851851852</v>
      </c>
      <c r="C709" t="s">
        <v>6</v>
      </c>
      <c r="D709" t="s">
        <v>425</v>
      </c>
      <c r="E709">
        <v>28.9</v>
      </c>
      <c r="F709" t="s">
        <v>303</v>
      </c>
      <c r="G709" t="s">
        <v>405</v>
      </c>
      <c r="H709" t="s">
        <v>17</v>
      </c>
      <c r="I709" t="s">
        <v>496</v>
      </c>
      <c r="J709" t="s">
        <v>496</v>
      </c>
      <c r="K709" t="s">
        <v>483</v>
      </c>
      <c r="L709" t="s">
        <v>494</v>
      </c>
    </row>
    <row r="710" spans="1:12" x14ac:dyDescent="0.3">
      <c r="A710" s="1">
        <v>45363</v>
      </c>
      <c r="B710" s="2">
        <v>0.67758101851851849</v>
      </c>
      <c r="C710" t="s">
        <v>6</v>
      </c>
      <c r="D710" t="s">
        <v>397</v>
      </c>
      <c r="E710">
        <v>28.9</v>
      </c>
      <c r="F710" t="s">
        <v>275</v>
      </c>
      <c r="G710" t="s">
        <v>405</v>
      </c>
      <c r="H710" t="s">
        <v>21</v>
      </c>
      <c r="I710" t="s">
        <v>496</v>
      </c>
      <c r="J710" t="s">
        <v>496</v>
      </c>
      <c r="K710" t="s">
        <v>483</v>
      </c>
      <c r="L710" t="s">
        <v>537</v>
      </c>
    </row>
    <row r="711" spans="1:12" x14ac:dyDescent="0.3">
      <c r="A711" s="1">
        <v>45364</v>
      </c>
      <c r="B711" s="2">
        <v>0.6994097222222222</v>
      </c>
      <c r="C711" t="s">
        <v>6</v>
      </c>
      <c r="D711" t="s">
        <v>429</v>
      </c>
      <c r="E711">
        <v>24</v>
      </c>
      <c r="F711" t="s">
        <v>339</v>
      </c>
      <c r="G711" t="s">
        <v>405</v>
      </c>
      <c r="H711" t="s">
        <v>25</v>
      </c>
      <c r="I711" t="s">
        <v>496</v>
      </c>
      <c r="J711" t="s">
        <v>496</v>
      </c>
      <c r="K711" t="s">
        <v>483</v>
      </c>
      <c r="L711" t="s">
        <v>530</v>
      </c>
    </row>
    <row r="712" spans="1:12" x14ac:dyDescent="0.3">
      <c r="A712" s="1">
        <v>45365</v>
      </c>
      <c r="B712" s="2">
        <v>0.66954861111111108</v>
      </c>
      <c r="C712" t="s">
        <v>6</v>
      </c>
      <c r="D712" t="s">
        <v>234</v>
      </c>
      <c r="E712">
        <v>33.799999999999997</v>
      </c>
      <c r="F712" t="s">
        <v>226</v>
      </c>
      <c r="G712" t="s">
        <v>405</v>
      </c>
      <c r="H712" t="s">
        <v>10</v>
      </c>
      <c r="I712" t="s">
        <v>496</v>
      </c>
      <c r="J712" t="s">
        <v>496</v>
      </c>
      <c r="K712" t="s">
        <v>483</v>
      </c>
      <c r="L712" t="s">
        <v>530</v>
      </c>
    </row>
    <row r="713" spans="1:12" x14ac:dyDescent="0.3">
      <c r="A713" s="1">
        <v>45365</v>
      </c>
      <c r="B713" s="2">
        <v>0.70460648148148153</v>
      </c>
      <c r="C713" t="s">
        <v>6</v>
      </c>
      <c r="D713" t="s">
        <v>397</v>
      </c>
      <c r="E713">
        <v>24</v>
      </c>
      <c r="F713" t="s">
        <v>339</v>
      </c>
      <c r="G713" t="s">
        <v>405</v>
      </c>
      <c r="H713" t="s">
        <v>10</v>
      </c>
      <c r="I713" t="s">
        <v>496</v>
      </c>
      <c r="J713" t="s">
        <v>496</v>
      </c>
      <c r="K713" t="s">
        <v>483</v>
      </c>
      <c r="L713" t="s">
        <v>529</v>
      </c>
    </row>
    <row r="714" spans="1:12" x14ac:dyDescent="0.3">
      <c r="A714" s="1">
        <v>45367</v>
      </c>
      <c r="B714" s="2">
        <v>0.66899305555555555</v>
      </c>
      <c r="C714" t="s">
        <v>6</v>
      </c>
      <c r="D714" t="s">
        <v>48</v>
      </c>
      <c r="E714">
        <v>28.9</v>
      </c>
      <c r="F714" t="s">
        <v>303</v>
      </c>
      <c r="G714" t="s">
        <v>405</v>
      </c>
      <c r="H714" t="s">
        <v>30</v>
      </c>
      <c r="I714" t="s">
        <v>496</v>
      </c>
      <c r="J714" t="s">
        <v>496</v>
      </c>
      <c r="K714" t="s">
        <v>483</v>
      </c>
      <c r="L714" t="s">
        <v>501</v>
      </c>
    </row>
    <row r="715" spans="1:12" x14ac:dyDescent="0.3">
      <c r="A715" s="1">
        <v>45367</v>
      </c>
      <c r="B715" s="2">
        <v>0.66957175925925927</v>
      </c>
      <c r="C715" t="s">
        <v>6</v>
      </c>
      <c r="D715" t="s">
        <v>38</v>
      </c>
      <c r="E715">
        <v>28.9</v>
      </c>
      <c r="F715" t="s">
        <v>303</v>
      </c>
      <c r="G715" t="s">
        <v>405</v>
      </c>
      <c r="H715" t="s">
        <v>30</v>
      </c>
      <c r="I715" t="s">
        <v>496</v>
      </c>
      <c r="J715" t="s">
        <v>496</v>
      </c>
      <c r="K715" t="s">
        <v>483</v>
      </c>
      <c r="L715" t="s">
        <v>504</v>
      </c>
    </row>
    <row r="716" spans="1:12" x14ac:dyDescent="0.3">
      <c r="A716" s="1">
        <v>45370</v>
      </c>
      <c r="B716" s="2">
        <v>0.70402777777777781</v>
      </c>
      <c r="C716" t="s">
        <v>6</v>
      </c>
      <c r="D716" t="s">
        <v>435</v>
      </c>
      <c r="E716">
        <v>33.799999999999997</v>
      </c>
      <c r="F716" t="s">
        <v>226</v>
      </c>
      <c r="G716" t="s">
        <v>405</v>
      </c>
      <c r="H716" t="s">
        <v>21</v>
      </c>
      <c r="I716" t="s">
        <v>496</v>
      </c>
      <c r="J716" t="s">
        <v>496</v>
      </c>
      <c r="K716" t="s">
        <v>483</v>
      </c>
      <c r="L716" t="s">
        <v>499</v>
      </c>
    </row>
    <row r="717" spans="1:12" x14ac:dyDescent="0.3">
      <c r="A717" s="1">
        <v>45374</v>
      </c>
      <c r="B717" s="2">
        <v>0.66733796296296299</v>
      </c>
      <c r="C717" t="s">
        <v>6</v>
      </c>
      <c r="D717" t="s">
        <v>48</v>
      </c>
      <c r="E717">
        <v>28.9</v>
      </c>
      <c r="F717" t="s">
        <v>303</v>
      </c>
      <c r="G717" t="s">
        <v>405</v>
      </c>
      <c r="H717" t="s">
        <v>30</v>
      </c>
      <c r="I717" t="s">
        <v>496</v>
      </c>
      <c r="J717" t="s">
        <v>496</v>
      </c>
      <c r="K717" t="s">
        <v>483</v>
      </c>
      <c r="L717" t="s">
        <v>520</v>
      </c>
    </row>
    <row r="718" spans="1:12" x14ac:dyDescent="0.3">
      <c r="A718" s="1">
        <v>45381</v>
      </c>
      <c r="B718" s="2">
        <v>0.69302083333333331</v>
      </c>
      <c r="C718" t="s">
        <v>6</v>
      </c>
      <c r="D718" t="s">
        <v>48</v>
      </c>
      <c r="E718">
        <v>33.799999999999997</v>
      </c>
      <c r="F718" t="s">
        <v>226</v>
      </c>
      <c r="G718" t="s">
        <v>405</v>
      </c>
      <c r="H718" t="s">
        <v>30</v>
      </c>
      <c r="I718" t="s">
        <v>496</v>
      </c>
      <c r="J718" t="s">
        <v>496</v>
      </c>
      <c r="K718" t="s">
        <v>483</v>
      </c>
      <c r="L718" t="s">
        <v>503</v>
      </c>
    </row>
    <row r="719" spans="1:12" x14ac:dyDescent="0.3">
      <c r="A719" s="1">
        <v>45352</v>
      </c>
      <c r="B719" s="2">
        <v>0.67988425925925922</v>
      </c>
      <c r="C719" t="s">
        <v>6</v>
      </c>
      <c r="D719" t="s">
        <v>444</v>
      </c>
      <c r="E719">
        <v>38.700000000000003</v>
      </c>
      <c r="F719" t="s">
        <v>43</v>
      </c>
      <c r="G719" t="s">
        <v>405</v>
      </c>
      <c r="H719" t="s">
        <v>14</v>
      </c>
      <c r="I719" t="s">
        <v>496</v>
      </c>
      <c r="J719" t="s">
        <v>496</v>
      </c>
      <c r="K719" t="s">
        <v>483</v>
      </c>
      <c r="L719" t="s">
        <v>536</v>
      </c>
    </row>
    <row r="720" spans="1:12" x14ac:dyDescent="0.3">
      <c r="A720" s="1">
        <v>45362</v>
      </c>
      <c r="B720" s="2">
        <v>0.68454861111111109</v>
      </c>
      <c r="C720" t="s">
        <v>6</v>
      </c>
      <c r="D720" t="s">
        <v>424</v>
      </c>
      <c r="E720">
        <v>38.700000000000003</v>
      </c>
      <c r="F720" t="s">
        <v>12</v>
      </c>
      <c r="G720" t="s">
        <v>405</v>
      </c>
      <c r="H720" t="s">
        <v>17</v>
      </c>
      <c r="I720" t="s">
        <v>496</v>
      </c>
      <c r="J720" t="s">
        <v>496</v>
      </c>
      <c r="K720" t="s">
        <v>483</v>
      </c>
      <c r="L720" t="s">
        <v>544</v>
      </c>
    </row>
    <row r="721" spans="1:12" x14ac:dyDescent="0.3">
      <c r="A721" s="1">
        <v>45371</v>
      </c>
      <c r="B721" s="2">
        <v>0.69627314814814811</v>
      </c>
      <c r="C721" t="s">
        <v>6</v>
      </c>
      <c r="D721" t="s">
        <v>397</v>
      </c>
      <c r="E721">
        <v>38.700000000000003</v>
      </c>
      <c r="F721" t="s">
        <v>20</v>
      </c>
      <c r="G721" t="s">
        <v>405</v>
      </c>
      <c r="H721" t="s">
        <v>25</v>
      </c>
      <c r="I721" t="s">
        <v>496</v>
      </c>
      <c r="J721" t="s">
        <v>496</v>
      </c>
      <c r="K721" t="s">
        <v>483</v>
      </c>
      <c r="L721" t="s">
        <v>529</v>
      </c>
    </row>
    <row r="722" spans="1:12" x14ac:dyDescent="0.3">
      <c r="A722" s="1">
        <v>45381</v>
      </c>
      <c r="B722" s="2">
        <v>0.67535879629629625</v>
      </c>
      <c r="C722" t="s">
        <v>6</v>
      </c>
      <c r="D722" t="s">
        <v>382</v>
      </c>
      <c r="E722">
        <v>38.700000000000003</v>
      </c>
      <c r="F722" t="s">
        <v>12</v>
      </c>
      <c r="G722" t="s">
        <v>405</v>
      </c>
      <c r="H722" t="s">
        <v>30</v>
      </c>
      <c r="I722" t="s">
        <v>496</v>
      </c>
      <c r="J722" t="s">
        <v>496</v>
      </c>
      <c r="K722" t="s">
        <v>483</v>
      </c>
      <c r="L722" t="s">
        <v>519</v>
      </c>
    </row>
    <row r="723" spans="1:12" x14ac:dyDescent="0.3">
      <c r="A723" s="1">
        <v>45381</v>
      </c>
      <c r="B723" s="2">
        <v>0.69212962962962965</v>
      </c>
      <c r="C723" t="s">
        <v>6</v>
      </c>
      <c r="D723" t="s">
        <v>48</v>
      </c>
      <c r="E723">
        <v>38.700000000000003</v>
      </c>
      <c r="F723" t="s">
        <v>12</v>
      </c>
      <c r="G723" t="s">
        <v>405</v>
      </c>
      <c r="H723" t="s">
        <v>30</v>
      </c>
      <c r="I723" t="s">
        <v>496</v>
      </c>
      <c r="J723" t="s">
        <v>496</v>
      </c>
      <c r="K723" t="s">
        <v>483</v>
      </c>
      <c r="L723" t="s">
        <v>508</v>
      </c>
    </row>
    <row r="724" spans="1:12" x14ac:dyDescent="0.3">
      <c r="A724" s="1">
        <v>45373</v>
      </c>
      <c r="B724" s="2">
        <v>0.67724537037037036</v>
      </c>
      <c r="C724" t="s">
        <v>473</v>
      </c>
      <c r="D724" t="s">
        <v>474</v>
      </c>
      <c r="E724">
        <v>40</v>
      </c>
      <c r="F724" t="s">
        <v>8</v>
      </c>
      <c r="G724" t="s">
        <v>405</v>
      </c>
      <c r="H724" t="s">
        <v>14</v>
      </c>
      <c r="I724" t="s">
        <v>496</v>
      </c>
      <c r="J724" t="s">
        <v>496</v>
      </c>
      <c r="K724" t="s">
        <v>483</v>
      </c>
      <c r="L724" t="s">
        <v>488</v>
      </c>
    </row>
    <row r="725" spans="1:12" x14ac:dyDescent="0.3">
      <c r="A725" s="1">
        <v>45387</v>
      </c>
      <c r="B725" s="2">
        <v>0.67896990740740737</v>
      </c>
      <c r="C725" t="s">
        <v>473</v>
      </c>
      <c r="D725" t="s">
        <v>474</v>
      </c>
      <c r="E725">
        <v>40</v>
      </c>
      <c r="F725" t="s">
        <v>20</v>
      </c>
      <c r="G725" t="s">
        <v>154</v>
      </c>
      <c r="H725" t="s">
        <v>14</v>
      </c>
      <c r="I725" t="s">
        <v>496</v>
      </c>
      <c r="J725" t="s">
        <v>496</v>
      </c>
      <c r="K725" t="s">
        <v>483</v>
      </c>
      <c r="L725" t="s">
        <v>537</v>
      </c>
    </row>
    <row r="726" spans="1:12" x14ac:dyDescent="0.3">
      <c r="A726" s="1">
        <v>45399</v>
      </c>
      <c r="B726" s="2">
        <v>0.6759722222222222</v>
      </c>
      <c r="C726" t="s">
        <v>473</v>
      </c>
      <c r="D726" t="s">
        <v>474</v>
      </c>
      <c r="E726">
        <v>40</v>
      </c>
      <c r="F726" t="s">
        <v>8</v>
      </c>
      <c r="G726" t="s">
        <v>154</v>
      </c>
      <c r="H726" t="s">
        <v>25</v>
      </c>
      <c r="I726" t="s">
        <v>496</v>
      </c>
      <c r="J726" t="s">
        <v>496</v>
      </c>
      <c r="K726" t="s">
        <v>483</v>
      </c>
      <c r="L726" t="s">
        <v>491</v>
      </c>
    </row>
    <row r="727" spans="1:12" x14ac:dyDescent="0.3">
      <c r="A727" s="1">
        <v>45422</v>
      </c>
      <c r="B727" s="2">
        <v>0.68072916666666672</v>
      </c>
      <c r="C727" t="s">
        <v>473</v>
      </c>
      <c r="D727" t="s">
        <v>474</v>
      </c>
      <c r="E727">
        <v>34</v>
      </c>
      <c r="F727" t="s">
        <v>226</v>
      </c>
      <c r="G727" t="s">
        <v>9</v>
      </c>
      <c r="H727" t="s">
        <v>14</v>
      </c>
      <c r="I727" t="s">
        <v>496</v>
      </c>
      <c r="J727" t="s">
        <v>496</v>
      </c>
      <c r="K727" t="s">
        <v>483</v>
      </c>
      <c r="L727" t="s">
        <v>505</v>
      </c>
    </row>
    <row r="728" spans="1:12" x14ac:dyDescent="0.3">
      <c r="A728" s="1">
        <v>45415</v>
      </c>
      <c r="B728" s="2">
        <v>0.71069444444444441</v>
      </c>
      <c r="C728" t="s">
        <v>6</v>
      </c>
      <c r="D728" t="s">
        <v>15</v>
      </c>
      <c r="E728">
        <v>37.72</v>
      </c>
      <c r="F728" t="s">
        <v>12</v>
      </c>
      <c r="G728" t="s">
        <v>9</v>
      </c>
      <c r="H728" t="s">
        <v>14</v>
      </c>
      <c r="I728" t="s">
        <v>490</v>
      </c>
      <c r="J728" t="s">
        <v>490</v>
      </c>
      <c r="K728" t="s">
        <v>483</v>
      </c>
      <c r="L728" t="s">
        <v>491</v>
      </c>
    </row>
    <row r="729" spans="1:12" x14ac:dyDescent="0.3">
      <c r="A729" s="1">
        <v>45419</v>
      </c>
      <c r="B729" s="2">
        <v>0.73456018518518518</v>
      </c>
      <c r="C729" t="s">
        <v>6</v>
      </c>
      <c r="D729" t="s">
        <v>22</v>
      </c>
      <c r="E729">
        <v>37.72</v>
      </c>
      <c r="F729" t="s">
        <v>8</v>
      </c>
      <c r="G729" t="s">
        <v>9</v>
      </c>
      <c r="H729" t="s">
        <v>21</v>
      </c>
      <c r="I729" t="s">
        <v>490</v>
      </c>
      <c r="J729" t="s">
        <v>490</v>
      </c>
      <c r="K729" t="s">
        <v>483</v>
      </c>
      <c r="L729" t="s">
        <v>498</v>
      </c>
    </row>
    <row r="730" spans="1:12" x14ac:dyDescent="0.3">
      <c r="A730" s="1">
        <v>45419</v>
      </c>
      <c r="B730" s="2">
        <v>0.73527777777777781</v>
      </c>
      <c r="C730" t="s">
        <v>6</v>
      </c>
      <c r="D730" t="s">
        <v>22</v>
      </c>
      <c r="E730">
        <v>37.72</v>
      </c>
      <c r="F730" t="s">
        <v>12</v>
      </c>
      <c r="G730" t="s">
        <v>9</v>
      </c>
      <c r="H730" t="s">
        <v>21</v>
      </c>
      <c r="I730" t="s">
        <v>490</v>
      </c>
      <c r="J730" t="s">
        <v>490</v>
      </c>
      <c r="K730" t="s">
        <v>483</v>
      </c>
      <c r="L730" t="s">
        <v>499</v>
      </c>
    </row>
    <row r="731" spans="1:12" x14ac:dyDescent="0.3">
      <c r="A731" s="1">
        <v>45423</v>
      </c>
      <c r="B731" s="2">
        <v>0.72356481481481483</v>
      </c>
      <c r="C731" t="s">
        <v>6</v>
      </c>
      <c r="D731" t="s">
        <v>31</v>
      </c>
      <c r="E731">
        <v>37.72</v>
      </c>
      <c r="F731" t="s">
        <v>20</v>
      </c>
      <c r="G731" t="s">
        <v>9</v>
      </c>
      <c r="H731" t="s">
        <v>30</v>
      </c>
      <c r="I731" t="s">
        <v>490</v>
      </c>
      <c r="J731" t="s">
        <v>490</v>
      </c>
      <c r="K731" t="s">
        <v>483</v>
      </c>
      <c r="L731" t="s">
        <v>487</v>
      </c>
    </row>
    <row r="732" spans="1:12" x14ac:dyDescent="0.3">
      <c r="A732" s="1">
        <v>45423</v>
      </c>
      <c r="B732" s="2">
        <v>0.72496527777777775</v>
      </c>
      <c r="C732" t="s">
        <v>6</v>
      </c>
      <c r="D732" t="s">
        <v>32</v>
      </c>
      <c r="E732">
        <v>37.72</v>
      </c>
      <c r="F732" t="s">
        <v>8</v>
      </c>
      <c r="G732" t="s">
        <v>9</v>
      </c>
      <c r="H732" t="s">
        <v>30</v>
      </c>
      <c r="I732" t="s">
        <v>490</v>
      </c>
      <c r="J732" t="s">
        <v>490</v>
      </c>
      <c r="K732" t="s">
        <v>483</v>
      </c>
      <c r="L732" t="s">
        <v>503</v>
      </c>
    </row>
    <row r="733" spans="1:12" x14ac:dyDescent="0.3">
      <c r="A733" s="1">
        <v>45428</v>
      </c>
      <c r="B733" s="2">
        <v>0.73924768518518513</v>
      </c>
      <c r="C733" t="s">
        <v>6</v>
      </c>
      <c r="D733" t="s">
        <v>29</v>
      </c>
      <c r="E733">
        <v>37.72</v>
      </c>
      <c r="F733" t="s">
        <v>12</v>
      </c>
      <c r="G733" t="s">
        <v>9</v>
      </c>
      <c r="H733" t="s">
        <v>10</v>
      </c>
      <c r="I733" t="s">
        <v>490</v>
      </c>
      <c r="J733" t="s">
        <v>490</v>
      </c>
      <c r="K733" t="s">
        <v>483</v>
      </c>
      <c r="L733" t="s">
        <v>519</v>
      </c>
    </row>
    <row r="734" spans="1:12" x14ac:dyDescent="0.3">
      <c r="A734" s="1">
        <v>45432</v>
      </c>
      <c r="B734" s="2">
        <v>0.71725694444444443</v>
      </c>
      <c r="C734" t="s">
        <v>6</v>
      </c>
      <c r="D734" t="s">
        <v>60</v>
      </c>
      <c r="E734">
        <v>37.72</v>
      </c>
      <c r="F734" t="s">
        <v>12</v>
      </c>
      <c r="G734" t="s">
        <v>9</v>
      </c>
      <c r="H734" t="s">
        <v>17</v>
      </c>
      <c r="I734" t="s">
        <v>490</v>
      </c>
      <c r="J734" t="s">
        <v>490</v>
      </c>
      <c r="K734" t="s">
        <v>483</v>
      </c>
      <c r="L734" t="s">
        <v>493</v>
      </c>
    </row>
    <row r="735" spans="1:12" x14ac:dyDescent="0.3">
      <c r="A735" s="1">
        <v>45432</v>
      </c>
      <c r="B735" s="2">
        <v>0.71800925925925929</v>
      </c>
      <c r="C735" t="s">
        <v>6</v>
      </c>
      <c r="D735" t="s">
        <v>61</v>
      </c>
      <c r="E735">
        <v>37.72</v>
      </c>
      <c r="F735" t="s">
        <v>12</v>
      </c>
      <c r="G735" t="s">
        <v>9</v>
      </c>
      <c r="H735" t="s">
        <v>17</v>
      </c>
      <c r="I735" t="s">
        <v>490</v>
      </c>
      <c r="J735" t="s">
        <v>490</v>
      </c>
      <c r="K735" t="s">
        <v>483</v>
      </c>
      <c r="L735" t="s">
        <v>487</v>
      </c>
    </row>
    <row r="736" spans="1:12" x14ac:dyDescent="0.3">
      <c r="A736" s="1">
        <v>45435</v>
      </c>
      <c r="B736" s="2">
        <v>0.71843749999999995</v>
      </c>
      <c r="C736" t="s">
        <v>6</v>
      </c>
      <c r="D736" t="s">
        <v>22</v>
      </c>
      <c r="E736">
        <v>37.72</v>
      </c>
      <c r="F736" t="s">
        <v>8</v>
      </c>
      <c r="G736" t="s">
        <v>9</v>
      </c>
      <c r="H736" t="s">
        <v>10</v>
      </c>
      <c r="I736" t="s">
        <v>490</v>
      </c>
      <c r="J736" t="s">
        <v>490</v>
      </c>
      <c r="K736" t="s">
        <v>483</v>
      </c>
      <c r="L736" t="s">
        <v>486</v>
      </c>
    </row>
    <row r="737" spans="1:12" x14ac:dyDescent="0.3">
      <c r="A737" s="1">
        <v>45435</v>
      </c>
      <c r="B737" s="2">
        <v>0.71925925925925926</v>
      </c>
      <c r="C737" t="s">
        <v>6</v>
      </c>
      <c r="D737" t="s">
        <v>22</v>
      </c>
      <c r="E737">
        <v>37.72</v>
      </c>
      <c r="F737" t="s">
        <v>12</v>
      </c>
      <c r="G737" t="s">
        <v>9</v>
      </c>
      <c r="H737" t="s">
        <v>10</v>
      </c>
      <c r="I737" t="s">
        <v>490</v>
      </c>
      <c r="J737" t="s">
        <v>490</v>
      </c>
      <c r="K737" t="s">
        <v>483</v>
      </c>
      <c r="L737" t="s">
        <v>533</v>
      </c>
    </row>
    <row r="738" spans="1:12" x14ac:dyDescent="0.3">
      <c r="A738" s="1">
        <v>45438</v>
      </c>
      <c r="B738" s="2">
        <v>0.72170138888888891</v>
      </c>
      <c r="C738" t="s">
        <v>6</v>
      </c>
      <c r="D738" t="s">
        <v>76</v>
      </c>
      <c r="E738">
        <v>37.72</v>
      </c>
      <c r="F738" t="s">
        <v>8</v>
      </c>
      <c r="G738" t="s">
        <v>9</v>
      </c>
      <c r="H738" t="s">
        <v>35</v>
      </c>
      <c r="I738" t="s">
        <v>490</v>
      </c>
      <c r="J738" t="s">
        <v>490</v>
      </c>
      <c r="K738" t="s">
        <v>483</v>
      </c>
      <c r="L738" t="s">
        <v>505</v>
      </c>
    </row>
    <row r="739" spans="1:12" x14ac:dyDescent="0.3">
      <c r="A739" s="1">
        <v>45439</v>
      </c>
      <c r="B739" s="2">
        <v>0.74369212962962961</v>
      </c>
      <c r="C739" t="s">
        <v>6</v>
      </c>
      <c r="D739" t="s">
        <v>70</v>
      </c>
      <c r="E739">
        <v>37.72</v>
      </c>
      <c r="F739" t="s">
        <v>12</v>
      </c>
      <c r="G739" t="s">
        <v>9</v>
      </c>
      <c r="H739" t="s">
        <v>17</v>
      </c>
      <c r="I739" t="s">
        <v>490</v>
      </c>
      <c r="J739" t="s">
        <v>490</v>
      </c>
      <c r="K739" t="s">
        <v>483</v>
      </c>
      <c r="L739" t="s">
        <v>495</v>
      </c>
    </row>
    <row r="740" spans="1:12" x14ac:dyDescent="0.3">
      <c r="A740" s="1">
        <v>45447</v>
      </c>
      <c r="B740" s="2">
        <v>0.74129629629629634</v>
      </c>
      <c r="C740" t="s">
        <v>6</v>
      </c>
      <c r="D740" t="s">
        <v>59</v>
      </c>
      <c r="E740">
        <v>37.72</v>
      </c>
      <c r="F740" t="s">
        <v>8</v>
      </c>
      <c r="G740" t="s">
        <v>103</v>
      </c>
      <c r="H740" t="s">
        <v>21</v>
      </c>
      <c r="I740" t="s">
        <v>490</v>
      </c>
      <c r="J740" t="s">
        <v>490</v>
      </c>
      <c r="K740" t="s">
        <v>483</v>
      </c>
      <c r="L740" t="s">
        <v>500</v>
      </c>
    </row>
    <row r="741" spans="1:12" x14ac:dyDescent="0.3">
      <c r="A741" s="1">
        <v>45455</v>
      </c>
      <c r="B741" s="2">
        <v>0.73700231481481482</v>
      </c>
      <c r="C741" t="s">
        <v>6</v>
      </c>
      <c r="D741" t="s">
        <v>123</v>
      </c>
      <c r="E741">
        <v>37.72</v>
      </c>
      <c r="F741" t="s">
        <v>12</v>
      </c>
      <c r="G741" t="s">
        <v>103</v>
      </c>
      <c r="H741" t="s">
        <v>25</v>
      </c>
      <c r="I741" t="s">
        <v>490</v>
      </c>
      <c r="J741" t="s">
        <v>490</v>
      </c>
      <c r="K741" t="s">
        <v>483</v>
      </c>
      <c r="L741" t="s">
        <v>490</v>
      </c>
    </row>
    <row r="742" spans="1:12" x14ac:dyDescent="0.3">
      <c r="A742" s="1">
        <v>45455</v>
      </c>
      <c r="B742" s="2">
        <v>0.74128472222222219</v>
      </c>
      <c r="C742" t="s">
        <v>6</v>
      </c>
      <c r="D742" t="s">
        <v>128</v>
      </c>
      <c r="E742">
        <v>37.72</v>
      </c>
      <c r="F742" t="s">
        <v>12</v>
      </c>
      <c r="G742" t="s">
        <v>103</v>
      </c>
      <c r="H742" t="s">
        <v>25</v>
      </c>
      <c r="I742" t="s">
        <v>490</v>
      </c>
      <c r="J742" t="s">
        <v>490</v>
      </c>
      <c r="K742" t="s">
        <v>483</v>
      </c>
      <c r="L742" t="s">
        <v>532</v>
      </c>
    </row>
    <row r="743" spans="1:12" x14ac:dyDescent="0.3">
      <c r="A743" s="1">
        <v>45456</v>
      </c>
      <c r="B743" s="2">
        <v>0.72761574074074076</v>
      </c>
      <c r="C743" t="s">
        <v>6</v>
      </c>
      <c r="D743" t="s">
        <v>129</v>
      </c>
      <c r="E743">
        <v>37.72</v>
      </c>
      <c r="F743" t="s">
        <v>43</v>
      </c>
      <c r="G743" t="s">
        <v>103</v>
      </c>
      <c r="H743" t="s">
        <v>10</v>
      </c>
      <c r="I743" t="s">
        <v>490</v>
      </c>
      <c r="J743" t="s">
        <v>490</v>
      </c>
      <c r="K743" t="s">
        <v>483</v>
      </c>
      <c r="L743" t="s">
        <v>498</v>
      </c>
    </row>
    <row r="744" spans="1:12" x14ac:dyDescent="0.3">
      <c r="A744" s="1">
        <v>45472</v>
      </c>
      <c r="B744" s="2">
        <v>0.72480324074074076</v>
      </c>
      <c r="C744" t="s">
        <v>6</v>
      </c>
      <c r="D744" t="s">
        <v>151</v>
      </c>
      <c r="E744">
        <v>37.72</v>
      </c>
      <c r="F744" t="s">
        <v>8</v>
      </c>
      <c r="G744" t="s">
        <v>103</v>
      </c>
      <c r="H744" t="s">
        <v>30</v>
      </c>
      <c r="I744" t="s">
        <v>490</v>
      </c>
      <c r="J744" t="s">
        <v>490</v>
      </c>
      <c r="K744" t="s">
        <v>483</v>
      </c>
      <c r="L744" t="s">
        <v>537</v>
      </c>
    </row>
    <row r="745" spans="1:12" x14ac:dyDescent="0.3">
      <c r="A745" s="1">
        <v>45472</v>
      </c>
      <c r="B745" s="2">
        <v>0.72560185185185189</v>
      </c>
      <c r="C745" t="s">
        <v>6</v>
      </c>
      <c r="D745" t="s">
        <v>151</v>
      </c>
      <c r="E745">
        <v>37.72</v>
      </c>
      <c r="F745" t="s">
        <v>43</v>
      </c>
      <c r="G745" t="s">
        <v>103</v>
      </c>
      <c r="H745" t="s">
        <v>30</v>
      </c>
      <c r="I745" t="s">
        <v>490</v>
      </c>
      <c r="J745" t="s">
        <v>490</v>
      </c>
      <c r="K745" t="s">
        <v>483</v>
      </c>
      <c r="L745" t="s">
        <v>507</v>
      </c>
    </row>
    <row r="746" spans="1:12" x14ac:dyDescent="0.3">
      <c r="A746" s="1">
        <v>45476</v>
      </c>
      <c r="B746" s="2">
        <v>0.7493171296296296</v>
      </c>
      <c r="C746" t="s">
        <v>6</v>
      </c>
      <c r="D746" t="s">
        <v>167</v>
      </c>
      <c r="E746">
        <v>37.72</v>
      </c>
      <c r="F746" t="s">
        <v>8</v>
      </c>
      <c r="G746" t="s">
        <v>162</v>
      </c>
      <c r="H746" t="s">
        <v>25</v>
      </c>
      <c r="I746" t="s">
        <v>490</v>
      </c>
      <c r="J746" t="s">
        <v>490</v>
      </c>
      <c r="K746" t="s">
        <v>483</v>
      </c>
      <c r="L746" t="s">
        <v>535</v>
      </c>
    </row>
    <row r="747" spans="1:12" x14ac:dyDescent="0.3">
      <c r="A747" s="1">
        <v>45479</v>
      </c>
      <c r="B747" s="2">
        <v>0.71928240740740745</v>
      </c>
      <c r="C747" t="s">
        <v>6</v>
      </c>
      <c r="D747" t="s">
        <v>48</v>
      </c>
      <c r="E747">
        <v>32.82</v>
      </c>
      <c r="F747" t="s">
        <v>12</v>
      </c>
      <c r="G747" t="s">
        <v>162</v>
      </c>
      <c r="H747" t="s">
        <v>30</v>
      </c>
      <c r="I747" t="s">
        <v>490</v>
      </c>
      <c r="J747" t="s">
        <v>490</v>
      </c>
      <c r="K747" t="s">
        <v>483</v>
      </c>
      <c r="L747" t="s">
        <v>498</v>
      </c>
    </row>
    <row r="748" spans="1:12" x14ac:dyDescent="0.3">
      <c r="A748" s="1">
        <v>45479</v>
      </c>
      <c r="B748" s="2">
        <v>0.72015046296296292</v>
      </c>
      <c r="C748" t="s">
        <v>6</v>
      </c>
      <c r="D748" t="s">
        <v>48</v>
      </c>
      <c r="E748">
        <v>32.82</v>
      </c>
      <c r="F748" t="s">
        <v>12</v>
      </c>
      <c r="G748" t="s">
        <v>162</v>
      </c>
      <c r="H748" t="s">
        <v>30</v>
      </c>
      <c r="I748" t="s">
        <v>490</v>
      </c>
      <c r="J748" t="s">
        <v>490</v>
      </c>
      <c r="K748" t="s">
        <v>483</v>
      </c>
      <c r="L748" t="s">
        <v>535</v>
      </c>
    </row>
    <row r="749" spans="1:12" x14ac:dyDescent="0.3">
      <c r="A749" s="1">
        <v>45480</v>
      </c>
      <c r="B749" s="2">
        <v>0.71377314814814818</v>
      </c>
      <c r="C749" t="s">
        <v>6</v>
      </c>
      <c r="D749" t="s">
        <v>173</v>
      </c>
      <c r="E749">
        <v>32.82</v>
      </c>
      <c r="F749" t="s">
        <v>12</v>
      </c>
      <c r="G749" t="s">
        <v>162</v>
      </c>
      <c r="H749" t="s">
        <v>35</v>
      </c>
      <c r="I749" t="s">
        <v>490</v>
      </c>
      <c r="J749" t="s">
        <v>490</v>
      </c>
      <c r="K749" t="s">
        <v>483</v>
      </c>
      <c r="L749" t="s">
        <v>541</v>
      </c>
    </row>
    <row r="750" spans="1:12" x14ac:dyDescent="0.3">
      <c r="A750" s="1">
        <v>45499</v>
      </c>
      <c r="B750" s="2">
        <v>0.74894675925925924</v>
      </c>
      <c r="C750" t="s">
        <v>6</v>
      </c>
      <c r="D750" t="s">
        <v>208</v>
      </c>
      <c r="E750">
        <v>32.82</v>
      </c>
      <c r="F750" t="s">
        <v>8</v>
      </c>
      <c r="G750" t="s">
        <v>162</v>
      </c>
      <c r="H750" t="s">
        <v>14</v>
      </c>
      <c r="I750" t="s">
        <v>490</v>
      </c>
      <c r="J750" t="s">
        <v>490</v>
      </c>
      <c r="K750" t="s">
        <v>483</v>
      </c>
      <c r="L750" t="s">
        <v>512</v>
      </c>
    </row>
    <row r="751" spans="1:12" x14ac:dyDescent="0.3">
      <c r="A751" s="1">
        <v>45500</v>
      </c>
      <c r="B751" s="2">
        <v>0.71010416666666665</v>
      </c>
      <c r="C751" t="s">
        <v>6</v>
      </c>
      <c r="D751" t="s">
        <v>209</v>
      </c>
      <c r="E751">
        <v>32.82</v>
      </c>
      <c r="F751" t="s">
        <v>8</v>
      </c>
      <c r="G751" t="s">
        <v>162</v>
      </c>
      <c r="H751" t="s">
        <v>30</v>
      </c>
      <c r="I751" t="s">
        <v>490</v>
      </c>
      <c r="J751" t="s">
        <v>490</v>
      </c>
      <c r="K751" t="s">
        <v>483</v>
      </c>
      <c r="L751" t="s">
        <v>486</v>
      </c>
    </row>
    <row r="752" spans="1:12" x14ac:dyDescent="0.3">
      <c r="A752" s="1">
        <v>45500</v>
      </c>
      <c r="B752" s="2">
        <v>0.71086805555555554</v>
      </c>
      <c r="C752" t="s">
        <v>6</v>
      </c>
      <c r="D752" t="s">
        <v>210</v>
      </c>
      <c r="E752">
        <v>32.82</v>
      </c>
      <c r="F752" t="s">
        <v>8</v>
      </c>
      <c r="G752" t="s">
        <v>162</v>
      </c>
      <c r="H752" t="s">
        <v>30</v>
      </c>
      <c r="I752" t="s">
        <v>490</v>
      </c>
      <c r="J752" t="s">
        <v>490</v>
      </c>
      <c r="K752" t="s">
        <v>483</v>
      </c>
      <c r="L752" t="s">
        <v>522</v>
      </c>
    </row>
    <row r="753" spans="1:12" x14ac:dyDescent="0.3">
      <c r="A753" s="1">
        <v>45423</v>
      </c>
      <c r="B753" s="2">
        <v>0.72256944444444449</v>
      </c>
      <c r="C753" t="s">
        <v>6</v>
      </c>
      <c r="D753" t="s">
        <v>48</v>
      </c>
      <c r="E753">
        <v>32.82</v>
      </c>
      <c r="F753" t="s">
        <v>226</v>
      </c>
      <c r="G753" t="s">
        <v>9</v>
      </c>
      <c r="H753" t="s">
        <v>30</v>
      </c>
      <c r="I753" t="s">
        <v>490</v>
      </c>
      <c r="J753" t="s">
        <v>490</v>
      </c>
      <c r="K753" t="s">
        <v>483</v>
      </c>
      <c r="L753" t="s">
        <v>525</v>
      </c>
    </row>
    <row r="754" spans="1:12" x14ac:dyDescent="0.3">
      <c r="A754" s="1">
        <v>45423</v>
      </c>
      <c r="B754" s="2">
        <v>0.72840277777777773</v>
      </c>
      <c r="C754" t="s">
        <v>6</v>
      </c>
      <c r="D754" t="s">
        <v>38</v>
      </c>
      <c r="E754">
        <v>32.82</v>
      </c>
      <c r="F754" t="s">
        <v>226</v>
      </c>
      <c r="G754" t="s">
        <v>9</v>
      </c>
      <c r="H754" t="s">
        <v>30</v>
      </c>
      <c r="I754" t="s">
        <v>490</v>
      </c>
      <c r="J754" t="s">
        <v>490</v>
      </c>
      <c r="K754" t="s">
        <v>483</v>
      </c>
      <c r="L754" t="s">
        <v>513</v>
      </c>
    </row>
    <row r="755" spans="1:12" x14ac:dyDescent="0.3">
      <c r="A755" s="1">
        <v>45456</v>
      </c>
      <c r="B755" s="2">
        <v>0.71178240740740739</v>
      </c>
      <c r="C755" t="s">
        <v>6</v>
      </c>
      <c r="D755" t="s">
        <v>267</v>
      </c>
      <c r="E755">
        <v>32.82</v>
      </c>
      <c r="F755" t="s">
        <v>226</v>
      </c>
      <c r="G755" t="s">
        <v>103</v>
      </c>
      <c r="H755" t="s">
        <v>10</v>
      </c>
      <c r="I755" t="s">
        <v>490</v>
      </c>
      <c r="J755" t="s">
        <v>490</v>
      </c>
      <c r="K755" t="s">
        <v>483</v>
      </c>
      <c r="L755" t="s">
        <v>520</v>
      </c>
    </row>
    <row r="756" spans="1:12" x14ac:dyDescent="0.3">
      <c r="A756" s="1">
        <v>45459</v>
      </c>
      <c r="B756" s="2">
        <v>0.73978009259259259</v>
      </c>
      <c r="C756" t="s">
        <v>6</v>
      </c>
      <c r="D756" t="s">
        <v>234</v>
      </c>
      <c r="E756">
        <v>32.82</v>
      </c>
      <c r="F756" t="s">
        <v>226</v>
      </c>
      <c r="G756" t="s">
        <v>103</v>
      </c>
      <c r="H756" t="s">
        <v>35</v>
      </c>
      <c r="I756" t="s">
        <v>490</v>
      </c>
      <c r="J756" t="s">
        <v>490</v>
      </c>
      <c r="K756" t="s">
        <v>483</v>
      </c>
      <c r="L756" t="s">
        <v>490</v>
      </c>
    </row>
    <row r="757" spans="1:12" x14ac:dyDescent="0.3">
      <c r="A757" s="1">
        <v>45459</v>
      </c>
      <c r="B757" s="2">
        <v>0.74046296296296299</v>
      </c>
      <c r="C757" t="s">
        <v>6</v>
      </c>
      <c r="D757" t="s">
        <v>234</v>
      </c>
      <c r="E757">
        <v>32.82</v>
      </c>
      <c r="F757" t="s">
        <v>226</v>
      </c>
      <c r="G757" t="s">
        <v>103</v>
      </c>
      <c r="H757" t="s">
        <v>35</v>
      </c>
      <c r="I757" t="s">
        <v>490</v>
      </c>
      <c r="J757" t="s">
        <v>490</v>
      </c>
      <c r="K757" t="s">
        <v>483</v>
      </c>
      <c r="L757" t="s">
        <v>496</v>
      </c>
    </row>
    <row r="758" spans="1:12" x14ac:dyDescent="0.3">
      <c r="A758" s="1">
        <v>45407</v>
      </c>
      <c r="B758" s="2">
        <v>0.71508101851851846</v>
      </c>
      <c r="C758" t="s">
        <v>6</v>
      </c>
      <c r="D758" t="s">
        <v>38</v>
      </c>
      <c r="E758">
        <v>27.92</v>
      </c>
      <c r="F758" t="s">
        <v>275</v>
      </c>
      <c r="G758" t="s">
        <v>154</v>
      </c>
      <c r="H758" t="s">
        <v>10</v>
      </c>
      <c r="I758" t="s">
        <v>490</v>
      </c>
      <c r="J758" t="s">
        <v>490</v>
      </c>
      <c r="K758" t="s">
        <v>483</v>
      </c>
      <c r="L758" t="s">
        <v>537</v>
      </c>
    </row>
    <row r="759" spans="1:12" x14ac:dyDescent="0.3">
      <c r="A759" s="1">
        <v>45407</v>
      </c>
      <c r="B759" s="2">
        <v>0.71584490740740736</v>
      </c>
      <c r="C759" t="s">
        <v>6</v>
      </c>
      <c r="D759" t="s">
        <v>38</v>
      </c>
      <c r="E759">
        <v>27.92</v>
      </c>
      <c r="F759" t="s">
        <v>275</v>
      </c>
      <c r="G759" t="s">
        <v>154</v>
      </c>
      <c r="H759" t="s">
        <v>10</v>
      </c>
      <c r="I759" t="s">
        <v>490</v>
      </c>
      <c r="J759" t="s">
        <v>490</v>
      </c>
      <c r="K759" t="s">
        <v>483</v>
      </c>
      <c r="L759" t="s">
        <v>494</v>
      </c>
    </row>
    <row r="760" spans="1:12" x14ac:dyDescent="0.3">
      <c r="A760" s="1">
        <v>45447</v>
      </c>
      <c r="B760" s="2">
        <v>0.74069444444444443</v>
      </c>
      <c r="C760" t="s">
        <v>6</v>
      </c>
      <c r="D760" t="s">
        <v>59</v>
      </c>
      <c r="E760">
        <v>27.92</v>
      </c>
      <c r="F760" t="s">
        <v>303</v>
      </c>
      <c r="G760" t="s">
        <v>103</v>
      </c>
      <c r="H760" t="s">
        <v>21</v>
      </c>
      <c r="I760" t="s">
        <v>490</v>
      </c>
      <c r="J760" t="s">
        <v>490</v>
      </c>
      <c r="K760" t="s">
        <v>483</v>
      </c>
      <c r="L760" t="s">
        <v>528</v>
      </c>
    </row>
    <row r="761" spans="1:12" x14ac:dyDescent="0.3">
      <c r="A761" s="1">
        <v>45500</v>
      </c>
      <c r="B761" s="2">
        <v>0.71458333333333335</v>
      </c>
      <c r="C761" t="s">
        <v>6</v>
      </c>
      <c r="D761" t="s">
        <v>328</v>
      </c>
      <c r="E761">
        <v>27.92</v>
      </c>
      <c r="F761" t="s">
        <v>226</v>
      </c>
      <c r="G761" t="s">
        <v>162</v>
      </c>
      <c r="H761" t="s">
        <v>30</v>
      </c>
      <c r="I761" t="s">
        <v>490</v>
      </c>
      <c r="J761" t="s">
        <v>490</v>
      </c>
      <c r="K761" t="s">
        <v>483</v>
      </c>
      <c r="L761" t="s">
        <v>489</v>
      </c>
    </row>
    <row r="762" spans="1:12" x14ac:dyDescent="0.3">
      <c r="A762" s="1">
        <v>45500</v>
      </c>
      <c r="B762" s="2">
        <v>0.71537037037037032</v>
      </c>
      <c r="C762" t="s">
        <v>6</v>
      </c>
      <c r="D762" t="s">
        <v>328</v>
      </c>
      <c r="E762">
        <v>27.92</v>
      </c>
      <c r="F762" t="s">
        <v>226</v>
      </c>
      <c r="G762" t="s">
        <v>162</v>
      </c>
      <c r="H762" t="s">
        <v>30</v>
      </c>
      <c r="I762" t="s">
        <v>490</v>
      </c>
      <c r="J762" t="s">
        <v>490</v>
      </c>
      <c r="K762" t="s">
        <v>483</v>
      </c>
      <c r="L762" t="s">
        <v>542</v>
      </c>
    </row>
    <row r="763" spans="1:12" x14ac:dyDescent="0.3">
      <c r="A763" s="1">
        <v>45427</v>
      </c>
      <c r="B763" s="2">
        <v>0.72844907407407411</v>
      </c>
      <c r="C763" t="s">
        <v>6</v>
      </c>
      <c r="D763" t="s">
        <v>340</v>
      </c>
      <c r="E763">
        <v>23.02</v>
      </c>
      <c r="F763" t="s">
        <v>339</v>
      </c>
      <c r="G763" t="s">
        <v>9</v>
      </c>
      <c r="H763" t="s">
        <v>25</v>
      </c>
      <c r="I763" t="s">
        <v>490</v>
      </c>
      <c r="J763" t="s">
        <v>490</v>
      </c>
      <c r="K763" t="s">
        <v>483</v>
      </c>
      <c r="L763" t="s">
        <v>520</v>
      </c>
    </row>
    <row r="764" spans="1:12" x14ac:dyDescent="0.3">
      <c r="A764" s="1">
        <v>45471</v>
      </c>
      <c r="B764" s="2">
        <v>0.74436342592592597</v>
      </c>
      <c r="C764" t="s">
        <v>6</v>
      </c>
      <c r="D764" t="s">
        <v>344</v>
      </c>
      <c r="E764">
        <v>23.02</v>
      </c>
      <c r="F764" t="s">
        <v>339</v>
      </c>
      <c r="G764" t="s">
        <v>103</v>
      </c>
      <c r="H764" t="s">
        <v>14</v>
      </c>
      <c r="I764" t="s">
        <v>490</v>
      </c>
      <c r="J764" t="s">
        <v>490</v>
      </c>
      <c r="K764" t="s">
        <v>483</v>
      </c>
      <c r="L764" t="s">
        <v>523</v>
      </c>
    </row>
    <row r="765" spans="1:12" x14ac:dyDescent="0.3">
      <c r="A765" s="1">
        <v>45499</v>
      </c>
      <c r="B765" s="2">
        <v>0.72464120370370366</v>
      </c>
      <c r="C765" t="s">
        <v>6</v>
      </c>
      <c r="D765" t="s">
        <v>360</v>
      </c>
      <c r="E765">
        <v>23.02</v>
      </c>
      <c r="F765" t="s">
        <v>275</v>
      </c>
      <c r="G765" t="s">
        <v>162</v>
      </c>
      <c r="H765" t="s">
        <v>14</v>
      </c>
      <c r="I765" t="s">
        <v>490</v>
      </c>
      <c r="J765" t="s">
        <v>490</v>
      </c>
      <c r="K765" t="s">
        <v>483</v>
      </c>
      <c r="L765" t="s">
        <v>512</v>
      </c>
    </row>
    <row r="766" spans="1:12" x14ac:dyDescent="0.3">
      <c r="A766" s="1">
        <v>45504</v>
      </c>
      <c r="B766" s="2">
        <v>0.74173611111111115</v>
      </c>
      <c r="C766" t="s">
        <v>6</v>
      </c>
      <c r="D766" t="s">
        <v>363</v>
      </c>
      <c r="E766">
        <v>23.02</v>
      </c>
      <c r="F766" t="s">
        <v>303</v>
      </c>
      <c r="G766" t="s">
        <v>162</v>
      </c>
      <c r="H766" t="s">
        <v>25</v>
      </c>
      <c r="I766" t="s">
        <v>490</v>
      </c>
      <c r="J766" t="s">
        <v>490</v>
      </c>
      <c r="K766" t="s">
        <v>483</v>
      </c>
      <c r="L766" t="s">
        <v>526</v>
      </c>
    </row>
    <row r="767" spans="1:12" x14ac:dyDescent="0.3">
      <c r="A767" s="1">
        <v>45391</v>
      </c>
      <c r="B767" s="2">
        <v>0.7259606481481482</v>
      </c>
      <c r="C767" t="s">
        <v>6</v>
      </c>
      <c r="D767" t="s">
        <v>386</v>
      </c>
      <c r="E767">
        <v>38.700000000000003</v>
      </c>
      <c r="F767" t="s">
        <v>43</v>
      </c>
      <c r="G767" t="s">
        <v>154</v>
      </c>
      <c r="H767" t="s">
        <v>21</v>
      </c>
      <c r="I767" t="s">
        <v>490</v>
      </c>
      <c r="J767" t="s">
        <v>490</v>
      </c>
      <c r="K767" t="s">
        <v>483</v>
      </c>
      <c r="L767" t="s">
        <v>511</v>
      </c>
    </row>
    <row r="768" spans="1:12" x14ac:dyDescent="0.3">
      <c r="A768" s="1">
        <v>45392</v>
      </c>
      <c r="B768" s="2">
        <v>0.74688657407407411</v>
      </c>
      <c r="C768" t="s">
        <v>6</v>
      </c>
      <c r="D768" t="s">
        <v>387</v>
      </c>
      <c r="E768">
        <v>24</v>
      </c>
      <c r="F768" t="s">
        <v>339</v>
      </c>
      <c r="G768" t="s">
        <v>154</v>
      </c>
      <c r="H768" t="s">
        <v>25</v>
      </c>
      <c r="I768" t="s">
        <v>490</v>
      </c>
      <c r="J768" t="s">
        <v>490</v>
      </c>
      <c r="K768" t="s">
        <v>483</v>
      </c>
      <c r="L768" t="s">
        <v>519</v>
      </c>
    </row>
    <row r="769" spans="1:12" x14ac:dyDescent="0.3">
      <c r="A769" s="1">
        <v>45395</v>
      </c>
      <c r="B769" s="2">
        <v>0.74405092592592592</v>
      </c>
      <c r="C769" t="s">
        <v>6</v>
      </c>
      <c r="D769" t="s">
        <v>391</v>
      </c>
      <c r="E769">
        <v>38.700000000000003</v>
      </c>
      <c r="F769" t="s">
        <v>8</v>
      </c>
      <c r="G769" t="s">
        <v>154</v>
      </c>
      <c r="H769" t="s">
        <v>30</v>
      </c>
      <c r="I769" t="s">
        <v>490</v>
      </c>
      <c r="J769" t="s">
        <v>490</v>
      </c>
      <c r="K769" t="s">
        <v>483</v>
      </c>
      <c r="L769" t="s">
        <v>534</v>
      </c>
    </row>
    <row r="770" spans="1:12" x14ac:dyDescent="0.3">
      <c r="A770" s="1">
        <v>45395</v>
      </c>
      <c r="B770" s="2">
        <v>0.74535879629629631</v>
      </c>
      <c r="C770" t="s">
        <v>6</v>
      </c>
      <c r="D770" t="s">
        <v>38</v>
      </c>
      <c r="E770">
        <v>38.700000000000003</v>
      </c>
      <c r="F770" t="s">
        <v>8</v>
      </c>
      <c r="G770" t="s">
        <v>154</v>
      </c>
      <c r="H770" t="s">
        <v>30</v>
      </c>
      <c r="I770" t="s">
        <v>490</v>
      </c>
      <c r="J770" t="s">
        <v>490</v>
      </c>
      <c r="K770" t="s">
        <v>483</v>
      </c>
      <c r="L770" t="s">
        <v>485</v>
      </c>
    </row>
    <row r="771" spans="1:12" x14ac:dyDescent="0.3">
      <c r="A771" s="1">
        <v>45396</v>
      </c>
      <c r="B771" s="2">
        <v>0.70885416666666667</v>
      </c>
      <c r="C771" t="s">
        <v>6</v>
      </c>
      <c r="D771" t="s">
        <v>159</v>
      </c>
      <c r="E771">
        <v>38.700000000000003</v>
      </c>
      <c r="F771" t="s">
        <v>12</v>
      </c>
      <c r="G771" t="s">
        <v>154</v>
      </c>
      <c r="H771" t="s">
        <v>35</v>
      </c>
      <c r="I771" t="s">
        <v>490</v>
      </c>
      <c r="J771" t="s">
        <v>490</v>
      </c>
      <c r="K771" t="s">
        <v>483</v>
      </c>
      <c r="L771" t="s">
        <v>544</v>
      </c>
    </row>
    <row r="772" spans="1:12" x14ac:dyDescent="0.3">
      <c r="A772" s="1">
        <v>45397</v>
      </c>
      <c r="B772" s="2">
        <v>0.70956018518518515</v>
      </c>
      <c r="C772" t="s">
        <v>6</v>
      </c>
      <c r="D772" t="s">
        <v>278</v>
      </c>
      <c r="E772">
        <v>28.9</v>
      </c>
      <c r="F772" t="s">
        <v>275</v>
      </c>
      <c r="G772" t="s">
        <v>154</v>
      </c>
      <c r="H772" t="s">
        <v>17</v>
      </c>
      <c r="I772" t="s">
        <v>490</v>
      </c>
      <c r="J772" t="s">
        <v>490</v>
      </c>
      <c r="K772" t="s">
        <v>483</v>
      </c>
      <c r="L772" t="s">
        <v>498</v>
      </c>
    </row>
    <row r="773" spans="1:12" x14ac:dyDescent="0.3">
      <c r="A773" s="1">
        <v>45397</v>
      </c>
      <c r="B773" s="2">
        <v>0.71028935185185182</v>
      </c>
      <c r="C773" t="s">
        <v>6</v>
      </c>
      <c r="D773" t="s">
        <v>368</v>
      </c>
      <c r="E773">
        <v>33.799999999999997</v>
      </c>
      <c r="F773" t="s">
        <v>226</v>
      </c>
      <c r="G773" t="s">
        <v>154</v>
      </c>
      <c r="H773" t="s">
        <v>17</v>
      </c>
      <c r="I773" t="s">
        <v>490</v>
      </c>
      <c r="J773" t="s">
        <v>490</v>
      </c>
      <c r="K773" t="s">
        <v>483</v>
      </c>
      <c r="L773" t="s">
        <v>494</v>
      </c>
    </row>
    <row r="774" spans="1:12" x14ac:dyDescent="0.3">
      <c r="A774" s="1">
        <v>45398</v>
      </c>
      <c r="B774" s="2">
        <v>0.73754629629629631</v>
      </c>
      <c r="C774" t="s">
        <v>6</v>
      </c>
      <c r="D774" t="s">
        <v>229</v>
      </c>
      <c r="E774">
        <v>33.799999999999997</v>
      </c>
      <c r="F774" t="s">
        <v>226</v>
      </c>
      <c r="G774" t="s">
        <v>154</v>
      </c>
      <c r="H774" t="s">
        <v>21</v>
      </c>
      <c r="I774" t="s">
        <v>490</v>
      </c>
      <c r="J774" t="s">
        <v>490</v>
      </c>
      <c r="K774" t="s">
        <v>483</v>
      </c>
      <c r="L774" t="s">
        <v>540</v>
      </c>
    </row>
    <row r="775" spans="1:12" x14ac:dyDescent="0.3">
      <c r="A775" s="1">
        <v>45398</v>
      </c>
      <c r="B775" s="2">
        <v>0.73844907407407412</v>
      </c>
      <c r="C775" t="s">
        <v>6</v>
      </c>
      <c r="D775" t="s">
        <v>48</v>
      </c>
      <c r="E775">
        <v>38.700000000000003</v>
      </c>
      <c r="F775" t="s">
        <v>8</v>
      </c>
      <c r="G775" t="s">
        <v>154</v>
      </c>
      <c r="H775" t="s">
        <v>21</v>
      </c>
      <c r="I775" t="s">
        <v>490</v>
      </c>
      <c r="J775" t="s">
        <v>490</v>
      </c>
      <c r="K775" t="s">
        <v>483</v>
      </c>
      <c r="L775" t="s">
        <v>484</v>
      </c>
    </row>
    <row r="776" spans="1:12" x14ac:dyDescent="0.3">
      <c r="A776" s="1">
        <v>45399</v>
      </c>
      <c r="B776" s="2">
        <v>0.70943287037037039</v>
      </c>
      <c r="C776" t="s">
        <v>6</v>
      </c>
      <c r="D776" t="s">
        <v>60</v>
      </c>
      <c r="E776">
        <v>38.700000000000003</v>
      </c>
      <c r="F776" t="s">
        <v>8</v>
      </c>
      <c r="G776" t="s">
        <v>154</v>
      </c>
      <c r="H776" t="s">
        <v>25</v>
      </c>
      <c r="I776" t="s">
        <v>490</v>
      </c>
      <c r="J776" t="s">
        <v>490</v>
      </c>
      <c r="K776" t="s">
        <v>483</v>
      </c>
      <c r="L776" t="s">
        <v>524</v>
      </c>
    </row>
    <row r="777" spans="1:12" x14ac:dyDescent="0.3">
      <c r="A777" s="1">
        <v>45399</v>
      </c>
      <c r="B777" s="2">
        <v>0.71018518518518514</v>
      </c>
      <c r="C777" t="s">
        <v>6</v>
      </c>
      <c r="D777" t="s">
        <v>60</v>
      </c>
      <c r="E777">
        <v>38.700000000000003</v>
      </c>
      <c r="F777" t="s">
        <v>8</v>
      </c>
      <c r="G777" t="s">
        <v>154</v>
      </c>
      <c r="H777" t="s">
        <v>25</v>
      </c>
      <c r="I777" t="s">
        <v>490</v>
      </c>
      <c r="J777" t="s">
        <v>490</v>
      </c>
      <c r="K777" t="s">
        <v>483</v>
      </c>
      <c r="L777" t="s">
        <v>508</v>
      </c>
    </row>
    <row r="778" spans="1:12" x14ac:dyDescent="0.3">
      <c r="A778" s="1">
        <v>45400</v>
      </c>
      <c r="B778" s="2">
        <v>0.73906249999999996</v>
      </c>
      <c r="C778" t="s">
        <v>6</v>
      </c>
      <c r="D778" t="s">
        <v>29</v>
      </c>
      <c r="E778">
        <v>38.700000000000003</v>
      </c>
      <c r="F778" t="s">
        <v>12</v>
      </c>
      <c r="G778" t="s">
        <v>154</v>
      </c>
      <c r="H778" t="s">
        <v>10</v>
      </c>
      <c r="I778" t="s">
        <v>490</v>
      </c>
      <c r="J778" t="s">
        <v>490</v>
      </c>
      <c r="K778" t="s">
        <v>483</v>
      </c>
      <c r="L778" t="s">
        <v>505</v>
      </c>
    </row>
    <row r="779" spans="1:12" x14ac:dyDescent="0.3">
      <c r="A779" s="1">
        <v>45353</v>
      </c>
      <c r="B779" s="2">
        <v>0.7325694444444445</v>
      </c>
      <c r="C779" t="s">
        <v>6</v>
      </c>
      <c r="D779" t="s">
        <v>368</v>
      </c>
      <c r="E779">
        <v>28.9</v>
      </c>
      <c r="F779" t="s">
        <v>275</v>
      </c>
      <c r="G779" t="s">
        <v>405</v>
      </c>
      <c r="H779" t="s">
        <v>30</v>
      </c>
      <c r="I779" t="s">
        <v>490</v>
      </c>
      <c r="J779" t="s">
        <v>490</v>
      </c>
      <c r="K779" t="s">
        <v>483</v>
      </c>
      <c r="L779" t="s">
        <v>513</v>
      </c>
    </row>
    <row r="780" spans="1:12" x14ac:dyDescent="0.3">
      <c r="A780" s="1">
        <v>45354</v>
      </c>
      <c r="B780" s="2">
        <v>0.71440972222222221</v>
      </c>
      <c r="C780" t="s">
        <v>6</v>
      </c>
      <c r="D780" t="s">
        <v>159</v>
      </c>
      <c r="E780">
        <v>28.9</v>
      </c>
      <c r="F780" t="s">
        <v>303</v>
      </c>
      <c r="G780" t="s">
        <v>405</v>
      </c>
      <c r="H780" t="s">
        <v>35</v>
      </c>
      <c r="I780" t="s">
        <v>490</v>
      </c>
      <c r="J780" t="s">
        <v>490</v>
      </c>
      <c r="K780" t="s">
        <v>483</v>
      </c>
      <c r="L780" t="s">
        <v>544</v>
      </c>
    </row>
    <row r="781" spans="1:12" x14ac:dyDescent="0.3">
      <c r="A781" s="1">
        <v>45356</v>
      </c>
      <c r="B781" s="2">
        <v>0.74739583333333337</v>
      </c>
      <c r="C781" t="s">
        <v>6</v>
      </c>
      <c r="D781" t="s">
        <v>416</v>
      </c>
      <c r="E781">
        <v>28.9</v>
      </c>
      <c r="F781" t="s">
        <v>303</v>
      </c>
      <c r="G781" t="s">
        <v>405</v>
      </c>
      <c r="H781" t="s">
        <v>21</v>
      </c>
      <c r="I781" t="s">
        <v>490</v>
      </c>
      <c r="J781" t="s">
        <v>490</v>
      </c>
      <c r="K781" t="s">
        <v>483</v>
      </c>
      <c r="L781" t="s">
        <v>505</v>
      </c>
    </row>
    <row r="782" spans="1:12" x14ac:dyDescent="0.3">
      <c r="A782" s="1">
        <v>45367</v>
      </c>
      <c r="B782" s="2">
        <v>0.74869212962962961</v>
      </c>
      <c r="C782" t="s">
        <v>6</v>
      </c>
      <c r="D782" t="s">
        <v>433</v>
      </c>
      <c r="E782">
        <v>33.799999999999997</v>
      </c>
      <c r="F782" t="s">
        <v>226</v>
      </c>
      <c r="G782" t="s">
        <v>405</v>
      </c>
      <c r="H782" t="s">
        <v>30</v>
      </c>
      <c r="I782" t="s">
        <v>490</v>
      </c>
      <c r="J782" t="s">
        <v>490</v>
      </c>
      <c r="K782" t="s">
        <v>483</v>
      </c>
      <c r="L782" t="s">
        <v>497</v>
      </c>
    </row>
    <row r="783" spans="1:12" x14ac:dyDescent="0.3">
      <c r="A783" s="1">
        <v>45372</v>
      </c>
      <c r="B783" s="2">
        <v>0.72362268518518513</v>
      </c>
      <c r="C783" t="s">
        <v>6</v>
      </c>
      <c r="D783" t="s">
        <v>38</v>
      </c>
      <c r="E783">
        <v>28.9</v>
      </c>
      <c r="F783" t="s">
        <v>303</v>
      </c>
      <c r="G783" t="s">
        <v>405</v>
      </c>
      <c r="H783" t="s">
        <v>10</v>
      </c>
      <c r="I783" t="s">
        <v>490</v>
      </c>
      <c r="J783" t="s">
        <v>490</v>
      </c>
      <c r="K783" t="s">
        <v>483</v>
      </c>
      <c r="L783" t="s">
        <v>535</v>
      </c>
    </row>
    <row r="784" spans="1:12" x14ac:dyDescent="0.3">
      <c r="A784" s="1">
        <v>45373</v>
      </c>
      <c r="B784" s="2">
        <v>0.72017361111111111</v>
      </c>
      <c r="C784" t="s">
        <v>6</v>
      </c>
      <c r="D784" t="s">
        <v>38</v>
      </c>
      <c r="E784">
        <v>28.9</v>
      </c>
      <c r="F784" t="s">
        <v>275</v>
      </c>
      <c r="G784" t="s">
        <v>405</v>
      </c>
      <c r="H784" t="s">
        <v>14</v>
      </c>
      <c r="I784" t="s">
        <v>490</v>
      </c>
      <c r="J784" t="s">
        <v>490</v>
      </c>
      <c r="K784" t="s">
        <v>483</v>
      </c>
      <c r="L784" t="s">
        <v>510</v>
      </c>
    </row>
    <row r="785" spans="1:12" x14ac:dyDescent="0.3">
      <c r="A785" s="1">
        <v>45373</v>
      </c>
      <c r="B785" s="2">
        <v>0.72081018518518514</v>
      </c>
      <c r="C785" t="s">
        <v>6</v>
      </c>
      <c r="D785" t="s">
        <v>38</v>
      </c>
      <c r="E785">
        <v>24</v>
      </c>
      <c r="F785" t="s">
        <v>339</v>
      </c>
      <c r="G785" t="s">
        <v>405</v>
      </c>
      <c r="H785" t="s">
        <v>14</v>
      </c>
      <c r="I785" t="s">
        <v>490</v>
      </c>
      <c r="J785" t="s">
        <v>490</v>
      </c>
      <c r="K785" t="s">
        <v>483</v>
      </c>
      <c r="L785" t="s">
        <v>520</v>
      </c>
    </row>
    <row r="786" spans="1:12" x14ac:dyDescent="0.3">
      <c r="A786" s="1">
        <v>45373</v>
      </c>
      <c r="B786" s="2">
        <v>0.72278935185185189</v>
      </c>
      <c r="C786" t="s">
        <v>6</v>
      </c>
      <c r="D786" t="s">
        <v>397</v>
      </c>
      <c r="E786">
        <v>28.9</v>
      </c>
      <c r="F786" t="s">
        <v>275</v>
      </c>
      <c r="G786" t="s">
        <v>405</v>
      </c>
      <c r="H786" t="s">
        <v>14</v>
      </c>
      <c r="I786" t="s">
        <v>490</v>
      </c>
      <c r="J786" t="s">
        <v>490</v>
      </c>
      <c r="K786" t="s">
        <v>483</v>
      </c>
      <c r="L786" t="s">
        <v>494</v>
      </c>
    </row>
    <row r="787" spans="1:12" x14ac:dyDescent="0.3">
      <c r="A787" s="1">
        <v>45379</v>
      </c>
      <c r="B787" s="2">
        <v>0.72553240740740743</v>
      </c>
      <c r="C787" t="s">
        <v>6</v>
      </c>
      <c r="D787" t="s">
        <v>38</v>
      </c>
      <c r="E787">
        <v>28.9</v>
      </c>
      <c r="F787" t="s">
        <v>303</v>
      </c>
      <c r="G787" t="s">
        <v>405</v>
      </c>
      <c r="H787" t="s">
        <v>10</v>
      </c>
      <c r="I787" t="s">
        <v>490</v>
      </c>
      <c r="J787" t="s">
        <v>490</v>
      </c>
      <c r="K787" t="s">
        <v>483</v>
      </c>
      <c r="L787" t="s">
        <v>498</v>
      </c>
    </row>
    <row r="788" spans="1:12" x14ac:dyDescent="0.3">
      <c r="A788" s="1">
        <v>45379</v>
      </c>
      <c r="B788" s="2">
        <v>0.72714120370370372</v>
      </c>
      <c r="C788" t="s">
        <v>6</v>
      </c>
      <c r="D788" t="s">
        <v>38</v>
      </c>
      <c r="E788">
        <v>28.9</v>
      </c>
      <c r="F788" t="s">
        <v>275</v>
      </c>
      <c r="G788" t="s">
        <v>405</v>
      </c>
      <c r="H788" t="s">
        <v>10</v>
      </c>
      <c r="I788" t="s">
        <v>490</v>
      </c>
      <c r="J788" t="s">
        <v>490</v>
      </c>
      <c r="K788" t="s">
        <v>483</v>
      </c>
      <c r="L788" t="s">
        <v>516</v>
      </c>
    </row>
    <row r="789" spans="1:12" x14ac:dyDescent="0.3">
      <c r="A789" s="1">
        <v>45354</v>
      </c>
      <c r="B789" s="2">
        <v>0.71296296296296291</v>
      </c>
      <c r="C789" t="s">
        <v>6</v>
      </c>
      <c r="D789" t="s">
        <v>446</v>
      </c>
      <c r="E789">
        <v>38.700000000000003</v>
      </c>
      <c r="F789" t="s">
        <v>20</v>
      </c>
      <c r="G789" t="s">
        <v>405</v>
      </c>
      <c r="H789" t="s">
        <v>35</v>
      </c>
      <c r="I789" t="s">
        <v>490</v>
      </c>
      <c r="J789" t="s">
        <v>490</v>
      </c>
      <c r="K789" t="s">
        <v>483</v>
      </c>
      <c r="L789" t="s">
        <v>508</v>
      </c>
    </row>
    <row r="790" spans="1:12" x14ac:dyDescent="0.3">
      <c r="A790" s="1">
        <v>45356</v>
      </c>
      <c r="B790" s="2">
        <v>0.73201388888888885</v>
      </c>
      <c r="C790" t="s">
        <v>6</v>
      </c>
      <c r="D790" t="s">
        <v>229</v>
      </c>
      <c r="E790">
        <v>38.700000000000003</v>
      </c>
      <c r="F790" t="s">
        <v>12</v>
      </c>
      <c r="G790" t="s">
        <v>405</v>
      </c>
      <c r="H790" t="s">
        <v>21</v>
      </c>
      <c r="I790" t="s">
        <v>490</v>
      </c>
      <c r="J790" t="s">
        <v>490</v>
      </c>
      <c r="K790" t="s">
        <v>483</v>
      </c>
      <c r="L790" t="s">
        <v>526</v>
      </c>
    </row>
    <row r="791" spans="1:12" x14ac:dyDescent="0.3">
      <c r="A791" s="1">
        <v>45356</v>
      </c>
      <c r="B791" s="2">
        <v>0.7329282407407407</v>
      </c>
      <c r="C791" t="s">
        <v>6</v>
      </c>
      <c r="D791" t="s">
        <v>40</v>
      </c>
      <c r="E791">
        <v>38.700000000000003</v>
      </c>
      <c r="F791" t="s">
        <v>43</v>
      </c>
      <c r="G791" t="s">
        <v>405</v>
      </c>
      <c r="H791" t="s">
        <v>21</v>
      </c>
      <c r="I791" t="s">
        <v>490</v>
      </c>
      <c r="J791" t="s">
        <v>490</v>
      </c>
      <c r="K791" t="s">
        <v>483</v>
      </c>
      <c r="L791" t="s">
        <v>514</v>
      </c>
    </row>
    <row r="792" spans="1:12" x14ac:dyDescent="0.3">
      <c r="A792" s="1">
        <v>45356</v>
      </c>
      <c r="B792" s="2">
        <v>0.73365740740740737</v>
      </c>
      <c r="C792" t="s">
        <v>6</v>
      </c>
      <c r="D792" t="s">
        <v>31</v>
      </c>
      <c r="E792">
        <v>38.700000000000003</v>
      </c>
      <c r="F792" t="s">
        <v>20</v>
      </c>
      <c r="G792" t="s">
        <v>405</v>
      </c>
      <c r="H792" t="s">
        <v>21</v>
      </c>
      <c r="I792" t="s">
        <v>490</v>
      </c>
      <c r="J792" t="s">
        <v>490</v>
      </c>
      <c r="K792" t="s">
        <v>483</v>
      </c>
      <c r="L792" t="s">
        <v>500</v>
      </c>
    </row>
    <row r="793" spans="1:12" x14ac:dyDescent="0.3">
      <c r="A793" s="1">
        <v>45356</v>
      </c>
      <c r="B793" s="2">
        <v>0.73417824074074078</v>
      </c>
      <c r="C793" t="s">
        <v>6</v>
      </c>
      <c r="D793" t="s">
        <v>449</v>
      </c>
      <c r="E793">
        <v>38.700000000000003</v>
      </c>
      <c r="F793" t="s">
        <v>43</v>
      </c>
      <c r="G793" t="s">
        <v>405</v>
      </c>
      <c r="H793" t="s">
        <v>21</v>
      </c>
      <c r="I793" t="s">
        <v>490</v>
      </c>
      <c r="J793" t="s">
        <v>490</v>
      </c>
      <c r="K793" t="s">
        <v>483</v>
      </c>
      <c r="L793" t="s">
        <v>502</v>
      </c>
    </row>
    <row r="794" spans="1:12" x14ac:dyDescent="0.3">
      <c r="A794" s="1">
        <v>45356</v>
      </c>
      <c r="B794" s="2">
        <v>0.73482638888888885</v>
      </c>
      <c r="C794" t="s">
        <v>6</v>
      </c>
      <c r="D794" t="s">
        <v>48</v>
      </c>
      <c r="E794">
        <v>38.700000000000003</v>
      </c>
      <c r="F794" t="s">
        <v>43</v>
      </c>
      <c r="G794" t="s">
        <v>405</v>
      </c>
      <c r="H794" t="s">
        <v>21</v>
      </c>
      <c r="I794" t="s">
        <v>490</v>
      </c>
      <c r="J794" t="s">
        <v>490</v>
      </c>
      <c r="K794" t="s">
        <v>483</v>
      </c>
      <c r="L794" t="s">
        <v>530</v>
      </c>
    </row>
    <row r="795" spans="1:12" x14ac:dyDescent="0.3">
      <c r="A795" s="1">
        <v>45371</v>
      </c>
      <c r="B795" s="2">
        <v>0.74337962962962967</v>
      </c>
      <c r="C795" t="s">
        <v>6</v>
      </c>
      <c r="D795" t="s">
        <v>462</v>
      </c>
      <c r="E795">
        <v>38.700000000000003</v>
      </c>
      <c r="F795" t="s">
        <v>12</v>
      </c>
      <c r="G795" t="s">
        <v>405</v>
      </c>
      <c r="H795" t="s">
        <v>25</v>
      </c>
      <c r="I795" t="s">
        <v>490</v>
      </c>
      <c r="J795" t="s">
        <v>490</v>
      </c>
      <c r="K795" t="s">
        <v>483</v>
      </c>
      <c r="L795" t="s">
        <v>500</v>
      </c>
    </row>
    <row r="796" spans="1:12" x14ac:dyDescent="0.3">
      <c r="A796" s="1">
        <v>45379</v>
      </c>
      <c r="B796" s="2">
        <v>0.73106481481481478</v>
      </c>
      <c r="C796" t="s">
        <v>6</v>
      </c>
      <c r="D796" t="s">
        <v>469</v>
      </c>
      <c r="E796">
        <v>38.700000000000003</v>
      </c>
      <c r="F796" t="s">
        <v>12</v>
      </c>
      <c r="G796" t="s">
        <v>405</v>
      </c>
      <c r="H796" t="s">
        <v>10</v>
      </c>
      <c r="I796" t="s">
        <v>490</v>
      </c>
      <c r="J796" t="s">
        <v>490</v>
      </c>
      <c r="K796" t="s">
        <v>483</v>
      </c>
      <c r="L796" t="s">
        <v>533</v>
      </c>
    </row>
    <row r="797" spans="1:12" x14ac:dyDescent="0.3">
      <c r="A797" s="1">
        <v>45361</v>
      </c>
      <c r="B797" s="2">
        <v>0.74378472222222225</v>
      </c>
      <c r="C797" t="s">
        <v>473</v>
      </c>
      <c r="D797" t="s">
        <v>474</v>
      </c>
      <c r="E797">
        <v>35</v>
      </c>
      <c r="F797" t="s">
        <v>226</v>
      </c>
      <c r="G797" t="s">
        <v>405</v>
      </c>
      <c r="H797" t="s">
        <v>35</v>
      </c>
      <c r="I797" t="s">
        <v>490</v>
      </c>
      <c r="J797" t="s">
        <v>490</v>
      </c>
      <c r="K797" t="s">
        <v>483</v>
      </c>
      <c r="L797" t="s">
        <v>510</v>
      </c>
    </row>
    <row r="798" spans="1:12" x14ac:dyDescent="0.3">
      <c r="A798" s="1">
        <v>45372</v>
      </c>
      <c r="B798" s="2">
        <v>0.72292824074074069</v>
      </c>
      <c r="C798" t="s">
        <v>473</v>
      </c>
      <c r="D798" t="s">
        <v>474</v>
      </c>
      <c r="E798">
        <v>30</v>
      </c>
      <c r="F798" t="s">
        <v>275</v>
      </c>
      <c r="G798" t="s">
        <v>405</v>
      </c>
      <c r="H798" t="s">
        <v>10</v>
      </c>
      <c r="I798" t="s">
        <v>490</v>
      </c>
      <c r="J798" t="s">
        <v>490</v>
      </c>
      <c r="K798" t="s">
        <v>483</v>
      </c>
      <c r="L798" t="s">
        <v>535</v>
      </c>
    </row>
    <row r="799" spans="1:12" x14ac:dyDescent="0.3">
      <c r="A799" s="1">
        <v>45383</v>
      </c>
      <c r="B799" s="2">
        <v>0.70951388888888889</v>
      </c>
      <c r="C799" t="s">
        <v>473</v>
      </c>
      <c r="D799" t="s">
        <v>474</v>
      </c>
      <c r="E799">
        <v>40</v>
      </c>
      <c r="F799" t="s">
        <v>8</v>
      </c>
      <c r="G799" t="s">
        <v>154</v>
      </c>
      <c r="H799" t="s">
        <v>17</v>
      </c>
      <c r="I799" t="s">
        <v>490</v>
      </c>
      <c r="J799" t="s">
        <v>490</v>
      </c>
      <c r="K799" t="s">
        <v>483</v>
      </c>
      <c r="L799" t="s">
        <v>509</v>
      </c>
    </row>
    <row r="800" spans="1:12" x14ac:dyDescent="0.3">
      <c r="A800" s="1">
        <v>45392</v>
      </c>
      <c r="B800" s="2">
        <v>0.74660879629629628</v>
      </c>
      <c r="C800" t="s">
        <v>473</v>
      </c>
      <c r="D800" t="s">
        <v>474</v>
      </c>
      <c r="E800">
        <v>40</v>
      </c>
      <c r="F800" t="s">
        <v>43</v>
      </c>
      <c r="G800" t="s">
        <v>154</v>
      </c>
      <c r="H800" t="s">
        <v>25</v>
      </c>
      <c r="I800" t="s">
        <v>490</v>
      </c>
      <c r="J800" t="s">
        <v>490</v>
      </c>
      <c r="K800" t="s">
        <v>483</v>
      </c>
      <c r="L800" t="s">
        <v>497</v>
      </c>
    </row>
    <row r="801" spans="1:12" x14ac:dyDescent="0.3">
      <c r="A801" s="1">
        <v>45402</v>
      </c>
      <c r="B801" s="2">
        <v>0.71385416666666668</v>
      </c>
      <c r="C801" t="s">
        <v>473</v>
      </c>
      <c r="D801" t="s">
        <v>474</v>
      </c>
      <c r="E801">
        <v>39</v>
      </c>
      <c r="F801" t="s">
        <v>20</v>
      </c>
      <c r="G801" t="s">
        <v>154</v>
      </c>
      <c r="H801" t="s">
        <v>30</v>
      </c>
      <c r="I801" t="s">
        <v>490</v>
      </c>
      <c r="J801" t="s">
        <v>490</v>
      </c>
      <c r="K801" t="s">
        <v>483</v>
      </c>
      <c r="L801" t="s">
        <v>503</v>
      </c>
    </row>
    <row r="802" spans="1:12" x14ac:dyDescent="0.3">
      <c r="A802" s="1">
        <v>45403</v>
      </c>
      <c r="B802" s="2">
        <v>0.71461805555555558</v>
      </c>
      <c r="C802" t="s">
        <v>473</v>
      </c>
      <c r="D802" t="s">
        <v>474</v>
      </c>
      <c r="E802">
        <v>39</v>
      </c>
      <c r="F802" t="s">
        <v>8</v>
      </c>
      <c r="G802" t="s">
        <v>154</v>
      </c>
      <c r="H802" t="s">
        <v>35</v>
      </c>
      <c r="I802" t="s">
        <v>490</v>
      </c>
      <c r="J802" t="s">
        <v>490</v>
      </c>
      <c r="K802" t="s">
        <v>483</v>
      </c>
      <c r="L802" t="s">
        <v>510</v>
      </c>
    </row>
    <row r="803" spans="1:12" x14ac:dyDescent="0.3">
      <c r="A803" s="1">
        <v>45423</v>
      </c>
      <c r="B803" s="2">
        <v>0.71021990740740737</v>
      </c>
      <c r="C803" t="s">
        <v>473</v>
      </c>
      <c r="D803" t="s">
        <v>474</v>
      </c>
      <c r="E803">
        <v>39</v>
      </c>
      <c r="F803" t="s">
        <v>12</v>
      </c>
      <c r="G803" t="s">
        <v>9</v>
      </c>
      <c r="H803" t="s">
        <v>30</v>
      </c>
      <c r="I803" t="s">
        <v>490</v>
      </c>
      <c r="J803" t="s">
        <v>490</v>
      </c>
      <c r="K803" t="s">
        <v>483</v>
      </c>
      <c r="L803" t="s">
        <v>537</v>
      </c>
    </row>
    <row r="804" spans="1:12" x14ac:dyDescent="0.3">
      <c r="A804" s="1">
        <v>45440</v>
      </c>
      <c r="B804" s="2">
        <v>0.72341435185185188</v>
      </c>
      <c r="C804" t="s">
        <v>473</v>
      </c>
      <c r="D804" t="s">
        <v>474</v>
      </c>
      <c r="E804">
        <v>39</v>
      </c>
      <c r="F804" t="s">
        <v>8</v>
      </c>
      <c r="G804" t="s">
        <v>9</v>
      </c>
      <c r="H804" t="s">
        <v>21</v>
      </c>
      <c r="I804" t="s">
        <v>490</v>
      </c>
      <c r="J804" t="s">
        <v>490</v>
      </c>
      <c r="K804" t="s">
        <v>483</v>
      </c>
      <c r="L804" t="s">
        <v>537</v>
      </c>
    </row>
    <row r="805" spans="1:12" x14ac:dyDescent="0.3">
      <c r="A805" s="1">
        <v>45414</v>
      </c>
      <c r="B805" s="2">
        <v>0.77525462962962965</v>
      </c>
      <c r="C805" t="s">
        <v>6</v>
      </c>
      <c r="D805" t="s">
        <v>7</v>
      </c>
      <c r="E805">
        <v>37.72</v>
      </c>
      <c r="F805" t="s">
        <v>8</v>
      </c>
      <c r="G805" t="s">
        <v>9</v>
      </c>
      <c r="H805" t="s">
        <v>10</v>
      </c>
      <c r="I805" t="s">
        <v>482</v>
      </c>
      <c r="J805" t="s">
        <v>482</v>
      </c>
      <c r="K805" t="s">
        <v>483</v>
      </c>
      <c r="L805" t="s">
        <v>484</v>
      </c>
    </row>
    <row r="806" spans="1:12" x14ac:dyDescent="0.3">
      <c r="A806" s="1">
        <v>45423</v>
      </c>
      <c r="B806" s="2">
        <v>0.77476851851851847</v>
      </c>
      <c r="C806" t="s">
        <v>6</v>
      </c>
      <c r="D806" t="s">
        <v>33</v>
      </c>
      <c r="E806">
        <v>37.72</v>
      </c>
      <c r="F806" t="s">
        <v>8</v>
      </c>
      <c r="G806" t="s">
        <v>9</v>
      </c>
      <c r="H806" t="s">
        <v>30</v>
      </c>
      <c r="I806" t="s">
        <v>482</v>
      </c>
      <c r="J806" t="s">
        <v>482</v>
      </c>
      <c r="K806" t="s">
        <v>483</v>
      </c>
      <c r="L806" t="s">
        <v>508</v>
      </c>
    </row>
    <row r="807" spans="1:12" x14ac:dyDescent="0.3">
      <c r="A807" s="1">
        <v>45428</v>
      </c>
      <c r="B807" s="2">
        <v>0.75898148148148148</v>
      </c>
      <c r="C807" t="s">
        <v>6</v>
      </c>
      <c r="D807" t="s">
        <v>47</v>
      </c>
      <c r="E807">
        <v>37.72</v>
      </c>
      <c r="F807" t="s">
        <v>43</v>
      </c>
      <c r="G807" t="s">
        <v>9</v>
      </c>
      <c r="H807" t="s">
        <v>10</v>
      </c>
      <c r="I807" t="s">
        <v>482</v>
      </c>
      <c r="J807" t="s">
        <v>482</v>
      </c>
      <c r="K807" t="s">
        <v>483</v>
      </c>
      <c r="L807" t="s">
        <v>487</v>
      </c>
    </row>
    <row r="808" spans="1:12" x14ac:dyDescent="0.3">
      <c r="A808" s="1">
        <v>45428</v>
      </c>
      <c r="B808" s="2">
        <v>0.75969907407407411</v>
      </c>
      <c r="C808" t="s">
        <v>6</v>
      </c>
      <c r="D808" t="s">
        <v>47</v>
      </c>
      <c r="E808">
        <v>37.72</v>
      </c>
      <c r="F808" t="s">
        <v>12</v>
      </c>
      <c r="G808" t="s">
        <v>9</v>
      </c>
      <c r="H808" t="s">
        <v>10</v>
      </c>
      <c r="I808" t="s">
        <v>482</v>
      </c>
      <c r="J808" t="s">
        <v>482</v>
      </c>
      <c r="K808" t="s">
        <v>483</v>
      </c>
      <c r="L808" t="s">
        <v>520</v>
      </c>
    </row>
    <row r="809" spans="1:12" x14ac:dyDescent="0.3">
      <c r="A809" s="1">
        <v>45431</v>
      </c>
      <c r="B809" s="2">
        <v>0.76145833333333335</v>
      </c>
      <c r="C809" t="s">
        <v>6</v>
      </c>
      <c r="D809" t="s">
        <v>54</v>
      </c>
      <c r="E809">
        <v>37.72</v>
      </c>
      <c r="F809" t="s">
        <v>43</v>
      </c>
      <c r="G809" t="s">
        <v>9</v>
      </c>
      <c r="H809" t="s">
        <v>35</v>
      </c>
      <c r="I809" t="s">
        <v>482</v>
      </c>
      <c r="J809" t="s">
        <v>482</v>
      </c>
      <c r="K809" t="s">
        <v>483</v>
      </c>
      <c r="L809" t="s">
        <v>525</v>
      </c>
    </row>
    <row r="810" spans="1:12" x14ac:dyDescent="0.3">
      <c r="A810" s="1">
        <v>45438</v>
      </c>
      <c r="B810" s="2">
        <v>0.75685185185185189</v>
      </c>
      <c r="C810" t="s">
        <v>6</v>
      </c>
      <c r="D810" t="s">
        <v>77</v>
      </c>
      <c r="E810">
        <v>37.72</v>
      </c>
      <c r="F810" t="s">
        <v>43</v>
      </c>
      <c r="G810" t="s">
        <v>9</v>
      </c>
      <c r="H810" t="s">
        <v>35</v>
      </c>
      <c r="I810" t="s">
        <v>482</v>
      </c>
      <c r="J810" t="s">
        <v>482</v>
      </c>
      <c r="K810" t="s">
        <v>483</v>
      </c>
      <c r="L810" t="s">
        <v>507</v>
      </c>
    </row>
    <row r="811" spans="1:12" x14ac:dyDescent="0.3">
      <c r="A811" s="1">
        <v>45438</v>
      </c>
      <c r="B811" s="2">
        <v>0.75766203703703705</v>
      </c>
      <c r="C811" t="s">
        <v>6</v>
      </c>
      <c r="D811" t="s">
        <v>77</v>
      </c>
      <c r="E811">
        <v>37.72</v>
      </c>
      <c r="F811" t="s">
        <v>43</v>
      </c>
      <c r="G811" t="s">
        <v>9</v>
      </c>
      <c r="H811" t="s">
        <v>35</v>
      </c>
      <c r="I811" t="s">
        <v>482</v>
      </c>
      <c r="J811" t="s">
        <v>482</v>
      </c>
      <c r="K811" t="s">
        <v>483</v>
      </c>
      <c r="L811" t="s">
        <v>536</v>
      </c>
    </row>
    <row r="812" spans="1:12" x14ac:dyDescent="0.3">
      <c r="A812" s="1">
        <v>45438</v>
      </c>
      <c r="B812" s="2">
        <v>0.77729166666666671</v>
      </c>
      <c r="C812" t="s">
        <v>6</v>
      </c>
      <c r="D812" t="s">
        <v>78</v>
      </c>
      <c r="E812">
        <v>37.72</v>
      </c>
      <c r="F812" t="s">
        <v>12</v>
      </c>
      <c r="G812" t="s">
        <v>9</v>
      </c>
      <c r="H812" t="s">
        <v>35</v>
      </c>
      <c r="I812" t="s">
        <v>482</v>
      </c>
      <c r="J812" t="s">
        <v>482</v>
      </c>
      <c r="K812" t="s">
        <v>483</v>
      </c>
      <c r="L812" t="s">
        <v>482</v>
      </c>
    </row>
    <row r="813" spans="1:12" x14ac:dyDescent="0.3">
      <c r="A813" s="1">
        <v>45441</v>
      </c>
      <c r="B813" s="2">
        <v>0.76734953703703701</v>
      </c>
      <c r="C813" t="s">
        <v>6</v>
      </c>
      <c r="D813" t="s">
        <v>94</v>
      </c>
      <c r="E813">
        <v>37.72</v>
      </c>
      <c r="F813" t="s">
        <v>12</v>
      </c>
      <c r="G813" t="s">
        <v>9</v>
      </c>
      <c r="H813" t="s">
        <v>25</v>
      </c>
      <c r="I813" t="s">
        <v>482</v>
      </c>
      <c r="J813" t="s">
        <v>482</v>
      </c>
      <c r="K813" t="s">
        <v>483</v>
      </c>
      <c r="L813" t="s">
        <v>538</v>
      </c>
    </row>
    <row r="814" spans="1:12" x14ac:dyDescent="0.3">
      <c r="A814" s="1">
        <v>45443</v>
      </c>
      <c r="B814" s="2">
        <v>0.76648148148148143</v>
      </c>
      <c r="C814" t="s">
        <v>6</v>
      </c>
      <c r="D814" t="s">
        <v>102</v>
      </c>
      <c r="E814">
        <v>37.72</v>
      </c>
      <c r="F814" t="s">
        <v>12</v>
      </c>
      <c r="G814" t="s">
        <v>9</v>
      </c>
      <c r="H814" t="s">
        <v>14</v>
      </c>
      <c r="I814" t="s">
        <v>482</v>
      </c>
      <c r="J814" t="s">
        <v>482</v>
      </c>
      <c r="K814" t="s">
        <v>483</v>
      </c>
      <c r="L814" t="s">
        <v>533</v>
      </c>
    </row>
    <row r="815" spans="1:12" x14ac:dyDescent="0.3">
      <c r="A815" s="1">
        <v>45443</v>
      </c>
      <c r="B815" s="2">
        <v>0.76739583333333339</v>
      </c>
      <c r="C815" t="s">
        <v>6</v>
      </c>
      <c r="D815" t="s">
        <v>102</v>
      </c>
      <c r="E815">
        <v>37.72</v>
      </c>
      <c r="F815" t="s">
        <v>12</v>
      </c>
      <c r="G815" t="s">
        <v>9</v>
      </c>
      <c r="H815" t="s">
        <v>14</v>
      </c>
      <c r="I815" t="s">
        <v>482</v>
      </c>
      <c r="J815" t="s">
        <v>482</v>
      </c>
      <c r="K815" t="s">
        <v>483</v>
      </c>
      <c r="L815" t="s">
        <v>510</v>
      </c>
    </row>
    <row r="816" spans="1:12" x14ac:dyDescent="0.3">
      <c r="A816" s="1">
        <v>45454</v>
      </c>
      <c r="B816" s="2">
        <v>0.78362268518518519</v>
      </c>
      <c r="C816" t="s">
        <v>6</v>
      </c>
      <c r="D816" t="s">
        <v>124</v>
      </c>
      <c r="E816">
        <v>37.72</v>
      </c>
      <c r="F816" t="s">
        <v>12</v>
      </c>
      <c r="G816" t="s">
        <v>103</v>
      </c>
      <c r="H816" t="s">
        <v>21</v>
      </c>
      <c r="I816" t="s">
        <v>482</v>
      </c>
      <c r="J816" t="s">
        <v>482</v>
      </c>
      <c r="K816" t="s">
        <v>483</v>
      </c>
      <c r="L816" t="s">
        <v>514</v>
      </c>
    </row>
    <row r="817" spans="1:12" x14ac:dyDescent="0.3">
      <c r="A817" s="1">
        <v>45454</v>
      </c>
      <c r="B817" s="2">
        <v>0.7844444444444445</v>
      </c>
      <c r="C817" t="s">
        <v>6</v>
      </c>
      <c r="D817" t="s">
        <v>124</v>
      </c>
      <c r="E817">
        <v>37.72</v>
      </c>
      <c r="F817" t="s">
        <v>12</v>
      </c>
      <c r="G817" t="s">
        <v>103</v>
      </c>
      <c r="H817" t="s">
        <v>21</v>
      </c>
      <c r="I817" t="s">
        <v>482</v>
      </c>
      <c r="J817" t="s">
        <v>482</v>
      </c>
      <c r="K817" t="s">
        <v>483</v>
      </c>
      <c r="L817" t="s">
        <v>528</v>
      </c>
    </row>
    <row r="818" spans="1:12" x14ac:dyDescent="0.3">
      <c r="A818" s="1">
        <v>45462</v>
      </c>
      <c r="B818" s="2">
        <v>0.7699421296296296</v>
      </c>
      <c r="C818" t="s">
        <v>6</v>
      </c>
      <c r="D818" t="s">
        <v>22</v>
      </c>
      <c r="E818">
        <v>37.72</v>
      </c>
      <c r="F818" t="s">
        <v>8</v>
      </c>
      <c r="G818" t="s">
        <v>103</v>
      </c>
      <c r="H818" t="s">
        <v>25</v>
      </c>
      <c r="I818" t="s">
        <v>482</v>
      </c>
      <c r="J818" t="s">
        <v>482</v>
      </c>
      <c r="K818" t="s">
        <v>483</v>
      </c>
      <c r="L818" t="s">
        <v>537</v>
      </c>
    </row>
    <row r="819" spans="1:12" x14ac:dyDescent="0.3">
      <c r="A819" s="1">
        <v>45462</v>
      </c>
      <c r="B819" s="2">
        <v>0.77081018518518518</v>
      </c>
      <c r="C819" t="s">
        <v>6</v>
      </c>
      <c r="D819" t="s">
        <v>22</v>
      </c>
      <c r="E819">
        <v>37.72</v>
      </c>
      <c r="F819" t="s">
        <v>12</v>
      </c>
      <c r="G819" t="s">
        <v>103</v>
      </c>
      <c r="H819" t="s">
        <v>25</v>
      </c>
      <c r="I819" t="s">
        <v>482</v>
      </c>
      <c r="J819" t="s">
        <v>482</v>
      </c>
      <c r="K819" t="s">
        <v>483</v>
      </c>
      <c r="L819" t="s">
        <v>520</v>
      </c>
    </row>
    <row r="820" spans="1:12" x14ac:dyDescent="0.3">
      <c r="A820" s="1">
        <v>45463</v>
      </c>
      <c r="B820" s="2">
        <v>0.79099537037037038</v>
      </c>
      <c r="C820" t="s">
        <v>6</v>
      </c>
      <c r="D820" t="s">
        <v>140</v>
      </c>
      <c r="E820">
        <v>37.72</v>
      </c>
      <c r="F820" t="s">
        <v>12</v>
      </c>
      <c r="G820" t="s">
        <v>103</v>
      </c>
      <c r="H820" t="s">
        <v>10</v>
      </c>
      <c r="I820" t="s">
        <v>482</v>
      </c>
      <c r="J820" t="s">
        <v>482</v>
      </c>
      <c r="K820" t="s">
        <v>483</v>
      </c>
      <c r="L820" t="s">
        <v>536</v>
      </c>
    </row>
    <row r="821" spans="1:12" x14ac:dyDescent="0.3">
      <c r="A821" s="1">
        <v>45402</v>
      </c>
      <c r="B821" s="2">
        <v>0.76922453703703708</v>
      </c>
      <c r="C821" t="s">
        <v>6</v>
      </c>
      <c r="D821" t="s">
        <v>153</v>
      </c>
      <c r="E821">
        <v>37.72</v>
      </c>
      <c r="F821" t="s">
        <v>8</v>
      </c>
      <c r="G821" t="s">
        <v>154</v>
      </c>
      <c r="H821" t="s">
        <v>30</v>
      </c>
      <c r="I821" t="s">
        <v>482</v>
      </c>
      <c r="J821" t="s">
        <v>482</v>
      </c>
      <c r="K821" t="s">
        <v>483</v>
      </c>
      <c r="L821" t="s">
        <v>527</v>
      </c>
    </row>
    <row r="822" spans="1:12" x14ac:dyDescent="0.3">
      <c r="A822" s="1">
        <v>45402</v>
      </c>
      <c r="B822" s="2">
        <v>0.76997685185185183</v>
      </c>
      <c r="C822" t="s">
        <v>6</v>
      </c>
      <c r="D822" t="s">
        <v>153</v>
      </c>
      <c r="E822">
        <v>37.72</v>
      </c>
      <c r="F822" t="s">
        <v>8</v>
      </c>
      <c r="G822" t="s">
        <v>154</v>
      </c>
      <c r="H822" t="s">
        <v>30</v>
      </c>
      <c r="I822" t="s">
        <v>482</v>
      </c>
      <c r="J822" t="s">
        <v>482</v>
      </c>
      <c r="K822" t="s">
        <v>483</v>
      </c>
      <c r="L822" t="s">
        <v>498</v>
      </c>
    </row>
    <row r="823" spans="1:12" x14ac:dyDescent="0.3">
      <c r="A823" s="1">
        <v>45410</v>
      </c>
      <c r="B823" s="2">
        <v>0.77016203703703701</v>
      </c>
      <c r="C823" t="s">
        <v>6</v>
      </c>
      <c r="D823" t="s">
        <v>159</v>
      </c>
      <c r="E823">
        <v>37.72</v>
      </c>
      <c r="F823" t="s">
        <v>12</v>
      </c>
      <c r="G823" t="s">
        <v>154</v>
      </c>
      <c r="H823" t="s">
        <v>35</v>
      </c>
      <c r="I823" t="s">
        <v>482</v>
      </c>
      <c r="J823" t="s">
        <v>482</v>
      </c>
      <c r="K823" t="s">
        <v>483</v>
      </c>
      <c r="L823" t="s">
        <v>536</v>
      </c>
    </row>
    <row r="824" spans="1:12" x14ac:dyDescent="0.3">
      <c r="A824" s="1">
        <v>45411</v>
      </c>
      <c r="B824" s="2">
        <v>0.77625</v>
      </c>
      <c r="C824" t="s">
        <v>6</v>
      </c>
      <c r="D824" t="s">
        <v>158</v>
      </c>
      <c r="E824">
        <v>37.72</v>
      </c>
      <c r="F824" t="s">
        <v>8</v>
      </c>
      <c r="G824" t="s">
        <v>154</v>
      </c>
      <c r="H824" t="s">
        <v>17</v>
      </c>
      <c r="I824" t="s">
        <v>482</v>
      </c>
      <c r="J824" t="s">
        <v>482</v>
      </c>
      <c r="K824" t="s">
        <v>483</v>
      </c>
      <c r="L824" t="s">
        <v>499</v>
      </c>
    </row>
    <row r="825" spans="1:12" x14ac:dyDescent="0.3">
      <c r="A825" s="1">
        <v>45474</v>
      </c>
      <c r="B825" s="2">
        <v>0.78947916666666662</v>
      </c>
      <c r="C825" t="s">
        <v>6</v>
      </c>
      <c r="D825" t="s">
        <v>161</v>
      </c>
      <c r="E825">
        <v>37.72</v>
      </c>
      <c r="F825" t="s">
        <v>8</v>
      </c>
      <c r="G825" t="s">
        <v>162</v>
      </c>
      <c r="H825" t="s">
        <v>17</v>
      </c>
      <c r="I825" t="s">
        <v>482</v>
      </c>
      <c r="J825" t="s">
        <v>482</v>
      </c>
      <c r="K825" t="s">
        <v>483</v>
      </c>
      <c r="L825" t="s">
        <v>493</v>
      </c>
    </row>
    <row r="826" spans="1:12" x14ac:dyDescent="0.3">
      <c r="A826" s="1">
        <v>45474</v>
      </c>
      <c r="B826" s="2">
        <v>0.79020833333333329</v>
      </c>
      <c r="C826" t="s">
        <v>6</v>
      </c>
      <c r="D826" t="s">
        <v>163</v>
      </c>
      <c r="E826">
        <v>37.72</v>
      </c>
      <c r="F826" t="s">
        <v>8</v>
      </c>
      <c r="G826" t="s">
        <v>162</v>
      </c>
      <c r="H826" t="s">
        <v>17</v>
      </c>
      <c r="I826" t="s">
        <v>482</v>
      </c>
      <c r="J826" t="s">
        <v>482</v>
      </c>
      <c r="K826" t="s">
        <v>483</v>
      </c>
      <c r="L826" t="s">
        <v>513</v>
      </c>
    </row>
    <row r="827" spans="1:12" x14ac:dyDescent="0.3">
      <c r="A827" s="1">
        <v>45491</v>
      </c>
      <c r="B827" s="2">
        <v>0.76276620370370374</v>
      </c>
      <c r="C827" t="s">
        <v>6</v>
      </c>
      <c r="D827" t="s">
        <v>188</v>
      </c>
      <c r="E827">
        <v>32.82</v>
      </c>
      <c r="F827" t="s">
        <v>8</v>
      </c>
      <c r="G827" t="s">
        <v>162</v>
      </c>
      <c r="H827" t="s">
        <v>10</v>
      </c>
      <c r="I827" t="s">
        <v>482</v>
      </c>
      <c r="J827" t="s">
        <v>482</v>
      </c>
      <c r="K827" t="s">
        <v>483</v>
      </c>
      <c r="L827" t="s">
        <v>511</v>
      </c>
    </row>
    <row r="828" spans="1:12" x14ac:dyDescent="0.3">
      <c r="A828" s="1">
        <v>45504</v>
      </c>
      <c r="B828" s="2">
        <v>0.75293981481481487</v>
      </c>
      <c r="C828" t="s">
        <v>6</v>
      </c>
      <c r="D828" t="s">
        <v>220</v>
      </c>
      <c r="E828">
        <v>32.82</v>
      </c>
      <c r="F828" t="s">
        <v>12</v>
      </c>
      <c r="G828" t="s">
        <v>162</v>
      </c>
      <c r="H828" t="s">
        <v>25</v>
      </c>
      <c r="I828" t="s">
        <v>482</v>
      </c>
      <c r="J828" t="s">
        <v>482</v>
      </c>
      <c r="K828" t="s">
        <v>483</v>
      </c>
      <c r="L828" t="s">
        <v>488</v>
      </c>
    </row>
    <row r="829" spans="1:12" x14ac:dyDescent="0.3">
      <c r="A829" s="1">
        <v>45414</v>
      </c>
      <c r="B829" s="2">
        <v>0.77859953703703699</v>
      </c>
      <c r="C829" t="s">
        <v>6</v>
      </c>
      <c r="D829" t="s">
        <v>229</v>
      </c>
      <c r="E829">
        <v>32.82</v>
      </c>
      <c r="F829" t="s">
        <v>226</v>
      </c>
      <c r="G829" t="s">
        <v>9</v>
      </c>
      <c r="H829" t="s">
        <v>10</v>
      </c>
      <c r="I829" t="s">
        <v>482</v>
      </c>
      <c r="J829" t="s">
        <v>482</v>
      </c>
      <c r="K829" t="s">
        <v>483</v>
      </c>
      <c r="L829" t="s">
        <v>504</v>
      </c>
    </row>
    <row r="830" spans="1:12" x14ac:dyDescent="0.3">
      <c r="A830" s="1">
        <v>45421</v>
      </c>
      <c r="B830" s="2">
        <v>0.75967592592592592</v>
      </c>
      <c r="C830" t="s">
        <v>6</v>
      </c>
      <c r="D830" t="s">
        <v>236</v>
      </c>
      <c r="E830">
        <v>32.82</v>
      </c>
      <c r="F830" t="s">
        <v>226</v>
      </c>
      <c r="G830" t="s">
        <v>9</v>
      </c>
      <c r="H830" t="s">
        <v>10</v>
      </c>
      <c r="I830" t="s">
        <v>482</v>
      </c>
      <c r="J830" t="s">
        <v>482</v>
      </c>
      <c r="K830" t="s">
        <v>483</v>
      </c>
      <c r="L830" t="s">
        <v>487</v>
      </c>
    </row>
    <row r="831" spans="1:12" x14ac:dyDescent="0.3">
      <c r="A831" s="1">
        <v>45431</v>
      </c>
      <c r="B831" s="2">
        <v>0.75875000000000004</v>
      </c>
      <c r="C831" t="s">
        <v>6</v>
      </c>
      <c r="D831" t="s">
        <v>54</v>
      </c>
      <c r="E831">
        <v>32.82</v>
      </c>
      <c r="F831" t="s">
        <v>226</v>
      </c>
      <c r="G831" t="s">
        <v>9</v>
      </c>
      <c r="H831" t="s">
        <v>35</v>
      </c>
      <c r="I831" t="s">
        <v>482</v>
      </c>
      <c r="J831" t="s">
        <v>482</v>
      </c>
      <c r="K831" t="s">
        <v>483</v>
      </c>
      <c r="L831" t="s">
        <v>528</v>
      </c>
    </row>
    <row r="832" spans="1:12" x14ac:dyDescent="0.3">
      <c r="A832" s="1">
        <v>45444</v>
      </c>
      <c r="B832" s="2">
        <v>0.76402777777777775</v>
      </c>
      <c r="C832" t="s">
        <v>6</v>
      </c>
      <c r="D832" t="s">
        <v>258</v>
      </c>
      <c r="E832">
        <v>32.82</v>
      </c>
      <c r="F832" t="s">
        <v>226</v>
      </c>
      <c r="G832" t="s">
        <v>103</v>
      </c>
      <c r="H832" t="s">
        <v>30</v>
      </c>
      <c r="I832" t="s">
        <v>482</v>
      </c>
      <c r="J832" t="s">
        <v>482</v>
      </c>
      <c r="K832" t="s">
        <v>483</v>
      </c>
      <c r="L832" t="s">
        <v>483</v>
      </c>
    </row>
    <row r="833" spans="1:12" x14ac:dyDescent="0.3">
      <c r="A833" s="1">
        <v>45444</v>
      </c>
      <c r="B833" s="2">
        <v>0.76475694444444442</v>
      </c>
      <c r="C833" t="s">
        <v>6</v>
      </c>
      <c r="D833" t="s">
        <v>258</v>
      </c>
      <c r="E833">
        <v>32.82</v>
      </c>
      <c r="F833" t="s">
        <v>226</v>
      </c>
      <c r="G833" t="s">
        <v>103</v>
      </c>
      <c r="H833" t="s">
        <v>30</v>
      </c>
      <c r="I833" t="s">
        <v>482</v>
      </c>
      <c r="J833" t="s">
        <v>482</v>
      </c>
      <c r="K833" t="s">
        <v>483</v>
      </c>
      <c r="L833" t="s">
        <v>505</v>
      </c>
    </row>
    <row r="834" spans="1:12" x14ac:dyDescent="0.3">
      <c r="A834" s="1">
        <v>45457</v>
      </c>
      <c r="B834" s="2">
        <v>0.77075231481481477</v>
      </c>
      <c r="C834" t="s">
        <v>6</v>
      </c>
      <c r="D834" t="s">
        <v>268</v>
      </c>
      <c r="E834">
        <v>32.82</v>
      </c>
      <c r="F834" t="s">
        <v>226</v>
      </c>
      <c r="G834" t="s">
        <v>103</v>
      </c>
      <c r="H834" t="s">
        <v>14</v>
      </c>
      <c r="I834" t="s">
        <v>482</v>
      </c>
      <c r="J834" t="s">
        <v>482</v>
      </c>
      <c r="K834" t="s">
        <v>483</v>
      </c>
      <c r="L834" t="s">
        <v>523</v>
      </c>
    </row>
    <row r="835" spans="1:12" x14ac:dyDescent="0.3">
      <c r="A835" s="1">
        <v>45466</v>
      </c>
      <c r="B835" s="2">
        <v>0.75834490740740745</v>
      </c>
      <c r="C835" t="s">
        <v>6</v>
      </c>
      <c r="D835" t="s">
        <v>38</v>
      </c>
      <c r="E835">
        <v>32.82</v>
      </c>
      <c r="F835" t="s">
        <v>226</v>
      </c>
      <c r="G835" t="s">
        <v>103</v>
      </c>
      <c r="H835" t="s">
        <v>35</v>
      </c>
      <c r="I835" t="s">
        <v>482</v>
      </c>
      <c r="J835" t="s">
        <v>482</v>
      </c>
      <c r="K835" t="s">
        <v>483</v>
      </c>
      <c r="L835" t="s">
        <v>535</v>
      </c>
    </row>
    <row r="836" spans="1:12" x14ac:dyDescent="0.3">
      <c r="A836" s="1">
        <v>45466</v>
      </c>
      <c r="B836" s="2">
        <v>0.75960648148148147</v>
      </c>
      <c r="C836" t="s">
        <v>6</v>
      </c>
      <c r="D836" t="s">
        <v>38</v>
      </c>
      <c r="E836">
        <v>32.82</v>
      </c>
      <c r="F836" t="s">
        <v>226</v>
      </c>
      <c r="G836" t="s">
        <v>103</v>
      </c>
      <c r="H836" t="s">
        <v>35</v>
      </c>
      <c r="I836" t="s">
        <v>482</v>
      </c>
      <c r="J836" t="s">
        <v>482</v>
      </c>
      <c r="K836" t="s">
        <v>483</v>
      </c>
      <c r="L836" t="s">
        <v>541</v>
      </c>
    </row>
    <row r="837" spans="1:12" x14ac:dyDescent="0.3">
      <c r="A837" s="1">
        <v>45410</v>
      </c>
      <c r="B837" s="2">
        <v>0.76884259259259258</v>
      </c>
      <c r="C837" t="s">
        <v>6</v>
      </c>
      <c r="D837" t="s">
        <v>38</v>
      </c>
      <c r="E837">
        <v>27.92</v>
      </c>
      <c r="F837" t="s">
        <v>275</v>
      </c>
      <c r="G837" t="s">
        <v>154</v>
      </c>
      <c r="H837" t="s">
        <v>35</v>
      </c>
      <c r="I837" t="s">
        <v>482</v>
      </c>
      <c r="J837" t="s">
        <v>482</v>
      </c>
      <c r="K837" t="s">
        <v>483</v>
      </c>
      <c r="L837" t="s">
        <v>542</v>
      </c>
    </row>
    <row r="838" spans="1:12" x14ac:dyDescent="0.3">
      <c r="A838" s="1">
        <v>45410</v>
      </c>
      <c r="B838" s="2">
        <v>0.76957175925925925</v>
      </c>
      <c r="C838" t="s">
        <v>6</v>
      </c>
      <c r="D838" t="s">
        <v>38</v>
      </c>
      <c r="E838">
        <v>27.92</v>
      </c>
      <c r="F838" t="s">
        <v>275</v>
      </c>
      <c r="G838" t="s">
        <v>154</v>
      </c>
      <c r="H838" t="s">
        <v>35</v>
      </c>
      <c r="I838" t="s">
        <v>482</v>
      </c>
      <c r="J838" t="s">
        <v>482</v>
      </c>
      <c r="K838" t="s">
        <v>483</v>
      </c>
      <c r="L838" t="s">
        <v>504</v>
      </c>
    </row>
    <row r="839" spans="1:12" x14ac:dyDescent="0.3">
      <c r="A839" s="1">
        <v>45421</v>
      </c>
      <c r="B839" s="2">
        <v>0.75103009259259257</v>
      </c>
      <c r="C839" t="s">
        <v>6</v>
      </c>
      <c r="D839" t="s">
        <v>282</v>
      </c>
      <c r="E839">
        <v>27.92</v>
      </c>
      <c r="F839" t="s">
        <v>275</v>
      </c>
      <c r="G839" t="s">
        <v>9</v>
      </c>
      <c r="H839" t="s">
        <v>10</v>
      </c>
      <c r="I839" t="s">
        <v>482</v>
      </c>
      <c r="J839" t="s">
        <v>482</v>
      </c>
      <c r="K839" t="s">
        <v>483</v>
      </c>
      <c r="L839" t="s">
        <v>512</v>
      </c>
    </row>
    <row r="840" spans="1:12" x14ac:dyDescent="0.3">
      <c r="A840" s="1">
        <v>45438</v>
      </c>
      <c r="B840" s="2">
        <v>0.75918981481481485</v>
      </c>
      <c r="C840" t="s">
        <v>6</v>
      </c>
      <c r="D840" t="s">
        <v>77</v>
      </c>
      <c r="E840">
        <v>27.92</v>
      </c>
      <c r="F840" t="s">
        <v>275</v>
      </c>
      <c r="G840" t="s">
        <v>9</v>
      </c>
      <c r="H840" t="s">
        <v>35</v>
      </c>
      <c r="I840" t="s">
        <v>482</v>
      </c>
      <c r="J840" t="s">
        <v>482</v>
      </c>
      <c r="K840" t="s">
        <v>483</v>
      </c>
      <c r="L840" t="s">
        <v>488</v>
      </c>
    </row>
    <row r="841" spans="1:12" x14ac:dyDescent="0.3">
      <c r="A841" s="1">
        <v>45439</v>
      </c>
      <c r="B841" s="2">
        <v>0.75057870370370372</v>
      </c>
      <c r="C841" t="s">
        <v>6</v>
      </c>
      <c r="D841" t="s">
        <v>287</v>
      </c>
      <c r="E841">
        <v>27.92</v>
      </c>
      <c r="F841" t="s">
        <v>275</v>
      </c>
      <c r="G841" t="s">
        <v>9</v>
      </c>
      <c r="H841" t="s">
        <v>17</v>
      </c>
      <c r="I841" t="s">
        <v>482</v>
      </c>
      <c r="J841" t="s">
        <v>482</v>
      </c>
      <c r="K841" t="s">
        <v>483</v>
      </c>
      <c r="L841" t="s">
        <v>541</v>
      </c>
    </row>
    <row r="842" spans="1:12" x14ac:dyDescent="0.3">
      <c r="A842" s="1">
        <v>45458</v>
      </c>
      <c r="B842" s="2">
        <v>0.75976851851851857</v>
      </c>
      <c r="C842" t="s">
        <v>6</v>
      </c>
      <c r="D842" t="s">
        <v>294</v>
      </c>
      <c r="E842">
        <v>27.92</v>
      </c>
      <c r="F842" t="s">
        <v>275</v>
      </c>
      <c r="G842" t="s">
        <v>103</v>
      </c>
      <c r="H842" t="s">
        <v>30</v>
      </c>
      <c r="I842" t="s">
        <v>482</v>
      </c>
      <c r="J842" t="s">
        <v>482</v>
      </c>
      <c r="K842" t="s">
        <v>483</v>
      </c>
      <c r="L842" t="s">
        <v>540</v>
      </c>
    </row>
    <row r="843" spans="1:12" x14ac:dyDescent="0.3">
      <c r="A843" s="1">
        <v>45460</v>
      </c>
      <c r="B843" s="2">
        <v>0.78563657407407406</v>
      </c>
      <c r="C843" t="s">
        <v>6</v>
      </c>
      <c r="D843" t="s">
        <v>296</v>
      </c>
      <c r="E843">
        <v>27.92</v>
      </c>
      <c r="F843" t="s">
        <v>275</v>
      </c>
      <c r="G843" t="s">
        <v>103</v>
      </c>
      <c r="H843" t="s">
        <v>17</v>
      </c>
      <c r="I843" t="s">
        <v>482</v>
      </c>
      <c r="J843" t="s">
        <v>482</v>
      </c>
      <c r="K843" t="s">
        <v>483</v>
      </c>
      <c r="L843" t="s">
        <v>485</v>
      </c>
    </row>
    <row r="844" spans="1:12" x14ac:dyDescent="0.3">
      <c r="A844" s="1">
        <v>45436</v>
      </c>
      <c r="B844" s="2">
        <v>0.76226851851851851</v>
      </c>
      <c r="C844" t="s">
        <v>6</v>
      </c>
      <c r="D844" t="s">
        <v>307</v>
      </c>
      <c r="E844">
        <v>27.92</v>
      </c>
      <c r="F844" t="s">
        <v>303</v>
      </c>
      <c r="G844" t="s">
        <v>9</v>
      </c>
      <c r="H844" t="s">
        <v>14</v>
      </c>
      <c r="I844" t="s">
        <v>482</v>
      </c>
      <c r="J844" t="s">
        <v>482</v>
      </c>
      <c r="K844" t="s">
        <v>483</v>
      </c>
      <c r="L844" t="s">
        <v>508</v>
      </c>
    </row>
    <row r="845" spans="1:12" x14ac:dyDescent="0.3">
      <c r="A845" s="1">
        <v>45436</v>
      </c>
      <c r="B845" s="2">
        <v>0.76291666666666669</v>
      </c>
      <c r="C845" t="s">
        <v>6</v>
      </c>
      <c r="D845" t="s">
        <v>307</v>
      </c>
      <c r="E845">
        <v>27.92</v>
      </c>
      <c r="F845" t="s">
        <v>303</v>
      </c>
      <c r="G845" t="s">
        <v>9</v>
      </c>
      <c r="H845" t="s">
        <v>14</v>
      </c>
      <c r="I845" t="s">
        <v>482</v>
      </c>
      <c r="J845" t="s">
        <v>482</v>
      </c>
      <c r="K845" t="s">
        <v>483</v>
      </c>
      <c r="L845" t="s">
        <v>528</v>
      </c>
    </row>
    <row r="846" spans="1:12" x14ac:dyDescent="0.3">
      <c r="A846" s="1">
        <v>45441</v>
      </c>
      <c r="B846" s="2">
        <v>0.76670138888888884</v>
      </c>
      <c r="C846" t="s">
        <v>6</v>
      </c>
      <c r="D846" t="s">
        <v>94</v>
      </c>
      <c r="E846">
        <v>27.92</v>
      </c>
      <c r="F846" t="s">
        <v>303</v>
      </c>
      <c r="G846" t="s">
        <v>9</v>
      </c>
      <c r="H846" t="s">
        <v>25</v>
      </c>
      <c r="I846" t="s">
        <v>482</v>
      </c>
      <c r="J846" t="s">
        <v>482</v>
      </c>
      <c r="K846" t="s">
        <v>483</v>
      </c>
      <c r="L846" t="s">
        <v>510</v>
      </c>
    </row>
    <row r="847" spans="1:12" x14ac:dyDescent="0.3">
      <c r="A847" s="1">
        <v>45431</v>
      </c>
      <c r="B847" s="2">
        <v>0.75957175925925924</v>
      </c>
      <c r="C847" t="s">
        <v>6</v>
      </c>
      <c r="D847" t="s">
        <v>54</v>
      </c>
      <c r="E847">
        <v>23.02</v>
      </c>
      <c r="F847" t="s">
        <v>339</v>
      </c>
      <c r="G847" t="s">
        <v>9</v>
      </c>
      <c r="H847" t="s">
        <v>35</v>
      </c>
      <c r="I847" t="s">
        <v>482</v>
      </c>
      <c r="J847" t="s">
        <v>482</v>
      </c>
      <c r="K847" t="s">
        <v>483</v>
      </c>
      <c r="L847" t="s">
        <v>539</v>
      </c>
    </row>
    <row r="848" spans="1:12" x14ac:dyDescent="0.3">
      <c r="A848" s="1">
        <v>45433</v>
      </c>
      <c r="B848" s="2">
        <v>0.75929398148148153</v>
      </c>
      <c r="C848" t="s">
        <v>6</v>
      </c>
      <c r="D848" t="s">
        <v>38</v>
      </c>
      <c r="E848">
        <v>23.02</v>
      </c>
      <c r="F848" t="s">
        <v>339</v>
      </c>
      <c r="G848" t="s">
        <v>9</v>
      </c>
      <c r="H848" t="s">
        <v>21</v>
      </c>
      <c r="I848" t="s">
        <v>482</v>
      </c>
      <c r="J848" t="s">
        <v>482</v>
      </c>
      <c r="K848" t="s">
        <v>483</v>
      </c>
      <c r="L848" t="s">
        <v>511</v>
      </c>
    </row>
    <row r="849" spans="1:12" x14ac:dyDescent="0.3">
      <c r="A849" s="1">
        <v>45464</v>
      </c>
      <c r="B849" s="2">
        <v>0.75851851851851848</v>
      </c>
      <c r="C849" t="s">
        <v>6</v>
      </c>
      <c r="D849" t="s">
        <v>345</v>
      </c>
      <c r="E849">
        <v>23.02</v>
      </c>
      <c r="F849" t="s">
        <v>339</v>
      </c>
      <c r="G849" t="s">
        <v>103</v>
      </c>
      <c r="H849" t="s">
        <v>14</v>
      </c>
      <c r="I849" t="s">
        <v>482</v>
      </c>
      <c r="J849" t="s">
        <v>482</v>
      </c>
      <c r="K849" t="s">
        <v>483</v>
      </c>
      <c r="L849" t="s">
        <v>496</v>
      </c>
    </row>
    <row r="850" spans="1:12" x14ac:dyDescent="0.3">
      <c r="A850" s="1">
        <v>45474</v>
      </c>
      <c r="B850" s="2">
        <v>0.75516203703703699</v>
      </c>
      <c r="C850" t="s">
        <v>6</v>
      </c>
      <c r="D850" t="s">
        <v>38</v>
      </c>
      <c r="E850">
        <v>23.02</v>
      </c>
      <c r="F850" t="s">
        <v>339</v>
      </c>
      <c r="G850" t="s">
        <v>162</v>
      </c>
      <c r="H850" t="s">
        <v>17</v>
      </c>
      <c r="I850" t="s">
        <v>482</v>
      </c>
      <c r="J850" t="s">
        <v>482</v>
      </c>
      <c r="K850" t="s">
        <v>483</v>
      </c>
      <c r="L850" t="s">
        <v>534</v>
      </c>
    </row>
    <row r="851" spans="1:12" x14ac:dyDescent="0.3">
      <c r="A851" s="1">
        <v>45478</v>
      </c>
      <c r="B851" s="2">
        <v>0.7888425925925926</v>
      </c>
      <c r="C851" t="s">
        <v>6</v>
      </c>
      <c r="D851" t="s">
        <v>349</v>
      </c>
      <c r="E851">
        <v>23.02</v>
      </c>
      <c r="F851" t="s">
        <v>339</v>
      </c>
      <c r="G851" t="s">
        <v>162</v>
      </c>
      <c r="H851" t="s">
        <v>14</v>
      </c>
      <c r="I851" t="s">
        <v>482</v>
      </c>
      <c r="J851" t="s">
        <v>482</v>
      </c>
      <c r="K851" t="s">
        <v>483</v>
      </c>
      <c r="L851" t="s">
        <v>487</v>
      </c>
    </row>
    <row r="852" spans="1:12" x14ac:dyDescent="0.3">
      <c r="A852" s="1">
        <v>45383</v>
      </c>
      <c r="B852" s="2">
        <v>0.76298611111111114</v>
      </c>
      <c r="C852" t="s">
        <v>6</v>
      </c>
      <c r="D852" t="s">
        <v>229</v>
      </c>
      <c r="E852">
        <v>33.799999999999997</v>
      </c>
      <c r="F852" t="s">
        <v>226</v>
      </c>
      <c r="G852" t="s">
        <v>154</v>
      </c>
      <c r="H852" t="s">
        <v>17</v>
      </c>
      <c r="I852" t="s">
        <v>482</v>
      </c>
      <c r="J852" t="s">
        <v>482</v>
      </c>
      <c r="K852" t="s">
        <v>483</v>
      </c>
      <c r="L852" t="s">
        <v>509</v>
      </c>
    </row>
    <row r="853" spans="1:12" x14ac:dyDescent="0.3">
      <c r="A853" s="1">
        <v>45383</v>
      </c>
      <c r="B853" s="2">
        <v>0.78156250000000005</v>
      </c>
      <c r="C853" t="s">
        <v>6</v>
      </c>
      <c r="D853" t="s">
        <v>369</v>
      </c>
      <c r="E853">
        <v>38.700000000000003</v>
      </c>
      <c r="F853" t="s">
        <v>43</v>
      </c>
      <c r="G853" t="s">
        <v>154</v>
      </c>
      <c r="H853" t="s">
        <v>17</v>
      </c>
      <c r="I853" t="s">
        <v>482</v>
      </c>
      <c r="J853" t="s">
        <v>482</v>
      </c>
      <c r="K853" t="s">
        <v>483</v>
      </c>
      <c r="L853" t="s">
        <v>532</v>
      </c>
    </row>
    <row r="854" spans="1:12" x14ac:dyDescent="0.3">
      <c r="A854" s="1">
        <v>45389</v>
      </c>
      <c r="B854" s="2">
        <v>0.75087962962962962</v>
      </c>
      <c r="C854" t="s">
        <v>6</v>
      </c>
      <c r="D854" t="s">
        <v>378</v>
      </c>
      <c r="E854">
        <v>38.700000000000003</v>
      </c>
      <c r="F854" t="s">
        <v>43</v>
      </c>
      <c r="G854" t="s">
        <v>154</v>
      </c>
      <c r="H854" t="s">
        <v>35</v>
      </c>
      <c r="I854" t="s">
        <v>482</v>
      </c>
      <c r="J854" t="s">
        <v>482</v>
      </c>
      <c r="K854" t="s">
        <v>483</v>
      </c>
      <c r="L854" t="s">
        <v>496</v>
      </c>
    </row>
    <row r="855" spans="1:12" x14ac:dyDescent="0.3">
      <c r="A855" s="1">
        <v>45389</v>
      </c>
      <c r="B855" s="2">
        <v>0.75142361111111111</v>
      </c>
      <c r="C855" t="s">
        <v>6</v>
      </c>
      <c r="D855" t="s">
        <v>378</v>
      </c>
      <c r="E855">
        <v>33.799999999999997</v>
      </c>
      <c r="F855" t="s">
        <v>226</v>
      </c>
      <c r="G855" t="s">
        <v>154</v>
      </c>
      <c r="H855" t="s">
        <v>35</v>
      </c>
      <c r="I855" t="s">
        <v>482</v>
      </c>
      <c r="J855" t="s">
        <v>482</v>
      </c>
      <c r="K855" t="s">
        <v>483</v>
      </c>
      <c r="L855" t="s">
        <v>510</v>
      </c>
    </row>
    <row r="856" spans="1:12" x14ac:dyDescent="0.3">
      <c r="A856" s="1">
        <v>45390</v>
      </c>
      <c r="B856" s="2">
        <v>0.76260416666666664</v>
      </c>
      <c r="C856" t="s">
        <v>6</v>
      </c>
      <c r="D856" t="s">
        <v>383</v>
      </c>
      <c r="E856">
        <v>28.9</v>
      </c>
      <c r="F856" t="s">
        <v>275</v>
      </c>
      <c r="G856" t="s">
        <v>154</v>
      </c>
      <c r="H856" t="s">
        <v>17</v>
      </c>
      <c r="I856" t="s">
        <v>482</v>
      </c>
      <c r="J856" t="s">
        <v>482</v>
      </c>
      <c r="K856" t="s">
        <v>483</v>
      </c>
      <c r="L856" t="s">
        <v>530</v>
      </c>
    </row>
    <row r="857" spans="1:12" x14ac:dyDescent="0.3">
      <c r="A857" s="1">
        <v>45392</v>
      </c>
      <c r="B857" s="2">
        <v>0.76734953703703701</v>
      </c>
      <c r="C857" t="s">
        <v>6</v>
      </c>
      <c r="D857" t="s">
        <v>48</v>
      </c>
      <c r="E857">
        <v>38.700000000000003</v>
      </c>
      <c r="F857" t="s">
        <v>8</v>
      </c>
      <c r="G857" t="s">
        <v>154</v>
      </c>
      <c r="H857" t="s">
        <v>25</v>
      </c>
      <c r="I857" t="s">
        <v>482</v>
      </c>
      <c r="J857" t="s">
        <v>482</v>
      </c>
      <c r="K857" t="s">
        <v>483</v>
      </c>
      <c r="L857" t="s">
        <v>538</v>
      </c>
    </row>
    <row r="858" spans="1:12" x14ac:dyDescent="0.3">
      <c r="A858" s="1">
        <v>45396</v>
      </c>
      <c r="B858" s="2">
        <v>0.77660879629629631</v>
      </c>
      <c r="C858" t="s">
        <v>6</v>
      </c>
      <c r="D858" t="s">
        <v>33</v>
      </c>
      <c r="E858">
        <v>38.700000000000003</v>
      </c>
      <c r="F858" t="s">
        <v>8</v>
      </c>
      <c r="G858" t="s">
        <v>154</v>
      </c>
      <c r="H858" t="s">
        <v>35</v>
      </c>
      <c r="I858" t="s">
        <v>482</v>
      </c>
      <c r="J858" t="s">
        <v>482</v>
      </c>
      <c r="K858" t="s">
        <v>483</v>
      </c>
      <c r="L858" t="s">
        <v>485</v>
      </c>
    </row>
    <row r="859" spans="1:12" x14ac:dyDescent="0.3">
      <c r="A859" s="1">
        <v>45398</v>
      </c>
      <c r="B859" s="2">
        <v>0.75630787037037039</v>
      </c>
      <c r="C859" t="s">
        <v>6</v>
      </c>
      <c r="D859" t="s">
        <v>397</v>
      </c>
      <c r="E859">
        <v>38.700000000000003</v>
      </c>
      <c r="F859" t="s">
        <v>20</v>
      </c>
      <c r="G859" t="s">
        <v>154</v>
      </c>
      <c r="H859" t="s">
        <v>21</v>
      </c>
      <c r="I859" t="s">
        <v>482</v>
      </c>
      <c r="J859" t="s">
        <v>482</v>
      </c>
      <c r="K859" t="s">
        <v>483</v>
      </c>
      <c r="L859" t="s">
        <v>516</v>
      </c>
    </row>
    <row r="860" spans="1:12" x14ac:dyDescent="0.3">
      <c r="A860" s="1">
        <v>45399</v>
      </c>
      <c r="B860" s="2">
        <v>0.75975694444444442</v>
      </c>
      <c r="C860" t="s">
        <v>6</v>
      </c>
      <c r="D860" t="s">
        <v>399</v>
      </c>
      <c r="E860">
        <v>28.9</v>
      </c>
      <c r="F860" t="s">
        <v>303</v>
      </c>
      <c r="G860" t="s">
        <v>154</v>
      </c>
      <c r="H860" t="s">
        <v>25</v>
      </c>
      <c r="I860" t="s">
        <v>482</v>
      </c>
      <c r="J860" t="s">
        <v>482</v>
      </c>
      <c r="K860" t="s">
        <v>483</v>
      </c>
      <c r="L860" t="s">
        <v>510</v>
      </c>
    </row>
    <row r="861" spans="1:12" x14ac:dyDescent="0.3">
      <c r="A861" s="1">
        <v>45400</v>
      </c>
      <c r="B861" s="2">
        <v>0.7646412037037037</v>
      </c>
      <c r="C861" t="s">
        <v>6</v>
      </c>
      <c r="D861" t="s">
        <v>402</v>
      </c>
      <c r="E861">
        <v>38.700000000000003</v>
      </c>
      <c r="F861" t="s">
        <v>8</v>
      </c>
      <c r="G861" t="s">
        <v>154</v>
      </c>
      <c r="H861" t="s">
        <v>10</v>
      </c>
      <c r="I861" t="s">
        <v>482</v>
      </c>
      <c r="J861" t="s">
        <v>482</v>
      </c>
      <c r="K861" t="s">
        <v>483</v>
      </c>
      <c r="L861" t="s">
        <v>516</v>
      </c>
    </row>
    <row r="862" spans="1:12" x14ac:dyDescent="0.3">
      <c r="A862" s="1">
        <v>45401</v>
      </c>
      <c r="B862" s="2">
        <v>0.76619212962962968</v>
      </c>
      <c r="C862" t="s">
        <v>6</v>
      </c>
      <c r="D862" t="s">
        <v>229</v>
      </c>
      <c r="E862">
        <v>38.700000000000003</v>
      </c>
      <c r="F862" t="s">
        <v>20</v>
      </c>
      <c r="G862" t="s">
        <v>154</v>
      </c>
      <c r="H862" t="s">
        <v>14</v>
      </c>
      <c r="I862" t="s">
        <v>482</v>
      </c>
      <c r="J862" t="s">
        <v>482</v>
      </c>
      <c r="K862" t="s">
        <v>483</v>
      </c>
      <c r="L862" t="s">
        <v>485</v>
      </c>
    </row>
    <row r="863" spans="1:12" x14ac:dyDescent="0.3">
      <c r="A863" s="1">
        <v>45401</v>
      </c>
      <c r="B863" s="2">
        <v>0.76774305555555555</v>
      </c>
      <c r="C863" t="s">
        <v>6</v>
      </c>
      <c r="D863" t="s">
        <v>48</v>
      </c>
      <c r="E863">
        <v>33.799999999999997</v>
      </c>
      <c r="F863" t="s">
        <v>226</v>
      </c>
      <c r="G863" t="s">
        <v>154</v>
      </c>
      <c r="H863" t="s">
        <v>14</v>
      </c>
      <c r="I863" t="s">
        <v>482</v>
      </c>
      <c r="J863" t="s">
        <v>482</v>
      </c>
      <c r="K863" t="s">
        <v>483</v>
      </c>
      <c r="L863" t="s">
        <v>486</v>
      </c>
    </row>
    <row r="864" spans="1:12" x14ac:dyDescent="0.3">
      <c r="A864" s="1">
        <v>45352</v>
      </c>
      <c r="B864" s="2">
        <v>0.77711805555555558</v>
      </c>
      <c r="C864" t="s">
        <v>6</v>
      </c>
      <c r="D864" t="s">
        <v>407</v>
      </c>
      <c r="E864">
        <v>33.799999999999997</v>
      </c>
      <c r="F864" t="s">
        <v>226</v>
      </c>
      <c r="G864" t="s">
        <v>405</v>
      </c>
      <c r="H864" t="s">
        <v>14</v>
      </c>
      <c r="I864" t="s">
        <v>482</v>
      </c>
      <c r="J864" t="s">
        <v>482</v>
      </c>
      <c r="K864" t="s">
        <v>483</v>
      </c>
      <c r="L864" t="s">
        <v>510</v>
      </c>
    </row>
    <row r="865" spans="1:12" x14ac:dyDescent="0.3">
      <c r="A865" s="1">
        <v>45354</v>
      </c>
      <c r="B865" s="2">
        <v>0.752349537037037</v>
      </c>
      <c r="C865" t="s">
        <v>6</v>
      </c>
      <c r="D865" t="s">
        <v>414</v>
      </c>
      <c r="E865">
        <v>33.799999999999997</v>
      </c>
      <c r="F865" t="s">
        <v>226</v>
      </c>
      <c r="G865" t="s">
        <v>405</v>
      </c>
      <c r="H865" t="s">
        <v>35</v>
      </c>
      <c r="I865" t="s">
        <v>482</v>
      </c>
      <c r="J865" t="s">
        <v>482</v>
      </c>
      <c r="K865" t="s">
        <v>483</v>
      </c>
      <c r="L865" t="s">
        <v>511</v>
      </c>
    </row>
    <row r="866" spans="1:12" x14ac:dyDescent="0.3">
      <c r="A866" s="1">
        <v>45354</v>
      </c>
      <c r="B866" s="2">
        <v>0.75309027777777782</v>
      </c>
      <c r="C866" t="s">
        <v>6</v>
      </c>
      <c r="D866" t="s">
        <v>414</v>
      </c>
      <c r="E866">
        <v>33.799999999999997</v>
      </c>
      <c r="F866" t="s">
        <v>226</v>
      </c>
      <c r="G866" t="s">
        <v>405</v>
      </c>
      <c r="H866" t="s">
        <v>35</v>
      </c>
      <c r="I866" t="s">
        <v>482</v>
      </c>
      <c r="J866" t="s">
        <v>482</v>
      </c>
      <c r="K866" t="s">
        <v>483</v>
      </c>
      <c r="L866" t="s">
        <v>532</v>
      </c>
    </row>
    <row r="867" spans="1:12" x14ac:dyDescent="0.3">
      <c r="A867" s="1">
        <v>45366</v>
      </c>
      <c r="B867" s="2">
        <v>0.76350694444444445</v>
      </c>
      <c r="C867" t="s">
        <v>6</v>
      </c>
      <c r="D867" t="s">
        <v>38</v>
      </c>
      <c r="E867">
        <v>28.9</v>
      </c>
      <c r="F867" t="s">
        <v>275</v>
      </c>
      <c r="G867" t="s">
        <v>405</v>
      </c>
      <c r="H867" t="s">
        <v>14</v>
      </c>
      <c r="I867" t="s">
        <v>482</v>
      </c>
      <c r="J867" t="s">
        <v>482</v>
      </c>
      <c r="K867" t="s">
        <v>483</v>
      </c>
      <c r="L867" t="s">
        <v>532</v>
      </c>
    </row>
    <row r="868" spans="1:12" x14ac:dyDescent="0.3">
      <c r="A868" s="1">
        <v>45376</v>
      </c>
      <c r="B868" s="2">
        <v>0.77604166666666663</v>
      </c>
      <c r="C868" t="s">
        <v>6</v>
      </c>
      <c r="D868" t="s">
        <v>229</v>
      </c>
      <c r="E868">
        <v>33.799999999999997</v>
      </c>
      <c r="F868" t="s">
        <v>226</v>
      </c>
      <c r="G868" t="s">
        <v>405</v>
      </c>
      <c r="H868" t="s">
        <v>17</v>
      </c>
      <c r="I868" t="s">
        <v>482</v>
      </c>
      <c r="J868" t="s">
        <v>482</v>
      </c>
      <c r="K868" t="s">
        <v>483</v>
      </c>
      <c r="L868" t="s">
        <v>525</v>
      </c>
    </row>
    <row r="869" spans="1:12" x14ac:dyDescent="0.3">
      <c r="A869" s="1">
        <v>45378</v>
      </c>
      <c r="B869" s="2">
        <v>0.77096064814814813</v>
      </c>
      <c r="C869" t="s">
        <v>6</v>
      </c>
      <c r="D869" t="s">
        <v>442</v>
      </c>
      <c r="E869">
        <v>28.9</v>
      </c>
      <c r="F869" t="s">
        <v>303</v>
      </c>
      <c r="G869" t="s">
        <v>405</v>
      </c>
      <c r="H869" t="s">
        <v>25</v>
      </c>
      <c r="I869" t="s">
        <v>482</v>
      </c>
      <c r="J869" t="s">
        <v>482</v>
      </c>
      <c r="K869" t="s">
        <v>483</v>
      </c>
      <c r="L869" t="s">
        <v>504</v>
      </c>
    </row>
    <row r="870" spans="1:12" x14ac:dyDescent="0.3">
      <c r="A870" s="1">
        <v>45354</v>
      </c>
      <c r="B870" s="2">
        <v>0.7556018518518518</v>
      </c>
      <c r="C870" t="s">
        <v>6</v>
      </c>
      <c r="D870" t="s">
        <v>414</v>
      </c>
      <c r="E870">
        <v>38.700000000000003</v>
      </c>
      <c r="F870" t="s">
        <v>43</v>
      </c>
      <c r="G870" t="s">
        <v>405</v>
      </c>
      <c r="H870" t="s">
        <v>35</v>
      </c>
      <c r="I870" t="s">
        <v>482</v>
      </c>
      <c r="J870" t="s">
        <v>482</v>
      </c>
      <c r="K870" t="s">
        <v>483</v>
      </c>
      <c r="L870" t="s">
        <v>540</v>
      </c>
    </row>
    <row r="871" spans="1:12" x14ac:dyDescent="0.3">
      <c r="A871" s="1">
        <v>45356</v>
      </c>
      <c r="B871" s="2">
        <v>0.75105324074074076</v>
      </c>
      <c r="C871" t="s">
        <v>6</v>
      </c>
      <c r="D871" t="s">
        <v>416</v>
      </c>
      <c r="E871">
        <v>38.700000000000003</v>
      </c>
      <c r="F871" t="s">
        <v>43</v>
      </c>
      <c r="G871" t="s">
        <v>405</v>
      </c>
      <c r="H871" t="s">
        <v>21</v>
      </c>
      <c r="I871" t="s">
        <v>482</v>
      </c>
      <c r="J871" t="s">
        <v>482</v>
      </c>
      <c r="K871" t="s">
        <v>483</v>
      </c>
      <c r="L871" t="s">
        <v>519</v>
      </c>
    </row>
    <row r="872" spans="1:12" x14ac:dyDescent="0.3">
      <c r="A872" s="1">
        <v>45359</v>
      </c>
      <c r="B872" s="2">
        <v>0.79017361111111106</v>
      </c>
      <c r="C872" t="s">
        <v>6</v>
      </c>
      <c r="D872" t="s">
        <v>454</v>
      </c>
      <c r="E872">
        <v>38.700000000000003</v>
      </c>
      <c r="F872" t="s">
        <v>12</v>
      </c>
      <c r="G872" t="s">
        <v>405</v>
      </c>
      <c r="H872" t="s">
        <v>14</v>
      </c>
      <c r="I872" t="s">
        <v>482</v>
      </c>
      <c r="J872" t="s">
        <v>482</v>
      </c>
      <c r="K872" t="s">
        <v>483</v>
      </c>
      <c r="L872" t="s">
        <v>493</v>
      </c>
    </row>
    <row r="873" spans="1:12" x14ac:dyDescent="0.3">
      <c r="A873" s="1">
        <v>45359</v>
      </c>
      <c r="B873" s="2">
        <v>0.79125000000000001</v>
      </c>
      <c r="C873" t="s">
        <v>6</v>
      </c>
      <c r="D873" t="s">
        <v>455</v>
      </c>
      <c r="E873">
        <v>38.700000000000003</v>
      </c>
      <c r="F873" t="s">
        <v>12</v>
      </c>
      <c r="G873" t="s">
        <v>405</v>
      </c>
      <c r="H873" t="s">
        <v>14</v>
      </c>
      <c r="I873" t="s">
        <v>482</v>
      </c>
      <c r="J873" t="s">
        <v>482</v>
      </c>
      <c r="K873" t="s">
        <v>483</v>
      </c>
      <c r="L873" t="s">
        <v>491</v>
      </c>
    </row>
    <row r="874" spans="1:12" x14ac:dyDescent="0.3">
      <c r="A874" s="1">
        <v>45365</v>
      </c>
      <c r="B874" s="2">
        <v>0.79091435185185188</v>
      </c>
      <c r="C874" t="s">
        <v>6</v>
      </c>
      <c r="D874" t="s">
        <v>159</v>
      </c>
      <c r="E874">
        <v>38.700000000000003</v>
      </c>
      <c r="F874" t="s">
        <v>43</v>
      </c>
      <c r="G874" t="s">
        <v>405</v>
      </c>
      <c r="H874" t="s">
        <v>10</v>
      </c>
      <c r="I874" t="s">
        <v>482</v>
      </c>
      <c r="J874" t="s">
        <v>482</v>
      </c>
      <c r="K874" t="s">
        <v>483</v>
      </c>
      <c r="L874" t="s">
        <v>495</v>
      </c>
    </row>
    <row r="875" spans="1:12" x14ac:dyDescent="0.3">
      <c r="A875" s="1">
        <v>45375</v>
      </c>
      <c r="B875" s="2">
        <v>0.78134259259259264</v>
      </c>
      <c r="C875" t="s">
        <v>6</v>
      </c>
      <c r="D875" t="s">
        <v>37</v>
      </c>
      <c r="E875">
        <v>38.700000000000003</v>
      </c>
      <c r="F875" t="s">
        <v>12</v>
      </c>
      <c r="G875" t="s">
        <v>405</v>
      </c>
      <c r="H875" t="s">
        <v>35</v>
      </c>
      <c r="I875" t="s">
        <v>482</v>
      </c>
      <c r="J875" t="s">
        <v>482</v>
      </c>
      <c r="K875" t="s">
        <v>483</v>
      </c>
      <c r="L875" t="s">
        <v>542</v>
      </c>
    </row>
    <row r="876" spans="1:12" x14ac:dyDescent="0.3">
      <c r="A876" s="1">
        <v>45377</v>
      </c>
      <c r="B876" s="2">
        <v>0.77335648148148151</v>
      </c>
      <c r="C876" t="s">
        <v>6</v>
      </c>
      <c r="D876" t="s">
        <v>229</v>
      </c>
      <c r="E876">
        <v>38.700000000000003</v>
      </c>
      <c r="F876" t="s">
        <v>12</v>
      </c>
      <c r="G876" t="s">
        <v>405</v>
      </c>
      <c r="H876" t="s">
        <v>21</v>
      </c>
      <c r="I876" t="s">
        <v>482</v>
      </c>
      <c r="J876" t="s">
        <v>482</v>
      </c>
      <c r="K876" t="s">
        <v>483</v>
      </c>
      <c r="L876" t="s">
        <v>529</v>
      </c>
    </row>
    <row r="877" spans="1:12" x14ac:dyDescent="0.3">
      <c r="A877" s="1">
        <v>45377</v>
      </c>
      <c r="B877" s="2">
        <v>0.77423611111111112</v>
      </c>
      <c r="C877" t="s">
        <v>6</v>
      </c>
      <c r="D877" t="s">
        <v>48</v>
      </c>
      <c r="E877">
        <v>38.700000000000003</v>
      </c>
      <c r="F877" t="s">
        <v>43</v>
      </c>
      <c r="G877" t="s">
        <v>405</v>
      </c>
      <c r="H877" t="s">
        <v>21</v>
      </c>
      <c r="I877" t="s">
        <v>482</v>
      </c>
      <c r="J877" t="s">
        <v>482</v>
      </c>
      <c r="K877" t="s">
        <v>483</v>
      </c>
      <c r="L877" t="s">
        <v>513</v>
      </c>
    </row>
    <row r="878" spans="1:12" x14ac:dyDescent="0.3">
      <c r="A878" s="1">
        <v>45404</v>
      </c>
      <c r="B878" s="2">
        <v>0.77815972222222218</v>
      </c>
      <c r="C878" t="s">
        <v>473</v>
      </c>
      <c r="D878" t="s">
        <v>474</v>
      </c>
      <c r="E878">
        <v>39</v>
      </c>
      <c r="F878" t="s">
        <v>12</v>
      </c>
      <c r="G878" t="s">
        <v>154</v>
      </c>
      <c r="H878" t="s">
        <v>17</v>
      </c>
      <c r="I878" t="s">
        <v>482</v>
      </c>
      <c r="J878" t="s">
        <v>482</v>
      </c>
      <c r="K878" t="s">
        <v>483</v>
      </c>
      <c r="L878" t="s">
        <v>486</v>
      </c>
    </row>
    <row r="879" spans="1:12" x14ac:dyDescent="0.3">
      <c r="A879" s="1">
        <v>45419</v>
      </c>
      <c r="B879" s="2">
        <v>0.77473379629629635</v>
      </c>
      <c r="C879" t="s">
        <v>473</v>
      </c>
      <c r="D879" t="s">
        <v>474</v>
      </c>
      <c r="E879">
        <v>34</v>
      </c>
      <c r="F879" t="s">
        <v>226</v>
      </c>
      <c r="G879" t="s">
        <v>9</v>
      </c>
      <c r="H879" t="s">
        <v>21</v>
      </c>
      <c r="I879" t="s">
        <v>482</v>
      </c>
      <c r="J879" t="s">
        <v>482</v>
      </c>
      <c r="K879" t="s">
        <v>483</v>
      </c>
      <c r="L879" t="s">
        <v>521</v>
      </c>
    </row>
    <row r="880" spans="1:12" x14ac:dyDescent="0.3">
      <c r="A880" s="1">
        <v>45414</v>
      </c>
      <c r="B880" s="2">
        <v>0.80454861111111109</v>
      </c>
      <c r="C880" t="s">
        <v>6</v>
      </c>
      <c r="D880" t="s">
        <v>11</v>
      </c>
      <c r="E880">
        <v>37.72</v>
      </c>
      <c r="F880" t="s">
        <v>12</v>
      </c>
      <c r="G880" t="s">
        <v>9</v>
      </c>
      <c r="H880" t="s">
        <v>10</v>
      </c>
      <c r="I880" t="s">
        <v>485</v>
      </c>
      <c r="J880" t="s">
        <v>485</v>
      </c>
      <c r="K880" t="s">
        <v>483</v>
      </c>
      <c r="L880" t="s">
        <v>486</v>
      </c>
    </row>
    <row r="881" spans="1:12" x14ac:dyDescent="0.3">
      <c r="A881" s="1">
        <v>45414</v>
      </c>
      <c r="B881" s="2">
        <v>0.80550925925925931</v>
      </c>
      <c r="C881" t="s">
        <v>6</v>
      </c>
      <c r="D881" t="s">
        <v>11</v>
      </c>
      <c r="E881">
        <v>37.72</v>
      </c>
      <c r="F881" t="s">
        <v>8</v>
      </c>
      <c r="G881" t="s">
        <v>9</v>
      </c>
      <c r="H881" t="s">
        <v>10</v>
      </c>
      <c r="I881" t="s">
        <v>485</v>
      </c>
      <c r="J881" t="s">
        <v>485</v>
      </c>
      <c r="K881" t="s">
        <v>483</v>
      </c>
      <c r="L881" t="s">
        <v>487</v>
      </c>
    </row>
    <row r="882" spans="1:12" x14ac:dyDescent="0.3">
      <c r="A882" s="1">
        <v>45418</v>
      </c>
      <c r="B882" s="2">
        <v>0.80430555555555561</v>
      </c>
      <c r="C882" t="s">
        <v>6</v>
      </c>
      <c r="D882" t="s">
        <v>18</v>
      </c>
      <c r="E882">
        <v>37.72</v>
      </c>
      <c r="F882" t="s">
        <v>8</v>
      </c>
      <c r="G882" t="s">
        <v>9</v>
      </c>
      <c r="H882" t="s">
        <v>17</v>
      </c>
      <c r="I882" t="s">
        <v>485</v>
      </c>
      <c r="J882" t="s">
        <v>485</v>
      </c>
      <c r="K882" t="s">
        <v>483</v>
      </c>
      <c r="L882" t="s">
        <v>483</v>
      </c>
    </row>
    <row r="883" spans="1:12" x14ac:dyDescent="0.3">
      <c r="A883" s="1">
        <v>45418</v>
      </c>
      <c r="B883" s="2">
        <v>0.80542824074074071</v>
      </c>
      <c r="C883" t="s">
        <v>6</v>
      </c>
      <c r="D883" t="s">
        <v>18</v>
      </c>
      <c r="E883">
        <v>37.72</v>
      </c>
      <c r="F883" t="s">
        <v>8</v>
      </c>
      <c r="G883" t="s">
        <v>9</v>
      </c>
      <c r="H883" t="s">
        <v>17</v>
      </c>
      <c r="I883" t="s">
        <v>485</v>
      </c>
      <c r="J883" t="s">
        <v>485</v>
      </c>
      <c r="K883" t="s">
        <v>483</v>
      </c>
      <c r="L883" t="s">
        <v>494</v>
      </c>
    </row>
    <row r="884" spans="1:12" x14ac:dyDescent="0.3">
      <c r="A884" s="1">
        <v>45419</v>
      </c>
      <c r="B884" s="2">
        <v>0.80013888888888884</v>
      </c>
      <c r="C884" t="s">
        <v>6</v>
      </c>
      <c r="D884" t="s">
        <v>23</v>
      </c>
      <c r="E884">
        <v>37.72</v>
      </c>
      <c r="F884" t="s">
        <v>8</v>
      </c>
      <c r="G884" t="s">
        <v>9</v>
      </c>
      <c r="H884" t="s">
        <v>21</v>
      </c>
      <c r="I884" t="s">
        <v>485</v>
      </c>
      <c r="J884" t="s">
        <v>485</v>
      </c>
      <c r="K884" t="s">
        <v>483</v>
      </c>
      <c r="L884" t="s">
        <v>483</v>
      </c>
    </row>
    <row r="885" spans="1:12" x14ac:dyDescent="0.3">
      <c r="A885" s="1">
        <v>45419</v>
      </c>
      <c r="B885" s="2">
        <v>0.80083333333333329</v>
      </c>
      <c r="C885" t="s">
        <v>6</v>
      </c>
      <c r="D885" t="s">
        <v>23</v>
      </c>
      <c r="E885">
        <v>37.72</v>
      </c>
      <c r="F885" t="s">
        <v>8</v>
      </c>
      <c r="G885" t="s">
        <v>9</v>
      </c>
      <c r="H885" t="s">
        <v>21</v>
      </c>
      <c r="I885" t="s">
        <v>485</v>
      </c>
      <c r="J885" t="s">
        <v>485</v>
      </c>
      <c r="K885" t="s">
        <v>483</v>
      </c>
      <c r="L885" t="s">
        <v>483</v>
      </c>
    </row>
    <row r="886" spans="1:12" x14ac:dyDescent="0.3">
      <c r="A886" s="1">
        <v>45423</v>
      </c>
      <c r="B886" s="2">
        <v>0.81824074074074071</v>
      </c>
      <c r="C886" t="s">
        <v>6</v>
      </c>
      <c r="D886" t="s">
        <v>34</v>
      </c>
      <c r="E886">
        <v>37.72</v>
      </c>
      <c r="F886" t="s">
        <v>12</v>
      </c>
      <c r="G886" t="s">
        <v>9</v>
      </c>
      <c r="H886" t="s">
        <v>30</v>
      </c>
      <c r="I886" t="s">
        <v>485</v>
      </c>
      <c r="J886" t="s">
        <v>485</v>
      </c>
      <c r="K886" t="s">
        <v>483</v>
      </c>
      <c r="L886" t="s">
        <v>496</v>
      </c>
    </row>
    <row r="887" spans="1:12" x14ac:dyDescent="0.3">
      <c r="A887" s="1">
        <v>45429</v>
      </c>
      <c r="B887" s="2">
        <v>0.83108796296296295</v>
      </c>
      <c r="C887" t="s">
        <v>6</v>
      </c>
      <c r="D887" t="s">
        <v>48</v>
      </c>
      <c r="E887">
        <v>37.72</v>
      </c>
      <c r="F887" t="s">
        <v>8</v>
      </c>
      <c r="G887" t="s">
        <v>9</v>
      </c>
      <c r="H887" t="s">
        <v>14</v>
      </c>
      <c r="I887" t="s">
        <v>485</v>
      </c>
      <c r="J887" t="s">
        <v>485</v>
      </c>
      <c r="K887" t="s">
        <v>483</v>
      </c>
      <c r="L887" t="s">
        <v>498</v>
      </c>
    </row>
    <row r="888" spans="1:12" x14ac:dyDescent="0.3">
      <c r="A888" s="1">
        <v>45431</v>
      </c>
      <c r="B888" s="2">
        <v>0.82715277777777774</v>
      </c>
      <c r="C888" t="s">
        <v>6</v>
      </c>
      <c r="D888" t="s">
        <v>55</v>
      </c>
      <c r="E888">
        <v>37.72</v>
      </c>
      <c r="F888" t="s">
        <v>8</v>
      </c>
      <c r="G888" t="s">
        <v>9</v>
      </c>
      <c r="H888" t="s">
        <v>35</v>
      </c>
      <c r="I888" t="s">
        <v>485</v>
      </c>
      <c r="J888" t="s">
        <v>485</v>
      </c>
      <c r="K888" t="s">
        <v>483</v>
      </c>
      <c r="L888" t="s">
        <v>526</v>
      </c>
    </row>
    <row r="889" spans="1:12" x14ac:dyDescent="0.3">
      <c r="A889" s="1">
        <v>45433</v>
      </c>
      <c r="B889" s="2">
        <v>0.79940972222222217</v>
      </c>
      <c r="C889" t="s">
        <v>6</v>
      </c>
      <c r="D889" t="s">
        <v>65</v>
      </c>
      <c r="E889">
        <v>37.72</v>
      </c>
      <c r="F889" t="s">
        <v>8</v>
      </c>
      <c r="G889" t="s">
        <v>9</v>
      </c>
      <c r="H889" t="s">
        <v>21</v>
      </c>
      <c r="I889" t="s">
        <v>485</v>
      </c>
      <c r="J889" t="s">
        <v>485</v>
      </c>
      <c r="K889" t="s">
        <v>483</v>
      </c>
      <c r="L889" t="s">
        <v>530</v>
      </c>
    </row>
    <row r="890" spans="1:12" x14ac:dyDescent="0.3">
      <c r="A890" s="1">
        <v>45434</v>
      </c>
      <c r="B890" s="2">
        <v>0.8090046296296296</v>
      </c>
      <c r="C890" t="s">
        <v>6</v>
      </c>
      <c r="D890" t="s">
        <v>68</v>
      </c>
      <c r="E890">
        <v>37.72</v>
      </c>
      <c r="F890" t="s">
        <v>8</v>
      </c>
      <c r="G890" t="s">
        <v>9</v>
      </c>
      <c r="H890" t="s">
        <v>25</v>
      </c>
      <c r="I890" t="s">
        <v>485</v>
      </c>
      <c r="J890" t="s">
        <v>485</v>
      </c>
      <c r="K890" t="s">
        <v>483</v>
      </c>
      <c r="L890" t="s">
        <v>520</v>
      </c>
    </row>
    <row r="891" spans="1:12" x14ac:dyDescent="0.3">
      <c r="A891" s="1">
        <v>45434</v>
      </c>
      <c r="B891" s="2">
        <v>0.80969907407407404</v>
      </c>
      <c r="C891" t="s">
        <v>6</v>
      </c>
      <c r="D891" t="s">
        <v>68</v>
      </c>
      <c r="E891">
        <v>37.72</v>
      </c>
      <c r="F891" t="s">
        <v>8</v>
      </c>
      <c r="G891" t="s">
        <v>9</v>
      </c>
      <c r="H891" t="s">
        <v>25</v>
      </c>
      <c r="I891" t="s">
        <v>485</v>
      </c>
      <c r="J891" t="s">
        <v>485</v>
      </c>
      <c r="K891" t="s">
        <v>483</v>
      </c>
      <c r="L891" t="s">
        <v>520</v>
      </c>
    </row>
    <row r="892" spans="1:12" x14ac:dyDescent="0.3">
      <c r="A892" s="1">
        <v>45435</v>
      </c>
      <c r="B892" s="2">
        <v>0.80379629629629634</v>
      </c>
      <c r="C892" t="s">
        <v>6</v>
      </c>
      <c r="D892" t="s">
        <v>68</v>
      </c>
      <c r="E892">
        <v>37.72</v>
      </c>
      <c r="F892" t="s">
        <v>8</v>
      </c>
      <c r="G892" t="s">
        <v>9</v>
      </c>
      <c r="H892" t="s">
        <v>10</v>
      </c>
      <c r="I892" t="s">
        <v>485</v>
      </c>
      <c r="J892" t="s">
        <v>485</v>
      </c>
      <c r="K892" t="s">
        <v>483</v>
      </c>
      <c r="L892" t="s">
        <v>500</v>
      </c>
    </row>
    <row r="893" spans="1:12" x14ac:dyDescent="0.3">
      <c r="A893" s="1">
        <v>45435</v>
      </c>
      <c r="B893" s="2">
        <v>0.8044675925925926</v>
      </c>
      <c r="C893" t="s">
        <v>6</v>
      </c>
      <c r="D893" t="s">
        <v>71</v>
      </c>
      <c r="E893">
        <v>37.72</v>
      </c>
      <c r="F893" t="s">
        <v>8</v>
      </c>
      <c r="G893" t="s">
        <v>9</v>
      </c>
      <c r="H893" t="s">
        <v>10</v>
      </c>
      <c r="I893" t="s">
        <v>485</v>
      </c>
      <c r="J893" t="s">
        <v>485</v>
      </c>
      <c r="K893" t="s">
        <v>483</v>
      </c>
      <c r="L893" t="s">
        <v>534</v>
      </c>
    </row>
    <row r="894" spans="1:12" x14ac:dyDescent="0.3">
      <c r="A894" s="1">
        <v>45435</v>
      </c>
      <c r="B894" s="2">
        <v>0.82119212962962962</v>
      </c>
      <c r="C894" t="s">
        <v>6</v>
      </c>
      <c r="D894" t="s">
        <v>72</v>
      </c>
      <c r="E894">
        <v>37.72</v>
      </c>
      <c r="F894" t="s">
        <v>8</v>
      </c>
      <c r="G894" t="s">
        <v>9</v>
      </c>
      <c r="H894" t="s">
        <v>10</v>
      </c>
      <c r="I894" t="s">
        <v>485</v>
      </c>
      <c r="J894" t="s">
        <v>485</v>
      </c>
      <c r="K894" t="s">
        <v>483</v>
      </c>
      <c r="L894" t="s">
        <v>519</v>
      </c>
    </row>
    <row r="895" spans="1:12" x14ac:dyDescent="0.3">
      <c r="A895" s="1">
        <v>45439</v>
      </c>
      <c r="B895" s="2">
        <v>0.80309027777777775</v>
      </c>
      <c r="C895" t="s">
        <v>6</v>
      </c>
      <c r="D895" t="s">
        <v>84</v>
      </c>
      <c r="E895">
        <v>37.72</v>
      </c>
      <c r="F895" t="s">
        <v>12</v>
      </c>
      <c r="G895" t="s">
        <v>9</v>
      </c>
      <c r="H895" t="s">
        <v>17</v>
      </c>
      <c r="I895" t="s">
        <v>485</v>
      </c>
      <c r="J895" t="s">
        <v>485</v>
      </c>
      <c r="K895" t="s">
        <v>483</v>
      </c>
      <c r="L895" t="s">
        <v>532</v>
      </c>
    </row>
    <row r="896" spans="1:12" x14ac:dyDescent="0.3">
      <c r="A896" s="1">
        <v>45439</v>
      </c>
      <c r="B896" s="2">
        <v>0.80391203703703706</v>
      </c>
      <c r="C896" t="s">
        <v>6</v>
      </c>
      <c r="D896" t="s">
        <v>85</v>
      </c>
      <c r="E896">
        <v>37.72</v>
      </c>
      <c r="F896" t="s">
        <v>12</v>
      </c>
      <c r="G896" t="s">
        <v>9</v>
      </c>
      <c r="H896" t="s">
        <v>17</v>
      </c>
      <c r="I896" t="s">
        <v>485</v>
      </c>
      <c r="J896" t="s">
        <v>485</v>
      </c>
      <c r="K896" t="s">
        <v>483</v>
      </c>
      <c r="L896" t="s">
        <v>529</v>
      </c>
    </row>
    <row r="897" spans="1:12" x14ac:dyDescent="0.3">
      <c r="A897" s="1">
        <v>45440</v>
      </c>
      <c r="B897" s="2">
        <v>0.79896990740740736</v>
      </c>
      <c r="C897" t="s">
        <v>6</v>
      </c>
      <c r="D897" t="s">
        <v>88</v>
      </c>
      <c r="E897">
        <v>37.72</v>
      </c>
      <c r="F897" t="s">
        <v>12</v>
      </c>
      <c r="G897" t="s">
        <v>9</v>
      </c>
      <c r="H897" t="s">
        <v>21</v>
      </c>
      <c r="I897" t="s">
        <v>485</v>
      </c>
      <c r="J897" t="s">
        <v>485</v>
      </c>
      <c r="K897" t="s">
        <v>483</v>
      </c>
      <c r="L897" t="s">
        <v>519</v>
      </c>
    </row>
    <row r="898" spans="1:12" x14ac:dyDescent="0.3">
      <c r="A898" s="1">
        <v>45442</v>
      </c>
      <c r="B898" s="2">
        <v>0.82859953703703704</v>
      </c>
      <c r="C898" t="s">
        <v>6</v>
      </c>
      <c r="D898" t="s">
        <v>72</v>
      </c>
      <c r="E898">
        <v>37.72</v>
      </c>
      <c r="F898" t="s">
        <v>8</v>
      </c>
      <c r="G898" t="s">
        <v>9</v>
      </c>
      <c r="H898" t="s">
        <v>10</v>
      </c>
      <c r="I898" t="s">
        <v>485</v>
      </c>
      <c r="J898" t="s">
        <v>485</v>
      </c>
      <c r="K898" t="s">
        <v>483</v>
      </c>
      <c r="L898" t="s">
        <v>504</v>
      </c>
    </row>
    <row r="899" spans="1:12" x14ac:dyDescent="0.3">
      <c r="A899" s="1">
        <v>45448</v>
      </c>
      <c r="B899" s="2">
        <v>0.83325231481481477</v>
      </c>
      <c r="C899" t="s">
        <v>6</v>
      </c>
      <c r="D899" t="s">
        <v>111</v>
      </c>
      <c r="E899">
        <v>37.72</v>
      </c>
      <c r="F899" t="s">
        <v>12</v>
      </c>
      <c r="G899" t="s">
        <v>103</v>
      </c>
      <c r="H899" t="s">
        <v>25</v>
      </c>
      <c r="I899" t="s">
        <v>485</v>
      </c>
      <c r="J899" t="s">
        <v>485</v>
      </c>
      <c r="K899" t="s">
        <v>483</v>
      </c>
      <c r="L899" t="s">
        <v>523</v>
      </c>
    </row>
    <row r="900" spans="1:12" x14ac:dyDescent="0.3">
      <c r="A900" s="1">
        <v>45453</v>
      </c>
      <c r="B900" s="2">
        <v>0.79476851851851849</v>
      </c>
      <c r="C900" t="s">
        <v>6</v>
      </c>
      <c r="D900" t="s">
        <v>122</v>
      </c>
      <c r="E900">
        <v>37.72</v>
      </c>
      <c r="F900" t="s">
        <v>43</v>
      </c>
      <c r="G900" t="s">
        <v>103</v>
      </c>
      <c r="H900" t="s">
        <v>17</v>
      </c>
      <c r="I900" t="s">
        <v>485</v>
      </c>
      <c r="J900" t="s">
        <v>485</v>
      </c>
      <c r="K900" t="s">
        <v>483</v>
      </c>
      <c r="L900" t="s">
        <v>500</v>
      </c>
    </row>
    <row r="901" spans="1:12" x14ac:dyDescent="0.3">
      <c r="A901" s="1">
        <v>45453</v>
      </c>
      <c r="B901" s="2">
        <v>0.79539351851851847</v>
      </c>
      <c r="C901" t="s">
        <v>6</v>
      </c>
      <c r="D901" t="s">
        <v>122</v>
      </c>
      <c r="E901">
        <v>37.72</v>
      </c>
      <c r="F901" t="s">
        <v>43</v>
      </c>
      <c r="G901" t="s">
        <v>103</v>
      </c>
      <c r="H901" t="s">
        <v>17</v>
      </c>
      <c r="I901" t="s">
        <v>485</v>
      </c>
      <c r="J901" t="s">
        <v>485</v>
      </c>
      <c r="K901" t="s">
        <v>483</v>
      </c>
      <c r="L901" t="s">
        <v>484</v>
      </c>
    </row>
    <row r="902" spans="1:12" x14ac:dyDescent="0.3">
      <c r="A902" s="1">
        <v>45453</v>
      </c>
      <c r="B902" s="2">
        <v>0.81762731481481477</v>
      </c>
      <c r="C902" t="s">
        <v>6</v>
      </c>
      <c r="D902" t="s">
        <v>123</v>
      </c>
      <c r="E902">
        <v>37.72</v>
      </c>
      <c r="F902" t="s">
        <v>12</v>
      </c>
      <c r="G902" t="s">
        <v>103</v>
      </c>
      <c r="H902" t="s">
        <v>17</v>
      </c>
      <c r="I902" t="s">
        <v>485</v>
      </c>
      <c r="J902" t="s">
        <v>485</v>
      </c>
      <c r="K902" t="s">
        <v>483</v>
      </c>
      <c r="L902" t="s">
        <v>511</v>
      </c>
    </row>
    <row r="903" spans="1:12" x14ac:dyDescent="0.3">
      <c r="A903" s="1">
        <v>45453</v>
      </c>
      <c r="B903" s="2">
        <v>0.81827546296296294</v>
      </c>
      <c r="C903" t="s">
        <v>6</v>
      </c>
      <c r="D903" t="s">
        <v>123</v>
      </c>
      <c r="E903">
        <v>37.72</v>
      </c>
      <c r="F903" t="s">
        <v>12</v>
      </c>
      <c r="G903" t="s">
        <v>103</v>
      </c>
      <c r="H903" t="s">
        <v>17</v>
      </c>
      <c r="I903" t="s">
        <v>485</v>
      </c>
      <c r="J903" t="s">
        <v>485</v>
      </c>
      <c r="K903" t="s">
        <v>483</v>
      </c>
      <c r="L903" t="s">
        <v>485</v>
      </c>
    </row>
    <row r="904" spans="1:12" x14ac:dyDescent="0.3">
      <c r="A904" s="1">
        <v>45456</v>
      </c>
      <c r="B904" s="2">
        <v>0.80716435185185187</v>
      </c>
      <c r="C904" t="s">
        <v>6</v>
      </c>
      <c r="D904" t="s">
        <v>130</v>
      </c>
      <c r="E904">
        <v>37.72</v>
      </c>
      <c r="F904" t="s">
        <v>12</v>
      </c>
      <c r="G904" t="s">
        <v>103</v>
      </c>
      <c r="H904" t="s">
        <v>10</v>
      </c>
      <c r="I904" t="s">
        <v>485</v>
      </c>
      <c r="J904" t="s">
        <v>485</v>
      </c>
      <c r="K904" t="s">
        <v>483</v>
      </c>
      <c r="L904" t="s">
        <v>485</v>
      </c>
    </row>
    <row r="905" spans="1:12" x14ac:dyDescent="0.3">
      <c r="A905" s="1">
        <v>45461</v>
      </c>
      <c r="B905" s="2">
        <v>0.80601851851851847</v>
      </c>
      <c r="C905" t="s">
        <v>6</v>
      </c>
      <c r="D905" t="s">
        <v>23</v>
      </c>
      <c r="E905">
        <v>37.72</v>
      </c>
      <c r="F905" t="s">
        <v>8</v>
      </c>
      <c r="G905" t="s">
        <v>103</v>
      </c>
      <c r="H905" t="s">
        <v>21</v>
      </c>
      <c r="I905" t="s">
        <v>485</v>
      </c>
      <c r="J905" t="s">
        <v>485</v>
      </c>
      <c r="K905" t="s">
        <v>483</v>
      </c>
      <c r="L905" t="s">
        <v>508</v>
      </c>
    </row>
    <row r="906" spans="1:12" x14ac:dyDescent="0.3">
      <c r="A906" s="1">
        <v>45461</v>
      </c>
      <c r="B906" s="2">
        <v>0.80668981481481483</v>
      </c>
      <c r="C906" t="s">
        <v>6</v>
      </c>
      <c r="D906" t="s">
        <v>23</v>
      </c>
      <c r="E906">
        <v>37.72</v>
      </c>
      <c r="F906" t="s">
        <v>8</v>
      </c>
      <c r="G906" t="s">
        <v>103</v>
      </c>
      <c r="H906" t="s">
        <v>21</v>
      </c>
      <c r="I906" t="s">
        <v>485</v>
      </c>
      <c r="J906" t="s">
        <v>485</v>
      </c>
      <c r="K906" t="s">
        <v>483</v>
      </c>
      <c r="L906" t="s">
        <v>529</v>
      </c>
    </row>
    <row r="907" spans="1:12" x14ac:dyDescent="0.3">
      <c r="A907" s="1">
        <v>45463</v>
      </c>
      <c r="B907" s="2">
        <v>0.79166666666666663</v>
      </c>
      <c r="C907" t="s">
        <v>6</v>
      </c>
      <c r="D907" t="s">
        <v>140</v>
      </c>
      <c r="E907">
        <v>37.72</v>
      </c>
      <c r="F907" t="s">
        <v>12</v>
      </c>
      <c r="G907" t="s">
        <v>103</v>
      </c>
      <c r="H907" t="s">
        <v>10</v>
      </c>
      <c r="I907" t="s">
        <v>485</v>
      </c>
      <c r="J907" t="s">
        <v>485</v>
      </c>
      <c r="K907" t="s">
        <v>483</v>
      </c>
      <c r="L907" t="s">
        <v>489</v>
      </c>
    </row>
    <row r="908" spans="1:12" x14ac:dyDescent="0.3">
      <c r="A908" s="1">
        <v>45464</v>
      </c>
      <c r="B908" s="2">
        <v>0.8128009259259259</v>
      </c>
      <c r="C908" t="s">
        <v>6</v>
      </c>
      <c r="D908" t="s">
        <v>48</v>
      </c>
      <c r="E908">
        <v>37.72</v>
      </c>
      <c r="F908" t="s">
        <v>12</v>
      </c>
      <c r="G908" t="s">
        <v>103</v>
      </c>
      <c r="H908" t="s">
        <v>14</v>
      </c>
      <c r="I908" t="s">
        <v>485</v>
      </c>
      <c r="J908" t="s">
        <v>485</v>
      </c>
      <c r="K908" t="s">
        <v>483</v>
      </c>
      <c r="L908" t="s">
        <v>534</v>
      </c>
    </row>
    <row r="909" spans="1:12" x14ac:dyDescent="0.3">
      <c r="A909" s="1">
        <v>45464</v>
      </c>
      <c r="B909" s="2">
        <v>0.82437499999999997</v>
      </c>
      <c r="C909" t="s">
        <v>6</v>
      </c>
      <c r="D909" t="s">
        <v>23</v>
      </c>
      <c r="E909">
        <v>37.72</v>
      </c>
      <c r="F909" t="s">
        <v>8</v>
      </c>
      <c r="G909" t="s">
        <v>103</v>
      </c>
      <c r="H909" t="s">
        <v>14</v>
      </c>
      <c r="I909" t="s">
        <v>485</v>
      </c>
      <c r="J909" t="s">
        <v>485</v>
      </c>
      <c r="K909" t="s">
        <v>483</v>
      </c>
      <c r="L909" t="s">
        <v>526</v>
      </c>
    </row>
    <row r="910" spans="1:12" x14ac:dyDescent="0.3">
      <c r="A910" s="1">
        <v>45464</v>
      </c>
      <c r="B910" s="2">
        <v>0.82506944444444441</v>
      </c>
      <c r="C910" t="s">
        <v>6</v>
      </c>
      <c r="D910" t="s">
        <v>23</v>
      </c>
      <c r="E910">
        <v>37.72</v>
      </c>
      <c r="F910" t="s">
        <v>8</v>
      </c>
      <c r="G910" t="s">
        <v>103</v>
      </c>
      <c r="H910" t="s">
        <v>14</v>
      </c>
      <c r="I910" t="s">
        <v>485</v>
      </c>
      <c r="J910" t="s">
        <v>485</v>
      </c>
      <c r="K910" t="s">
        <v>483</v>
      </c>
      <c r="L910" t="s">
        <v>526</v>
      </c>
    </row>
    <row r="911" spans="1:12" x14ac:dyDescent="0.3">
      <c r="A911" s="1">
        <v>45464</v>
      </c>
      <c r="B911" s="2">
        <v>0.8263194444444445</v>
      </c>
      <c r="C911" t="s">
        <v>6</v>
      </c>
      <c r="D911" t="s">
        <v>52</v>
      </c>
      <c r="E911">
        <v>37.72</v>
      </c>
      <c r="F911" t="s">
        <v>8</v>
      </c>
      <c r="G911" t="s">
        <v>103</v>
      </c>
      <c r="H911" t="s">
        <v>14</v>
      </c>
      <c r="I911" t="s">
        <v>485</v>
      </c>
      <c r="J911" t="s">
        <v>485</v>
      </c>
      <c r="K911" t="s">
        <v>483</v>
      </c>
      <c r="L911" t="s">
        <v>513</v>
      </c>
    </row>
    <row r="912" spans="1:12" x14ac:dyDescent="0.3">
      <c r="A912" s="1">
        <v>45464</v>
      </c>
      <c r="B912" s="2">
        <v>0.82708333333333328</v>
      </c>
      <c r="C912" t="s">
        <v>6</v>
      </c>
      <c r="D912" t="s">
        <v>52</v>
      </c>
      <c r="E912">
        <v>37.72</v>
      </c>
      <c r="F912" t="s">
        <v>8</v>
      </c>
      <c r="G912" t="s">
        <v>103</v>
      </c>
      <c r="H912" t="s">
        <v>14</v>
      </c>
      <c r="I912" t="s">
        <v>485</v>
      </c>
      <c r="J912" t="s">
        <v>485</v>
      </c>
      <c r="K912" t="s">
        <v>483</v>
      </c>
      <c r="L912" t="s">
        <v>489</v>
      </c>
    </row>
    <row r="913" spans="1:12" x14ac:dyDescent="0.3">
      <c r="A913" s="1">
        <v>45402</v>
      </c>
      <c r="B913" s="2">
        <v>0.81313657407407403</v>
      </c>
      <c r="C913" t="s">
        <v>6</v>
      </c>
      <c r="D913" t="s">
        <v>155</v>
      </c>
      <c r="E913">
        <v>37.72</v>
      </c>
      <c r="F913" t="s">
        <v>12</v>
      </c>
      <c r="G913" t="s">
        <v>154</v>
      </c>
      <c r="H913" t="s">
        <v>30</v>
      </c>
      <c r="I913" t="s">
        <v>485</v>
      </c>
      <c r="J913" t="s">
        <v>485</v>
      </c>
      <c r="K913" t="s">
        <v>483</v>
      </c>
      <c r="L913" t="s">
        <v>495</v>
      </c>
    </row>
    <row r="914" spans="1:12" x14ac:dyDescent="0.3">
      <c r="A914" s="1">
        <v>45404</v>
      </c>
      <c r="B914" s="2">
        <v>0.81879629629629624</v>
      </c>
      <c r="C914" t="s">
        <v>6</v>
      </c>
      <c r="D914" t="s">
        <v>48</v>
      </c>
      <c r="E914">
        <v>37.72</v>
      </c>
      <c r="F914" t="s">
        <v>12</v>
      </c>
      <c r="G914" t="s">
        <v>154</v>
      </c>
      <c r="H914" t="s">
        <v>17</v>
      </c>
      <c r="I914" t="s">
        <v>485</v>
      </c>
      <c r="J914" t="s">
        <v>485</v>
      </c>
      <c r="K914" t="s">
        <v>483</v>
      </c>
      <c r="L914" t="s">
        <v>540</v>
      </c>
    </row>
    <row r="915" spans="1:12" x14ac:dyDescent="0.3">
      <c r="A915" s="1">
        <v>45406</v>
      </c>
      <c r="B915" s="2">
        <v>0.82006944444444441</v>
      </c>
      <c r="C915" t="s">
        <v>6</v>
      </c>
      <c r="D915" t="s">
        <v>68</v>
      </c>
      <c r="E915">
        <v>37.72</v>
      </c>
      <c r="F915" t="s">
        <v>8</v>
      </c>
      <c r="G915" t="s">
        <v>154</v>
      </c>
      <c r="H915" t="s">
        <v>25</v>
      </c>
      <c r="I915" t="s">
        <v>485</v>
      </c>
      <c r="J915" t="s">
        <v>485</v>
      </c>
      <c r="K915" t="s">
        <v>483</v>
      </c>
      <c r="L915" t="s">
        <v>513</v>
      </c>
    </row>
    <row r="916" spans="1:12" x14ac:dyDescent="0.3">
      <c r="A916" s="1">
        <v>45408</v>
      </c>
      <c r="B916" s="2">
        <v>0.81396990740740738</v>
      </c>
      <c r="C916" t="s">
        <v>6</v>
      </c>
      <c r="D916" t="s">
        <v>48</v>
      </c>
      <c r="E916">
        <v>37.72</v>
      </c>
      <c r="F916" t="s">
        <v>43</v>
      </c>
      <c r="G916" t="s">
        <v>154</v>
      </c>
      <c r="H916" t="s">
        <v>14</v>
      </c>
      <c r="I916" t="s">
        <v>485</v>
      </c>
      <c r="J916" t="s">
        <v>485</v>
      </c>
      <c r="K916" t="s">
        <v>483</v>
      </c>
      <c r="L916" t="s">
        <v>497</v>
      </c>
    </row>
    <row r="917" spans="1:12" x14ac:dyDescent="0.3">
      <c r="A917" s="1">
        <v>45408</v>
      </c>
      <c r="B917" s="2">
        <v>0.8149305555555556</v>
      </c>
      <c r="C917" t="s">
        <v>6</v>
      </c>
      <c r="D917" t="s">
        <v>48</v>
      </c>
      <c r="E917">
        <v>37.72</v>
      </c>
      <c r="F917" t="s">
        <v>20</v>
      </c>
      <c r="G917" t="s">
        <v>154</v>
      </c>
      <c r="H917" t="s">
        <v>14</v>
      </c>
      <c r="I917" t="s">
        <v>485</v>
      </c>
      <c r="J917" t="s">
        <v>485</v>
      </c>
      <c r="K917" t="s">
        <v>483</v>
      </c>
      <c r="L917" t="s">
        <v>525</v>
      </c>
    </row>
    <row r="918" spans="1:12" x14ac:dyDescent="0.3">
      <c r="A918" s="1">
        <v>45411</v>
      </c>
      <c r="B918" s="2">
        <v>0.80038194444444444</v>
      </c>
      <c r="C918" t="s">
        <v>6</v>
      </c>
      <c r="D918" t="s">
        <v>68</v>
      </c>
      <c r="E918">
        <v>37.72</v>
      </c>
      <c r="F918" t="s">
        <v>8</v>
      </c>
      <c r="G918" t="s">
        <v>154</v>
      </c>
      <c r="H918" t="s">
        <v>17</v>
      </c>
      <c r="I918" t="s">
        <v>485</v>
      </c>
      <c r="J918" t="s">
        <v>485</v>
      </c>
      <c r="K918" t="s">
        <v>483</v>
      </c>
      <c r="L918" t="s">
        <v>486</v>
      </c>
    </row>
    <row r="919" spans="1:12" x14ac:dyDescent="0.3">
      <c r="A919" s="1">
        <v>45411</v>
      </c>
      <c r="B919" s="2">
        <v>0.80112268518518515</v>
      </c>
      <c r="C919" t="s">
        <v>6</v>
      </c>
      <c r="D919" t="s">
        <v>68</v>
      </c>
      <c r="E919">
        <v>37.72</v>
      </c>
      <c r="F919" t="s">
        <v>8</v>
      </c>
      <c r="G919" t="s">
        <v>154</v>
      </c>
      <c r="H919" t="s">
        <v>17</v>
      </c>
      <c r="I919" t="s">
        <v>485</v>
      </c>
      <c r="J919" t="s">
        <v>485</v>
      </c>
      <c r="K919" t="s">
        <v>483</v>
      </c>
      <c r="L919" t="s">
        <v>521</v>
      </c>
    </row>
    <row r="920" spans="1:12" x14ac:dyDescent="0.3">
      <c r="A920" s="1">
        <v>45412</v>
      </c>
      <c r="B920" s="2">
        <v>0.80506944444444439</v>
      </c>
      <c r="C920" t="s">
        <v>6</v>
      </c>
      <c r="D920" t="s">
        <v>160</v>
      </c>
      <c r="E920">
        <v>37.72</v>
      </c>
      <c r="F920" t="s">
        <v>8</v>
      </c>
      <c r="G920" t="s">
        <v>154</v>
      </c>
      <c r="H920" t="s">
        <v>21</v>
      </c>
      <c r="I920" t="s">
        <v>485</v>
      </c>
      <c r="J920" t="s">
        <v>485</v>
      </c>
      <c r="K920" t="s">
        <v>483</v>
      </c>
      <c r="L920" t="s">
        <v>482</v>
      </c>
    </row>
    <row r="921" spans="1:12" x14ac:dyDescent="0.3">
      <c r="A921" s="1">
        <v>45412</v>
      </c>
      <c r="B921" s="2">
        <v>0.81342592592592589</v>
      </c>
      <c r="C921" t="s">
        <v>6</v>
      </c>
      <c r="D921" t="s">
        <v>160</v>
      </c>
      <c r="E921">
        <v>37.72</v>
      </c>
      <c r="F921" t="s">
        <v>12</v>
      </c>
      <c r="G921" t="s">
        <v>154</v>
      </c>
      <c r="H921" t="s">
        <v>21</v>
      </c>
      <c r="I921" t="s">
        <v>485</v>
      </c>
      <c r="J921" t="s">
        <v>485</v>
      </c>
      <c r="K921" t="s">
        <v>483</v>
      </c>
      <c r="L921" t="s">
        <v>517</v>
      </c>
    </row>
    <row r="922" spans="1:12" x14ac:dyDescent="0.3">
      <c r="A922" s="1">
        <v>45476</v>
      </c>
      <c r="B922" s="2">
        <v>0.79593749999999996</v>
      </c>
      <c r="C922" t="s">
        <v>6</v>
      </c>
      <c r="D922" t="s">
        <v>48</v>
      </c>
      <c r="E922">
        <v>37.72</v>
      </c>
      <c r="F922" t="s">
        <v>12</v>
      </c>
      <c r="G922" t="s">
        <v>162</v>
      </c>
      <c r="H922" t="s">
        <v>25</v>
      </c>
      <c r="I922" t="s">
        <v>485</v>
      </c>
      <c r="J922" t="s">
        <v>485</v>
      </c>
      <c r="K922" t="s">
        <v>483</v>
      </c>
      <c r="L922" t="s">
        <v>530</v>
      </c>
    </row>
    <row r="923" spans="1:12" x14ac:dyDescent="0.3">
      <c r="A923" s="1">
        <v>45479</v>
      </c>
      <c r="B923" s="2">
        <v>0.79844907407407406</v>
      </c>
      <c r="C923" t="s">
        <v>6</v>
      </c>
      <c r="D923" t="s">
        <v>38</v>
      </c>
      <c r="E923">
        <v>32.82</v>
      </c>
      <c r="F923" t="s">
        <v>12</v>
      </c>
      <c r="G923" t="s">
        <v>162</v>
      </c>
      <c r="H923" t="s">
        <v>30</v>
      </c>
      <c r="I923" t="s">
        <v>485</v>
      </c>
      <c r="J923" t="s">
        <v>485</v>
      </c>
      <c r="K923" t="s">
        <v>483</v>
      </c>
      <c r="L923" t="s">
        <v>498</v>
      </c>
    </row>
    <row r="924" spans="1:12" x14ac:dyDescent="0.3">
      <c r="A924" s="1">
        <v>45480</v>
      </c>
      <c r="B924" s="2">
        <v>0.81489583333333337</v>
      </c>
      <c r="C924" t="s">
        <v>6</v>
      </c>
      <c r="D924" t="s">
        <v>174</v>
      </c>
      <c r="E924">
        <v>32.82</v>
      </c>
      <c r="F924" t="s">
        <v>8</v>
      </c>
      <c r="G924" t="s">
        <v>162</v>
      </c>
      <c r="H924" t="s">
        <v>35</v>
      </c>
      <c r="I924" t="s">
        <v>485</v>
      </c>
      <c r="J924" t="s">
        <v>485</v>
      </c>
      <c r="K924" t="s">
        <v>483</v>
      </c>
      <c r="L924" t="s">
        <v>532</v>
      </c>
    </row>
    <row r="925" spans="1:12" x14ac:dyDescent="0.3">
      <c r="A925" s="1">
        <v>45489</v>
      </c>
      <c r="B925" s="2">
        <v>0.81209490740740742</v>
      </c>
      <c r="C925" t="s">
        <v>6</v>
      </c>
      <c r="D925" t="s">
        <v>178</v>
      </c>
      <c r="E925">
        <v>32.82</v>
      </c>
      <c r="F925" t="s">
        <v>43</v>
      </c>
      <c r="G925" t="s">
        <v>162</v>
      </c>
      <c r="H925" t="s">
        <v>21</v>
      </c>
      <c r="I925" t="s">
        <v>485</v>
      </c>
      <c r="J925" t="s">
        <v>485</v>
      </c>
      <c r="K925" t="s">
        <v>483</v>
      </c>
      <c r="L925" t="s">
        <v>514</v>
      </c>
    </row>
    <row r="926" spans="1:12" x14ac:dyDescent="0.3">
      <c r="A926" s="1">
        <v>45491</v>
      </c>
      <c r="B926" s="2">
        <v>0.81307870370370372</v>
      </c>
      <c r="C926" t="s">
        <v>6</v>
      </c>
      <c r="D926" t="s">
        <v>48</v>
      </c>
      <c r="E926">
        <v>32.82</v>
      </c>
      <c r="F926" t="s">
        <v>12</v>
      </c>
      <c r="G926" t="s">
        <v>162</v>
      </c>
      <c r="H926" t="s">
        <v>10</v>
      </c>
      <c r="I926" t="s">
        <v>485</v>
      </c>
      <c r="J926" t="s">
        <v>485</v>
      </c>
      <c r="K926" t="s">
        <v>483</v>
      </c>
      <c r="L926" t="s">
        <v>541</v>
      </c>
    </row>
    <row r="927" spans="1:12" x14ac:dyDescent="0.3">
      <c r="A927" s="1">
        <v>45497</v>
      </c>
      <c r="B927" s="2">
        <v>0.80214120370370368</v>
      </c>
      <c r="C927" t="s">
        <v>6</v>
      </c>
      <c r="D927" t="s">
        <v>71</v>
      </c>
      <c r="E927">
        <v>32.82</v>
      </c>
      <c r="F927" t="s">
        <v>8</v>
      </c>
      <c r="G927" t="s">
        <v>162</v>
      </c>
      <c r="H927" t="s">
        <v>25</v>
      </c>
      <c r="I927" t="s">
        <v>485</v>
      </c>
      <c r="J927" t="s">
        <v>485</v>
      </c>
      <c r="K927" t="s">
        <v>483</v>
      </c>
      <c r="L927" t="s">
        <v>516</v>
      </c>
    </row>
    <row r="928" spans="1:12" x14ac:dyDescent="0.3">
      <c r="A928" s="1">
        <v>45497</v>
      </c>
      <c r="B928" s="2">
        <v>0.8034606481481481</v>
      </c>
      <c r="C928" t="s">
        <v>6</v>
      </c>
      <c r="D928" t="s">
        <v>71</v>
      </c>
      <c r="E928">
        <v>32.82</v>
      </c>
      <c r="F928" t="s">
        <v>8</v>
      </c>
      <c r="G928" t="s">
        <v>162</v>
      </c>
      <c r="H928" t="s">
        <v>25</v>
      </c>
      <c r="I928" t="s">
        <v>485</v>
      </c>
      <c r="J928" t="s">
        <v>485</v>
      </c>
      <c r="K928" t="s">
        <v>483</v>
      </c>
      <c r="L928" t="s">
        <v>538</v>
      </c>
    </row>
    <row r="929" spans="1:12" x14ac:dyDescent="0.3">
      <c r="A929" s="1">
        <v>45498</v>
      </c>
      <c r="B929" s="2">
        <v>0.80625000000000002</v>
      </c>
      <c r="C929" t="s">
        <v>6</v>
      </c>
      <c r="D929" t="s">
        <v>109</v>
      </c>
      <c r="E929">
        <v>32.82</v>
      </c>
      <c r="F929" t="s">
        <v>8</v>
      </c>
      <c r="G929" t="s">
        <v>162</v>
      </c>
      <c r="H929" t="s">
        <v>10</v>
      </c>
      <c r="I929" t="s">
        <v>485</v>
      </c>
      <c r="J929" t="s">
        <v>485</v>
      </c>
      <c r="K929" t="s">
        <v>483</v>
      </c>
      <c r="L929" t="s">
        <v>489</v>
      </c>
    </row>
    <row r="930" spans="1:12" x14ac:dyDescent="0.3">
      <c r="A930" s="1">
        <v>45502</v>
      </c>
      <c r="B930" s="2">
        <v>0.7961921296296296</v>
      </c>
      <c r="C930" t="s">
        <v>6</v>
      </c>
      <c r="D930" t="s">
        <v>215</v>
      </c>
      <c r="E930">
        <v>32.82</v>
      </c>
      <c r="F930" t="s">
        <v>8</v>
      </c>
      <c r="G930" t="s">
        <v>162</v>
      </c>
      <c r="H930" t="s">
        <v>17</v>
      </c>
      <c r="I930" t="s">
        <v>485</v>
      </c>
      <c r="J930" t="s">
        <v>485</v>
      </c>
      <c r="K930" t="s">
        <v>483</v>
      </c>
      <c r="L930" t="s">
        <v>519</v>
      </c>
    </row>
    <row r="931" spans="1:12" x14ac:dyDescent="0.3">
      <c r="A931" s="1">
        <v>45504</v>
      </c>
      <c r="B931" s="2">
        <v>0.81163194444444442</v>
      </c>
      <c r="C931" t="s">
        <v>6</v>
      </c>
      <c r="D931" t="s">
        <v>48</v>
      </c>
      <c r="E931">
        <v>32.82</v>
      </c>
      <c r="F931" t="s">
        <v>12</v>
      </c>
      <c r="G931" t="s">
        <v>162</v>
      </c>
      <c r="H931" t="s">
        <v>25</v>
      </c>
      <c r="I931" t="s">
        <v>485</v>
      </c>
      <c r="J931" t="s">
        <v>485</v>
      </c>
      <c r="K931" t="s">
        <v>483</v>
      </c>
      <c r="L931" t="s">
        <v>544</v>
      </c>
    </row>
    <row r="932" spans="1:12" x14ac:dyDescent="0.3">
      <c r="A932" s="1">
        <v>45405</v>
      </c>
      <c r="B932" s="2">
        <v>0.82114583333333335</v>
      </c>
      <c r="C932" t="s">
        <v>6</v>
      </c>
      <c r="D932" t="s">
        <v>230</v>
      </c>
      <c r="E932">
        <v>32.82</v>
      </c>
      <c r="F932" t="s">
        <v>226</v>
      </c>
      <c r="G932" t="s">
        <v>154</v>
      </c>
      <c r="H932" t="s">
        <v>21</v>
      </c>
      <c r="I932" t="s">
        <v>485</v>
      </c>
      <c r="J932" t="s">
        <v>485</v>
      </c>
      <c r="K932" t="s">
        <v>483</v>
      </c>
      <c r="L932" t="s">
        <v>532</v>
      </c>
    </row>
    <row r="933" spans="1:12" x14ac:dyDescent="0.3">
      <c r="A933" s="1">
        <v>45405</v>
      </c>
      <c r="B933" s="2">
        <v>0.82182870370370376</v>
      </c>
      <c r="C933" t="s">
        <v>6</v>
      </c>
      <c r="D933" t="s">
        <v>230</v>
      </c>
      <c r="E933">
        <v>32.82</v>
      </c>
      <c r="F933" t="s">
        <v>226</v>
      </c>
      <c r="G933" t="s">
        <v>154</v>
      </c>
      <c r="H933" t="s">
        <v>21</v>
      </c>
      <c r="I933" t="s">
        <v>485</v>
      </c>
      <c r="J933" t="s">
        <v>485</v>
      </c>
      <c r="K933" t="s">
        <v>483</v>
      </c>
      <c r="L933" t="s">
        <v>534</v>
      </c>
    </row>
    <row r="934" spans="1:12" x14ac:dyDescent="0.3">
      <c r="A934" s="1">
        <v>45406</v>
      </c>
      <c r="B934" s="2">
        <v>0.81931712962962966</v>
      </c>
      <c r="C934" t="s">
        <v>6</v>
      </c>
      <c r="D934" t="s">
        <v>68</v>
      </c>
      <c r="E934">
        <v>32.82</v>
      </c>
      <c r="F934" t="s">
        <v>226</v>
      </c>
      <c r="G934" t="s">
        <v>154</v>
      </c>
      <c r="H934" t="s">
        <v>25</v>
      </c>
      <c r="I934" t="s">
        <v>485</v>
      </c>
      <c r="J934" t="s">
        <v>485</v>
      </c>
      <c r="K934" t="s">
        <v>483</v>
      </c>
      <c r="L934" t="s">
        <v>494</v>
      </c>
    </row>
    <row r="935" spans="1:12" x14ac:dyDescent="0.3">
      <c r="A935" s="1">
        <v>45412</v>
      </c>
      <c r="B935" s="2">
        <v>0.81254629629629627</v>
      </c>
      <c r="C935" t="s">
        <v>6</v>
      </c>
      <c r="D935" t="s">
        <v>160</v>
      </c>
      <c r="E935">
        <v>32.82</v>
      </c>
      <c r="F935" t="s">
        <v>226</v>
      </c>
      <c r="G935" t="s">
        <v>154</v>
      </c>
      <c r="H935" t="s">
        <v>21</v>
      </c>
      <c r="I935" t="s">
        <v>485</v>
      </c>
      <c r="J935" t="s">
        <v>485</v>
      </c>
      <c r="K935" t="s">
        <v>483</v>
      </c>
      <c r="L935" t="s">
        <v>540</v>
      </c>
    </row>
    <row r="936" spans="1:12" x14ac:dyDescent="0.3">
      <c r="A936" s="1">
        <v>45424</v>
      </c>
      <c r="B936" s="2">
        <v>0.82048611111111114</v>
      </c>
      <c r="C936" t="s">
        <v>6</v>
      </c>
      <c r="D936" t="s">
        <v>48</v>
      </c>
      <c r="E936">
        <v>32.82</v>
      </c>
      <c r="F936" t="s">
        <v>226</v>
      </c>
      <c r="G936" t="s">
        <v>9</v>
      </c>
      <c r="H936" t="s">
        <v>35</v>
      </c>
      <c r="I936" t="s">
        <v>485</v>
      </c>
      <c r="J936" t="s">
        <v>485</v>
      </c>
      <c r="K936" t="s">
        <v>483</v>
      </c>
      <c r="L936" t="s">
        <v>525</v>
      </c>
    </row>
    <row r="937" spans="1:12" x14ac:dyDescent="0.3">
      <c r="A937" s="1">
        <v>45429</v>
      </c>
      <c r="B937" s="2">
        <v>0.83006944444444442</v>
      </c>
      <c r="C937" t="s">
        <v>6</v>
      </c>
      <c r="D937" t="s">
        <v>38</v>
      </c>
      <c r="E937">
        <v>32.82</v>
      </c>
      <c r="F937" t="s">
        <v>226</v>
      </c>
      <c r="G937" t="s">
        <v>9</v>
      </c>
      <c r="H937" t="s">
        <v>14</v>
      </c>
      <c r="I937" t="s">
        <v>485</v>
      </c>
      <c r="J937" t="s">
        <v>485</v>
      </c>
      <c r="K937" t="s">
        <v>483</v>
      </c>
      <c r="L937" t="s">
        <v>482</v>
      </c>
    </row>
    <row r="938" spans="1:12" x14ac:dyDescent="0.3">
      <c r="A938" s="1">
        <v>45430</v>
      </c>
      <c r="B938" s="2">
        <v>0.83245370370370375</v>
      </c>
      <c r="C938" t="s">
        <v>6</v>
      </c>
      <c r="D938" t="s">
        <v>32</v>
      </c>
      <c r="E938">
        <v>32.82</v>
      </c>
      <c r="F938" t="s">
        <v>226</v>
      </c>
      <c r="G938" t="s">
        <v>9</v>
      </c>
      <c r="H938" t="s">
        <v>30</v>
      </c>
      <c r="I938" t="s">
        <v>485</v>
      </c>
      <c r="J938" t="s">
        <v>485</v>
      </c>
      <c r="K938" t="s">
        <v>483</v>
      </c>
      <c r="L938" t="s">
        <v>533</v>
      </c>
    </row>
    <row r="939" spans="1:12" x14ac:dyDescent="0.3">
      <c r="A939" s="1">
        <v>45448</v>
      </c>
      <c r="B939" s="2">
        <v>0.82218749999999996</v>
      </c>
      <c r="C939" t="s">
        <v>6</v>
      </c>
      <c r="D939" t="s">
        <v>261</v>
      </c>
      <c r="E939">
        <v>32.82</v>
      </c>
      <c r="F939" t="s">
        <v>226</v>
      </c>
      <c r="G939" t="s">
        <v>103</v>
      </c>
      <c r="H939" t="s">
        <v>25</v>
      </c>
      <c r="I939" t="s">
        <v>485</v>
      </c>
      <c r="J939" t="s">
        <v>485</v>
      </c>
      <c r="K939" t="s">
        <v>483</v>
      </c>
      <c r="L939" t="s">
        <v>503</v>
      </c>
    </row>
    <row r="940" spans="1:12" x14ac:dyDescent="0.3">
      <c r="A940" s="1">
        <v>45452</v>
      </c>
      <c r="B940" s="2">
        <v>0.80646990740740743</v>
      </c>
      <c r="C940" t="s">
        <v>6</v>
      </c>
      <c r="D940" t="s">
        <v>262</v>
      </c>
      <c r="E940">
        <v>32.82</v>
      </c>
      <c r="F940" t="s">
        <v>226</v>
      </c>
      <c r="G940" t="s">
        <v>103</v>
      </c>
      <c r="H940" t="s">
        <v>35</v>
      </c>
      <c r="I940" t="s">
        <v>485</v>
      </c>
      <c r="J940" t="s">
        <v>485</v>
      </c>
      <c r="K940" t="s">
        <v>483</v>
      </c>
      <c r="L940" t="s">
        <v>485</v>
      </c>
    </row>
    <row r="941" spans="1:12" x14ac:dyDescent="0.3">
      <c r="A941" s="1">
        <v>45462</v>
      </c>
      <c r="B941" s="2">
        <v>0.81355324074074076</v>
      </c>
      <c r="C941" t="s">
        <v>6</v>
      </c>
      <c r="D941" t="s">
        <v>48</v>
      </c>
      <c r="E941">
        <v>32.82</v>
      </c>
      <c r="F941" t="s">
        <v>226</v>
      </c>
      <c r="G941" t="s">
        <v>103</v>
      </c>
      <c r="H941" t="s">
        <v>25</v>
      </c>
      <c r="I941" t="s">
        <v>485</v>
      </c>
      <c r="J941" t="s">
        <v>485</v>
      </c>
      <c r="K941" t="s">
        <v>483</v>
      </c>
      <c r="L941" t="s">
        <v>519</v>
      </c>
    </row>
    <row r="942" spans="1:12" x14ac:dyDescent="0.3">
      <c r="A942" s="1">
        <v>45464</v>
      </c>
      <c r="B942" s="2">
        <v>0.83028935185185182</v>
      </c>
      <c r="C942" t="s">
        <v>6</v>
      </c>
      <c r="D942" t="s">
        <v>138</v>
      </c>
      <c r="E942">
        <v>32.82</v>
      </c>
      <c r="F942" t="s">
        <v>226</v>
      </c>
      <c r="G942" t="s">
        <v>103</v>
      </c>
      <c r="H942" t="s">
        <v>14</v>
      </c>
      <c r="I942" t="s">
        <v>485</v>
      </c>
      <c r="J942" t="s">
        <v>485</v>
      </c>
      <c r="K942" t="s">
        <v>483</v>
      </c>
      <c r="L942" t="s">
        <v>521</v>
      </c>
    </row>
    <row r="943" spans="1:12" x14ac:dyDescent="0.3">
      <c r="A943" s="1">
        <v>45440</v>
      </c>
      <c r="B943" s="2">
        <v>0.79825231481481485</v>
      </c>
      <c r="C943" t="s">
        <v>6</v>
      </c>
      <c r="D943" t="s">
        <v>88</v>
      </c>
      <c r="E943">
        <v>27.92</v>
      </c>
      <c r="F943" t="s">
        <v>275</v>
      </c>
      <c r="G943" t="s">
        <v>9</v>
      </c>
      <c r="H943" t="s">
        <v>21</v>
      </c>
      <c r="I943" t="s">
        <v>485</v>
      </c>
      <c r="J943" t="s">
        <v>485</v>
      </c>
      <c r="K943" t="s">
        <v>483</v>
      </c>
      <c r="L943" t="s">
        <v>512</v>
      </c>
    </row>
    <row r="944" spans="1:12" x14ac:dyDescent="0.3">
      <c r="A944" s="1">
        <v>45464</v>
      </c>
      <c r="B944" s="2">
        <v>0.82798611111111109</v>
      </c>
      <c r="C944" t="s">
        <v>6</v>
      </c>
      <c r="D944" t="s">
        <v>52</v>
      </c>
      <c r="E944">
        <v>27.92</v>
      </c>
      <c r="F944" t="s">
        <v>275</v>
      </c>
      <c r="G944" t="s">
        <v>103</v>
      </c>
      <c r="H944" t="s">
        <v>14</v>
      </c>
      <c r="I944" t="s">
        <v>485</v>
      </c>
      <c r="J944" t="s">
        <v>485</v>
      </c>
      <c r="K944" t="s">
        <v>483</v>
      </c>
      <c r="L944" t="s">
        <v>482</v>
      </c>
    </row>
    <row r="945" spans="1:12" x14ac:dyDescent="0.3">
      <c r="A945" s="1">
        <v>45478</v>
      </c>
      <c r="B945" s="2">
        <v>0.82994212962962965</v>
      </c>
      <c r="C945" t="s">
        <v>6</v>
      </c>
      <c r="D945" t="s">
        <v>274</v>
      </c>
      <c r="E945">
        <v>27.92</v>
      </c>
      <c r="F945" t="s">
        <v>275</v>
      </c>
      <c r="G945" t="s">
        <v>162</v>
      </c>
      <c r="H945" t="s">
        <v>14</v>
      </c>
      <c r="I945" t="s">
        <v>485</v>
      </c>
      <c r="J945" t="s">
        <v>485</v>
      </c>
      <c r="K945" t="s">
        <v>483</v>
      </c>
      <c r="L945" t="s">
        <v>497</v>
      </c>
    </row>
    <row r="946" spans="1:12" x14ac:dyDescent="0.3">
      <c r="A946" s="1">
        <v>45435</v>
      </c>
      <c r="B946" s="2">
        <v>0.7943634259259259</v>
      </c>
      <c r="C946" t="s">
        <v>6</v>
      </c>
      <c r="D946" t="s">
        <v>306</v>
      </c>
      <c r="E946">
        <v>27.92</v>
      </c>
      <c r="F946" t="s">
        <v>303</v>
      </c>
      <c r="G946" t="s">
        <v>9</v>
      </c>
      <c r="H946" t="s">
        <v>10</v>
      </c>
      <c r="I946" t="s">
        <v>485</v>
      </c>
      <c r="J946" t="s">
        <v>485</v>
      </c>
      <c r="K946" t="s">
        <v>483</v>
      </c>
      <c r="L946" t="s">
        <v>523</v>
      </c>
    </row>
    <row r="947" spans="1:12" x14ac:dyDescent="0.3">
      <c r="A947" s="1">
        <v>45479</v>
      </c>
      <c r="B947" s="2">
        <v>0.79906250000000001</v>
      </c>
      <c r="C947" t="s">
        <v>6</v>
      </c>
      <c r="D947" t="s">
        <v>38</v>
      </c>
      <c r="E947">
        <v>27.92</v>
      </c>
      <c r="F947" t="s">
        <v>226</v>
      </c>
      <c r="G947" t="s">
        <v>162</v>
      </c>
      <c r="H947" t="s">
        <v>30</v>
      </c>
      <c r="I947" t="s">
        <v>485</v>
      </c>
      <c r="J947" t="s">
        <v>485</v>
      </c>
      <c r="K947" t="s">
        <v>483</v>
      </c>
      <c r="L947" t="s">
        <v>522</v>
      </c>
    </row>
    <row r="948" spans="1:12" x14ac:dyDescent="0.3">
      <c r="A948" s="1">
        <v>45481</v>
      </c>
      <c r="B948" s="2">
        <v>0.81289351851851854</v>
      </c>
      <c r="C948" t="s">
        <v>6</v>
      </c>
      <c r="D948" t="s">
        <v>317</v>
      </c>
      <c r="E948">
        <v>27.92</v>
      </c>
      <c r="F948" t="s">
        <v>226</v>
      </c>
      <c r="G948" t="s">
        <v>162</v>
      </c>
      <c r="H948" t="s">
        <v>17</v>
      </c>
      <c r="I948" t="s">
        <v>485</v>
      </c>
      <c r="J948" t="s">
        <v>485</v>
      </c>
      <c r="K948" t="s">
        <v>483</v>
      </c>
      <c r="L948" t="s">
        <v>518</v>
      </c>
    </row>
    <row r="949" spans="1:12" x14ac:dyDescent="0.3">
      <c r="A949" s="1">
        <v>45502</v>
      </c>
      <c r="B949" s="2">
        <v>0.81268518518518518</v>
      </c>
      <c r="C949" t="s">
        <v>6</v>
      </c>
      <c r="D949" t="s">
        <v>274</v>
      </c>
      <c r="E949">
        <v>23.02</v>
      </c>
      <c r="F949" t="s">
        <v>275</v>
      </c>
      <c r="G949" t="s">
        <v>162</v>
      </c>
      <c r="H949" t="s">
        <v>17</v>
      </c>
      <c r="I949" t="s">
        <v>485</v>
      </c>
      <c r="J949" t="s">
        <v>485</v>
      </c>
      <c r="K949" t="s">
        <v>483</v>
      </c>
      <c r="L949" t="s">
        <v>496</v>
      </c>
    </row>
    <row r="950" spans="1:12" x14ac:dyDescent="0.3">
      <c r="A950" s="1">
        <v>45504</v>
      </c>
      <c r="B950" s="2">
        <v>0.80738425925925927</v>
      </c>
      <c r="C950" t="s">
        <v>6</v>
      </c>
      <c r="D950" t="s">
        <v>364</v>
      </c>
      <c r="E950">
        <v>23.02</v>
      </c>
      <c r="F950" t="s">
        <v>303</v>
      </c>
      <c r="G950" t="s">
        <v>162</v>
      </c>
      <c r="H950" t="s">
        <v>25</v>
      </c>
      <c r="I950" t="s">
        <v>485</v>
      </c>
      <c r="J950" t="s">
        <v>485</v>
      </c>
      <c r="K950" t="s">
        <v>483</v>
      </c>
      <c r="L950" t="s">
        <v>529</v>
      </c>
    </row>
    <row r="951" spans="1:12" x14ac:dyDescent="0.3">
      <c r="A951" s="1">
        <v>45390</v>
      </c>
      <c r="B951" s="2">
        <v>0.8072569444444444</v>
      </c>
      <c r="C951" t="s">
        <v>6</v>
      </c>
      <c r="D951" t="s">
        <v>229</v>
      </c>
      <c r="E951">
        <v>33.799999999999997</v>
      </c>
      <c r="F951" t="s">
        <v>226</v>
      </c>
      <c r="G951" t="s">
        <v>154</v>
      </c>
      <c r="H951" t="s">
        <v>17</v>
      </c>
      <c r="I951" t="s">
        <v>485</v>
      </c>
      <c r="J951" t="s">
        <v>485</v>
      </c>
      <c r="K951" t="s">
        <v>483</v>
      </c>
      <c r="L951" t="s">
        <v>532</v>
      </c>
    </row>
    <row r="952" spans="1:12" x14ac:dyDescent="0.3">
      <c r="A952" s="1">
        <v>45390</v>
      </c>
      <c r="B952" s="2">
        <v>0.80832175925925931</v>
      </c>
      <c r="C952" t="s">
        <v>6</v>
      </c>
      <c r="D952" t="s">
        <v>384</v>
      </c>
      <c r="E952">
        <v>38.700000000000003</v>
      </c>
      <c r="F952" t="s">
        <v>8</v>
      </c>
      <c r="G952" t="s">
        <v>154</v>
      </c>
      <c r="H952" t="s">
        <v>17</v>
      </c>
      <c r="I952" t="s">
        <v>485</v>
      </c>
      <c r="J952" t="s">
        <v>485</v>
      </c>
      <c r="K952" t="s">
        <v>483</v>
      </c>
      <c r="L952" t="s">
        <v>538</v>
      </c>
    </row>
    <row r="953" spans="1:12" x14ac:dyDescent="0.3">
      <c r="A953" s="1">
        <v>45393</v>
      </c>
      <c r="B953" s="2">
        <v>0.80342592592592588</v>
      </c>
      <c r="C953" t="s">
        <v>6</v>
      </c>
      <c r="D953" t="s">
        <v>384</v>
      </c>
      <c r="E953">
        <v>38.700000000000003</v>
      </c>
      <c r="F953" t="s">
        <v>8</v>
      </c>
      <c r="G953" t="s">
        <v>154</v>
      </c>
      <c r="H953" t="s">
        <v>10</v>
      </c>
      <c r="I953" t="s">
        <v>485</v>
      </c>
      <c r="J953" t="s">
        <v>485</v>
      </c>
      <c r="K953" t="s">
        <v>483</v>
      </c>
      <c r="L953" t="s">
        <v>487</v>
      </c>
    </row>
    <row r="954" spans="1:12" x14ac:dyDescent="0.3">
      <c r="A954" s="1">
        <v>45393</v>
      </c>
      <c r="B954" s="2">
        <v>0.80458333333333332</v>
      </c>
      <c r="C954" t="s">
        <v>6</v>
      </c>
      <c r="D954" t="s">
        <v>229</v>
      </c>
      <c r="E954">
        <v>33.799999999999997</v>
      </c>
      <c r="F954" t="s">
        <v>226</v>
      </c>
      <c r="G954" t="s">
        <v>154</v>
      </c>
      <c r="H954" t="s">
        <v>10</v>
      </c>
      <c r="I954" t="s">
        <v>485</v>
      </c>
      <c r="J954" t="s">
        <v>485</v>
      </c>
      <c r="K954" t="s">
        <v>483</v>
      </c>
      <c r="L954" t="s">
        <v>528</v>
      </c>
    </row>
    <row r="955" spans="1:12" x14ac:dyDescent="0.3">
      <c r="A955" s="1">
        <v>45394</v>
      </c>
      <c r="B955" s="2">
        <v>0.79424768518518518</v>
      </c>
      <c r="C955" t="s">
        <v>6</v>
      </c>
      <c r="D955" t="s">
        <v>159</v>
      </c>
      <c r="E955">
        <v>38.700000000000003</v>
      </c>
      <c r="F955" t="s">
        <v>43</v>
      </c>
      <c r="G955" t="s">
        <v>154</v>
      </c>
      <c r="H955" t="s">
        <v>14</v>
      </c>
      <c r="I955" t="s">
        <v>485</v>
      </c>
      <c r="J955" t="s">
        <v>485</v>
      </c>
      <c r="K955" t="s">
        <v>483</v>
      </c>
      <c r="L955" t="s">
        <v>537</v>
      </c>
    </row>
    <row r="956" spans="1:12" x14ac:dyDescent="0.3">
      <c r="A956" s="1">
        <v>45394</v>
      </c>
      <c r="B956" s="2">
        <v>0.81832175925925921</v>
      </c>
      <c r="C956" t="s">
        <v>6</v>
      </c>
      <c r="D956" t="s">
        <v>48</v>
      </c>
      <c r="E956">
        <v>28.9</v>
      </c>
      <c r="F956" t="s">
        <v>303</v>
      </c>
      <c r="G956" t="s">
        <v>154</v>
      </c>
      <c r="H956" t="s">
        <v>14</v>
      </c>
      <c r="I956" t="s">
        <v>485</v>
      </c>
      <c r="J956" t="s">
        <v>485</v>
      </c>
      <c r="K956" t="s">
        <v>483</v>
      </c>
      <c r="L956" t="s">
        <v>511</v>
      </c>
    </row>
    <row r="957" spans="1:12" x14ac:dyDescent="0.3">
      <c r="A957" s="1">
        <v>45397</v>
      </c>
      <c r="B957" s="2">
        <v>0.81461805555555555</v>
      </c>
      <c r="C957" t="s">
        <v>6</v>
      </c>
      <c r="D957" t="s">
        <v>48</v>
      </c>
      <c r="E957">
        <v>33.799999999999997</v>
      </c>
      <c r="F957" t="s">
        <v>226</v>
      </c>
      <c r="G957" t="s">
        <v>154</v>
      </c>
      <c r="H957" t="s">
        <v>17</v>
      </c>
      <c r="I957" t="s">
        <v>485</v>
      </c>
      <c r="J957" t="s">
        <v>485</v>
      </c>
      <c r="K957" t="s">
        <v>483</v>
      </c>
      <c r="L957" t="s">
        <v>510</v>
      </c>
    </row>
    <row r="958" spans="1:12" x14ac:dyDescent="0.3">
      <c r="A958" s="1">
        <v>45400</v>
      </c>
      <c r="B958" s="2">
        <v>0.81934027777777774</v>
      </c>
      <c r="C958" t="s">
        <v>6</v>
      </c>
      <c r="D958" t="s">
        <v>229</v>
      </c>
      <c r="E958">
        <v>38.700000000000003</v>
      </c>
      <c r="F958" t="s">
        <v>43</v>
      </c>
      <c r="G958" t="s">
        <v>154</v>
      </c>
      <c r="H958" t="s">
        <v>10</v>
      </c>
      <c r="I958" t="s">
        <v>485</v>
      </c>
      <c r="J958" t="s">
        <v>485</v>
      </c>
      <c r="K958" t="s">
        <v>483</v>
      </c>
      <c r="L958" t="s">
        <v>493</v>
      </c>
    </row>
    <row r="959" spans="1:12" x14ac:dyDescent="0.3">
      <c r="A959" s="1">
        <v>45400</v>
      </c>
      <c r="B959" s="2">
        <v>0.82</v>
      </c>
      <c r="C959" t="s">
        <v>6</v>
      </c>
      <c r="D959" t="s">
        <v>48</v>
      </c>
      <c r="E959">
        <v>38.700000000000003</v>
      </c>
      <c r="F959" t="s">
        <v>43</v>
      </c>
      <c r="G959" t="s">
        <v>154</v>
      </c>
      <c r="H959" t="s">
        <v>10</v>
      </c>
      <c r="I959" t="s">
        <v>485</v>
      </c>
      <c r="J959" t="s">
        <v>485</v>
      </c>
      <c r="K959" t="s">
        <v>483</v>
      </c>
      <c r="L959" t="s">
        <v>499</v>
      </c>
    </row>
    <row r="960" spans="1:12" x14ac:dyDescent="0.3">
      <c r="A960" s="1">
        <v>45352</v>
      </c>
      <c r="B960" s="2">
        <v>0.80781250000000004</v>
      </c>
      <c r="C960" t="s">
        <v>6</v>
      </c>
      <c r="D960" t="s">
        <v>408</v>
      </c>
      <c r="E960">
        <v>33.799999999999997</v>
      </c>
      <c r="F960" t="s">
        <v>226</v>
      </c>
      <c r="G960" t="s">
        <v>405</v>
      </c>
      <c r="H960" t="s">
        <v>14</v>
      </c>
      <c r="I960" t="s">
        <v>485</v>
      </c>
      <c r="J960" t="s">
        <v>485</v>
      </c>
      <c r="K960" t="s">
        <v>483</v>
      </c>
      <c r="L960" t="s">
        <v>505</v>
      </c>
    </row>
    <row r="961" spans="1:12" x14ac:dyDescent="0.3">
      <c r="A961" s="1">
        <v>45352</v>
      </c>
      <c r="B961" s="2">
        <v>0.81200231481481477</v>
      </c>
      <c r="C961" t="s">
        <v>6</v>
      </c>
      <c r="D961" t="s">
        <v>48</v>
      </c>
      <c r="E961">
        <v>33.799999999999997</v>
      </c>
      <c r="F961" t="s">
        <v>226</v>
      </c>
      <c r="G961" t="s">
        <v>405</v>
      </c>
      <c r="H961" t="s">
        <v>14</v>
      </c>
      <c r="I961" t="s">
        <v>485</v>
      </c>
      <c r="J961" t="s">
        <v>485</v>
      </c>
      <c r="K961" t="s">
        <v>483</v>
      </c>
      <c r="L961" t="s">
        <v>490</v>
      </c>
    </row>
    <row r="962" spans="1:12" x14ac:dyDescent="0.3">
      <c r="A962" s="1">
        <v>45361</v>
      </c>
      <c r="B962" s="2">
        <v>0.8165972222222222</v>
      </c>
      <c r="C962" t="s">
        <v>6</v>
      </c>
      <c r="D962" t="s">
        <v>423</v>
      </c>
      <c r="E962">
        <v>28.9</v>
      </c>
      <c r="F962" t="s">
        <v>303</v>
      </c>
      <c r="G962" t="s">
        <v>405</v>
      </c>
      <c r="H962" t="s">
        <v>35</v>
      </c>
      <c r="I962" t="s">
        <v>485</v>
      </c>
      <c r="J962" t="s">
        <v>485</v>
      </c>
      <c r="K962" t="s">
        <v>483</v>
      </c>
      <c r="L962" t="s">
        <v>513</v>
      </c>
    </row>
    <row r="963" spans="1:12" x14ac:dyDescent="0.3">
      <c r="A963" s="1">
        <v>45365</v>
      </c>
      <c r="B963" s="2">
        <v>0.79175925925925927</v>
      </c>
      <c r="C963" t="s">
        <v>6</v>
      </c>
      <c r="D963" t="s">
        <v>38</v>
      </c>
      <c r="E963">
        <v>28.9</v>
      </c>
      <c r="F963" t="s">
        <v>303</v>
      </c>
      <c r="G963" t="s">
        <v>405</v>
      </c>
      <c r="H963" t="s">
        <v>10</v>
      </c>
      <c r="I963" t="s">
        <v>485</v>
      </c>
      <c r="J963" t="s">
        <v>485</v>
      </c>
      <c r="K963" t="s">
        <v>483</v>
      </c>
      <c r="L963" t="s">
        <v>542</v>
      </c>
    </row>
    <row r="964" spans="1:12" x14ac:dyDescent="0.3">
      <c r="A964" s="1">
        <v>45352</v>
      </c>
      <c r="B964" s="2">
        <v>0.8069560185185185</v>
      </c>
      <c r="C964" t="s">
        <v>6</v>
      </c>
      <c r="D964" t="s">
        <v>408</v>
      </c>
      <c r="E964">
        <v>38.700000000000003</v>
      </c>
      <c r="F964" t="s">
        <v>20</v>
      </c>
      <c r="G964" t="s">
        <v>405</v>
      </c>
      <c r="H964" t="s">
        <v>14</v>
      </c>
      <c r="I964" t="s">
        <v>485</v>
      </c>
      <c r="J964" t="s">
        <v>485</v>
      </c>
      <c r="K964" t="s">
        <v>483</v>
      </c>
      <c r="L964" t="s">
        <v>535</v>
      </c>
    </row>
    <row r="965" spans="1:12" x14ac:dyDescent="0.3">
      <c r="A965" s="1">
        <v>45360</v>
      </c>
      <c r="B965" s="2">
        <v>0.80413194444444447</v>
      </c>
      <c r="C965" t="s">
        <v>6</v>
      </c>
      <c r="D965" t="s">
        <v>48</v>
      </c>
      <c r="E965">
        <v>38.700000000000003</v>
      </c>
      <c r="F965" t="s">
        <v>8</v>
      </c>
      <c r="G965" t="s">
        <v>405</v>
      </c>
      <c r="H965" t="s">
        <v>30</v>
      </c>
      <c r="I965" t="s">
        <v>485</v>
      </c>
      <c r="J965" t="s">
        <v>485</v>
      </c>
      <c r="K965" t="s">
        <v>483</v>
      </c>
      <c r="L965" t="s">
        <v>503</v>
      </c>
    </row>
    <row r="966" spans="1:12" x14ac:dyDescent="0.3">
      <c r="A966" s="1">
        <v>45360</v>
      </c>
      <c r="B966" s="2">
        <v>0.80497685185185186</v>
      </c>
      <c r="C966" t="s">
        <v>6</v>
      </c>
      <c r="D966" t="s">
        <v>48</v>
      </c>
      <c r="E966">
        <v>38.700000000000003</v>
      </c>
      <c r="F966" t="s">
        <v>43</v>
      </c>
      <c r="G966" t="s">
        <v>405</v>
      </c>
      <c r="H966" t="s">
        <v>30</v>
      </c>
      <c r="I966" t="s">
        <v>485</v>
      </c>
      <c r="J966" t="s">
        <v>485</v>
      </c>
      <c r="K966" t="s">
        <v>483</v>
      </c>
      <c r="L966" t="s">
        <v>492</v>
      </c>
    </row>
    <row r="967" spans="1:12" x14ac:dyDescent="0.3">
      <c r="A967" s="1">
        <v>45361</v>
      </c>
      <c r="B967" s="2">
        <v>0.81527777777777777</v>
      </c>
      <c r="C967" t="s">
        <v>6</v>
      </c>
      <c r="D967" t="s">
        <v>423</v>
      </c>
      <c r="E967">
        <v>38.700000000000003</v>
      </c>
      <c r="F967" t="s">
        <v>12</v>
      </c>
      <c r="G967" t="s">
        <v>405</v>
      </c>
      <c r="H967" t="s">
        <v>35</v>
      </c>
      <c r="I967" t="s">
        <v>485</v>
      </c>
      <c r="J967" t="s">
        <v>485</v>
      </c>
      <c r="K967" t="s">
        <v>483</v>
      </c>
      <c r="L967" t="s">
        <v>489</v>
      </c>
    </row>
    <row r="968" spans="1:12" x14ac:dyDescent="0.3">
      <c r="A968" s="1">
        <v>45372</v>
      </c>
      <c r="B968" s="2">
        <v>0.8059722222222222</v>
      </c>
      <c r="C968" t="s">
        <v>6</v>
      </c>
      <c r="D968" t="s">
        <v>29</v>
      </c>
      <c r="E968">
        <v>38.700000000000003</v>
      </c>
      <c r="F968" t="s">
        <v>12</v>
      </c>
      <c r="G968" t="s">
        <v>405</v>
      </c>
      <c r="H968" t="s">
        <v>10</v>
      </c>
      <c r="I968" t="s">
        <v>485</v>
      </c>
      <c r="J968" t="s">
        <v>485</v>
      </c>
      <c r="K968" t="s">
        <v>483</v>
      </c>
      <c r="L968" t="s">
        <v>528</v>
      </c>
    </row>
    <row r="969" spans="1:12" x14ac:dyDescent="0.3">
      <c r="A969" s="1">
        <v>45376</v>
      </c>
      <c r="B969" s="2">
        <v>0.81555555555555559</v>
      </c>
      <c r="C969" t="s">
        <v>6</v>
      </c>
      <c r="D969" t="s">
        <v>466</v>
      </c>
      <c r="E969">
        <v>38.700000000000003</v>
      </c>
      <c r="F969" t="s">
        <v>8</v>
      </c>
      <c r="G969" t="s">
        <v>405</v>
      </c>
      <c r="H969" t="s">
        <v>17</v>
      </c>
      <c r="I969" t="s">
        <v>485</v>
      </c>
      <c r="J969" t="s">
        <v>485</v>
      </c>
      <c r="K969" t="s">
        <v>483</v>
      </c>
      <c r="L969" t="s">
        <v>491</v>
      </c>
    </row>
    <row r="970" spans="1:12" x14ac:dyDescent="0.3">
      <c r="A970" s="1">
        <v>45370</v>
      </c>
      <c r="B970" s="2">
        <v>0.81009259259259259</v>
      </c>
      <c r="C970" t="s">
        <v>473</v>
      </c>
      <c r="D970" t="s">
        <v>474</v>
      </c>
      <c r="E970">
        <v>40</v>
      </c>
      <c r="F970" t="s">
        <v>43</v>
      </c>
      <c r="G970" t="s">
        <v>405</v>
      </c>
      <c r="H970" t="s">
        <v>21</v>
      </c>
      <c r="I970" t="s">
        <v>485</v>
      </c>
      <c r="J970" t="s">
        <v>485</v>
      </c>
      <c r="K970" t="s">
        <v>483</v>
      </c>
      <c r="L970" t="s">
        <v>506</v>
      </c>
    </row>
    <row r="971" spans="1:12" x14ac:dyDescent="0.3">
      <c r="A971" s="1">
        <v>45378</v>
      </c>
      <c r="B971" s="2">
        <v>0.81333333333333335</v>
      </c>
      <c r="C971" t="s">
        <v>473</v>
      </c>
      <c r="D971" t="s">
        <v>474</v>
      </c>
      <c r="E971">
        <v>40</v>
      </c>
      <c r="F971" t="s">
        <v>12</v>
      </c>
      <c r="G971" t="s">
        <v>405</v>
      </c>
      <c r="H971" t="s">
        <v>25</v>
      </c>
      <c r="I971" t="s">
        <v>485</v>
      </c>
      <c r="J971" t="s">
        <v>485</v>
      </c>
      <c r="K971" t="s">
        <v>483</v>
      </c>
      <c r="L971" t="s">
        <v>483</v>
      </c>
    </row>
    <row r="972" spans="1:12" x14ac:dyDescent="0.3">
      <c r="A972" s="1">
        <v>45382</v>
      </c>
      <c r="B972" s="2">
        <v>0.81718749999999996</v>
      </c>
      <c r="C972" t="s">
        <v>473</v>
      </c>
      <c r="D972" t="s">
        <v>474</v>
      </c>
      <c r="E972">
        <v>30</v>
      </c>
      <c r="F972" t="s">
        <v>275</v>
      </c>
      <c r="G972" t="s">
        <v>405</v>
      </c>
      <c r="H972" t="s">
        <v>35</v>
      </c>
      <c r="I972" t="s">
        <v>485</v>
      </c>
      <c r="J972" t="s">
        <v>485</v>
      </c>
      <c r="K972" t="s">
        <v>483</v>
      </c>
      <c r="L972" t="s">
        <v>544</v>
      </c>
    </row>
    <row r="973" spans="1:12" x14ac:dyDescent="0.3">
      <c r="A973" s="1">
        <v>45384</v>
      </c>
      <c r="B973" s="2">
        <v>0.83299768518518513</v>
      </c>
      <c r="C973" t="s">
        <v>473</v>
      </c>
      <c r="D973" t="s">
        <v>474</v>
      </c>
      <c r="E973">
        <v>40</v>
      </c>
      <c r="F973" t="s">
        <v>8</v>
      </c>
      <c r="G973" t="s">
        <v>154</v>
      </c>
      <c r="H973" t="s">
        <v>21</v>
      </c>
      <c r="I973" t="s">
        <v>485</v>
      </c>
      <c r="J973" t="s">
        <v>485</v>
      </c>
      <c r="K973" t="s">
        <v>483</v>
      </c>
      <c r="L973" t="s">
        <v>519</v>
      </c>
    </row>
    <row r="974" spans="1:12" x14ac:dyDescent="0.3">
      <c r="A974" s="1">
        <v>45386</v>
      </c>
      <c r="B974" s="2">
        <v>0.8209143518518518</v>
      </c>
      <c r="C974" t="s">
        <v>473</v>
      </c>
      <c r="D974" t="s">
        <v>474</v>
      </c>
      <c r="E974">
        <v>40</v>
      </c>
      <c r="F974" t="s">
        <v>12</v>
      </c>
      <c r="G974" t="s">
        <v>154</v>
      </c>
      <c r="H974" t="s">
        <v>10</v>
      </c>
      <c r="I974" t="s">
        <v>485</v>
      </c>
      <c r="J974" t="s">
        <v>485</v>
      </c>
      <c r="K974" t="s">
        <v>483</v>
      </c>
      <c r="L974" t="s">
        <v>497</v>
      </c>
    </row>
    <row r="975" spans="1:12" x14ac:dyDescent="0.3">
      <c r="A975" s="1">
        <v>45397</v>
      </c>
      <c r="B975" s="2">
        <v>0.82081018518518523</v>
      </c>
      <c r="C975" t="s">
        <v>473</v>
      </c>
      <c r="D975" t="s">
        <v>474</v>
      </c>
      <c r="E975">
        <v>25</v>
      </c>
      <c r="F975" t="s">
        <v>339</v>
      </c>
      <c r="G975" t="s">
        <v>154</v>
      </c>
      <c r="H975" t="s">
        <v>17</v>
      </c>
      <c r="I975" t="s">
        <v>485</v>
      </c>
      <c r="J975" t="s">
        <v>485</v>
      </c>
      <c r="K975" t="s">
        <v>483</v>
      </c>
      <c r="L975" t="s">
        <v>520</v>
      </c>
    </row>
    <row r="976" spans="1:12" x14ac:dyDescent="0.3">
      <c r="A976" s="1">
        <v>45427</v>
      </c>
      <c r="B976" s="2">
        <v>0.84761574074074075</v>
      </c>
      <c r="C976" t="s">
        <v>6</v>
      </c>
      <c r="D976" t="s">
        <v>45</v>
      </c>
      <c r="E976">
        <v>37.72</v>
      </c>
      <c r="F976" t="s">
        <v>8</v>
      </c>
      <c r="G976" t="s">
        <v>9</v>
      </c>
      <c r="H976" t="s">
        <v>25</v>
      </c>
      <c r="I976" t="s">
        <v>517</v>
      </c>
      <c r="J976" t="s">
        <v>517</v>
      </c>
      <c r="K976" t="s">
        <v>483</v>
      </c>
      <c r="L976" t="s">
        <v>518</v>
      </c>
    </row>
    <row r="977" spans="1:12" x14ac:dyDescent="0.3">
      <c r="A977" s="1">
        <v>45429</v>
      </c>
      <c r="B977" s="2">
        <v>0.85962962962962963</v>
      </c>
      <c r="C977" t="s">
        <v>6</v>
      </c>
      <c r="D977" t="s">
        <v>49</v>
      </c>
      <c r="E977">
        <v>37.72</v>
      </c>
      <c r="F977" t="s">
        <v>8</v>
      </c>
      <c r="G977" t="s">
        <v>9</v>
      </c>
      <c r="H977" t="s">
        <v>14</v>
      </c>
      <c r="I977" t="s">
        <v>517</v>
      </c>
      <c r="J977" t="s">
        <v>517</v>
      </c>
      <c r="K977" t="s">
        <v>483</v>
      </c>
      <c r="L977" t="s">
        <v>507</v>
      </c>
    </row>
    <row r="978" spans="1:12" x14ac:dyDescent="0.3">
      <c r="A978" s="1">
        <v>45430</v>
      </c>
      <c r="B978" s="2">
        <v>0.84922453703703704</v>
      </c>
      <c r="C978" t="s">
        <v>6</v>
      </c>
      <c r="D978" t="s">
        <v>48</v>
      </c>
      <c r="E978">
        <v>37.72</v>
      </c>
      <c r="F978" t="s">
        <v>12</v>
      </c>
      <c r="G978" t="s">
        <v>9</v>
      </c>
      <c r="H978" t="s">
        <v>30</v>
      </c>
      <c r="I978" t="s">
        <v>517</v>
      </c>
      <c r="J978" t="s">
        <v>517</v>
      </c>
      <c r="K978" t="s">
        <v>483</v>
      </c>
      <c r="L978" t="s">
        <v>523</v>
      </c>
    </row>
    <row r="979" spans="1:12" x14ac:dyDescent="0.3">
      <c r="A979" s="1">
        <v>45432</v>
      </c>
      <c r="B979" s="2">
        <v>0.85968750000000005</v>
      </c>
      <c r="C979" t="s">
        <v>6</v>
      </c>
      <c r="D979" t="s">
        <v>62</v>
      </c>
      <c r="E979">
        <v>37.72</v>
      </c>
      <c r="F979" t="s">
        <v>20</v>
      </c>
      <c r="G979" t="s">
        <v>9</v>
      </c>
      <c r="H979" t="s">
        <v>17</v>
      </c>
      <c r="I979" t="s">
        <v>517</v>
      </c>
      <c r="J979" t="s">
        <v>517</v>
      </c>
      <c r="K979" t="s">
        <v>483</v>
      </c>
      <c r="L979" t="s">
        <v>503</v>
      </c>
    </row>
    <row r="980" spans="1:12" x14ac:dyDescent="0.3">
      <c r="A980" s="1">
        <v>45433</v>
      </c>
      <c r="B980" s="2">
        <v>0.84291666666666665</v>
      </c>
      <c r="C980" t="s">
        <v>6</v>
      </c>
      <c r="D980" t="s">
        <v>66</v>
      </c>
      <c r="E980">
        <v>37.72</v>
      </c>
      <c r="F980" t="s">
        <v>8</v>
      </c>
      <c r="G980" t="s">
        <v>9</v>
      </c>
      <c r="H980" t="s">
        <v>21</v>
      </c>
      <c r="I980" t="s">
        <v>517</v>
      </c>
      <c r="J980" t="s">
        <v>517</v>
      </c>
      <c r="K980" t="s">
        <v>483</v>
      </c>
      <c r="L980" t="s">
        <v>499</v>
      </c>
    </row>
    <row r="981" spans="1:12" x14ac:dyDescent="0.3">
      <c r="A981" s="1">
        <v>45435</v>
      </c>
      <c r="B981" s="2">
        <v>0.84376157407407404</v>
      </c>
      <c r="C981" t="s">
        <v>6</v>
      </c>
      <c r="D981" t="s">
        <v>73</v>
      </c>
      <c r="E981">
        <v>37.72</v>
      </c>
      <c r="F981" t="s">
        <v>8</v>
      </c>
      <c r="G981" t="s">
        <v>9</v>
      </c>
      <c r="H981" t="s">
        <v>10</v>
      </c>
      <c r="I981" t="s">
        <v>517</v>
      </c>
      <c r="J981" t="s">
        <v>517</v>
      </c>
      <c r="K981" t="s">
        <v>483</v>
      </c>
      <c r="L981" t="s">
        <v>535</v>
      </c>
    </row>
    <row r="982" spans="1:12" x14ac:dyDescent="0.3">
      <c r="A982" s="1">
        <v>45435</v>
      </c>
      <c r="B982" s="2">
        <v>0.84472222222222226</v>
      </c>
      <c r="C982" t="s">
        <v>6</v>
      </c>
      <c r="D982" t="s">
        <v>73</v>
      </c>
      <c r="E982">
        <v>37.72</v>
      </c>
      <c r="F982" t="s">
        <v>12</v>
      </c>
      <c r="G982" t="s">
        <v>9</v>
      </c>
      <c r="H982" t="s">
        <v>10</v>
      </c>
      <c r="I982" t="s">
        <v>517</v>
      </c>
      <c r="J982" t="s">
        <v>517</v>
      </c>
      <c r="K982" t="s">
        <v>483</v>
      </c>
      <c r="L982" t="s">
        <v>491</v>
      </c>
    </row>
    <row r="983" spans="1:12" x14ac:dyDescent="0.3">
      <c r="A983" s="1">
        <v>45438</v>
      </c>
      <c r="B983" s="2">
        <v>0.87446759259259255</v>
      </c>
      <c r="C983" t="s">
        <v>6</v>
      </c>
      <c r="D983" t="s">
        <v>79</v>
      </c>
      <c r="E983">
        <v>37.72</v>
      </c>
      <c r="F983" t="s">
        <v>43</v>
      </c>
      <c r="G983" t="s">
        <v>9</v>
      </c>
      <c r="H983" t="s">
        <v>35</v>
      </c>
      <c r="I983" t="s">
        <v>517</v>
      </c>
      <c r="J983" t="s">
        <v>517</v>
      </c>
      <c r="K983" t="s">
        <v>483</v>
      </c>
      <c r="L983" t="s">
        <v>488</v>
      </c>
    </row>
    <row r="984" spans="1:12" x14ac:dyDescent="0.3">
      <c r="A984" s="1">
        <v>45441</v>
      </c>
      <c r="B984" s="2">
        <v>0.85465277777777782</v>
      </c>
      <c r="C984" t="s">
        <v>6</v>
      </c>
      <c r="D984" t="s">
        <v>95</v>
      </c>
      <c r="E984">
        <v>37.72</v>
      </c>
      <c r="F984" t="s">
        <v>43</v>
      </c>
      <c r="G984" t="s">
        <v>9</v>
      </c>
      <c r="H984" t="s">
        <v>25</v>
      </c>
      <c r="I984" t="s">
        <v>517</v>
      </c>
      <c r="J984" t="s">
        <v>517</v>
      </c>
      <c r="K984" t="s">
        <v>483</v>
      </c>
      <c r="L984" t="s">
        <v>509</v>
      </c>
    </row>
    <row r="985" spans="1:12" x14ac:dyDescent="0.3">
      <c r="A985" s="1">
        <v>45441</v>
      </c>
      <c r="B985" s="2">
        <v>0.8559606481481481</v>
      </c>
      <c r="C985" t="s">
        <v>6</v>
      </c>
      <c r="D985" t="s">
        <v>96</v>
      </c>
      <c r="E985">
        <v>37.72</v>
      </c>
      <c r="F985" t="s">
        <v>20</v>
      </c>
      <c r="G985" t="s">
        <v>9</v>
      </c>
      <c r="H985" t="s">
        <v>25</v>
      </c>
      <c r="I985" t="s">
        <v>517</v>
      </c>
      <c r="J985" t="s">
        <v>517</v>
      </c>
      <c r="K985" t="s">
        <v>483</v>
      </c>
      <c r="L985" t="s">
        <v>524</v>
      </c>
    </row>
    <row r="986" spans="1:12" x14ac:dyDescent="0.3">
      <c r="A986" s="1">
        <v>45442</v>
      </c>
      <c r="B986" s="2">
        <v>0.85491898148148149</v>
      </c>
      <c r="C986" t="s">
        <v>6</v>
      </c>
      <c r="D986" t="s">
        <v>98</v>
      </c>
      <c r="E986">
        <v>37.72</v>
      </c>
      <c r="F986" t="s">
        <v>12</v>
      </c>
      <c r="G986" t="s">
        <v>9</v>
      </c>
      <c r="H986" t="s">
        <v>10</v>
      </c>
      <c r="I986" t="s">
        <v>517</v>
      </c>
      <c r="J986" t="s">
        <v>517</v>
      </c>
      <c r="K986" t="s">
        <v>483</v>
      </c>
      <c r="L986" t="s">
        <v>516</v>
      </c>
    </row>
    <row r="987" spans="1:12" x14ac:dyDescent="0.3">
      <c r="A987" s="1">
        <v>45442</v>
      </c>
      <c r="B987" s="2">
        <v>0.86542824074074076</v>
      </c>
      <c r="C987" t="s">
        <v>6</v>
      </c>
      <c r="D987" t="s">
        <v>48</v>
      </c>
      <c r="E987">
        <v>37.72</v>
      </c>
      <c r="F987" t="s">
        <v>43</v>
      </c>
      <c r="G987" t="s">
        <v>9</v>
      </c>
      <c r="H987" t="s">
        <v>10</v>
      </c>
      <c r="I987" t="s">
        <v>517</v>
      </c>
      <c r="J987" t="s">
        <v>517</v>
      </c>
      <c r="K987" t="s">
        <v>483</v>
      </c>
      <c r="L987" t="s">
        <v>502</v>
      </c>
    </row>
    <row r="988" spans="1:12" x14ac:dyDescent="0.3">
      <c r="A988" s="1">
        <v>45443</v>
      </c>
      <c r="B988" s="2">
        <v>0.83795138888888887</v>
      </c>
      <c r="C988" t="s">
        <v>6</v>
      </c>
      <c r="D988" t="s">
        <v>52</v>
      </c>
      <c r="E988">
        <v>37.72</v>
      </c>
      <c r="F988" t="s">
        <v>8</v>
      </c>
      <c r="G988" t="s">
        <v>9</v>
      </c>
      <c r="H988" t="s">
        <v>14</v>
      </c>
      <c r="I988" t="s">
        <v>517</v>
      </c>
      <c r="J988" t="s">
        <v>517</v>
      </c>
      <c r="K988" t="s">
        <v>483</v>
      </c>
      <c r="L988" t="s">
        <v>522</v>
      </c>
    </row>
    <row r="989" spans="1:12" x14ac:dyDescent="0.3">
      <c r="A989" s="1">
        <v>45443</v>
      </c>
      <c r="B989" s="2">
        <v>0.85731481481481486</v>
      </c>
      <c r="C989" t="s">
        <v>6</v>
      </c>
      <c r="D989" t="s">
        <v>68</v>
      </c>
      <c r="E989">
        <v>37.72</v>
      </c>
      <c r="F989" t="s">
        <v>12</v>
      </c>
      <c r="G989" t="s">
        <v>9</v>
      </c>
      <c r="H989" t="s">
        <v>14</v>
      </c>
      <c r="I989" t="s">
        <v>517</v>
      </c>
      <c r="J989" t="s">
        <v>517</v>
      </c>
      <c r="K989" t="s">
        <v>483</v>
      </c>
      <c r="L989" t="s">
        <v>506</v>
      </c>
    </row>
    <row r="990" spans="1:12" x14ac:dyDescent="0.3">
      <c r="A990" s="1">
        <v>45444</v>
      </c>
      <c r="B990" s="2">
        <v>0.8681712962962963</v>
      </c>
      <c r="C990" t="s">
        <v>6</v>
      </c>
      <c r="D990" t="s">
        <v>23</v>
      </c>
      <c r="E990">
        <v>37.72</v>
      </c>
      <c r="F990" t="s">
        <v>8</v>
      </c>
      <c r="G990" t="s">
        <v>103</v>
      </c>
      <c r="H990" t="s">
        <v>30</v>
      </c>
      <c r="I990" t="s">
        <v>517</v>
      </c>
      <c r="J990" t="s">
        <v>517</v>
      </c>
      <c r="K990" t="s">
        <v>483</v>
      </c>
      <c r="L990" t="s">
        <v>492</v>
      </c>
    </row>
    <row r="991" spans="1:12" x14ac:dyDescent="0.3">
      <c r="A991" s="1">
        <v>45444</v>
      </c>
      <c r="B991" s="2">
        <v>0.86890046296296297</v>
      </c>
      <c r="C991" t="s">
        <v>6</v>
      </c>
      <c r="D991" t="s">
        <v>23</v>
      </c>
      <c r="E991">
        <v>37.72</v>
      </c>
      <c r="F991" t="s">
        <v>8</v>
      </c>
      <c r="G991" t="s">
        <v>103</v>
      </c>
      <c r="H991" t="s">
        <v>30</v>
      </c>
      <c r="I991" t="s">
        <v>517</v>
      </c>
      <c r="J991" t="s">
        <v>517</v>
      </c>
      <c r="K991" t="s">
        <v>483</v>
      </c>
      <c r="L991" t="s">
        <v>502</v>
      </c>
    </row>
    <row r="992" spans="1:12" x14ac:dyDescent="0.3">
      <c r="A992" s="1">
        <v>45444</v>
      </c>
      <c r="B992" s="2">
        <v>0.87440972222222224</v>
      </c>
      <c r="C992" t="s">
        <v>6</v>
      </c>
      <c r="D992" t="s">
        <v>104</v>
      </c>
      <c r="E992">
        <v>37.72</v>
      </c>
      <c r="F992" t="s">
        <v>20</v>
      </c>
      <c r="G992" t="s">
        <v>103</v>
      </c>
      <c r="H992" t="s">
        <v>30</v>
      </c>
      <c r="I992" t="s">
        <v>517</v>
      </c>
      <c r="J992" t="s">
        <v>517</v>
      </c>
      <c r="K992" t="s">
        <v>483</v>
      </c>
      <c r="L992" t="s">
        <v>530</v>
      </c>
    </row>
    <row r="993" spans="1:12" x14ac:dyDescent="0.3">
      <c r="A993" s="1">
        <v>45445</v>
      </c>
      <c r="B993" s="2">
        <v>0.83570601851851856</v>
      </c>
      <c r="C993" t="s">
        <v>6</v>
      </c>
      <c r="D993" t="s">
        <v>48</v>
      </c>
      <c r="E993">
        <v>37.72</v>
      </c>
      <c r="F993" t="s">
        <v>12</v>
      </c>
      <c r="G993" t="s">
        <v>103</v>
      </c>
      <c r="H993" t="s">
        <v>35</v>
      </c>
      <c r="I993" t="s">
        <v>517</v>
      </c>
      <c r="J993" t="s">
        <v>517</v>
      </c>
      <c r="K993" t="s">
        <v>483</v>
      </c>
      <c r="L993" t="s">
        <v>514</v>
      </c>
    </row>
    <row r="994" spans="1:12" x14ac:dyDescent="0.3">
      <c r="A994" s="1">
        <v>45445</v>
      </c>
      <c r="B994" s="2">
        <v>0.85077546296296291</v>
      </c>
      <c r="C994" t="s">
        <v>6</v>
      </c>
      <c r="D994" t="s">
        <v>32</v>
      </c>
      <c r="E994">
        <v>37.72</v>
      </c>
      <c r="F994" t="s">
        <v>8</v>
      </c>
      <c r="G994" t="s">
        <v>103</v>
      </c>
      <c r="H994" t="s">
        <v>35</v>
      </c>
      <c r="I994" t="s">
        <v>517</v>
      </c>
      <c r="J994" t="s">
        <v>517</v>
      </c>
      <c r="K994" t="s">
        <v>483</v>
      </c>
      <c r="L994" t="s">
        <v>497</v>
      </c>
    </row>
    <row r="995" spans="1:12" x14ac:dyDescent="0.3">
      <c r="A995" s="1">
        <v>45447</v>
      </c>
      <c r="B995" s="2">
        <v>0.84237268518518515</v>
      </c>
      <c r="C995" t="s">
        <v>6</v>
      </c>
      <c r="D995" t="s">
        <v>108</v>
      </c>
      <c r="E995">
        <v>37.72</v>
      </c>
      <c r="F995" t="s">
        <v>43</v>
      </c>
      <c r="G995" t="s">
        <v>103</v>
      </c>
      <c r="H995" t="s">
        <v>21</v>
      </c>
      <c r="I995" t="s">
        <v>517</v>
      </c>
      <c r="J995" t="s">
        <v>517</v>
      </c>
      <c r="K995" t="s">
        <v>483</v>
      </c>
      <c r="L995" t="s">
        <v>535</v>
      </c>
    </row>
    <row r="996" spans="1:12" x14ac:dyDescent="0.3">
      <c r="A996" s="1">
        <v>45447</v>
      </c>
      <c r="B996" s="2">
        <v>0.86843749999999997</v>
      </c>
      <c r="C996" t="s">
        <v>6</v>
      </c>
      <c r="D996" t="s">
        <v>109</v>
      </c>
      <c r="E996">
        <v>37.72</v>
      </c>
      <c r="F996" t="s">
        <v>8</v>
      </c>
      <c r="G996" t="s">
        <v>103</v>
      </c>
      <c r="H996" t="s">
        <v>21</v>
      </c>
      <c r="I996" t="s">
        <v>517</v>
      </c>
      <c r="J996" t="s">
        <v>517</v>
      </c>
      <c r="K996" t="s">
        <v>483</v>
      </c>
      <c r="L996" t="s">
        <v>486</v>
      </c>
    </row>
    <row r="997" spans="1:12" x14ac:dyDescent="0.3">
      <c r="A997" s="1">
        <v>45448</v>
      </c>
      <c r="B997" s="2">
        <v>0.84082175925925928</v>
      </c>
      <c r="C997" t="s">
        <v>6</v>
      </c>
      <c r="D997" t="s">
        <v>79</v>
      </c>
      <c r="E997">
        <v>37.72</v>
      </c>
      <c r="F997" t="s">
        <v>20</v>
      </c>
      <c r="G997" t="s">
        <v>103</v>
      </c>
      <c r="H997" t="s">
        <v>25</v>
      </c>
      <c r="I997" t="s">
        <v>517</v>
      </c>
      <c r="J997" t="s">
        <v>517</v>
      </c>
      <c r="K997" t="s">
        <v>483</v>
      </c>
      <c r="L997" t="s">
        <v>539</v>
      </c>
    </row>
    <row r="998" spans="1:12" x14ac:dyDescent="0.3">
      <c r="A998" s="1">
        <v>45451</v>
      </c>
      <c r="B998" s="2">
        <v>0.85062499999999996</v>
      </c>
      <c r="C998" t="s">
        <v>6</v>
      </c>
      <c r="D998" t="s">
        <v>68</v>
      </c>
      <c r="E998">
        <v>37.72</v>
      </c>
      <c r="F998" t="s">
        <v>8</v>
      </c>
      <c r="G998" t="s">
        <v>103</v>
      </c>
      <c r="H998" t="s">
        <v>30</v>
      </c>
      <c r="I998" t="s">
        <v>517</v>
      </c>
      <c r="J998" t="s">
        <v>517</v>
      </c>
      <c r="K998" t="s">
        <v>483</v>
      </c>
      <c r="L998" t="s">
        <v>513</v>
      </c>
    </row>
    <row r="999" spans="1:12" x14ac:dyDescent="0.3">
      <c r="A999" s="1">
        <v>45451</v>
      </c>
      <c r="B999" s="2">
        <v>0.8513425925925926</v>
      </c>
      <c r="C999" t="s">
        <v>6</v>
      </c>
      <c r="D999" t="s">
        <v>68</v>
      </c>
      <c r="E999">
        <v>37.72</v>
      </c>
      <c r="F999" t="s">
        <v>8</v>
      </c>
      <c r="G999" t="s">
        <v>103</v>
      </c>
      <c r="H999" t="s">
        <v>30</v>
      </c>
      <c r="I999" t="s">
        <v>517</v>
      </c>
      <c r="J999" t="s">
        <v>517</v>
      </c>
      <c r="K999" t="s">
        <v>483</v>
      </c>
      <c r="L999" t="s">
        <v>487</v>
      </c>
    </row>
    <row r="1000" spans="1:12" x14ac:dyDescent="0.3">
      <c r="A1000" s="1">
        <v>45455</v>
      </c>
      <c r="B1000" s="2">
        <v>0.84482638888888884</v>
      </c>
      <c r="C1000" t="s">
        <v>6</v>
      </c>
      <c r="D1000" t="s">
        <v>108</v>
      </c>
      <c r="E1000">
        <v>37.72</v>
      </c>
      <c r="F1000" t="s">
        <v>43</v>
      </c>
      <c r="G1000" t="s">
        <v>103</v>
      </c>
      <c r="H1000" t="s">
        <v>25</v>
      </c>
      <c r="I1000" t="s">
        <v>517</v>
      </c>
      <c r="J1000" t="s">
        <v>517</v>
      </c>
      <c r="K1000" t="s">
        <v>483</v>
      </c>
      <c r="L1000" t="s">
        <v>486</v>
      </c>
    </row>
    <row r="1001" spans="1:12" x14ac:dyDescent="0.3">
      <c r="A1001" s="1">
        <v>45480</v>
      </c>
      <c r="B1001" s="2">
        <v>0.83438657407407413</v>
      </c>
      <c r="C1001" t="s">
        <v>6</v>
      </c>
      <c r="D1001" t="s">
        <v>175</v>
      </c>
      <c r="E1001">
        <v>32.82</v>
      </c>
      <c r="F1001" t="s">
        <v>43</v>
      </c>
      <c r="G1001" t="s">
        <v>162</v>
      </c>
      <c r="H1001" t="s">
        <v>35</v>
      </c>
      <c r="I1001" t="s">
        <v>517</v>
      </c>
      <c r="J1001" t="s">
        <v>517</v>
      </c>
      <c r="K1001" t="s">
        <v>483</v>
      </c>
      <c r="L1001" t="s">
        <v>519</v>
      </c>
    </row>
    <row r="1002" spans="1:12" x14ac:dyDescent="0.3">
      <c r="A1002" s="1">
        <v>45500</v>
      </c>
      <c r="B1002" s="2">
        <v>0.87175925925925923</v>
      </c>
      <c r="C1002" t="s">
        <v>6</v>
      </c>
      <c r="D1002" t="s">
        <v>48</v>
      </c>
      <c r="E1002">
        <v>32.82</v>
      </c>
      <c r="F1002" t="s">
        <v>12</v>
      </c>
      <c r="G1002" t="s">
        <v>162</v>
      </c>
      <c r="H1002" t="s">
        <v>30</v>
      </c>
      <c r="I1002" t="s">
        <v>517</v>
      </c>
      <c r="J1002" t="s">
        <v>517</v>
      </c>
      <c r="K1002" t="s">
        <v>483</v>
      </c>
      <c r="L1002" t="s">
        <v>517</v>
      </c>
    </row>
    <row r="1003" spans="1:12" x14ac:dyDescent="0.3">
      <c r="A1003" s="1">
        <v>45504</v>
      </c>
      <c r="B1003" s="2">
        <v>0.86576388888888889</v>
      </c>
      <c r="C1003" t="s">
        <v>6</v>
      </c>
      <c r="D1003" t="s">
        <v>221</v>
      </c>
      <c r="E1003">
        <v>32.82</v>
      </c>
      <c r="F1003" t="s">
        <v>20</v>
      </c>
      <c r="G1003" t="s">
        <v>162</v>
      </c>
      <c r="H1003" t="s">
        <v>25</v>
      </c>
      <c r="I1003" t="s">
        <v>517</v>
      </c>
      <c r="J1003" t="s">
        <v>517</v>
      </c>
      <c r="K1003" t="s">
        <v>483</v>
      </c>
      <c r="L1003" t="s">
        <v>509</v>
      </c>
    </row>
    <row r="1004" spans="1:12" x14ac:dyDescent="0.3">
      <c r="A1004" s="1">
        <v>45504</v>
      </c>
      <c r="B1004" s="2">
        <v>0.86886574074074074</v>
      </c>
      <c r="C1004" t="s">
        <v>6</v>
      </c>
      <c r="D1004" t="s">
        <v>222</v>
      </c>
      <c r="E1004">
        <v>32.82</v>
      </c>
      <c r="F1004" t="s">
        <v>12</v>
      </c>
      <c r="G1004" t="s">
        <v>162</v>
      </c>
      <c r="H1004" t="s">
        <v>25</v>
      </c>
      <c r="I1004" t="s">
        <v>517</v>
      </c>
      <c r="J1004" t="s">
        <v>517</v>
      </c>
      <c r="K1004" t="s">
        <v>483</v>
      </c>
      <c r="L1004" t="s">
        <v>492</v>
      </c>
    </row>
    <row r="1005" spans="1:12" x14ac:dyDescent="0.3">
      <c r="A1005" s="1">
        <v>45504</v>
      </c>
      <c r="B1005" s="2">
        <v>0.86960648148148145</v>
      </c>
      <c r="C1005" t="s">
        <v>6</v>
      </c>
      <c r="D1005" t="s">
        <v>22</v>
      </c>
      <c r="E1005">
        <v>32.82</v>
      </c>
      <c r="F1005" t="s">
        <v>8</v>
      </c>
      <c r="G1005" t="s">
        <v>162</v>
      </c>
      <c r="H1005" t="s">
        <v>25</v>
      </c>
      <c r="I1005" t="s">
        <v>517</v>
      </c>
      <c r="J1005" t="s">
        <v>517</v>
      </c>
      <c r="K1005" t="s">
        <v>483</v>
      </c>
      <c r="L1005" t="s">
        <v>488</v>
      </c>
    </row>
    <row r="1006" spans="1:12" x14ac:dyDescent="0.3">
      <c r="A1006" s="1">
        <v>45432</v>
      </c>
      <c r="B1006" s="2">
        <v>0.85888888888888892</v>
      </c>
      <c r="C1006" t="s">
        <v>6</v>
      </c>
      <c r="D1006" t="s">
        <v>62</v>
      </c>
      <c r="E1006">
        <v>32.82</v>
      </c>
      <c r="F1006" t="s">
        <v>226</v>
      </c>
      <c r="G1006" t="s">
        <v>9</v>
      </c>
      <c r="H1006" t="s">
        <v>17</v>
      </c>
      <c r="I1006" t="s">
        <v>517</v>
      </c>
      <c r="J1006" t="s">
        <v>517</v>
      </c>
      <c r="K1006" t="s">
        <v>483</v>
      </c>
      <c r="L1006" t="s">
        <v>499</v>
      </c>
    </row>
    <row r="1007" spans="1:12" x14ac:dyDescent="0.3">
      <c r="A1007" s="1">
        <v>45440</v>
      </c>
      <c r="B1007" s="2">
        <v>0.85037037037037033</v>
      </c>
      <c r="C1007" t="s">
        <v>6</v>
      </c>
      <c r="D1007" t="s">
        <v>48</v>
      </c>
      <c r="E1007">
        <v>32.82</v>
      </c>
      <c r="F1007" t="s">
        <v>226</v>
      </c>
      <c r="G1007" t="s">
        <v>9</v>
      </c>
      <c r="H1007" t="s">
        <v>21</v>
      </c>
      <c r="I1007" t="s">
        <v>517</v>
      </c>
      <c r="J1007" t="s">
        <v>517</v>
      </c>
      <c r="K1007" t="s">
        <v>483</v>
      </c>
      <c r="L1007" t="s">
        <v>506</v>
      </c>
    </row>
    <row r="1008" spans="1:12" x14ac:dyDescent="0.3">
      <c r="A1008" s="1">
        <v>45442</v>
      </c>
      <c r="B1008" s="2">
        <v>0.86621527777777774</v>
      </c>
      <c r="C1008" t="s">
        <v>6</v>
      </c>
      <c r="D1008" t="s">
        <v>48</v>
      </c>
      <c r="E1008">
        <v>32.82</v>
      </c>
      <c r="F1008" t="s">
        <v>226</v>
      </c>
      <c r="G1008" t="s">
        <v>9</v>
      </c>
      <c r="H1008" t="s">
        <v>10</v>
      </c>
      <c r="I1008" t="s">
        <v>517</v>
      </c>
      <c r="J1008" t="s">
        <v>517</v>
      </c>
      <c r="K1008" t="s">
        <v>483</v>
      </c>
      <c r="L1008" t="s">
        <v>501</v>
      </c>
    </row>
    <row r="1009" spans="1:12" x14ac:dyDescent="0.3">
      <c r="A1009" s="1">
        <v>45443</v>
      </c>
      <c r="B1009" s="2">
        <v>0.85631944444444441</v>
      </c>
      <c r="C1009" t="s">
        <v>6</v>
      </c>
      <c r="D1009" t="s">
        <v>68</v>
      </c>
      <c r="E1009">
        <v>32.82</v>
      </c>
      <c r="F1009" t="s">
        <v>226</v>
      </c>
      <c r="G1009" t="s">
        <v>9</v>
      </c>
      <c r="H1009" t="s">
        <v>14</v>
      </c>
      <c r="I1009" t="s">
        <v>517</v>
      </c>
      <c r="J1009" t="s">
        <v>517</v>
      </c>
      <c r="K1009" t="s">
        <v>483</v>
      </c>
      <c r="L1009" t="s">
        <v>526</v>
      </c>
    </row>
    <row r="1010" spans="1:12" x14ac:dyDescent="0.3">
      <c r="A1010" s="1">
        <v>45445</v>
      </c>
      <c r="B1010" s="2">
        <v>0.85002314814814817</v>
      </c>
      <c r="C1010" t="s">
        <v>6</v>
      </c>
      <c r="D1010" t="s">
        <v>32</v>
      </c>
      <c r="E1010">
        <v>32.82</v>
      </c>
      <c r="F1010" t="s">
        <v>226</v>
      </c>
      <c r="G1010" t="s">
        <v>103</v>
      </c>
      <c r="H1010" t="s">
        <v>35</v>
      </c>
      <c r="I1010" t="s">
        <v>517</v>
      </c>
      <c r="J1010" t="s">
        <v>517</v>
      </c>
      <c r="K1010" t="s">
        <v>483</v>
      </c>
      <c r="L1010" t="s">
        <v>536</v>
      </c>
    </row>
    <row r="1011" spans="1:12" x14ac:dyDescent="0.3">
      <c r="A1011" s="1">
        <v>45455</v>
      </c>
      <c r="B1011" s="2">
        <v>0.85108796296296296</v>
      </c>
      <c r="C1011" t="s">
        <v>6</v>
      </c>
      <c r="D1011" t="s">
        <v>265</v>
      </c>
      <c r="E1011">
        <v>32.82</v>
      </c>
      <c r="F1011" t="s">
        <v>226</v>
      </c>
      <c r="G1011" t="s">
        <v>103</v>
      </c>
      <c r="H1011" t="s">
        <v>25</v>
      </c>
      <c r="I1011" t="s">
        <v>517</v>
      </c>
      <c r="J1011" t="s">
        <v>517</v>
      </c>
      <c r="K1011" t="s">
        <v>483</v>
      </c>
      <c r="L1011" t="s">
        <v>518</v>
      </c>
    </row>
    <row r="1012" spans="1:12" x14ac:dyDescent="0.3">
      <c r="A1012" s="1">
        <v>45456</v>
      </c>
      <c r="B1012" s="2">
        <v>0.84781249999999997</v>
      </c>
      <c r="C1012" t="s">
        <v>6</v>
      </c>
      <c r="D1012" t="s">
        <v>38</v>
      </c>
      <c r="E1012">
        <v>32.82</v>
      </c>
      <c r="F1012" t="s">
        <v>226</v>
      </c>
      <c r="G1012" t="s">
        <v>103</v>
      </c>
      <c r="H1012" t="s">
        <v>10</v>
      </c>
      <c r="I1012" t="s">
        <v>517</v>
      </c>
      <c r="J1012" t="s">
        <v>517</v>
      </c>
      <c r="K1012" t="s">
        <v>483</v>
      </c>
      <c r="L1012" t="s">
        <v>493</v>
      </c>
    </row>
    <row r="1013" spans="1:12" x14ac:dyDescent="0.3">
      <c r="A1013" s="1">
        <v>45456</v>
      </c>
      <c r="B1013" s="2">
        <v>0.86686342592592591</v>
      </c>
      <c r="C1013" t="s">
        <v>6</v>
      </c>
      <c r="D1013" t="s">
        <v>48</v>
      </c>
      <c r="E1013">
        <v>32.82</v>
      </c>
      <c r="F1013" t="s">
        <v>226</v>
      </c>
      <c r="G1013" t="s">
        <v>103</v>
      </c>
      <c r="H1013" t="s">
        <v>10</v>
      </c>
      <c r="I1013" t="s">
        <v>517</v>
      </c>
      <c r="J1013" t="s">
        <v>517</v>
      </c>
      <c r="K1013" t="s">
        <v>483</v>
      </c>
      <c r="L1013" t="s">
        <v>490</v>
      </c>
    </row>
    <row r="1014" spans="1:12" x14ac:dyDescent="0.3">
      <c r="A1014" s="1">
        <v>45440</v>
      </c>
      <c r="B1014" s="2">
        <v>0.86827546296296299</v>
      </c>
      <c r="C1014" t="s">
        <v>6</v>
      </c>
      <c r="D1014" t="s">
        <v>38</v>
      </c>
      <c r="E1014">
        <v>27.92</v>
      </c>
      <c r="F1014" t="s">
        <v>275</v>
      </c>
      <c r="G1014" t="s">
        <v>9</v>
      </c>
      <c r="H1014" t="s">
        <v>21</v>
      </c>
      <c r="I1014" t="s">
        <v>517</v>
      </c>
      <c r="J1014" t="s">
        <v>517</v>
      </c>
      <c r="K1014" t="s">
        <v>483</v>
      </c>
      <c r="L1014" t="s">
        <v>485</v>
      </c>
    </row>
    <row r="1015" spans="1:12" x14ac:dyDescent="0.3">
      <c r="A1015" s="1">
        <v>45432</v>
      </c>
      <c r="B1015" s="2">
        <v>0.86587962962962961</v>
      </c>
      <c r="C1015" t="s">
        <v>6</v>
      </c>
      <c r="D1015" t="s">
        <v>305</v>
      </c>
      <c r="E1015">
        <v>27.92</v>
      </c>
      <c r="F1015" t="s">
        <v>303</v>
      </c>
      <c r="G1015" t="s">
        <v>9</v>
      </c>
      <c r="H1015" t="s">
        <v>17</v>
      </c>
      <c r="I1015" t="s">
        <v>517</v>
      </c>
      <c r="J1015" t="s">
        <v>517</v>
      </c>
      <c r="K1015" t="s">
        <v>483</v>
      </c>
      <c r="L1015" t="s">
        <v>507</v>
      </c>
    </row>
    <row r="1016" spans="1:12" x14ac:dyDescent="0.3">
      <c r="A1016" s="1">
        <v>45448</v>
      </c>
      <c r="B1016" s="2">
        <v>0.84167824074074071</v>
      </c>
      <c r="C1016" t="s">
        <v>6</v>
      </c>
      <c r="D1016" t="s">
        <v>79</v>
      </c>
      <c r="E1016">
        <v>27.92</v>
      </c>
      <c r="F1016" t="s">
        <v>303</v>
      </c>
      <c r="G1016" t="s">
        <v>103</v>
      </c>
      <c r="H1016" t="s">
        <v>25</v>
      </c>
      <c r="I1016" t="s">
        <v>517</v>
      </c>
      <c r="J1016" t="s">
        <v>517</v>
      </c>
      <c r="K1016" t="s">
        <v>483</v>
      </c>
      <c r="L1016" t="s">
        <v>535</v>
      </c>
    </row>
    <row r="1017" spans="1:12" x14ac:dyDescent="0.3">
      <c r="A1017" s="1">
        <v>45461</v>
      </c>
      <c r="B1017" s="2">
        <v>0.85820601851851852</v>
      </c>
      <c r="C1017" t="s">
        <v>6</v>
      </c>
      <c r="D1017" t="s">
        <v>313</v>
      </c>
      <c r="E1017">
        <v>27.92</v>
      </c>
      <c r="F1017" t="s">
        <v>303</v>
      </c>
      <c r="G1017" t="s">
        <v>103</v>
      </c>
      <c r="H1017" t="s">
        <v>21</v>
      </c>
      <c r="I1017" t="s">
        <v>517</v>
      </c>
      <c r="J1017" t="s">
        <v>517</v>
      </c>
      <c r="K1017" t="s">
        <v>483</v>
      </c>
      <c r="L1017" t="s">
        <v>494</v>
      </c>
    </row>
    <row r="1018" spans="1:12" x14ac:dyDescent="0.3">
      <c r="A1018" s="1">
        <v>45503</v>
      </c>
      <c r="B1018" s="2">
        <v>0.87072916666666667</v>
      </c>
      <c r="C1018" t="s">
        <v>6</v>
      </c>
      <c r="D1018" t="s">
        <v>115</v>
      </c>
      <c r="E1018">
        <v>27.92</v>
      </c>
      <c r="F1018" t="s">
        <v>226</v>
      </c>
      <c r="G1018" t="s">
        <v>162</v>
      </c>
      <c r="H1018" t="s">
        <v>21</v>
      </c>
      <c r="I1018" t="s">
        <v>517</v>
      </c>
      <c r="J1018" t="s">
        <v>517</v>
      </c>
      <c r="K1018" t="s">
        <v>483</v>
      </c>
      <c r="L1018" t="s">
        <v>493</v>
      </c>
    </row>
    <row r="1019" spans="1:12" x14ac:dyDescent="0.3">
      <c r="A1019" s="1">
        <v>45503</v>
      </c>
      <c r="B1019" s="2">
        <v>0.87136574074074069</v>
      </c>
      <c r="C1019" t="s">
        <v>6</v>
      </c>
      <c r="D1019" t="s">
        <v>115</v>
      </c>
      <c r="E1019">
        <v>27.92</v>
      </c>
      <c r="F1019" t="s">
        <v>226</v>
      </c>
      <c r="G1019" t="s">
        <v>162</v>
      </c>
      <c r="H1019" t="s">
        <v>21</v>
      </c>
      <c r="I1019" t="s">
        <v>517</v>
      </c>
      <c r="J1019" t="s">
        <v>517</v>
      </c>
      <c r="K1019" t="s">
        <v>483</v>
      </c>
      <c r="L1019" t="s">
        <v>498</v>
      </c>
    </row>
    <row r="1020" spans="1:12" x14ac:dyDescent="0.3">
      <c r="A1020" s="1">
        <v>45503</v>
      </c>
      <c r="B1020" s="2">
        <v>0.87293981481481486</v>
      </c>
      <c r="C1020" t="s">
        <v>6</v>
      </c>
      <c r="D1020" t="s">
        <v>257</v>
      </c>
      <c r="E1020">
        <v>27.92</v>
      </c>
      <c r="F1020" t="s">
        <v>226</v>
      </c>
      <c r="G1020" t="s">
        <v>162</v>
      </c>
      <c r="H1020" t="s">
        <v>21</v>
      </c>
      <c r="I1020" t="s">
        <v>517</v>
      </c>
      <c r="J1020" t="s">
        <v>517</v>
      </c>
      <c r="K1020" t="s">
        <v>483</v>
      </c>
      <c r="L1020" t="s">
        <v>536</v>
      </c>
    </row>
    <row r="1021" spans="1:12" x14ac:dyDescent="0.3">
      <c r="A1021" s="1">
        <v>45504</v>
      </c>
      <c r="B1021" s="2">
        <v>0.87459490740740742</v>
      </c>
      <c r="C1021" t="s">
        <v>6</v>
      </c>
      <c r="D1021" t="s">
        <v>32</v>
      </c>
      <c r="E1021">
        <v>27.92</v>
      </c>
      <c r="F1021" t="s">
        <v>226</v>
      </c>
      <c r="G1021" t="s">
        <v>162</v>
      </c>
      <c r="H1021" t="s">
        <v>25</v>
      </c>
      <c r="I1021" t="s">
        <v>517</v>
      </c>
      <c r="J1021" t="s">
        <v>517</v>
      </c>
      <c r="K1021" t="s">
        <v>483</v>
      </c>
      <c r="L1021" t="s">
        <v>514</v>
      </c>
    </row>
    <row r="1022" spans="1:12" x14ac:dyDescent="0.3">
      <c r="A1022" s="1">
        <v>45456</v>
      </c>
      <c r="B1022" s="2">
        <v>0.86371527777777779</v>
      </c>
      <c r="C1022" t="s">
        <v>6</v>
      </c>
      <c r="D1022" t="s">
        <v>38</v>
      </c>
      <c r="E1022">
        <v>23.02</v>
      </c>
      <c r="F1022" t="s">
        <v>339</v>
      </c>
      <c r="G1022" t="s">
        <v>103</v>
      </c>
      <c r="H1022" t="s">
        <v>10</v>
      </c>
      <c r="I1022" t="s">
        <v>517</v>
      </c>
      <c r="J1022" t="s">
        <v>517</v>
      </c>
      <c r="K1022" t="s">
        <v>483</v>
      </c>
      <c r="L1022" t="s">
        <v>544</v>
      </c>
    </row>
    <row r="1023" spans="1:12" x14ac:dyDescent="0.3">
      <c r="A1023" s="1">
        <v>45456</v>
      </c>
      <c r="B1023" s="2">
        <v>0.86458333333333337</v>
      </c>
      <c r="C1023" t="s">
        <v>6</v>
      </c>
      <c r="D1023" t="s">
        <v>129</v>
      </c>
      <c r="E1023">
        <v>23.02</v>
      </c>
      <c r="F1023" t="s">
        <v>339</v>
      </c>
      <c r="G1023" t="s">
        <v>103</v>
      </c>
      <c r="H1023" t="s">
        <v>10</v>
      </c>
      <c r="I1023" t="s">
        <v>517</v>
      </c>
      <c r="J1023" t="s">
        <v>517</v>
      </c>
      <c r="K1023" t="s">
        <v>483</v>
      </c>
      <c r="L1023" t="s">
        <v>489</v>
      </c>
    </row>
    <row r="1024" spans="1:12" x14ac:dyDescent="0.3">
      <c r="A1024" s="1">
        <v>45504</v>
      </c>
      <c r="B1024" s="2">
        <v>0.86813657407407407</v>
      </c>
      <c r="C1024" t="s">
        <v>6</v>
      </c>
      <c r="D1024" t="s">
        <v>222</v>
      </c>
      <c r="E1024">
        <v>23.02</v>
      </c>
      <c r="F1024" t="s">
        <v>303</v>
      </c>
      <c r="G1024" t="s">
        <v>162</v>
      </c>
      <c r="H1024" t="s">
        <v>25</v>
      </c>
      <c r="I1024" t="s">
        <v>517</v>
      </c>
      <c r="J1024" t="s">
        <v>517</v>
      </c>
      <c r="K1024" t="s">
        <v>483</v>
      </c>
      <c r="L1024" t="s">
        <v>497</v>
      </c>
    </row>
    <row r="1025" spans="1:12" x14ac:dyDescent="0.3">
      <c r="A1025" s="1">
        <v>45504</v>
      </c>
      <c r="B1025" s="2">
        <v>0.87054398148148149</v>
      </c>
      <c r="C1025" t="s">
        <v>6</v>
      </c>
      <c r="D1025" t="s">
        <v>222</v>
      </c>
      <c r="E1025">
        <v>23.02</v>
      </c>
      <c r="F1025" t="s">
        <v>303</v>
      </c>
      <c r="G1025" t="s">
        <v>162</v>
      </c>
      <c r="H1025" t="s">
        <v>25</v>
      </c>
      <c r="I1025" t="s">
        <v>517</v>
      </c>
      <c r="J1025" t="s">
        <v>517</v>
      </c>
      <c r="K1025" t="s">
        <v>483</v>
      </c>
      <c r="L1025" t="s">
        <v>524</v>
      </c>
    </row>
    <row r="1026" spans="1:12" x14ac:dyDescent="0.3">
      <c r="A1026" s="1">
        <v>45503</v>
      </c>
      <c r="B1026" s="2">
        <v>0.85021990740740738</v>
      </c>
      <c r="C1026" t="s">
        <v>6</v>
      </c>
      <c r="D1026" t="s">
        <v>367</v>
      </c>
      <c r="E1026">
        <v>18.12</v>
      </c>
      <c r="F1026" t="s">
        <v>339</v>
      </c>
      <c r="G1026" t="s">
        <v>162</v>
      </c>
      <c r="H1026" t="s">
        <v>21</v>
      </c>
      <c r="I1026" t="s">
        <v>517</v>
      </c>
      <c r="J1026" t="s">
        <v>517</v>
      </c>
      <c r="K1026" t="s">
        <v>483</v>
      </c>
      <c r="L1026" t="s">
        <v>485</v>
      </c>
    </row>
    <row r="1027" spans="1:12" x14ac:dyDescent="0.3">
      <c r="A1027" s="1">
        <v>45392</v>
      </c>
      <c r="B1027" s="2">
        <v>0.83616898148148144</v>
      </c>
      <c r="C1027" t="s">
        <v>6</v>
      </c>
      <c r="D1027" t="s">
        <v>388</v>
      </c>
      <c r="E1027">
        <v>38.700000000000003</v>
      </c>
      <c r="F1027" t="s">
        <v>12</v>
      </c>
      <c r="G1027" t="s">
        <v>154</v>
      </c>
      <c r="H1027" t="s">
        <v>25</v>
      </c>
      <c r="I1027" t="s">
        <v>517</v>
      </c>
      <c r="J1027" t="s">
        <v>517</v>
      </c>
      <c r="K1027" t="s">
        <v>483</v>
      </c>
      <c r="L1027" t="s">
        <v>516</v>
      </c>
    </row>
    <row r="1028" spans="1:12" x14ac:dyDescent="0.3">
      <c r="A1028" s="1">
        <v>45404</v>
      </c>
      <c r="B1028" s="2">
        <v>0.83505787037037038</v>
      </c>
      <c r="C1028" t="s">
        <v>473</v>
      </c>
      <c r="D1028" t="s">
        <v>474</v>
      </c>
      <c r="E1028">
        <v>39</v>
      </c>
      <c r="F1028" t="s">
        <v>8</v>
      </c>
      <c r="G1028" t="s">
        <v>154</v>
      </c>
      <c r="H1028" t="s">
        <v>17</v>
      </c>
      <c r="I1028" t="s">
        <v>517</v>
      </c>
      <c r="J1028" t="s">
        <v>517</v>
      </c>
      <c r="K1028" t="s">
        <v>483</v>
      </c>
      <c r="L1028" t="s">
        <v>512</v>
      </c>
    </row>
    <row r="1029" spans="1:12" x14ac:dyDescent="0.3">
      <c r="A1029" s="1">
        <v>45444</v>
      </c>
      <c r="B1029" s="2">
        <v>0.87151620370370375</v>
      </c>
      <c r="C1029" t="s">
        <v>473</v>
      </c>
      <c r="D1029" t="s">
        <v>474</v>
      </c>
      <c r="E1029">
        <v>39</v>
      </c>
      <c r="F1029" t="s">
        <v>20</v>
      </c>
      <c r="G1029" t="s">
        <v>103</v>
      </c>
      <c r="H1029" t="s">
        <v>30</v>
      </c>
      <c r="I1029" t="s">
        <v>517</v>
      </c>
      <c r="J1029" t="s">
        <v>517</v>
      </c>
      <c r="K1029" t="s">
        <v>483</v>
      </c>
      <c r="L1029" t="s">
        <v>538</v>
      </c>
    </row>
    <row r="1030" spans="1:12" x14ac:dyDescent="0.3">
      <c r="A1030" s="1">
        <v>45431</v>
      </c>
      <c r="B1030" s="2">
        <v>0.88589120370370367</v>
      </c>
      <c r="C1030" t="s">
        <v>6</v>
      </c>
      <c r="D1030" t="s">
        <v>56</v>
      </c>
      <c r="E1030">
        <v>37.72</v>
      </c>
      <c r="F1030" t="s">
        <v>8</v>
      </c>
      <c r="G1030" t="s">
        <v>9</v>
      </c>
      <c r="H1030" t="s">
        <v>35</v>
      </c>
      <c r="I1030" t="s">
        <v>501</v>
      </c>
      <c r="J1030" t="s">
        <v>501</v>
      </c>
      <c r="K1030" t="s">
        <v>483</v>
      </c>
      <c r="L1030" t="s">
        <v>527</v>
      </c>
    </row>
    <row r="1031" spans="1:12" x14ac:dyDescent="0.3">
      <c r="A1031" s="1">
        <v>45431</v>
      </c>
      <c r="B1031" s="2">
        <v>0.88791666666666669</v>
      </c>
      <c r="C1031" t="s">
        <v>6</v>
      </c>
      <c r="D1031" t="s">
        <v>57</v>
      </c>
      <c r="E1031">
        <v>37.72</v>
      </c>
      <c r="F1031" t="s">
        <v>8</v>
      </c>
      <c r="G1031" t="s">
        <v>9</v>
      </c>
      <c r="H1031" t="s">
        <v>35</v>
      </c>
      <c r="I1031" t="s">
        <v>501</v>
      </c>
      <c r="J1031" t="s">
        <v>501</v>
      </c>
      <c r="K1031" t="s">
        <v>483</v>
      </c>
      <c r="L1031" t="s">
        <v>528</v>
      </c>
    </row>
    <row r="1032" spans="1:12" x14ac:dyDescent="0.3">
      <c r="A1032" s="1">
        <v>45434</v>
      </c>
      <c r="B1032" s="2">
        <v>0.89158564814814811</v>
      </c>
      <c r="C1032" t="s">
        <v>6</v>
      </c>
      <c r="D1032" t="s">
        <v>52</v>
      </c>
      <c r="E1032">
        <v>37.72</v>
      </c>
      <c r="F1032" t="s">
        <v>43</v>
      </c>
      <c r="G1032" t="s">
        <v>9</v>
      </c>
      <c r="H1032" t="s">
        <v>25</v>
      </c>
      <c r="I1032" t="s">
        <v>501</v>
      </c>
      <c r="J1032" t="s">
        <v>501</v>
      </c>
      <c r="K1032" t="s">
        <v>483</v>
      </c>
      <c r="L1032" t="s">
        <v>523</v>
      </c>
    </row>
    <row r="1033" spans="1:12" x14ac:dyDescent="0.3">
      <c r="A1033" s="1">
        <v>45434</v>
      </c>
      <c r="B1033" s="2">
        <v>0.89223379629629629</v>
      </c>
      <c r="C1033" t="s">
        <v>6</v>
      </c>
      <c r="D1033" t="s">
        <v>52</v>
      </c>
      <c r="E1033">
        <v>37.72</v>
      </c>
      <c r="F1033" t="s">
        <v>8</v>
      </c>
      <c r="G1033" t="s">
        <v>9</v>
      </c>
      <c r="H1033" t="s">
        <v>25</v>
      </c>
      <c r="I1033" t="s">
        <v>501</v>
      </c>
      <c r="J1033" t="s">
        <v>501</v>
      </c>
      <c r="K1033" t="s">
        <v>483</v>
      </c>
      <c r="L1033" t="s">
        <v>494</v>
      </c>
    </row>
    <row r="1034" spans="1:12" x14ac:dyDescent="0.3">
      <c r="A1034" s="1">
        <v>45438</v>
      </c>
      <c r="B1034" s="2">
        <v>0.87505787037037042</v>
      </c>
      <c r="C1034" t="s">
        <v>6</v>
      </c>
      <c r="D1034" t="s">
        <v>79</v>
      </c>
      <c r="E1034">
        <v>37.72</v>
      </c>
      <c r="F1034" t="s">
        <v>8</v>
      </c>
      <c r="G1034" t="s">
        <v>9</v>
      </c>
      <c r="H1034" t="s">
        <v>35</v>
      </c>
      <c r="I1034" t="s">
        <v>501</v>
      </c>
      <c r="J1034" t="s">
        <v>501</v>
      </c>
      <c r="K1034" t="s">
        <v>483</v>
      </c>
      <c r="L1034" t="s">
        <v>516</v>
      </c>
    </row>
    <row r="1035" spans="1:12" x14ac:dyDescent="0.3">
      <c r="A1035" s="1">
        <v>45438</v>
      </c>
      <c r="B1035" s="2">
        <v>0.87767361111111108</v>
      </c>
      <c r="C1035" t="s">
        <v>6</v>
      </c>
      <c r="D1035" t="s">
        <v>80</v>
      </c>
      <c r="E1035">
        <v>37.72</v>
      </c>
      <c r="F1035" t="s">
        <v>8</v>
      </c>
      <c r="G1035" t="s">
        <v>9</v>
      </c>
      <c r="H1035" t="s">
        <v>35</v>
      </c>
      <c r="I1035" t="s">
        <v>501</v>
      </c>
      <c r="J1035" t="s">
        <v>501</v>
      </c>
      <c r="K1035" t="s">
        <v>483</v>
      </c>
      <c r="L1035" t="s">
        <v>493</v>
      </c>
    </row>
    <row r="1036" spans="1:12" x14ac:dyDescent="0.3">
      <c r="A1036" s="1">
        <v>45438</v>
      </c>
      <c r="B1036" s="2">
        <v>0.87844907407407402</v>
      </c>
      <c r="C1036" t="s">
        <v>6</v>
      </c>
      <c r="D1036" t="s">
        <v>81</v>
      </c>
      <c r="E1036">
        <v>37.72</v>
      </c>
      <c r="F1036" t="s">
        <v>12</v>
      </c>
      <c r="G1036" t="s">
        <v>9</v>
      </c>
      <c r="H1036" t="s">
        <v>35</v>
      </c>
      <c r="I1036" t="s">
        <v>501</v>
      </c>
      <c r="J1036" t="s">
        <v>501</v>
      </c>
      <c r="K1036" t="s">
        <v>483</v>
      </c>
      <c r="L1036" t="s">
        <v>520</v>
      </c>
    </row>
    <row r="1037" spans="1:12" x14ac:dyDescent="0.3">
      <c r="A1037" s="1">
        <v>45438</v>
      </c>
      <c r="B1037" s="2">
        <v>0.87918981481481484</v>
      </c>
      <c r="C1037" t="s">
        <v>6</v>
      </c>
      <c r="D1037" t="s">
        <v>82</v>
      </c>
      <c r="E1037">
        <v>37.72</v>
      </c>
      <c r="F1037" t="s">
        <v>8</v>
      </c>
      <c r="G1037" t="s">
        <v>9</v>
      </c>
      <c r="H1037" t="s">
        <v>35</v>
      </c>
      <c r="I1037" t="s">
        <v>501</v>
      </c>
      <c r="J1037" t="s">
        <v>501</v>
      </c>
      <c r="K1037" t="s">
        <v>483</v>
      </c>
      <c r="L1037" t="s">
        <v>536</v>
      </c>
    </row>
    <row r="1038" spans="1:12" x14ac:dyDescent="0.3">
      <c r="A1038" s="1">
        <v>45439</v>
      </c>
      <c r="B1038" s="2">
        <v>0.89605324074074078</v>
      </c>
      <c r="C1038" t="s">
        <v>6</v>
      </c>
      <c r="D1038" t="s">
        <v>72</v>
      </c>
      <c r="E1038">
        <v>37.72</v>
      </c>
      <c r="F1038" t="s">
        <v>8</v>
      </c>
      <c r="G1038" t="s">
        <v>9</v>
      </c>
      <c r="H1038" t="s">
        <v>17</v>
      </c>
      <c r="I1038" t="s">
        <v>501</v>
      </c>
      <c r="J1038" t="s">
        <v>501</v>
      </c>
      <c r="K1038" t="s">
        <v>483</v>
      </c>
      <c r="L1038" t="s">
        <v>485</v>
      </c>
    </row>
    <row r="1039" spans="1:12" x14ac:dyDescent="0.3">
      <c r="A1039" s="1">
        <v>45445</v>
      </c>
      <c r="B1039" s="2">
        <v>0.89597222222222217</v>
      </c>
      <c r="C1039" t="s">
        <v>6</v>
      </c>
      <c r="D1039" t="s">
        <v>105</v>
      </c>
      <c r="E1039">
        <v>37.72</v>
      </c>
      <c r="F1039" t="s">
        <v>12</v>
      </c>
      <c r="G1039" t="s">
        <v>103</v>
      </c>
      <c r="H1039" t="s">
        <v>35</v>
      </c>
      <c r="I1039" t="s">
        <v>501</v>
      </c>
      <c r="J1039" t="s">
        <v>501</v>
      </c>
      <c r="K1039" t="s">
        <v>483</v>
      </c>
      <c r="L1039" t="s">
        <v>483</v>
      </c>
    </row>
    <row r="1040" spans="1:12" x14ac:dyDescent="0.3">
      <c r="A1040" s="1">
        <v>45449</v>
      </c>
      <c r="B1040" s="2">
        <v>0.8847800925925926</v>
      </c>
      <c r="C1040" t="s">
        <v>6</v>
      </c>
      <c r="D1040" t="s">
        <v>113</v>
      </c>
      <c r="E1040">
        <v>37.72</v>
      </c>
      <c r="F1040" t="s">
        <v>12</v>
      </c>
      <c r="G1040" t="s">
        <v>103</v>
      </c>
      <c r="H1040" t="s">
        <v>10</v>
      </c>
      <c r="I1040" t="s">
        <v>501</v>
      </c>
      <c r="J1040" t="s">
        <v>501</v>
      </c>
      <c r="K1040" t="s">
        <v>483</v>
      </c>
      <c r="L1040" t="s">
        <v>516</v>
      </c>
    </row>
    <row r="1041" spans="1:12" x14ac:dyDescent="0.3">
      <c r="A1041" s="1">
        <v>45449</v>
      </c>
      <c r="B1041" s="2">
        <v>0.88590277777777782</v>
      </c>
      <c r="C1041" t="s">
        <v>6</v>
      </c>
      <c r="D1041" t="s">
        <v>113</v>
      </c>
      <c r="E1041">
        <v>37.72</v>
      </c>
      <c r="F1041" t="s">
        <v>12</v>
      </c>
      <c r="G1041" t="s">
        <v>103</v>
      </c>
      <c r="H1041" t="s">
        <v>10</v>
      </c>
      <c r="I1041" t="s">
        <v>501</v>
      </c>
      <c r="J1041" t="s">
        <v>501</v>
      </c>
      <c r="K1041" t="s">
        <v>483</v>
      </c>
      <c r="L1041" t="s">
        <v>509</v>
      </c>
    </row>
    <row r="1042" spans="1:12" x14ac:dyDescent="0.3">
      <c r="A1042" s="1">
        <v>45449</v>
      </c>
      <c r="B1042" s="2">
        <v>0.88780092592592597</v>
      </c>
      <c r="C1042" t="s">
        <v>6</v>
      </c>
      <c r="D1042" t="s">
        <v>72</v>
      </c>
      <c r="E1042">
        <v>37.72</v>
      </c>
      <c r="F1042" t="s">
        <v>8</v>
      </c>
      <c r="G1042" t="s">
        <v>103</v>
      </c>
      <c r="H1042" t="s">
        <v>10</v>
      </c>
      <c r="I1042" t="s">
        <v>501</v>
      </c>
      <c r="J1042" t="s">
        <v>501</v>
      </c>
      <c r="K1042" t="s">
        <v>483</v>
      </c>
      <c r="L1042" t="s">
        <v>534</v>
      </c>
    </row>
    <row r="1043" spans="1:12" x14ac:dyDescent="0.3">
      <c r="A1043" s="1">
        <v>45449</v>
      </c>
      <c r="B1043" s="2">
        <v>0.88962962962962966</v>
      </c>
      <c r="C1043" t="s">
        <v>6</v>
      </c>
      <c r="D1043" t="s">
        <v>113</v>
      </c>
      <c r="E1043">
        <v>37.72</v>
      </c>
      <c r="F1043" t="s">
        <v>12</v>
      </c>
      <c r="G1043" t="s">
        <v>103</v>
      </c>
      <c r="H1043" t="s">
        <v>10</v>
      </c>
      <c r="I1043" t="s">
        <v>501</v>
      </c>
      <c r="J1043" t="s">
        <v>501</v>
      </c>
      <c r="K1043" t="s">
        <v>483</v>
      </c>
      <c r="L1043" t="s">
        <v>540</v>
      </c>
    </row>
    <row r="1044" spans="1:12" x14ac:dyDescent="0.3">
      <c r="A1044" s="1">
        <v>45454</v>
      </c>
      <c r="B1044" s="2">
        <v>0.88684027777777774</v>
      </c>
      <c r="C1044" t="s">
        <v>6</v>
      </c>
      <c r="D1044" t="s">
        <v>125</v>
      </c>
      <c r="E1044">
        <v>37.72</v>
      </c>
      <c r="F1044" t="s">
        <v>43</v>
      </c>
      <c r="G1044" t="s">
        <v>103</v>
      </c>
      <c r="H1044" t="s">
        <v>21</v>
      </c>
      <c r="I1044" t="s">
        <v>501</v>
      </c>
      <c r="J1044" t="s">
        <v>501</v>
      </c>
      <c r="K1044" t="s">
        <v>483</v>
      </c>
      <c r="L1044" t="s">
        <v>510</v>
      </c>
    </row>
    <row r="1045" spans="1:12" x14ac:dyDescent="0.3">
      <c r="A1045" s="1">
        <v>45462</v>
      </c>
      <c r="B1045" s="2">
        <v>0.89512731481481478</v>
      </c>
      <c r="C1045" t="s">
        <v>6</v>
      </c>
      <c r="D1045" t="s">
        <v>59</v>
      </c>
      <c r="E1045">
        <v>37.72</v>
      </c>
      <c r="F1045" t="s">
        <v>8</v>
      </c>
      <c r="G1045" t="s">
        <v>103</v>
      </c>
      <c r="H1045" t="s">
        <v>25</v>
      </c>
      <c r="I1045" t="s">
        <v>501</v>
      </c>
      <c r="J1045" t="s">
        <v>501</v>
      </c>
      <c r="K1045" t="s">
        <v>483</v>
      </c>
      <c r="L1045" t="s">
        <v>538</v>
      </c>
    </row>
    <row r="1046" spans="1:12" x14ac:dyDescent="0.3">
      <c r="A1046" s="1">
        <v>45463</v>
      </c>
      <c r="B1046" s="2">
        <v>0.90219907407407407</v>
      </c>
      <c r="C1046" t="s">
        <v>6</v>
      </c>
      <c r="D1046" t="s">
        <v>109</v>
      </c>
      <c r="E1046">
        <v>37.72</v>
      </c>
      <c r="F1046" t="s">
        <v>12</v>
      </c>
      <c r="G1046" t="s">
        <v>103</v>
      </c>
      <c r="H1046" t="s">
        <v>10</v>
      </c>
      <c r="I1046" t="s">
        <v>501</v>
      </c>
      <c r="J1046" t="s">
        <v>501</v>
      </c>
      <c r="K1046" t="s">
        <v>483</v>
      </c>
      <c r="L1046" t="s">
        <v>492</v>
      </c>
    </row>
    <row r="1047" spans="1:12" x14ac:dyDescent="0.3">
      <c r="A1047" s="1">
        <v>45463</v>
      </c>
      <c r="B1047" s="2">
        <v>0.9150462962962963</v>
      </c>
      <c r="C1047" t="s">
        <v>6</v>
      </c>
      <c r="D1047" t="s">
        <v>48</v>
      </c>
      <c r="E1047">
        <v>37.72</v>
      </c>
      <c r="F1047" t="s">
        <v>12</v>
      </c>
      <c r="G1047" t="s">
        <v>103</v>
      </c>
      <c r="H1047" t="s">
        <v>10</v>
      </c>
      <c r="I1047" t="s">
        <v>501</v>
      </c>
      <c r="J1047" t="s">
        <v>501</v>
      </c>
      <c r="K1047" t="s">
        <v>483</v>
      </c>
      <c r="L1047" t="s">
        <v>508</v>
      </c>
    </row>
    <row r="1048" spans="1:12" x14ac:dyDescent="0.3">
      <c r="A1048" s="1">
        <v>45466</v>
      </c>
      <c r="B1048" s="2">
        <v>0.87969907407407411</v>
      </c>
      <c r="C1048" t="s">
        <v>6</v>
      </c>
      <c r="D1048" t="s">
        <v>142</v>
      </c>
      <c r="E1048">
        <v>37.72</v>
      </c>
      <c r="F1048" t="s">
        <v>8</v>
      </c>
      <c r="G1048" t="s">
        <v>103</v>
      </c>
      <c r="H1048" t="s">
        <v>35</v>
      </c>
      <c r="I1048" t="s">
        <v>501</v>
      </c>
      <c r="J1048" t="s">
        <v>501</v>
      </c>
      <c r="K1048" t="s">
        <v>483</v>
      </c>
      <c r="L1048" t="s">
        <v>498</v>
      </c>
    </row>
    <row r="1049" spans="1:12" x14ac:dyDescent="0.3">
      <c r="A1049" s="1">
        <v>45466</v>
      </c>
      <c r="B1049" s="2">
        <v>0.89521990740740742</v>
      </c>
      <c r="C1049" t="s">
        <v>6</v>
      </c>
      <c r="D1049" t="s">
        <v>143</v>
      </c>
      <c r="E1049">
        <v>37.72</v>
      </c>
      <c r="F1049" t="s">
        <v>12</v>
      </c>
      <c r="G1049" t="s">
        <v>103</v>
      </c>
      <c r="H1049" t="s">
        <v>35</v>
      </c>
      <c r="I1049" t="s">
        <v>501</v>
      </c>
      <c r="J1049" t="s">
        <v>501</v>
      </c>
      <c r="K1049" t="s">
        <v>483</v>
      </c>
      <c r="L1049" t="s">
        <v>497</v>
      </c>
    </row>
    <row r="1050" spans="1:12" x14ac:dyDescent="0.3">
      <c r="A1050" s="1">
        <v>45466</v>
      </c>
      <c r="B1050" s="2">
        <v>0.89624999999999999</v>
      </c>
      <c r="C1050" t="s">
        <v>6</v>
      </c>
      <c r="D1050" t="s">
        <v>143</v>
      </c>
      <c r="E1050">
        <v>37.72</v>
      </c>
      <c r="F1050" t="s">
        <v>8</v>
      </c>
      <c r="G1050" t="s">
        <v>103</v>
      </c>
      <c r="H1050" t="s">
        <v>35</v>
      </c>
      <c r="I1050" t="s">
        <v>501</v>
      </c>
      <c r="J1050" t="s">
        <v>501</v>
      </c>
      <c r="K1050" t="s">
        <v>483</v>
      </c>
      <c r="L1050" t="s">
        <v>528</v>
      </c>
    </row>
    <row r="1051" spans="1:12" x14ac:dyDescent="0.3">
      <c r="A1051" s="1">
        <v>45469</v>
      </c>
      <c r="B1051" s="2">
        <v>0.89019675925925923</v>
      </c>
      <c r="C1051" t="s">
        <v>6</v>
      </c>
      <c r="D1051" t="s">
        <v>48</v>
      </c>
      <c r="E1051">
        <v>37.72</v>
      </c>
      <c r="F1051" t="s">
        <v>12</v>
      </c>
      <c r="G1051" t="s">
        <v>103</v>
      </c>
      <c r="H1051" t="s">
        <v>25</v>
      </c>
      <c r="I1051" t="s">
        <v>501</v>
      </c>
      <c r="J1051" t="s">
        <v>501</v>
      </c>
      <c r="K1051" t="s">
        <v>483</v>
      </c>
      <c r="L1051" t="s">
        <v>523</v>
      </c>
    </row>
    <row r="1052" spans="1:12" x14ac:dyDescent="0.3">
      <c r="A1052" s="1">
        <v>45469</v>
      </c>
      <c r="B1052" s="2">
        <v>0.89375000000000004</v>
      </c>
      <c r="C1052" t="s">
        <v>6</v>
      </c>
      <c r="D1052" t="s">
        <v>48</v>
      </c>
      <c r="E1052">
        <v>37.72</v>
      </c>
      <c r="F1052" t="s">
        <v>8</v>
      </c>
      <c r="G1052" t="s">
        <v>103</v>
      </c>
      <c r="H1052" t="s">
        <v>25</v>
      </c>
      <c r="I1052" t="s">
        <v>501</v>
      </c>
      <c r="J1052" t="s">
        <v>501</v>
      </c>
      <c r="K1052" t="s">
        <v>483</v>
      </c>
      <c r="L1052" t="s">
        <v>489</v>
      </c>
    </row>
    <row r="1053" spans="1:12" x14ac:dyDescent="0.3">
      <c r="A1053" s="1">
        <v>45470</v>
      </c>
      <c r="B1053" s="2">
        <v>0.91008101851851853</v>
      </c>
      <c r="C1053" t="s">
        <v>6</v>
      </c>
      <c r="D1053" t="s">
        <v>147</v>
      </c>
      <c r="E1053">
        <v>37.72</v>
      </c>
      <c r="F1053" t="s">
        <v>8</v>
      </c>
      <c r="G1053" t="s">
        <v>103</v>
      </c>
      <c r="H1053" t="s">
        <v>10</v>
      </c>
      <c r="I1053" t="s">
        <v>501</v>
      </c>
      <c r="J1053" t="s">
        <v>501</v>
      </c>
      <c r="K1053" t="s">
        <v>483</v>
      </c>
      <c r="L1053" t="s">
        <v>519</v>
      </c>
    </row>
    <row r="1054" spans="1:12" x14ac:dyDescent="0.3">
      <c r="A1054" s="1">
        <v>45471</v>
      </c>
      <c r="B1054" s="2">
        <v>0.91112268518518513</v>
      </c>
      <c r="C1054" t="s">
        <v>6</v>
      </c>
      <c r="D1054" t="s">
        <v>148</v>
      </c>
      <c r="E1054">
        <v>37.72</v>
      </c>
      <c r="F1054" t="s">
        <v>12</v>
      </c>
      <c r="G1054" t="s">
        <v>103</v>
      </c>
      <c r="H1054" t="s">
        <v>14</v>
      </c>
      <c r="I1054" t="s">
        <v>501</v>
      </c>
      <c r="J1054" t="s">
        <v>501</v>
      </c>
      <c r="K1054" t="s">
        <v>483</v>
      </c>
      <c r="L1054" t="s">
        <v>535</v>
      </c>
    </row>
    <row r="1055" spans="1:12" x14ac:dyDescent="0.3">
      <c r="A1055" s="1">
        <v>45472</v>
      </c>
      <c r="B1055" s="2">
        <v>0.89400462962962968</v>
      </c>
      <c r="C1055" t="s">
        <v>6</v>
      </c>
      <c r="D1055" t="s">
        <v>48</v>
      </c>
      <c r="E1055">
        <v>37.72</v>
      </c>
      <c r="F1055" t="s">
        <v>12</v>
      </c>
      <c r="G1055" t="s">
        <v>103</v>
      </c>
      <c r="H1055" t="s">
        <v>30</v>
      </c>
      <c r="I1055" t="s">
        <v>501</v>
      </c>
      <c r="J1055" t="s">
        <v>501</v>
      </c>
      <c r="K1055" t="s">
        <v>483</v>
      </c>
      <c r="L1055" t="s">
        <v>484</v>
      </c>
    </row>
    <row r="1056" spans="1:12" x14ac:dyDescent="0.3">
      <c r="A1056" s="1">
        <v>45491</v>
      </c>
      <c r="B1056" s="2">
        <v>0.88866898148148143</v>
      </c>
      <c r="C1056" t="s">
        <v>6</v>
      </c>
      <c r="D1056" t="s">
        <v>189</v>
      </c>
      <c r="E1056">
        <v>32.82</v>
      </c>
      <c r="F1056" t="s">
        <v>43</v>
      </c>
      <c r="G1056" t="s">
        <v>162</v>
      </c>
      <c r="H1056" t="s">
        <v>10</v>
      </c>
      <c r="I1056" t="s">
        <v>501</v>
      </c>
      <c r="J1056" t="s">
        <v>501</v>
      </c>
      <c r="K1056" t="s">
        <v>483</v>
      </c>
      <c r="L1056" t="s">
        <v>527</v>
      </c>
    </row>
    <row r="1057" spans="1:12" x14ac:dyDescent="0.3">
      <c r="A1057" s="1">
        <v>45491</v>
      </c>
      <c r="B1057" s="2">
        <v>0.89026620370370368</v>
      </c>
      <c r="C1057" t="s">
        <v>6</v>
      </c>
      <c r="D1057" t="s">
        <v>189</v>
      </c>
      <c r="E1057">
        <v>32.82</v>
      </c>
      <c r="F1057" t="s">
        <v>12</v>
      </c>
      <c r="G1057" t="s">
        <v>162</v>
      </c>
      <c r="H1057" t="s">
        <v>10</v>
      </c>
      <c r="I1057" t="s">
        <v>501</v>
      </c>
      <c r="J1057" t="s">
        <v>501</v>
      </c>
      <c r="K1057" t="s">
        <v>483</v>
      </c>
      <c r="L1057" t="s">
        <v>538</v>
      </c>
    </row>
    <row r="1058" spans="1:12" x14ac:dyDescent="0.3">
      <c r="A1058" s="1">
        <v>45491</v>
      </c>
      <c r="B1058" s="2">
        <v>0.90715277777777781</v>
      </c>
      <c r="C1058" t="s">
        <v>6</v>
      </c>
      <c r="D1058" t="s">
        <v>190</v>
      </c>
      <c r="E1058">
        <v>32.82</v>
      </c>
      <c r="F1058" t="s">
        <v>12</v>
      </c>
      <c r="G1058" t="s">
        <v>162</v>
      </c>
      <c r="H1058" t="s">
        <v>10</v>
      </c>
      <c r="I1058" t="s">
        <v>501</v>
      </c>
      <c r="J1058" t="s">
        <v>501</v>
      </c>
      <c r="K1058" t="s">
        <v>483</v>
      </c>
      <c r="L1058" t="s">
        <v>482</v>
      </c>
    </row>
    <row r="1059" spans="1:12" x14ac:dyDescent="0.3">
      <c r="A1059" s="1">
        <v>45496</v>
      </c>
      <c r="B1059" s="2">
        <v>0.87615740740740744</v>
      </c>
      <c r="C1059" t="s">
        <v>6</v>
      </c>
      <c r="D1059" t="s">
        <v>48</v>
      </c>
      <c r="E1059">
        <v>32.82</v>
      </c>
      <c r="F1059" t="s">
        <v>12</v>
      </c>
      <c r="G1059" t="s">
        <v>162</v>
      </c>
      <c r="H1059" t="s">
        <v>21</v>
      </c>
      <c r="I1059" t="s">
        <v>501</v>
      </c>
      <c r="J1059" t="s">
        <v>501</v>
      </c>
      <c r="K1059" t="s">
        <v>483</v>
      </c>
      <c r="L1059" t="s">
        <v>508</v>
      </c>
    </row>
    <row r="1060" spans="1:12" x14ac:dyDescent="0.3">
      <c r="A1060" s="1">
        <v>45499</v>
      </c>
      <c r="B1060" s="2">
        <v>0.88552083333333331</v>
      </c>
      <c r="C1060" t="s">
        <v>6</v>
      </c>
      <c r="D1060" t="s">
        <v>48</v>
      </c>
      <c r="E1060">
        <v>32.82</v>
      </c>
      <c r="F1060" t="s">
        <v>12</v>
      </c>
      <c r="G1060" t="s">
        <v>162</v>
      </c>
      <c r="H1060" t="s">
        <v>14</v>
      </c>
      <c r="I1060" t="s">
        <v>501</v>
      </c>
      <c r="J1060" t="s">
        <v>501</v>
      </c>
      <c r="K1060" t="s">
        <v>483</v>
      </c>
      <c r="L1060" t="s">
        <v>530</v>
      </c>
    </row>
    <row r="1061" spans="1:12" x14ac:dyDescent="0.3">
      <c r="A1061" s="1">
        <v>45502</v>
      </c>
      <c r="B1061" s="2">
        <v>0.91497685185185185</v>
      </c>
      <c r="C1061" t="s">
        <v>6</v>
      </c>
      <c r="D1061" t="s">
        <v>177</v>
      </c>
      <c r="E1061">
        <v>32.82</v>
      </c>
      <c r="F1061" t="s">
        <v>20</v>
      </c>
      <c r="G1061" t="s">
        <v>162</v>
      </c>
      <c r="H1061" t="s">
        <v>17</v>
      </c>
      <c r="I1061" t="s">
        <v>501</v>
      </c>
      <c r="J1061" t="s">
        <v>501</v>
      </c>
      <c r="K1061" t="s">
        <v>483</v>
      </c>
      <c r="L1061" t="s">
        <v>518</v>
      </c>
    </row>
    <row r="1062" spans="1:12" x14ac:dyDescent="0.3">
      <c r="A1062" s="1">
        <v>45503</v>
      </c>
      <c r="B1062" s="2">
        <v>0.8981365740740741</v>
      </c>
      <c r="C1062" t="s">
        <v>6</v>
      </c>
      <c r="D1062" t="s">
        <v>218</v>
      </c>
      <c r="E1062">
        <v>32.82</v>
      </c>
      <c r="F1062" t="s">
        <v>12</v>
      </c>
      <c r="G1062" t="s">
        <v>162</v>
      </c>
      <c r="H1062" t="s">
        <v>21</v>
      </c>
      <c r="I1062" t="s">
        <v>501</v>
      </c>
      <c r="J1062" t="s">
        <v>501</v>
      </c>
      <c r="K1062" t="s">
        <v>483</v>
      </c>
      <c r="L1062" t="s">
        <v>485</v>
      </c>
    </row>
    <row r="1063" spans="1:12" x14ac:dyDescent="0.3">
      <c r="A1063" s="1">
        <v>45504</v>
      </c>
      <c r="B1063" s="2">
        <v>0.8933564814814815</v>
      </c>
      <c r="C1063" t="s">
        <v>6</v>
      </c>
      <c r="D1063" t="s">
        <v>223</v>
      </c>
      <c r="E1063">
        <v>32.82</v>
      </c>
      <c r="F1063" t="s">
        <v>12</v>
      </c>
      <c r="G1063" t="s">
        <v>162</v>
      </c>
      <c r="H1063" t="s">
        <v>25</v>
      </c>
      <c r="I1063" t="s">
        <v>501</v>
      </c>
      <c r="J1063" t="s">
        <v>501</v>
      </c>
      <c r="K1063" t="s">
        <v>483</v>
      </c>
      <c r="L1063" t="s">
        <v>534</v>
      </c>
    </row>
    <row r="1064" spans="1:12" x14ac:dyDescent="0.3">
      <c r="A1064" s="1">
        <v>45504</v>
      </c>
      <c r="B1064" s="2">
        <v>0.91262731481481485</v>
      </c>
      <c r="C1064" t="s">
        <v>6</v>
      </c>
      <c r="D1064" t="s">
        <v>224</v>
      </c>
      <c r="E1064">
        <v>32.82</v>
      </c>
      <c r="F1064" t="s">
        <v>12</v>
      </c>
      <c r="G1064" t="s">
        <v>162</v>
      </c>
      <c r="H1064" t="s">
        <v>25</v>
      </c>
      <c r="I1064" t="s">
        <v>501</v>
      </c>
      <c r="J1064" t="s">
        <v>501</v>
      </c>
      <c r="K1064" t="s">
        <v>483</v>
      </c>
      <c r="L1064" t="s">
        <v>504</v>
      </c>
    </row>
    <row r="1065" spans="1:12" x14ac:dyDescent="0.3">
      <c r="A1065" s="1">
        <v>45504</v>
      </c>
      <c r="B1065" s="2">
        <v>0.9133796296296296</v>
      </c>
      <c r="C1065" t="s">
        <v>6</v>
      </c>
      <c r="D1065" t="s">
        <v>225</v>
      </c>
      <c r="E1065">
        <v>32.82</v>
      </c>
      <c r="F1065" t="s">
        <v>12</v>
      </c>
      <c r="G1065" t="s">
        <v>162</v>
      </c>
      <c r="H1065" t="s">
        <v>25</v>
      </c>
      <c r="I1065" t="s">
        <v>501</v>
      </c>
      <c r="J1065" t="s">
        <v>501</v>
      </c>
      <c r="K1065" t="s">
        <v>483</v>
      </c>
      <c r="L1065" t="s">
        <v>496</v>
      </c>
    </row>
    <row r="1066" spans="1:12" x14ac:dyDescent="0.3">
      <c r="A1066" s="1">
        <v>45432</v>
      </c>
      <c r="B1066" s="2">
        <v>0.90061342592592597</v>
      </c>
      <c r="C1066" t="s">
        <v>6</v>
      </c>
      <c r="D1066" t="s">
        <v>38</v>
      </c>
      <c r="E1066">
        <v>32.82</v>
      </c>
      <c r="F1066" t="s">
        <v>226</v>
      </c>
      <c r="G1066" t="s">
        <v>9</v>
      </c>
      <c r="H1066" t="s">
        <v>17</v>
      </c>
      <c r="I1066" t="s">
        <v>501</v>
      </c>
      <c r="J1066" t="s">
        <v>501</v>
      </c>
      <c r="K1066" t="s">
        <v>483</v>
      </c>
      <c r="L1066" t="s">
        <v>523</v>
      </c>
    </row>
    <row r="1067" spans="1:12" x14ac:dyDescent="0.3">
      <c r="A1067" s="1">
        <v>45432</v>
      </c>
      <c r="B1067" s="2">
        <v>0.90135416666666668</v>
      </c>
      <c r="C1067" t="s">
        <v>6</v>
      </c>
      <c r="D1067" t="s">
        <v>38</v>
      </c>
      <c r="E1067">
        <v>32.82</v>
      </c>
      <c r="F1067" t="s">
        <v>226</v>
      </c>
      <c r="G1067" t="s">
        <v>9</v>
      </c>
      <c r="H1067" t="s">
        <v>17</v>
      </c>
      <c r="I1067" t="s">
        <v>501</v>
      </c>
      <c r="J1067" t="s">
        <v>501</v>
      </c>
      <c r="K1067" t="s">
        <v>483</v>
      </c>
      <c r="L1067" t="s">
        <v>503</v>
      </c>
    </row>
    <row r="1068" spans="1:12" x14ac:dyDescent="0.3">
      <c r="A1068" s="1">
        <v>45439</v>
      </c>
      <c r="B1068" s="2">
        <v>0.89521990740740742</v>
      </c>
      <c r="C1068" t="s">
        <v>6</v>
      </c>
      <c r="D1068" t="s">
        <v>59</v>
      </c>
      <c r="E1068">
        <v>32.82</v>
      </c>
      <c r="F1068" t="s">
        <v>226</v>
      </c>
      <c r="G1068" t="s">
        <v>9</v>
      </c>
      <c r="H1068" t="s">
        <v>17</v>
      </c>
      <c r="I1068" t="s">
        <v>501</v>
      </c>
      <c r="J1068" t="s">
        <v>501</v>
      </c>
      <c r="K1068" t="s">
        <v>483</v>
      </c>
      <c r="L1068" t="s">
        <v>497</v>
      </c>
    </row>
    <row r="1069" spans="1:12" x14ac:dyDescent="0.3">
      <c r="A1069" s="1">
        <v>45444</v>
      </c>
      <c r="B1069" s="2">
        <v>0.91046296296296292</v>
      </c>
      <c r="C1069" t="s">
        <v>6</v>
      </c>
      <c r="D1069" t="s">
        <v>48</v>
      </c>
      <c r="E1069">
        <v>32.82</v>
      </c>
      <c r="F1069" t="s">
        <v>226</v>
      </c>
      <c r="G1069" t="s">
        <v>103</v>
      </c>
      <c r="H1069" t="s">
        <v>30</v>
      </c>
      <c r="I1069" t="s">
        <v>501</v>
      </c>
      <c r="J1069" t="s">
        <v>501</v>
      </c>
      <c r="K1069" t="s">
        <v>483</v>
      </c>
      <c r="L1069" t="s">
        <v>540</v>
      </c>
    </row>
    <row r="1070" spans="1:12" x14ac:dyDescent="0.3">
      <c r="A1070" s="1">
        <v>45445</v>
      </c>
      <c r="B1070" s="2">
        <v>0.88009259259259254</v>
      </c>
      <c r="C1070" t="s">
        <v>6</v>
      </c>
      <c r="D1070" t="s">
        <v>115</v>
      </c>
      <c r="E1070">
        <v>32.82</v>
      </c>
      <c r="F1070" t="s">
        <v>226</v>
      </c>
      <c r="G1070" t="s">
        <v>103</v>
      </c>
      <c r="H1070" t="s">
        <v>35</v>
      </c>
      <c r="I1070" t="s">
        <v>501</v>
      </c>
      <c r="J1070" t="s">
        <v>501</v>
      </c>
      <c r="K1070" t="s">
        <v>483</v>
      </c>
      <c r="L1070" t="s">
        <v>517</v>
      </c>
    </row>
    <row r="1071" spans="1:12" x14ac:dyDescent="0.3">
      <c r="A1071" s="1">
        <v>45447</v>
      </c>
      <c r="B1071" s="2">
        <v>0.89793981481481477</v>
      </c>
      <c r="C1071" t="s">
        <v>6</v>
      </c>
      <c r="D1071" t="s">
        <v>259</v>
      </c>
      <c r="E1071">
        <v>32.82</v>
      </c>
      <c r="F1071" t="s">
        <v>226</v>
      </c>
      <c r="G1071" t="s">
        <v>103</v>
      </c>
      <c r="H1071" t="s">
        <v>21</v>
      </c>
      <c r="I1071" t="s">
        <v>501</v>
      </c>
      <c r="J1071" t="s">
        <v>501</v>
      </c>
      <c r="K1071" t="s">
        <v>483</v>
      </c>
      <c r="L1071" t="s">
        <v>536</v>
      </c>
    </row>
    <row r="1072" spans="1:12" x14ac:dyDescent="0.3">
      <c r="A1072" s="1">
        <v>45447</v>
      </c>
      <c r="B1072" s="2">
        <v>0.89924768518518516</v>
      </c>
      <c r="C1072" t="s">
        <v>6</v>
      </c>
      <c r="D1072" t="s">
        <v>260</v>
      </c>
      <c r="E1072">
        <v>32.82</v>
      </c>
      <c r="F1072" t="s">
        <v>226</v>
      </c>
      <c r="G1072" t="s">
        <v>103</v>
      </c>
      <c r="H1072" t="s">
        <v>21</v>
      </c>
      <c r="I1072" t="s">
        <v>501</v>
      </c>
      <c r="J1072" t="s">
        <v>501</v>
      </c>
      <c r="K1072" t="s">
        <v>483</v>
      </c>
      <c r="L1072" t="s">
        <v>495</v>
      </c>
    </row>
    <row r="1073" spans="1:12" x14ac:dyDescent="0.3">
      <c r="A1073" s="1">
        <v>45447</v>
      </c>
      <c r="B1073" s="2">
        <v>0.90006944444444448</v>
      </c>
      <c r="C1073" t="s">
        <v>6</v>
      </c>
      <c r="D1073" t="s">
        <v>260</v>
      </c>
      <c r="E1073">
        <v>32.82</v>
      </c>
      <c r="F1073" t="s">
        <v>226</v>
      </c>
      <c r="G1073" t="s">
        <v>103</v>
      </c>
      <c r="H1073" t="s">
        <v>21</v>
      </c>
      <c r="I1073" t="s">
        <v>501</v>
      </c>
      <c r="J1073" t="s">
        <v>501</v>
      </c>
      <c r="K1073" t="s">
        <v>483</v>
      </c>
      <c r="L1073" t="s">
        <v>526</v>
      </c>
    </row>
    <row r="1074" spans="1:12" x14ac:dyDescent="0.3">
      <c r="A1074" s="1">
        <v>45447</v>
      </c>
      <c r="B1074" s="2">
        <v>0.9008680555555556</v>
      </c>
      <c r="C1074" t="s">
        <v>6</v>
      </c>
      <c r="D1074" t="s">
        <v>260</v>
      </c>
      <c r="E1074">
        <v>32.82</v>
      </c>
      <c r="F1074" t="s">
        <v>226</v>
      </c>
      <c r="G1074" t="s">
        <v>103</v>
      </c>
      <c r="H1074" t="s">
        <v>21</v>
      </c>
      <c r="I1074" t="s">
        <v>501</v>
      </c>
      <c r="J1074" t="s">
        <v>501</v>
      </c>
      <c r="K1074" t="s">
        <v>483</v>
      </c>
      <c r="L1074" t="s">
        <v>505</v>
      </c>
    </row>
    <row r="1075" spans="1:12" x14ac:dyDescent="0.3">
      <c r="A1075" s="1">
        <v>45449</v>
      </c>
      <c r="B1075" s="2">
        <v>0.88854166666666667</v>
      </c>
      <c r="C1075" t="s">
        <v>6</v>
      </c>
      <c r="D1075" t="s">
        <v>72</v>
      </c>
      <c r="E1075">
        <v>32.82</v>
      </c>
      <c r="F1075" t="s">
        <v>226</v>
      </c>
      <c r="G1075" t="s">
        <v>103</v>
      </c>
      <c r="H1075" t="s">
        <v>10</v>
      </c>
      <c r="I1075" t="s">
        <v>501</v>
      </c>
      <c r="J1075" t="s">
        <v>501</v>
      </c>
      <c r="K1075" t="s">
        <v>483</v>
      </c>
      <c r="L1075" t="s">
        <v>525</v>
      </c>
    </row>
    <row r="1076" spans="1:12" x14ac:dyDescent="0.3">
      <c r="A1076" s="1">
        <v>45454</v>
      </c>
      <c r="B1076" s="2">
        <v>0.89422453703703708</v>
      </c>
      <c r="C1076" t="s">
        <v>6</v>
      </c>
      <c r="D1076" t="s">
        <v>264</v>
      </c>
      <c r="E1076">
        <v>32.82</v>
      </c>
      <c r="F1076" t="s">
        <v>226</v>
      </c>
      <c r="G1076" t="s">
        <v>103</v>
      </c>
      <c r="H1076" t="s">
        <v>21</v>
      </c>
      <c r="I1076" t="s">
        <v>501</v>
      </c>
      <c r="J1076" t="s">
        <v>501</v>
      </c>
      <c r="K1076" t="s">
        <v>483</v>
      </c>
      <c r="L1076" t="s">
        <v>527</v>
      </c>
    </row>
    <row r="1077" spans="1:12" x14ac:dyDescent="0.3">
      <c r="A1077" s="1">
        <v>45454</v>
      </c>
      <c r="B1077" s="2">
        <v>0.8950231481481481</v>
      </c>
      <c r="C1077" t="s">
        <v>6</v>
      </c>
      <c r="D1077" t="s">
        <v>264</v>
      </c>
      <c r="E1077">
        <v>32.82</v>
      </c>
      <c r="F1077" t="s">
        <v>226</v>
      </c>
      <c r="G1077" t="s">
        <v>103</v>
      </c>
      <c r="H1077" t="s">
        <v>21</v>
      </c>
      <c r="I1077" t="s">
        <v>501</v>
      </c>
      <c r="J1077" t="s">
        <v>501</v>
      </c>
      <c r="K1077" t="s">
        <v>483</v>
      </c>
      <c r="L1077" t="s">
        <v>541</v>
      </c>
    </row>
    <row r="1078" spans="1:12" x14ac:dyDescent="0.3">
      <c r="A1078" s="1">
        <v>45456</v>
      </c>
      <c r="B1078" s="2">
        <v>0.87671296296296297</v>
      </c>
      <c r="C1078" t="s">
        <v>6</v>
      </c>
      <c r="D1078" t="s">
        <v>48</v>
      </c>
      <c r="E1078">
        <v>32.82</v>
      </c>
      <c r="F1078" t="s">
        <v>226</v>
      </c>
      <c r="G1078" t="s">
        <v>103</v>
      </c>
      <c r="H1078" t="s">
        <v>10</v>
      </c>
      <c r="I1078" t="s">
        <v>501</v>
      </c>
      <c r="J1078" t="s">
        <v>501</v>
      </c>
      <c r="K1078" t="s">
        <v>483</v>
      </c>
      <c r="L1078" t="s">
        <v>500</v>
      </c>
    </row>
    <row r="1079" spans="1:12" x14ac:dyDescent="0.3">
      <c r="A1079" s="1">
        <v>45460</v>
      </c>
      <c r="B1079" s="2">
        <v>0.88623842592592594</v>
      </c>
      <c r="C1079" t="s">
        <v>6</v>
      </c>
      <c r="D1079" t="s">
        <v>48</v>
      </c>
      <c r="E1079">
        <v>32.82</v>
      </c>
      <c r="F1079" t="s">
        <v>226</v>
      </c>
      <c r="G1079" t="s">
        <v>103</v>
      </c>
      <c r="H1079" t="s">
        <v>17</v>
      </c>
      <c r="I1079" t="s">
        <v>501</v>
      </c>
      <c r="J1079" t="s">
        <v>501</v>
      </c>
      <c r="K1079" t="s">
        <v>483</v>
      </c>
      <c r="L1079" t="s">
        <v>504</v>
      </c>
    </row>
    <row r="1080" spans="1:12" x14ac:dyDescent="0.3">
      <c r="A1080" s="1">
        <v>45461</v>
      </c>
      <c r="B1080" s="2">
        <v>0.88945601851851852</v>
      </c>
      <c r="C1080" t="s">
        <v>6</v>
      </c>
      <c r="D1080" t="s">
        <v>38</v>
      </c>
      <c r="E1080">
        <v>32.82</v>
      </c>
      <c r="F1080" t="s">
        <v>226</v>
      </c>
      <c r="G1080" t="s">
        <v>103</v>
      </c>
      <c r="H1080" t="s">
        <v>21</v>
      </c>
      <c r="I1080" t="s">
        <v>501</v>
      </c>
      <c r="J1080" t="s">
        <v>501</v>
      </c>
      <c r="K1080" t="s">
        <v>483</v>
      </c>
      <c r="L1080" t="s">
        <v>494</v>
      </c>
    </row>
    <row r="1081" spans="1:12" x14ac:dyDescent="0.3">
      <c r="A1081" s="1">
        <v>45461</v>
      </c>
      <c r="B1081" s="2">
        <v>0.89048611111111109</v>
      </c>
      <c r="C1081" t="s">
        <v>6</v>
      </c>
      <c r="D1081" t="s">
        <v>38</v>
      </c>
      <c r="E1081">
        <v>32.82</v>
      </c>
      <c r="F1081" t="s">
        <v>226</v>
      </c>
      <c r="G1081" t="s">
        <v>103</v>
      </c>
      <c r="H1081" t="s">
        <v>21</v>
      </c>
      <c r="I1081" t="s">
        <v>501</v>
      </c>
      <c r="J1081" t="s">
        <v>501</v>
      </c>
      <c r="K1081" t="s">
        <v>483</v>
      </c>
      <c r="L1081" t="s">
        <v>482</v>
      </c>
    </row>
    <row r="1082" spans="1:12" x14ac:dyDescent="0.3">
      <c r="A1082" s="1">
        <v>45462</v>
      </c>
      <c r="B1082" s="2">
        <v>0.8958680555555556</v>
      </c>
      <c r="C1082" t="s">
        <v>6</v>
      </c>
      <c r="D1082" t="s">
        <v>59</v>
      </c>
      <c r="E1082">
        <v>32.82</v>
      </c>
      <c r="F1082" t="s">
        <v>226</v>
      </c>
      <c r="G1082" t="s">
        <v>103</v>
      </c>
      <c r="H1082" t="s">
        <v>25</v>
      </c>
      <c r="I1082" t="s">
        <v>501</v>
      </c>
      <c r="J1082" t="s">
        <v>501</v>
      </c>
      <c r="K1082" t="s">
        <v>483</v>
      </c>
      <c r="L1082" t="s">
        <v>510</v>
      </c>
    </row>
    <row r="1083" spans="1:12" x14ac:dyDescent="0.3">
      <c r="A1083" s="1">
        <v>45463</v>
      </c>
      <c r="B1083" s="2">
        <v>0.91616898148148151</v>
      </c>
      <c r="C1083" t="s">
        <v>6</v>
      </c>
      <c r="D1083" t="s">
        <v>48</v>
      </c>
      <c r="E1083">
        <v>32.82</v>
      </c>
      <c r="F1083" t="s">
        <v>226</v>
      </c>
      <c r="G1083" t="s">
        <v>103</v>
      </c>
      <c r="H1083" t="s">
        <v>10</v>
      </c>
      <c r="I1083" t="s">
        <v>501</v>
      </c>
      <c r="J1083" t="s">
        <v>501</v>
      </c>
      <c r="K1083" t="s">
        <v>483</v>
      </c>
      <c r="L1083" t="s">
        <v>490</v>
      </c>
    </row>
    <row r="1084" spans="1:12" x14ac:dyDescent="0.3">
      <c r="A1084" s="1">
        <v>45469</v>
      </c>
      <c r="B1084" s="2">
        <v>0.89460648148148147</v>
      </c>
      <c r="C1084" t="s">
        <v>6</v>
      </c>
      <c r="D1084" t="s">
        <v>72</v>
      </c>
      <c r="E1084">
        <v>32.82</v>
      </c>
      <c r="F1084" t="s">
        <v>226</v>
      </c>
      <c r="G1084" t="s">
        <v>103</v>
      </c>
      <c r="H1084" t="s">
        <v>25</v>
      </c>
      <c r="I1084" t="s">
        <v>501</v>
      </c>
      <c r="J1084" t="s">
        <v>501</v>
      </c>
      <c r="K1084" t="s">
        <v>483</v>
      </c>
      <c r="L1084" t="s">
        <v>488</v>
      </c>
    </row>
    <row r="1085" spans="1:12" x14ac:dyDescent="0.3">
      <c r="A1085" s="1">
        <v>45470</v>
      </c>
      <c r="B1085" s="2">
        <v>0.90559027777777779</v>
      </c>
      <c r="C1085" t="s">
        <v>6</v>
      </c>
      <c r="D1085" t="s">
        <v>177</v>
      </c>
      <c r="E1085">
        <v>32.82</v>
      </c>
      <c r="F1085" t="s">
        <v>226</v>
      </c>
      <c r="G1085" t="s">
        <v>103</v>
      </c>
      <c r="H1085" t="s">
        <v>10</v>
      </c>
      <c r="I1085" t="s">
        <v>501</v>
      </c>
      <c r="J1085" t="s">
        <v>501</v>
      </c>
      <c r="K1085" t="s">
        <v>483</v>
      </c>
      <c r="L1085" t="s">
        <v>510</v>
      </c>
    </row>
    <row r="1086" spans="1:12" x14ac:dyDescent="0.3">
      <c r="A1086" s="1">
        <v>45471</v>
      </c>
      <c r="B1086" s="2">
        <v>0.91035879629629635</v>
      </c>
      <c r="C1086" t="s">
        <v>6</v>
      </c>
      <c r="D1086" t="s">
        <v>272</v>
      </c>
      <c r="E1086">
        <v>32.82</v>
      </c>
      <c r="F1086" t="s">
        <v>226</v>
      </c>
      <c r="G1086" t="s">
        <v>103</v>
      </c>
      <c r="H1086" t="s">
        <v>14</v>
      </c>
      <c r="I1086" t="s">
        <v>501</v>
      </c>
      <c r="J1086" t="s">
        <v>501</v>
      </c>
      <c r="K1086" t="s">
        <v>483</v>
      </c>
      <c r="L1086" t="s">
        <v>495</v>
      </c>
    </row>
    <row r="1087" spans="1:12" x14ac:dyDescent="0.3">
      <c r="A1087" s="1">
        <v>45473</v>
      </c>
      <c r="B1087" s="2">
        <v>0.87788194444444445</v>
      </c>
      <c r="C1087" t="s">
        <v>6</v>
      </c>
      <c r="D1087" t="s">
        <v>115</v>
      </c>
      <c r="E1087">
        <v>32.82</v>
      </c>
      <c r="F1087" t="s">
        <v>226</v>
      </c>
      <c r="G1087" t="s">
        <v>103</v>
      </c>
      <c r="H1087" t="s">
        <v>35</v>
      </c>
      <c r="I1087" t="s">
        <v>501</v>
      </c>
      <c r="J1087" t="s">
        <v>501</v>
      </c>
      <c r="K1087" t="s">
        <v>483</v>
      </c>
      <c r="L1087" t="s">
        <v>530</v>
      </c>
    </row>
    <row r="1088" spans="1:12" x14ac:dyDescent="0.3">
      <c r="A1088" s="1">
        <v>45452</v>
      </c>
      <c r="B1088" s="2">
        <v>0.87856481481481485</v>
      </c>
      <c r="C1088" t="s">
        <v>6</v>
      </c>
      <c r="D1088" t="s">
        <v>291</v>
      </c>
      <c r="E1088">
        <v>27.92</v>
      </c>
      <c r="F1088" t="s">
        <v>275</v>
      </c>
      <c r="G1088" t="s">
        <v>103</v>
      </c>
      <c r="H1088" t="s">
        <v>35</v>
      </c>
      <c r="I1088" t="s">
        <v>501</v>
      </c>
      <c r="J1088" t="s">
        <v>501</v>
      </c>
      <c r="K1088" t="s">
        <v>483</v>
      </c>
      <c r="L1088" t="s">
        <v>542</v>
      </c>
    </row>
    <row r="1089" spans="1:12" x14ac:dyDescent="0.3">
      <c r="A1089" s="1">
        <v>45438</v>
      </c>
      <c r="B1089" s="2">
        <v>0.8768055555555555</v>
      </c>
      <c r="C1089" t="s">
        <v>6</v>
      </c>
      <c r="D1089" t="s">
        <v>81</v>
      </c>
      <c r="E1089">
        <v>27.92</v>
      </c>
      <c r="F1089" t="s">
        <v>303</v>
      </c>
      <c r="G1089" t="s">
        <v>9</v>
      </c>
      <c r="H1089" t="s">
        <v>35</v>
      </c>
      <c r="I1089" t="s">
        <v>501</v>
      </c>
      <c r="J1089" t="s">
        <v>501</v>
      </c>
      <c r="K1089" t="s">
        <v>483</v>
      </c>
      <c r="L1089" t="s">
        <v>528</v>
      </c>
    </row>
    <row r="1090" spans="1:12" x14ac:dyDescent="0.3">
      <c r="A1090" s="1">
        <v>45447</v>
      </c>
      <c r="B1090" s="2">
        <v>0.89719907407407407</v>
      </c>
      <c r="C1090" t="s">
        <v>6</v>
      </c>
      <c r="D1090" t="s">
        <v>309</v>
      </c>
      <c r="E1090">
        <v>27.92</v>
      </c>
      <c r="F1090" t="s">
        <v>303</v>
      </c>
      <c r="G1090" t="s">
        <v>103</v>
      </c>
      <c r="H1090" t="s">
        <v>21</v>
      </c>
      <c r="I1090" t="s">
        <v>501</v>
      </c>
      <c r="J1090" t="s">
        <v>501</v>
      </c>
      <c r="K1090" t="s">
        <v>483</v>
      </c>
      <c r="L1090" t="s">
        <v>520</v>
      </c>
    </row>
    <row r="1091" spans="1:12" x14ac:dyDescent="0.3">
      <c r="A1091" s="1">
        <v>45497</v>
      </c>
      <c r="B1091" s="2">
        <v>0.88722222222222225</v>
      </c>
      <c r="C1091" t="s">
        <v>6</v>
      </c>
      <c r="D1091" t="s">
        <v>32</v>
      </c>
      <c r="E1091">
        <v>27.92</v>
      </c>
      <c r="F1091" t="s">
        <v>226</v>
      </c>
      <c r="G1091" t="s">
        <v>162</v>
      </c>
      <c r="H1091" t="s">
        <v>25</v>
      </c>
      <c r="I1091" t="s">
        <v>501</v>
      </c>
      <c r="J1091" t="s">
        <v>501</v>
      </c>
      <c r="K1091" t="s">
        <v>483</v>
      </c>
      <c r="L1091" t="s">
        <v>528</v>
      </c>
    </row>
    <row r="1092" spans="1:12" x14ac:dyDescent="0.3">
      <c r="A1092" s="1">
        <v>45496</v>
      </c>
      <c r="B1092" s="2">
        <v>0.89112268518518523</v>
      </c>
      <c r="C1092" t="s">
        <v>6</v>
      </c>
      <c r="D1092" t="s">
        <v>38</v>
      </c>
      <c r="E1092">
        <v>23.02</v>
      </c>
      <c r="F1092" t="s">
        <v>275</v>
      </c>
      <c r="G1092" t="s">
        <v>162</v>
      </c>
      <c r="H1092" t="s">
        <v>21</v>
      </c>
      <c r="I1092" t="s">
        <v>501</v>
      </c>
      <c r="J1092" t="s">
        <v>501</v>
      </c>
      <c r="K1092" t="s">
        <v>483</v>
      </c>
      <c r="L1092" t="s">
        <v>502</v>
      </c>
    </row>
    <row r="1093" spans="1:12" x14ac:dyDescent="0.3">
      <c r="A1093" s="1">
        <v>45496</v>
      </c>
      <c r="B1093" s="2">
        <v>0.89192129629629635</v>
      </c>
      <c r="C1093" t="s">
        <v>6</v>
      </c>
      <c r="D1093" t="s">
        <v>38</v>
      </c>
      <c r="E1093">
        <v>23.02</v>
      </c>
      <c r="F1093" t="s">
        <v>275</v>
      </c>
      <c r="G1093" t="s">
        <v>162</v>
      </c>
      <c r="H1093" t="s">
        <v>21</v>
      </c>
      <c r="I1093" t="s">
        <v>501</v>
      </c>
      <c r="J1093" t="s">
        <v>501</v>
      </c>
      <c r="K1093" t="s">
        <v>483</v>
      </c>
      <c r="L1093" t="s">
        <v>484</v>
      </c>
    </row>
    <row r="1094" spans="1:12" x14ac:dyDescent="0.3">
      <c r="A1094" s="1">
        <v>45497</v>
      </c>
      <c r="B1094" s="2">
        <v>0.88797453703703699</v>
      </c>
      <c r="C1094" t="s">
        <v>6</v>
      </c>
      <c r="D1094" t="s">
        <v>32</v>
      </c>
      <c r="E1094">
        <v>23.02</v>
      </c>
      <c r="F1094" t="s">
        <v>275</v>
      </c>
      <c r="G1094" t="s">
        <v>162</v>
      </c>
      <c r="H1094" t="s">
        <v>25</v>
      </c>
      <c r="I1094" t="s">
        <v>501</v>
      </c>
      <c r="J1094" t="s">
        <v>501</v>
      </c>
      <c r="K1094" t="s">
        <v>483</v>
      </c>
      <c r="L1094" t="s">
        <v>527</v>
      </c>
    </row>
    <row r="1095" spans="1:12" x14ac:dyDescent="0.3">
      <c r="A1095" s="1">
        <v>45497</v>
      </c>
      <c r="B1095" s="2">
        <v>0.89255787037037038</v>
      </c>
      <c r="C1095" t="s">
        <v>6</v>
      </c>
      <c r="D1095" t="s">
        <v>38</v>
      </c>
      <c r="E1095">
        <v>23.02</v>
      </c>
      <c r="F1095" t="s">
        <v>275</v>
      </c>
      <c r="G1095" t="s">
        <v>162</v>
      </c>
      <c r="H1095" t="s">
        <v>25</v>
      </c>
      <c r="I1095" t="s">
        <v>501</v>
      </c>
      <c r="J1095" t="s">
        <v>501</v>
      </c>
      <c r="K1095" t="s">
        <v>483</v>
      </c>
      <c r="L1095" t="s">
        <v>490</v>
      </c>
    </row>
    <row r="1096" spans="1:12" x14ac:dyDescent="0.3">
      <c r="A1096" s="1">
        <v>45498</v>
      </c>
      <c r="B1096" s="2">
        <v>0.87917824074074069</v>
      </c>
      <c r="C1096" t="s">
        <v>6</v>
      </c>
      <c r="D1096" t="s">
        <v>358</v>
      </c>
      <c r="E1096">
        <v>23.02</v>
      </c>
      <c r="F1096" t="s">
        <v>303</v>
      </c>
      <c r="G1096" t="s">
        <v>162</v>
      </c>
      <c r="H1096" t="s">
        <v>10</v>
      </c>
      <c r="I1096" t="s">
        <v>501</v>
      </c>
      <c r="J1096" t="s">
        <v>501</v>
      </c>
      <c r="K1096" t="s">
        <v>483</v>
      </c>
      <c r="L1096" t="s">
        <v>535</v>
      </c>
    </row>
    <row r="1097" spans="1:12" x14ac:dyDescent="0.3">
      <c r="A1097" s="1">
        <v>45498</v>
      </c>
      <c r="B1097" s="2">
        <v>0.87974537037037037</v>
      </c>
      <c r="C1097" t="s">
        <v>6</v>
      </c>
      <c r="D1097" t="s">
        <v>358</v>
      </c>
      <c r="E1097">
        <v>18.12</v>
      </c>
      <c r="F1097" t="s">
        <v>339</v>
      </c>
      <c r="G1097" t="s">
        <v>162</v>
      </c>
      <c r="H1097" t="s">
        <v>10</v>
      </c>
      <c r="I1097" t="s">
        <v>501</v>
      </c>
      <c r="J1097" t="s">
        <v>501</v>
      </c>
      <c r="K1097" t="s">
        <v>483</v>
      </c>
      <c r="L1097" t="s">
        <v>541</v>
      </c>
    </row>
    <row r="1098" spans="1:12" x14ac:dyDescent="0.3">
      <c r="A1098" s="1">
        <v>45446</v>
      </c>
      <c r="B1098" s="2">
        <v>0.90475694444444443</v>
      </c>
      <c r="C1098" t="s">
        <v>473</v>
      </c>
      <c r="D1098" t="s">
        <v>474</v>
      </c>
      <c r="E1098">
        <v>34</v>
      </c>
      <c r="F1098" t="s">
        <v>226</v>
      </c>
      <c r="G1098" t="s">
        <v>103</v>
      </c>
      <c r="H1098" t="s">
        <v>17</v>
      </c>
      <c r="I1098" t="s">
        <v>501</v>
      </c>
      <c r="J1098" t="s">
        <v>501</v>
      </c>
      <c r="K1098" t="s">
        <v>483</v>
      </c>
      <c r="L1098" t="s">
        <v>493</v>
      </c>
    </row>
    <row r="1099" spans="1:12" x14ac:dyDescent="0.3">
      <c r="A1099" s="1">
        <v>45446</v>
      </c>
      <c r="B1099" s="2">
        <v>0.90528935185185189</v>
      </c>
      <c r="C1099" t="s">
        <v>473</v>
      </c>
      <c r="D1099" t="s">
        <v>474</v>
      </c>
      <c r="E1099">
        <v>34</v>
      </c>
      <c r="F1099" t="s">
        <v>226</v>
      </c>
      <c r="G1099" t="s">
        <v>103</v>
      </c>
      <c r="H1099" t="s">
        <v>17</v>
      </c>
      <c r="I1099" t="s">
        <v>501</v>
      </c>
      <c r="J1099" t="s">
        <v>501</v>
      </c>
      <c r="K1099" t="s">
        <v>483</v>
      </c>
      <c r="L1099" t="s">
        <v>521</v>
      </c>
    </row>
    <row r="1100" spans="1:12" x14ac:dyDescent="0.3">
      <c r="A1100" s="1">
        <v>45426</v>
      </c>
      <c r="B1100" s="2">
        <v>0.95237268518518514</v>
      </c>
      <c r="C1100" t="s">
        <v>6</v>
      </c>
      <c r="D1100" t="s">
        <v>42</v>
      </c>
      <c r="E1100">
        <v>37.72</v>
      </c>
      <c r="F1100" t="s">
        <v>43</v>
      </c>
      <c r="G1100" t="s">
        <v>9</v>
      </c>
      <c r="H1100" t="s">
        <v>21</v>
      </c>
      <c r="I1100" t="s">
        <v>484</v>
      </c>
      <c r="J1100" t="s">
        <v>484</v>
      </c>
      <c r="K1100" t="s">
        <v>483</v>
      </c>
      <c r="L1100" t="s">
        <v>514</v>
      </c>
    </row>
    <row r="1101" spans="1:12" x14ac:dyDescent="0.3">
      <c r="A1101" s="1">
        <v>45429</v>
      </c>
      <c r="B1101" s="2">
        <v>0.94204861111111116</v>
      </c>
      <c r="C1101" t="s">
        <v>6</v>
      </c>
      <c r="D1101" t="s">
        <v>50</v>
      </c>
      <c r="E1101">
        <v>37.72</v>
      </c>
      <c r="F1101" t="s">
        <v>12</v>
      </c>
      <c r="G1101" t="s">
        <v>9</v>
      </c>
      <c r="H1101" t="s">
        <v>14</v>
      </c>
      <c r="I1101" t="s">
        <v>484</v>
      </c>
      <c r="J1101" t="s">
        <v>484</v>
      </c>
      <c r="K1101" t="s">
        <v>483</v>
      </c>
      <c r="L1101" t="s">
        <v>486</v>
      </c>
    </row>
    <row r="1102" spans="1:12" x14ac:dyDescent="0.3">
      <c r="A1102" s="1">
        <v>45429</v>
      </c>
      <c r="B1102" s="2">
        <v>0.94284722222222217</v>
      </c>
      <c r="C1102" t="s">
        <v>6</v>
      </c>
      <c r="D1102" t="s">
        <v>51</v>
      </c>
      <c r="E1102">
        <v>37.72</v>
      </c>
      <c r="F1102" t="s">
        <v>12</v>
      </c>
      <c r="G1102" t="s">
        <v>9</v>
      </c>
      <c r="H1102" t="s">
        <v>14</v>
      </c>
      <c r="I1102" t="s">
        <v>484</v>
      </c>
      <c r="J1102" t="s">
        <v>484</v>
      </c>
      <c r="K1102" t="s">
        <v>483</v>
      </c>
      <c r="L1102" t="s">
        <v>509</v>
      </c>
    </row>
    <row r="1103" spans="1:12" x14ac:dyDescent="0.3">
      <c r="A1103" s="1">
        <v>45443</v>
      </c>
      <c r="B1103" s="2">
        <v>0.92068287037037033</v>
      </c>
      <c r="C1103" t="s">
        <v>6</v>
      </c>
      <c r="D1103" t="s">
        <v>72</v>
      </c>
      <c r="E1103">
        <v>37.72</v>
      </c>
      <c r="F1103" t="s">
        <v>8</v>
      </c>
      <c r="G1103" t="s">
        <v>9</v>
      </c>
      <c r="H1103" t="s">
        <v>14</v>
      </c>
      <c r="I1103" t="s">
        <v>484</v>
      </c>
      <c r="J1103" t="s">
        <v>484</v>
      </c>
      <c r="K1103" t="s">
        <v>483</v>
      </c>
      <c r="L1103" t="s">
        <v>539</v>
      </c>
    </row>
    <row r="1104" spans="1:12" x14ac:dyDescent="0.3">
      <c r="A1104" s="1">
        <v>45465</v>
      </c>
      <c r="B1104" s="2">
        <v>0.92386574074074079</v>
      </c>
      <c r="C1104" t="s">
        <v>6</v>
      </c>
      <c r="D1104" t="s">
        <v>141</v>
      </c>
      <c r="E1104">
        <v>37.72</v>
      </c>
      <c r="F1104" t="s">
        <v>8</v>
      </c>
      <c r="G1104" t="s">
        <v>103</v>
      </c>
      <c r="H1104" t="s">
        <v>30</v>
      </c>
      <c r="I1104" t="s">
        <v>484</v>
      </c>
      <c r="J1104" t="s">
        <v>484</v>
      </c>
      <c r="K1104" t="s">
        <v>483</v>
      </c>
      <c r="L1104" t="s">
        <v>484</v>
      </c>
    </row>
    <row r="1105" spans="1:12" x14ac:dyDescent="0.3">
      <c r="A1105" s="1">
        <v>45471</v>
      </c>
      <c r="B1105" s="2">
        <v>0.93633101851851852</v>
      </c>
      <c r="C1105" t="s">
        <v>6</v>
      </c>
      <c r="D1105" t="s">
        <v>149</v>
      </c>
      <c r="E1105">
        <v>37.72</v>
      </c>
      <c r="F1105" t="s">
        <v>8</v>
      </c>
      <c r="G1105" t="s">
        <v>103</v>
      </c>
      <c r="H1105" t="s">
        <v>14</v>
      </c>
      <c r="I1105" t="s">
        <v>484</v>
      </c>
      <c r="J1105" t="s">
        <v>484</v>
      </c>
      <c r="K1105" t="s">
        <v>483</v>
      </c>
      <c r="L1105" t="s">
        <v>485</v>
      </c>
    </row>
    <row r="1106" spans="1:12" x14ac:dyDescent="0.3">
      <c r="A1106" s="1">
        <v>45478</v>
      </c>
      <c r="B1106" s="2">
        <v>0.93056712962962962</v>
      </c>
      <c r="C1106" t="s">
        <v>6</v>
      </c>
      <c r="D1106" t="s">
        <v>169</v>
      </c>
      <c r="E1106">
        <v>37.72</v>
      </c>
      <c r="F1106" t="s">
        <v>8</v>
      </c>
      <c r="G1106" t="s">
        <v>162</v>
      </c>
      <c r="H1106" t="s">
        <v>14</v>
      </c>
      <c r="I1106" t="s">
        <v>484</v>
      </c>
      <c r="J1106" t="s">
        <v>484</v>
      </c>
      <c r="K1106" t="s">
        <v>483</v>
      </c>
      <c r="L1106" t="s">
        <v>535</v>
      </c>
    </row>
    <row r="1107" spans="1:12" x14ac:dyDescent="0.3">
      <c r="A1107" s="1">
        <v>45481</v>
      </c>
      <c r="B1107" s="2">
        <v>0.92692129629629627</v>
      </c>
      <c r="C1107" t="s">
        <v>6</v>
      </c>
      <c r="D1107" t="s">
        <v>159</v>
      </c>
      <c r="E1107">
        <v>32.82</v>
      </c>
      <c r="F1107" t="s">
        <v>12</v>
      </c>
      <c r="G1107" t="s">
        <v>162</v>
      </c>
      <c r="H1107" t="s">
        <v>17</v>
      </c>
      <c r="I1107" t="s">
        <v>484</v>
      </c>
      <c r="J1107" t="s">
        <v>484</v>
      </c>
      <c r="K1107" t="s">
        <v>483</v>
      </c>
      <c r="L1107" t="s">
        <v>498</v>
      </c>
    </row>
    <row r="1108" spans="1:12" x14ac:dyDescent="0.3">
      <c r="A1108" s="1">
        <v>45483</v>
      </c>
      <c r="B1108" s="2">
        <v>0.92581018518518521</v>
      </c>
      <c r="C1108" t="s">
        <v>6</v>
      </c>
      <c r="D1108" t="s">
        <v>177</v>
      </c>
      <c r="E1108">
        <v>32.82</v>
      </c>
      <c r="F1108" t="s">
        <v>12</v>
      </c>
      <c r="G1108" t="s">
        <v>162</v>
      </c>
      <c r="H1108" t="s">
        <v>25</v>
      </c>
      <c r="I1108" t="s">
        <v>484</v>
      </c>
      <c r="J1108" t="s">
        <v>484</v>
      </c>
      <c r="K1108" t="s">
        <v>483</v>
      </c>
      <c r="L1108" t="s">
        <v>492</v>
      </c>
    </row>
    <row r="1109" spans="1:12" x14ac:dyDescent="0.3">
      <c r="A1109" s="1">
        <v>45484</v>
      </c>
      <c r="B1109" s="2">
        <v>0.93209490740740741</v>
      </c>
      <c r="C1109" t="s">
        <v>6</v>
      </c>
      <c r="D1109" t="s">
        <v>179</v>
      </c>
      <c r="E1109">
        <v>32.82</v>
      </c>
      <c r="F1109" t="s">
        <v>12</v>
      </c>
      <c r="G1109" t="s">
        <v>162</v>
      </c>
      <c r="H1109" t="s">
        <v>10</v>
      </c>
      <c r="I1109" t="s">
        <v>484</v>
      </c>
      <c r="J1109" t="s">
        <v>484</v>
      </c>
      <c r="K1109" t="s">
        <v>483</v>
      </c>
      <c r="L1109" t="s">
        <v>502</v>
      </c>
    </row>
    <row r="1110" spans="1:12" x14ac:dyDescent="0.3">
      <c r="A1110" s="1">
        <v>45485</v>
      </c>
      <c r="B1110" s="2">
        <v>0.93987268518518519</v>
      </c>
      <c r="C1110" t="s">
        <v>6</v>
      </c>
      <c r="D1110" t="s">
        <v>50</v>
      </c>
      <c r="E1110">
        <v>32.82</v>
      </c>
      <c r="F1110" t="s">
        <v>43</v>
      </c>
      <c r="G1110" t="s">
        <v>162</v>
      </c>
      <c r="H1110" t="s">
        <v>14</v>
      </c>
      <c r="I1110" t="s">
        <v>484</v>
      </c>
      <c r="J1110" t="s">
        <v>484</v>
      </c>
      <c r="K1110" t="s">
        <v>483</v>
      </c>
      <c r="L1110" t="s">
        <v>514</v>
      </c>
    </row>
    <row r="1111" spans="1:12" x14ac:dyDescent="0.3">
      <c r="A1111" s="1">
        <v>45485</v>
      </c>
      <c r="B1111" s="2">
        <v>0.94043981481481487</v>
      </c>
      <c r="C1111" t="s">
        <v>6</v>
      </c>
      <c r="D1111" t="s">
        <v>181</v>
      </c>
      <c r="E1111">
        <v>32.82</v>
      </c>
      <c r="F1111" t="s">
        <v>43</v>
      </c>
      <c r="G1111" t="s">
        <v>162</v>
      </c>
      <c r="H1111" t="s">
        <v>14</v>
      </c>
      <c r="I1111" t="s">
        <v>484</v>
      </c>
      <c r="J1111" t="s">
        <v>484</v>
      </c>
      <c r="K1111" t="s">
        <v>483</v>
      </c>
      <c r="L1111" t="s">
        <v>488</v>
      </c>
    </row>
    <row r="1112" spans="1:12" x14ac:dyDescent="0.3">
      <c r="A1112" s="1">
        <v>45485</v>
      </c>
      <c r="B1112" s="2">
        <v>0.94130787037037034</v>
      </c>
      <c r="C1112" t="s">
        <v>6</v>
      </c>
      <c r="D1112" t="s">
        <v>51</v>
      </c>
      <c r="E1112">
        <v>32.82</v>
      </c>
      <c r="F1112" t="s">
        <v>43</v>
      </c>
      <c r="G1112" t="s">
        <v>162</v>
      </c>
      <c r="H1112" t="s">
        <v>14</v>
      </c>
      <c r="I1112" t="s">
        <v>484</v>
      </c>
      <c r="J1112" t="s">
        <v>484</v>
      </c>
      <c r="K1112" t="s">
        <v>483</v>
      </c>
      <c r="L1112" t="s">
        <v>512</v>
      </c>
    </row>
    <row r="1113" spans="1:12" x14ac:dyDescent="0.3">
      <c r="A1113" s="1">
        <v>45487</v>
      </c>
      <c r="B1113" s="2">
        <v>0.93853009259259257</v>
      </c>
      <c r="C1113" t="s">
        <v>6</v>
      </c>
      <c r="D1113" t="s">
        <v>185</v>
      </c>
      <c r="E1113">
        <v>32.82</v>
      </c>
      <c r="F1113" t="s">
        <v>12</v>
      </c>
      <c r="G1113" t="s">
        <v>162</v>
      </c>
      <c r="H1113" t="s">
        <v>35</v>
      </c>
      <c r="I1113" t="s">
        <v>484</v>
      </c>
      <c r="J1113" t="s">
        <v>484</v>
      </c>
      <c r="K1113" t="s">
        <v>483</v>
      </c>
      <c r="L1113" t="s">
        <v>512</v>
      </c>
    </row>
    <row r="1114" spans="1:12" x14ac:dyDescent="0.3">
      <c r="A1114" s="1">
        <v>45498</v>
      </c>
      <c r="B1114" s="2">
        <v>0.94428240740740743</v>
      </c>
      <c r="C1114" t="s">
        <v>6</v>
      </c>
      <c r="D1114" t="s">
        <v>204</v>
      </c>
      <c r="E1114">
        <v>32.82</v>
      </c>
      <c r="F1114" t="s">
        <v>20</v>
      </c>
      <c r="G1114" t="s">
        <v>162</v>
      </c>
      <c r="H1114" t="s">
        <v>10</v>
      </c>
      <c r="I1114" t="s">
        <v>484</v>
      </c>
      <c r="J1114" t="s">
        <v>484</v>
      </c>
      <c r="K1114" t="s">
        <v>483</v>
      </c>
      <c r="L1114" t="s">
        <v>498</v>
      </c>
    </row>
    <row r="1115" spans="1:12" x14ac:dyDescent="0.3">
      <c r="A1115" s="1">
        <v>45500</v>
      </c>
      <c r="B1115" s="2">
        <v>0.95582175925925927</v>
      </c>
      <c r="C1115" t="s">
        <v>6</v>
      </c>
      <c r="D1115" t="s">
        <v>211</v>
      </c>
      <c r="E1115">
        <v>32.82</v>
      </c>
      <c r="F1115" t="s">
        <v>8</v>
      </c>
      <c r="G1115" t="s">
        <v>162</v>
      </c>
      <c r="H1115" t="s">
        <v>30</v>
      </c>
      <c r="I1115" t="s">
        <v>484</v>
      </c>
      <c r="J1115" t="s">
        <v>484</v>
      </c>
      <c r="K1115" t="s">
        <v>483</v>
      </c>
      <c r="L1115" t="s">
        <v>511</v>
      </c>
    </row>
    <row r="1116" spans="1:12" x14ac:dyDescent="0.3">
      <c r="A1116" s="1">
        <v>45503</v>
      </c>
      <c r="B1116" s="2">
        <v>0.92799768518518522</v>
      </c>
      <c r="C1116" t="s">
        <v>6</v>
      </c>
      <c r="D1116" t="s">
        <v>219</v>
      </c>
      <c r="E1116">
        <v>32.82</v>
      </c>
      <c r="F1116" t="s">
        <v>8</v>
      </c>
      <c r="G1116" t="s">
        <v>162</v>
      </c>
      <c r="H1116" t="s">
        <v>21</v>
      </c>
      <c r="I1116" t="s">
        <v>484</v>
      </c>
      <c r="J1116" t="s">
        <v>484</v>
      </c>
      <c r="K1116" t="s">
        <v>483</v>
      </c>
      <c r="L1116" t="s">
        <v>485</v>
      </c>
    </row>
    <row r="1117" spans="1:12" x14ac:dyDescent="0.3">
      <c r="A1117" s="1">
        <v>45435</v>
      </c>
      <c r="B1117" s="2">
        <v>0.95011574074074079</v>
      </c>
      <c r="C1117" t="s">
        <v>6</v>
      </c>
      <c r="D1117" t="s">
        <v>245</v>
      </c>
      <c r="E1117">
        <v>32.82</v>
      </c>
      <c r="F1117" t="s">
        <v>226</v>
      </c>
      <c r="G1117" t="s">
        <v>9</v>
      </c>
      <c r="H1117" t="s">
        <v>10</v>
      </c>
      <c r="I1117" t="s">
        <v>484</v>
      </c>
      <c r="J1117" t="s">
        <v>484</v>
      </c>
      <c r="K1117" t="s">
        <v>483</v>
      </c>
      <c r="L1117" t="s">
        <v>492</v>
      </c>
    </row>
    <row r="1118" spans="1:12" x14ac:dyDescent="0.3">
      <c r="A1118" s="1">
        <v>45436</v>
      </c>
      <c r="B1118" s="2">
        <v>0.937962962962963</v>
      </c>
      <c r="C1118" t="s">
        <v>6</v>
      </c>
      <c r="D1118" t="s">
        <v>246</v>
      </c>
      <c r="E1118">
        <v>32.82</v>
      </c>
      <c r="F1118" t="s">
        <v>226</v>
      </c>
      <c r="G1118" t="s">
        <v>9</v>
      </c>
      <c r="H1118" t="s">
        <v>14</v>
      </c>
      <c r="I1118" t="s">
        <v>484</v>
      </c>
      <c r="J1118" t="s">
        <v>484</v>
      </c>
      <c r="K1118" t="s">
        <v>483</v>
      </c>
      <c r="L1118" t="s">
        <v>508</v>
      </c>
    </row>
    <row r="1119" spans="1:12" x14ac:dyDescent="0.3">
      <c r="A1119" s="1">
        <v>45443</v>
      </c>
      <c r="B1119" s="2">
        <v>0.92143518518518519</v>
      </c>
      <c r="C1119" t="s">
        <v>6</v>
      </c>
      <c r="D1119" t="s">
        <v>72</v>
      </c>
      <c r="E1119">
        <v>32.82</v>
      </c>
      <c r="F1119" t="s">
        <v>226</v>
      </c>
      <c r="G1119" t="s">
        <v>9</v>
      </c>
      <c r="H1119" t="s">
        <v>14</v>
      </c>
      <c r="I1119" t="s">
        <v>484</v>
      </c>
      <c r="J1119" t="s">
        <v>484</v>
      </c>
      <c r="K1119" t="s">
        <v>483</v>
      </c>
      <c r="L1119" t="s">
        <v>507</v>
      </c>
    </row>
    <row r="1120" spans="1:12" x14ac:dyDescent="0.3">
      <c r="A1120" s="1">
        <v>45475</v>
      </c>
      <c r="B1120" s="2">
        <v>0.9183217592592593</v>
      </c>
      <c r="C1120" t="s">
        <v>6</v>
      </c>
      <c r="D1120" t="s">
        <v>147</v>
      </c>
      <c r="E1120">
        <v>32.82</v>
      </c>
      <c r="F1120" t="s">
        <v>226</v>
      </c>
      <c r="G1120" t="s">
        <v>162</v>
      </c>
      <c r="H1120" t="s">
        <v>21</v>
      </c>
      <c r="I1120" t="s">
        <v>484</v>
      </c>
      <c r="J1120" t="s">
        <v>484</v>
      </c>
      <c r="K1120" t="s">
        <v>483</v>
      </c>
      <c r="L1120" t="s">
        <v>511</v>
      </c>
    </row>
    <row r="1121" spans="1:12" x14ac:dyDescent="0.3">
      <c r="A1121" s="1">
        <v>45478</v>
      </c>
      <c r="B1121" s="2">
        <v>0.93135416666666671</v>
      </c>
      <c r="C1121" t="s">
        <v>6</v>
      </c>
      <c r="D1121" t="s">
        <v>169</v>
      </c>
      <c r="E1121">
        <v>32.82</v>
      </c>
      <c r="F1121" t="s">
        <v>226</v>
      </c>
      <c r="G1121" t="s">
        <v>162</v>
      </c>
      <c r="H1121" t="s">
        <v>14</v>
      </c>
      <c r="I1121" t="s">
        <v>484</v>
      </c>
      <c r="J1121" t="s">
        <v>484</v>
      </c>
      <c r="K1121" t="s">
        <v>483</v>
      </c>
      <c r="L1121" t="s">
        <v>530</v>
      </c>
    </row>
    <row r="1122" spans="1:12" x14ac:dyDescent="0.3">
      <c r="A1122" s="1">
        <v>45429</v>
      </c>
      <c r="B1122" s="2">
        <v>0.94085648148148149</v>
      </c>
      <c r="C1122" t="s">
        <v>6</v>
      </c>
      <c r="D1122" t="s">
        <v>181</v>
      </c>
      <c r="E1122">
        <v>27.92</v>
      </c>
      <c r="F1122" t="s">
        <v>275</v>
      </c>
      <c r="G1122" t="s">
        <v>9</v>
      </c>
      <c r="H1122" t="s">
        <v>14</v>
      </c>
      <c r="I1122" t="s">
        <v>484</v>
      </c>
      <c r="J1122" t="s">
        <v>484</v>
      </c>
      <c r="K1122" t="s">
        <v>483</v>
      </c>
      <c r="L1122" t="s">
        <v>541</v>
      </c>
    </row>
    <row r="1123" spans="1:12" x14ac:dyDescent="0.3">
      <c r="A1123" s="1">
        <v>45478</v>
      </c>
      <c r="B1123" s="2">
        <v>0.92920138888888892</v>
      </c>
      <c r="C1123" t="s">
        <v>6</v>
      </c>
      <c r="D1123" t="s">
        <v>301</v>
      </c>
      <c r="E1123">
        <v>27.92</v>
      </c>
      <c r="F1123" t="s">
        <v>275</v>
      </c>
      <c r="G1123" t="s">
        <v>162</v>
      </c>
      <c r="H1123" t="s">
        <v>14</v>
      </c>
      <c r="I1123" t="s">
        <v>484</v>
      </c>
      <c r="J1123" t="s">
        <v>484</v>
      </c>
      <c r="K1123" t="s">
        <v>483</v>
      </c>
      <c r="L1123" t="s">
        <v>510</v>
      </c>
    </row>
    <row r="1124" spans="1:12" x14ac:dyDescent="0.3">
      <c r="A1124" s="1">
        <v>45478</v>
      </c>
      <c r="B1124" s="2">
        <v>0.92981481481481476</v>
      </c>
      <c r="C1124" t="s">
        <v>6</v>
      </c>
      <c r="D1124" t="s">
        <v>301</v>
      </c>
      <c r="E1124">
        <v>27.92</v>
      </c>
      <c r="F1124" t="s">
        <v>275</v>
      </c>
      <c r="G1124" t="s">
        <v>162</v>
      </c>
      <c r="H1124" t="s">
        <v>14</v>
      </c>
      <c r="I1124" t="s">
        <v>484</v>
      </c>
      <c r="J1124" t="s">
        <v>484</v>
      </c>
      <c r="K1124" t="s">
        <v>483</v>
      </c>
      <c r="L1124" t="s">
        <v>487</v>
      </c>
    </row>
    <row r="1125" spans="1:12" x14ac:dyDescent="0.3">
      <c r="A1125" s="1">
        <v>45443</v>
      </c>
      <c r="B1125" s="2">
        <v>0.92216435185185186</v>
      </c>
      <c r="C1125" t="s">
        <v>6</v>
      </c>
      <c r="D1125" t="s">
        <v>72</v>
      </c>
      <c r="E1125">
        <v>27.92</v>
      </c>
      <c r="F1125" t="s">
        <v>303</v>
      </c>
      <c r="G1125" t="s">
        <v>9</v>
      </c>
      <c r="H1125" t="s">
        <v>14</v>
      </c>
      <c r="I1125" t="s">
        <v>484</v>
      </c>
      <c r="J1125" t="s">
        <v>484</v>
      </c>
      <c r="K1125" t="s">
        <v>483</v>
      </c>
      <c r="L1125" t="s">
        <v>495</v>
      </c>
    </row>
    <row r="1126" spans="1:12" x14ac:dyDescent="0.3">
      <c r="A1126" s="1">
        <v>45480</v>
      </c>
      <c r="B1126" s="2">
        <v>0.94</v>
      </c>
      <c r="C1126" t="s">
        <v>6</v>
      </c>
      <c r="D1126" t="s">
        <v>316</v>
      </c>
      <c r="E1126">
        <v>27.92</v>
      </c>
      <c r="F1126" t="s">
        <v>226</v>
      </c>
      <c r="G1126" t="s">
        <v>162</v>
      </c>
      <c r="H1126" t="s">
        <v>35</v>
      </c>
      <c r="I1126" t="s">
        <v>484</v>
      </c>
      <c r="J1126" t="s">
        <v>484</v>
      </c>
      <c r="K1126" t="s">
        <v>483</v>
      </c>
      <c r="L1126" t="s">
        <v>528</v>
      </c>
    </row>
    <row r="1127" spans="1:12" x14ac:dyDescent="0.3">
      <c r="A1127" s="1">
        <v>45499</v>
      </c>
      <c r="B1127" s="2">
        <v>0.95129629629629631</v>
      </c>
      <c r="C1127" t="s">
        <v>6</v>
      </c>
      <c r="D1127" t="s">
        <v>326</v>
      </c>
      <c r="E1127">
        <v>27.92</v>
      </c>
      <c r="F1127" t="s">
        <v>226</v>
      </c>
      <c r="G1127" t="s">
        <v>162</v>
      </c>
      <c r="H1127" t="s">
        <v>14</v>
      </c>
      <c r="I1127" t="s">
        <v>484</v>
      </c>
      <c r="J1127" t="s">
        <v>484</v>
      </c>
      <c r="K1127" t="s">
        <v>483</v>
      </c>
      <c r="L1127" t="s">
        <v>507</v>
      </c>
    </row>
    <row r="1128" spans="1:12" x14ac:dyDescent="0.3">
      <c r="A1128" s="1">
        <v>45478</v>
      </c>
      <c r="B1128" s="2">
        <v>0.92495370370370367</v>
      </c>
      <c r="C1128" t="s">
        <v>6</v>
      </c>
      <c r="D1128" t="s">
        <v>350</v>
      </c>
      <c r="E1128">
        <v>23.02</v>
      </c>
      <c r="F1128" t="s">
        <v>339</v>
      </c>
      <c r="G1128" t="s">
        <v>162</v>
      </c>
      <c r="H1128" t="s">
        <v>14</v>
      </c>
      <c r="I1128" t="s">
        <v>484</v>
      </c>
      <c r="J1128" t="s">
        <v>484</v>
      </c>
      <c r="K1128" t="s">
        <v>483</v>
      </c>
      <c r="L1128" t="s">
        <v>487</v>
      </c>
    </row>
    <row r="1129" spans="1:12" x14ac:dyDescent="0.3">
      <c r="A1129" s="1">
        <v>45484</v>
      </c>
      <c r="B1129" s="2">
        <v>0.93817129629629625</v>
      </c>
      <c r="C1129" t="s">
        <v>6</v>
      </c>
      <c r="D1129" t="s">
        <v>353</v>
      </c>
      <c r="E1129">
        <v>23.02</v>
      </c>
      <c r="F1129" t="s">
        <v>275</v>
      </c>
      <c r="G1129" t="s">
        <v>162</v>
      </c>
      <c r="H1129" t="s">
        <v>10</v>
      </c>
      <c r="I1129" t="s">
        <v>484</v>
      </c>
      <c r="J1129" t="s">
        <v>484</v>
      </c>
      <c r="K1129" t="s">
        <v>483</v>
      </c>
      <c r="L1129" t="s">
        <v>520</v>
      </c>
    </row>
    <row r="1130" spans="1:12" x14ac:dyDescent="0.3">
      <c r="A1130" s="1">
        <v>45498</v>
      </c>
      <c r="B1130" s="2">
        <v>0.94364583333333329</v>
      </c>
      <c r="C1130" t="s">
        <v>6</v>
      </c>
      <c r="D1130" t="s">
        <v>177</v>
      </c>
      <c r="E1130">
        <v>23.02</v>
      </c>
      <c r="F1130" t="s">
        <v>303</v>
      </c>
      <c r="G1130" t="s">
        <v>162</v>
      </c>
      <c r="H1130" t="s">
        <v>10</v>
      </c>
      <c r="I1130" t="s">
        <v>484</v>
      </c>
      <c r="J1130" t="s">
        <v>484</v>
      </c>
      <c r="K1130" t="s">
        <v>483</v>
      </c>
      <c r="L1130" t="s">
        <v>493</v>
      </c>
    </row>
    <row r="1131" spans="1:12" x14ac:dyDescent="0.3">
      <c r="A1131" s="1">
        <v>45503</v>
      </c>
      <c r="B1131" s="2">
        <v>0.92732638888888885</v>
      </c>
      <c r="C1131" t="s">
        <v>6</v>
      </c>
      <c r="D1131" t="s">
        <v>219</v>
      </c>
      <c r="E1131">
        <v>23.02</v>
      </c>
      <c r="F1131" t="s">
        <v>275</v>
      </c>
      <c r="G1131" t="s">
        <v>162</v>
      </c>
      <c r="H1131" t="s">
        <v>21</v>
      </c>
      <c r="I1131" t="s">
        <v>484</v>
      </c>
      <c r="J1131" t="s">
        <v>484</v>
      </c>
      <c r="K1131" t="s">
        <v>483</v>
      </c>
      <c r="L1131" t="s">
        <v>501</v>
      </c>
    </row>
    <row r="1132" spans="1:12" x14ac:dyDescent="0.3">
      <c r="A1132" s="1">
        <v>45430</v>
      </c>
      <c r="B1132" s="2">
        <v>0.92045138888888889</v>
      </c>
      <c r="C1132" t="s">
        <v>473</v>
      </c>
      <c r="D1132" t="s">
        <v>474</v>
      </c>
      <c r="E1132">
        <v>39</v>
      </c>
      <c r="F1132" t="s">
        <v>8</v>
      </c>
      <c r="G1132" t="s">
        <v>9</v>
      </c>
      <c r="H1132" t="s">
        <v>30</v>
      </c>
      <c r="I1132" t="s">
        <v>484</v>
      </c>
      <c r="J1132" t="s">
        <v>484</v>
      </c>
      <c r="K1132" t="s">
        <v>483</v>
      </c>
      <c r="L1132" t="s">
        <v>532</v>
      </c>
    </row>
    <row r="1133" spans="1:12" x14ac:dyDescent="0.3">
      <c r="A1133" s="1">
        <v>45435</v>
      </c>
      <c r="B1133" s="2">
        <v>0.95527777777777778</v>
      </c>
      <c r="C1133" t="s">
        <v>473</v>
      </c>
      <c r="D1133" t="s">
        <v>474</v>
      </c>
      <c r="E1133">
        <v>39</v>
      </c>
      <c r="F1133" t="s">
        <v>43</v>
      </c>
      <c r="G1133" t="s">
        <v>9</v>
      </c>
      <c r="H1133" t="s">
        <v>10</v>
      </c>
      <c r="I1133" t="s">
        <v>484</v>
      </c>
      <c r="J1133" t="s">
        <v>484</v>
      </c>
      <c r="K1133" t="s">
        <v>483</v>
      </c>
      <c r="L1133" t="s">
        <v>528</v>
      </c>
    </row>
    <row r="1134" spans="1:12" x14ac:dyDescent="0.3">
      <c r="A1134" s="1">
        <v>45445</v>
      </c>
      <c r="B1134" s="2">
        <v>0.94664351851851847</v>
      </c>
      <c r="C1134" t="s">
        <v>473</v>
      </c>
      <c r="D1134" t="s">
        <v>474</v>
      </c>
      <c r="E1134">
        <v>34</v>
      </c>
      <c r="F1134" t="s">
        <v>226</v>
      </c>
      <c r="G1134" t="s">
        <v>103</v>
      </c>
      <c r="H1134" t="s">
        <v>35</v>
      </c>
      <c r="I1134" t="s">
        <v>484</v>
      </c>
      <c r="J1134" t="s">
        <v>484</v>
      </c>
      <c r="K1134" t="s">
        <v>483</v>
      </c>
      <c r="L1134" t="s">
        <v>492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F988-4276-469F-B34F-D059481AB9CD}">
  <dimension ref="A1:J40"/>
  <sheetViews>
    <sheetView zoomScale="76" workbookViewId="0">
      <selection activeCell="J17" sqref="J17"/>
    </sheetView>
  </sheetViews>
  <sheetFormatPr defaultRowHeight="14.4" x14ac:dyDescent="0.3"/>
  <cols>
    <col min="1" max="1" width="13.5546875" bestFit="1" customWidth="1"/>
    <col min="2" max="2" width="22.88671875" bestFit="1" customWidth="1"/>
    <col min="3" max="3" width="13.109375" bestFit="1" customWidth="1"/>
    <col min="4" max="4" width="13.5546875" bestFit="1" customWidth="1"/>
    <col min="5" max="5" width="22.88671875" bestFit="1" customWidth="1"/>
    <col min="6" max="7" width="13.5546875" bestFit="1" customWidth="1"/>
    <col min="8" max="8" width="22.88671875" bestFit="1" customWidth="1"/>
    <col min="9" max="9" width="13.5546875" bestFit="1" customWidth="1"/>
    <col min="10" max="10" width="16.88671875" bestFit="1" customWidth="1"/>
    <col min="11" max="11" width="18.6640625" bestFit="1" customWidth="1"/>
    <col min="12" max="13" width="12.44140625" bestFit="1" customWidth="1"/>
    <col min="14" max="450" width="21.44140625" bestFit="1" customWidth="1"/>
    <col min="451" max="451" width="3.6640625" bestFit="1" customWidth="1"/>
    <col min="452" max="452" width="11" bestFit="1" customWidth="1"/>
    <col min="453" max="633" width="5" bestFit="1" customWidth="1"/>
    <col min="634" max="634" width="10.77734375" bestFit="1" customWidth="1"/>
    <col min="635" max="1125" width="8.109375" bestFit="1" customWidth="1"/>
    <col min="1126" max="1126" width="10.77734375" bestFit="1" customWidth="1"/>
  </cols>
  <sheetData>
    <row r="1" spans="1:10" x14ac:dyDescent="0.3">
      <c r="A1" s="3" t="s">
        <v>547</v>
      </c>
      <c r="B1" s="6" t="s">
        <v>476</v>
      </c>
      <c r="D1" s="3" t="s">
        <v>547</v>
      </c>
      <c r="E1" t="s">
        <v>546</v>
      </c>
      <c r="G1" s="3" t="s">
        <v>547</v>
      </c>
      <c r="H1" t="s">
        <v>550</v>
      </c>
      <c r="I1" t="s">
        <v>551</v>
      </c>
      <c r="J1" t="s">
        <v>552</v>
      </c>
    </row>
    <row r="2" spans="1:10" x14ac:dyDescent="0.3">
      <c r="A2" s="4" t="s">
        <v>275</v>
      </c>
      <c r="B2" s="6">
        <v>4644.5400000000091</v>
      </c>
      <c r="D2" s="4" t="s">
        <v>275</v>
      </c>
      <c r="E2">
        <v>169</v>
      </c>
      <c r="G2" s="4" t="s">
        <v>35</v>
      </c>
      <c r="H2">
        <f>COUNTIF(Sheet1!H2:H1134,"=Sunday")</f>
        <v>151</v>
      </c>
      <c r="I2" s="9">
        <f>SUMIF(Sheet1!H2:H1134,"Sunday",Sheet1!E2:E1134)</f>
        <v>5050.2000000000025</v>
      </c>
      <c r="J2" s="9">
        <f>AVERAGE(I2,H2)</f>
        <v>2600.6000000000013</v>
      </c>
    </row>
    <row r="3" spans="1:10" x14ac:dyDescent="0.3">
      <c r="A3" s="4" t="s">
        <v>226</v>
      </c>
      <c r="B3" s="6">
        <v>8601.9399999999896</v>
      </c>
      <c r="D3" s="4" t="s">
        <v>226</v>
      </c>
      <c r="E3">
        <v>268</v>
      </c>
      <c r="G3" s="4" t="s">
        <v>17</v>
      </c>
      <c r="H3" t="e">
        <f>Sheet1!#REF!</f>
        <v>#REF!</v>
      </c>
      <c r="I3" s="9">
        <f>SUMIF(Sheet1!H2:H1134,"Monday",Sheet1!E2:E1134)</f>
        <v>4969.6799999999976</v>
      </c>
      <c r="J3" s="9" t="e">
        <f t="shared" ref="J3:J8" si="0">AVERAGE(I3,H3)</f>
        <v>#REF!</v>
      </c>
    </row>
    <row r="4" spans="1:10" x14ac:dyDescent="0.3">
      <c r="A4" s="4" t="s">
        <v>8</v>
      </c>
      <c r="B4" s="6">
        <v>7333.1400000000031</v>
      </c>
      <c r="D4" s="4" t="s">
        <v>8</v>
      </c>
      <c r="E4">
        <v>196</v>
      </c>
      <c r="G4" s="4" t="s">
        <v>21</v>
      </c>
      <c r="H4">
        <f>COUNTIF(Sheet1!H2:H1134,"=Tuesday")</f>
        <v>185</v>
      </c>
      <c r="I4" s="9">
        <f>SUMIF(Sheet1!H2:H1134,"Tuesday",Sheet1!E2:E1134)</f>
        <v>6092.48</v>
      </c>
      <c r="J4" s="9">
        <f t="shared" si="0"/>
        <v>3138.74</v>
      </c>
    </row>
    <row r="5" spans="1:10" x14ac:dyDescent="0.3">
      <c r="A5" s="4" t="s">
        <v>20</v>
      </c>
      <c r="B5" s="6">
        <v>1295.9400000000003</v>
      </c>
      <c r="D5" s="4" t="s">
        <v>20</v>
      </c>
      <c r="E5">
        <v>35</v>
      </c>
      <c r="G5" s="4" t="s">
        <v>25</v>
      </c>
      <c r="H5">
        <f>COUNTIF(Sheet1!H2:H1134,"=Wednesday")</f>
        <v>165</v>
      </c>
      <c r="I5" s="9">
        <f>SUMIF(Sheet1!H2:H1134,"Wednesday",Sheet1!E2:E1134)</f>
        <v>5327.199999999998</v>
      </c>
      <c r="J5" s="9">
        <f t="shared" si="0"/>
        <v>2746.099999999999</v>
      </c>
    </row>
    <row r="6" spans="1:10" x14ac:dyDescent="0.3">
      <c r="A6" s="4" t="s">
        <v>303</v>
      </c>
      <c r="B6" s="6">
        <v>2745.0800000000036</v>
      </c>
      <c r="D6" s="4" t="s">
        <v>303</v>
      </c>
      <c r="E6">
        <v>99</v>
      </c>
      <c r="G6" s="4" t="s">
        <v>10</v>
      </c>
      <c r="H6">
        <f>COUNTIF(Sheet1!H2:H1134,"=Thursday")</f>
        <v>164</v>
      </c>
      <c r="I6" s="9">
        <f>SUMIF(Sheet1!H2:H1134,"Thursday",Sheet1!E2:E1134)</f>
        <v>5466.7399999999971</v>
      </c>
      <c r="J6" s="9">
        <f t="shared" si="0"/>
        <v>2815.3699999999985</v>
      </c>
    </row>
    <row r="7" spans="1:10" x14ac:dyDescent="0.3">
      <c r="A7" s="4" t="s">
        <v>339</v>
      </c>
      <c r="B7" s="6">
        <v>1100.6199999999997</v>
      </c>
      <c r="D7" s="4" t="s">
        <v>339</v>
      </c>
      <c r="E7">
        <v>49</v>
      </c>
      <c r="G7" s="4" t="s">
        <v>14</v>
      </c>
      <c r="H7">
        <f>COUNTIF(Sheet1!H2:H1134,"=Friday")</f>
        <v>163</v>
      </c>
      <c r="I7" s="9">
        <f>SUMIF(Sheet1!H2:H1134,"Friday",Sheet1!E2:E1134)</f>
        <v>5386.3200000000015</v>
      </c>
      <c r="J7" s="9">
        <f t="shared" si="0"/>
        <v>2774.6600000000008</v>
      </c>
    </row>
    <row r="8" spans="1:10" x14ac:dyDescent="0.3">
      <c r="A8" s="4" t="s">
        <v>43</v>
      </c>
      <c r="B8" s="6">
        <v>2778.48</v>
      </c>
      <c r="D8" s="4" t="s">
        <v>43</v>
      </c>
      <c r="E8">
        <v>74</v>
      </c>
      <c r="G8" s="4" t="s">
        <v>30</v>
      </c>
      <c r="H8">
        <f>COUNTIF(Sheet1!H2:H1134,"=Saturday")</f>
        <v>154</v>
      </c>
      <c r="I8" s="9">
        <f>SUMIF(Sheet1!H2:H1134,"Saturday",Sheet1!E2:E1134)</f>
        <v>5216.260000000002</v>
      </c>
      <c r="J8" s="9">
        <f t="shared" si="0"/>
        <v>2685.130000000001</v>
      </c>
    </row>
    <row r="9" spans="1:10" x14ac:dyDescent="0.3">
      <c r="A9" s="4" t="s">
        <v>12</v>
      </c>
      <c r="B9" s="6">
        <v>9009.1399999999885</v>
      </c>
      <c r="D9" s="4" t="s">
        <v>12</v>
      </c>
      <c r="E9">
        <v>243</v>
      </c>
      <c r="G9" s="4" t="s">
        <v>475</v>
      </c>
      <c r="H9" t="e">
        <f>SUM(H2:H8)</f>
        <v>#REF!</v>
      </c>
      <c r="I9" s="9">
        <f>SUM(I2:I8)</f>
        <v>37508.879999999997</v>
      </c>
      <c r="J9" s="9" t="e">
        <f>SUM(J2:J8)</f>
        <v>#REF!</v>
      </c>
    </row>
    <row r="10" spans="1:10" x14ac:dyDescent="0.3">
      <c r="A10" s="4" t="s">
        <v>475</v>
      </c>
      <c r="B10" s="6">
        <v>37508.87999999999</v>
      </c>
      <c r="D10" s="4" t="s">
        <v>475</v>
      </c>
      <c r="E10">
        <v>1133</v>
      </c>
    </row>
    <row r="12" spans="1:10" x14ac:dyDescent="0.3">
      <c r="A12" s="3" t="s">
        <v>547</v>
      </c>
      <c r="B12" s="6" t="s">
        <v>476</v>
      </c>
    </row>
    <row r="13" spans="1:10" x14ac:dyDescent="0.3">
      <c r="A13" s="4" t="s">
        <v>35</v>
      </c>
      <c r="B13" s="6">
        <v>5050.2000000000025</v>
      </c>
    </row>
    <row r="14" spans="1:10" x14ac:dyDescent="0.3">
      <c r="A14" s="4" t="s">
        <v>17</v>
      </c>
      <c r="B14" s="6">
        <v>4969.6799999999976</v>
      </c>
    </row>
    <row r="15" spans="1:10" x14ac:dyDescent="0.3">
      <c r="A15" s="4" t="s">
        <v>21</v>
      </c>
      <c r="B15" s="6">
        <v>6092.48</v>
      </c>
      <c r="I15" s="3" t="s">
        <v>547</v>
      </c>
      <c r="J15" t="s">
        <v>553</v>
      </c>
    </row>
    <row r="16" spans="1:10" x14ac:dyDescent="0.3">
      <c r="A16" s="4" t="s">
        <v>25</v>
      </c>
      <c r="B16" s="6">
        <v>5327.199999999998</v>
      </c>
      <c r="F16" t="s">
        <v>548</v>
      </c>
      <c r="I16" s="4" t="s">
        <v>35</v>
      </c>
      <c r="J16">
        <v>33.445033112582799</v>
      </c>
    </row>
    <row r="17" spans="1:10" x14ac:dyDescent="0.3">
      <c r="A17" s="4" t="s">
        <v>10</v>
      </c>
      <c r="B17" s="6">
        <v>5466.7399999999971</v>
      </c>
      <c r="F17">
        <v>447</v>
      </c>
      <c r="I17" s="4" t="s">
        <v>17</v>
      </c>
      <c r="J17">
        <v>32.911788079470185</v>
      </c>
    </row>
    <row r="18" spans="1:10" x14ac:dyDescent="0.3">
      <c r="A18" s="4" t="s">
        <v>14</v>
      </c>
      <c r="B18" s="6">
        <v>5386.3200000000015</v>
      </c>
      <c r="I18" s="4" t="s">
        <v>21</v>
      </c>
      <c r="J18">
        <v>32.93232432432432</v>
      </c>
    </row>
    <row r="19" spans="1:10" x14ac:dyDescent="0.3">
      <c r="A19" s="4" t="s">
        <v>30</v>
      </c>
      <c r="B19" s="6">
        <v>5216.260000000002</v>
      </c>
      <c r="H19" s="10">
        <f>(F17/F25)*100</f>
        <v>39.452780229479259</v>
      </c>
      <c r="I19" s="4" t="s">
        <v>25</v>
      </c>
      <c r="J19">
        <v>32.286060606060595</v>
      </c>
    </row>
    <row r="20" spans="1:10" x14ac:dyDescent="0.3">
      <c r="A20" s="4" t="s">
        <v>475</v>
      </c>
      <c r="B20" s="6">
        <v>37508.879999999997</v>
      </c>
      <c r="H20" s="11"/>
      <c r="I20" s="4" t="s">
        <v>10</v>
      </c>
      <c r="J20">
        <v>33.333780487804859</v>
      </c>
    </row>
    <row r="21" spans="1:10" x14ac:dyDescent="0.3">
      <c r="I21" s="4" t="s">
        <v>14</v>
      </c>
      <c r="J21">
        <v>33.044907975460134</v>
      </c>
    </row>
    <row r="22" spans="1:10" x14ac:dyDescent="0.3">
      <c r="H22" s="12">
        <v>0.39</v>
      </c>
      <c r="I22" s="4" t="s">
        <v>30</v>
      </c>
      <c r="J22">
        <v>33.871818181818192</v>
      </c>
    </row>
    <row r="23" spans="1:10" x14ac:dyDescent="0.3">
      <c r="A23" s="3" t="s">
        <v>547</v>
      </c>
      <c r="B23" t="s">
        <v>546</v>
      </c>
      <c r="I23" s="4" t="s">
        <v>475</v>
      </c>
      <c r="J23">
        <v>33.10580759046784</v>
      </c>
    </row>
    <row r="24" spans="1:10" x14ac:dyDescent="0.3">
      <c r="A24" s="4" t="s">
        <v>497</v>
      </c>
      <c r="B24" s="7">
        <v>13</v>
      </c>
      <c r="D24" t="s">
        <v>476</v>
      </c>
      <c r="F24" t="s">
        <v>549</v>
      </c>
    </row>
    <row r="25" spans="1:10" x14ac:dyDescent="0.3">
      <c r="A25" s="4" t="s">
        <v>542</v>
      </c>
      <c r="B25" s="7">
        <v>44</v>
      </c>
      <c r="D25" s="6">
        <v>37508.880000000077</v>
      </c>
      <c r="F25" s="8">
        <f>AVERAGE(E28,1133)</f>
        <v>1133</v>
      </c>
    </row>
    <row r="26" spans="1:10" x14ac:dyDescent="0.3">
      <c r="A26" s="4" t="s">
        <v>530</v>
      </c>
      <c r="B26" s="7">
        <v>50</v>
      </c>
    </row>
    <row r="27" spans="1:10" x14ac:dyDescent="0.3">
      <c r="A27" s="4" t="s">
        <v>492</v>
      </c>
      <c r="B27" s="7">
        <v>133</v>
      </c>
    </row>
    <row r="28" spans="1:10" x14ac:dyDescent="0.3">
      <c r="A28" s="4" t="s">
        <v>504</v>
      </c>
      <c r="B28" s="7">
        <v>103</v>
      </c>
      <c r="D28" s="3" t="s">
        <v>547</v>
      </c>
      <c r="F28" s="9">
        <f>(D25/F25)</f>
        <v>33.105807590467855</v>
      </c>
    </row>
    <row r="29" spans="1:10" x14ac:dyDescent="0.3">
      <c r="A29" s="4" t="s">
        <v>483</v>
      </c>
      <c r="B29" s="7">
        <v>87</v>
      </c>
      <c r="D29" s="4" t="s">
        <v>6</v>
      </c>
    </row>
    <row r="30" spans="1:10" x14ac:dyDescent="0.3">
      <c r="A30" s="4" t="s">
        <v>502</v>
      </c>
      <c r="B30" s="7">
        <v>78</v>
      </c>
      <c r="D30" s="4" t="s">
        <v>473</v>
      </c>
    </row>
    <row r="31" spans="1:10" x14ac:dyDescent="0.3">
      <c r="A31" s="4" t="s">
        <v>488</v>
      </c>
      <c r="B31" s="7">
        <v>76</v>
      </c>
      <c r="D31" s="4" t="s">
        <v>475</v>
      </c>
    </row>
    <row r="32" spans="1:10" x14ac:dyDescent="0.3">
      <c r="A32" s="4" t="s">
        <v>505</v>
      </c>
      <c r="B32" s="7">
        <v>65</v>
      </c>
    </row>
    <row r="33" spans="1:2" x14ac:dyDescent="0.3">
      <c r="A33" s="4" t="s">
        <v>496</v>
      </c>
      <c r="B33" s="7">
        <v>77</v>
      </c>
    </row>
    <row r="34" spans="1:2" x14ac:dyDescent="0.3">
      <c r="A34" s="4" t="s">
        <v>490</v>
      </c>
      <c r="B34" s="7">
        <v>77</v>
      </c>
    </row>
    <row r="35" spans="1:2" x14ac:dyDescent="0.3">
      <c r="A35" s="4" t="s">
        <v>482</v>
      </c>
      <c r="B35" s="7">
        <v>75</v>
      </c>
    </row>
    <row r="36" spans="1:2" x14ac:dyDescent="0.3">
      <c r="A36" s="4" t="s">
        <v>485</v>
      </c>
      <c r="B36" s="7">
        <v>96</v>
      </c>
    </row>
    <row r="37" spans="1:2" x14ac:dyDescent="0.3">
      <c r="A37" s="4" t="s">
        <v>517</v>
      </c>
      <c r="B37" s="7">
        <v>54</v>
      </c>
    </row>
    <row r="38" spans="1:2" x14ac:dyDescent="0.3">
      <c r="A38" s="4" t="s">
        <v>501</v>
      </c>
      <c r="B38" s="7">
        <v>70</v>
      </c>
    </row>
    <row r="39" spans="1:2" x14ac:dyDescent="0.3">
      <c r="A39" s="4" t="s">
        <v>484</v>
      </c>
      <c r="B39" s="7">
        <v>35</v>
      </c>
    </row>
    <row r="40" spans="1:2" x14ac:dyDescent="0.3">
      <c r="A40" s="4" t="s">
        <v>475</v>
      </c>
      <c r="B40" s="7">
        <v>1133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1DE37-6FE1-4625-9489-0841006518D8}">
  <dimension ref="L3:M19"/>
  <sheetViews>
    <sheetView showGridLines="0" tabSelected="1" zoomScale="58" zoomScaleNormal="58" workbookViewId="0">
      <selection activeCell="X27" sqref="X27"/>
    </sheetView>
  </sheetViews>
  <sheetFormatPr defaultRowHeight="14.4" x14ac:dyDescent="0.3"/>
  <cols>
    <col min="10" max="10" width="16.88671875" customWidth="1"/>
    <col min="11" max="11" width="21" customWidth="1"/>
    <col min="12" max="12" width="12.109375" customWidth="1"/>
  </cols>
  <sheetData>
    <row r="3" spans="12:13" x14ac:dyDescent="0.3">
      <c r="L3" s="4"/>
      <c r="M3" s="4"/>
    </row>
    <row r="4" spans="12:13" x14ac:dyDescent="0.3">
      <c r="L4" s="4"/>
      <c r="M4" s="4"/>
    </row>
    <row r="5" spans="12:13" x14ac:dyDescent="0.3">
      <c r="L5" s="4"/>
      <c r="M5" s="4"/>
    </row>
    <row r="6" spans="12:13" x14ac:dyDescent="0.3">
      <c r="L6" s="4"/>
      <c r="M6" s="4"/>
    </row>
    <row r="7" spans="12:13" x14ac:dyDescent="0.3">
      <c r="L7" s="4"/>
      <c r="M7" s="4"/>
    </row>
    <row r="8" spans="12:13" x14ac:dyDescent="0.3">
      <c r="L8" s="4"/>
      <c r="M8" s="4"/>
    </row>
    <row r="9" spans="12:13" x14ac:dyDescent="0.3">
      <c r="L9" s="4"/>
      <c r="M9" s="4"/>
    </row>
    <row r="10" spans="12:13" x14ac:dyDescent="0.3">
      <c r="L10" s="4"/>
      <c r="M10" s="4"/>
    </row>
    <row r="11" spans="12:13" x14ac:dyDescent="0.3">
      <c r="L11" s="4"/>
      <c r="M11" s="4"/>
    </row>
    <row r="12" spans="12:13" x14ac:dyDescent="0.3">
      <c r="L12" s="4"/>
      <c r="M12" s="4"/>
    </row>
    <row r="13" spans="12:13" x14ac:dyDescent="0.3">
      <c r="L13" s="4"/>
      <c r="M13" s="4"/>
    </row>
    <row r="14" spans="12:13" x14ac:dyDescent="0.3">
      <c r="L14" s="4"/>
      <c r="M14" s="4"/>
    </row>
    <row r="15" spans="12:13" x14ac:dyDescent="0.3">
      <c r="L15" s="4"/>
      <c r="M15" s="4"/>
    </row>
    <row r="16" spans="12:13" x14ac:dyDescent="0.3">
      <c r="L16" s="4"/>
      <c r="M16" s="4"/>
    </row>
    <row r="17" spans="12:13" x14ac:dyDescent="0.3">
      <c r="L17" s="4"/>
      <c r="M17" s="4"/>
    </row>
    <row r="18" spans="12:13" x14ac:dyDescent="0.3">
      <c r="L18" s="4"/>
      <c r="M18" s="4"/>
    </row>
    <row r="19" spans="12:13" x14ac:dyDescent="0.3">
      <c r="L19" s="4"/>
      <c r="M19" s="4"/>
    </row>
  </sheetData>
  <sheetProtection algorithmName="SHA-512" hashValue="IAwsAGbhdVR7MgRC1GQspE/E07kSC2A3dc1tKfKpyXJNcer6+HaW6W118CF3OBH05tawlTnWWa1b8SZMyRt47w==" saltValue="wlLr/S74hdV0pCoJf40dy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i n d e x _ 2 8 3 7 b 8 d 8 - 1 9 2 8 - 4 c 6 f - b a 7 8 - f 1 3 5 2 8 c e b a 0 d ] ] > < / 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 M e a s u r e i n d e x [ m e a s u r e   3 ] < / a : K e y > < a : V a l u e > < D e s c r i p t i o n > Q u a l i f i e d   n a m e   ' i n d e x [ D a y   N a m e ] . [ D a y   N a m e ] '   i s   n o t   a l l o w e d   i n   t h i s   c o n t e x t . < / D e s c r i p t i o n > < L o c a t i o n > < S t a r t C h a r a c t e r > 1 8 6 < / S t a r t C h a r a c t e r > < T e x t L e n g t h > 2 7 < / T e x t L e n g t h > < / L o c a t i o n > < R o w N u m b e r > - 1 < / R o w N u m b e r > < S o u r c e > < N a m e > m e a s u r e   3 < / N a m e > < T a b l e > i n d e x < / T a b l e > < / S o u r c e > < / a : V a l u e > < / a : K e y V a l u e O f s t r i n g S a n d b o x E r r o r V S n 7 U v A O > < / E r r o r C a c h e D i c t i o n a r y > < L a s t P r o c e s s e d T i m e > 2 0 2 4 - 1 0 - 2 2 T 0 8 : 4 1 : 5 3 . 0 5 0 6 7 9 3 + 0 5 : 3 0 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 i n d e x _ 2 8 3 7 b 8 d 8 - 1 9 2 8 - 4 c 6 f - b a 7 8 - f 1 3 5 2 8 c e b a 0 d < / 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 i n d e x 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 i n d e x 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 C o l u m n s \ P a y m e n t _ m o d e 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 C o l u m n s \ F i r s t   C h a r a c t e r s < / 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 i n d e x 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 i n d e x 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 M o n e y < / K e y > < / D i a g r a m O b j e c t K e y > < D i a g r a m O b j e c t K e y > < K e y > M e a s u r e s \ S u m   o f   M o n e y \ T a g I n f o \ F o r m u l a < / K e y > < / D i a g r a m O b j e c t K e y > < D i a g r a m O b j e c t K e y > < K e y > M e a s u r e s \ S u m   o f   M o n e y \ T a g I n f o \ V a l u e < / K e y > < / D i a g r a m O b j e c t K e y > < D i a g r a m O b j e c t K e y > < K e y > M e a s u r e s \ C o u n t   o f   P a y m e n t _ m o d e < / K e y > < / D i a g r a m O b j e c t K e y > < D i a g r a m O b j e c t K e y > < K e y > M e a s u r e s \ C o u n t   o f   P a y m e n t _ m o d e \ T a g I n f o \ F o r m u l a < / K e y > < / D i a g r a m O b j e c t K e y > < D i a g r a m O b j e c t K e y > < K e y > M e a s u r e s \ C o u n t   o f   P a y m e n t _ m o d e \ T a g I n f o \ V a l u e < / K e y > < / D i a g r a m O b j e c t K e y > < D i a g r a m O b j e c t K e y > < K e y > M e a s u r e s \ C o u n t   o f   T i m e   ( H o u r ) < / K e y > < / D i a g r a m O b j e c t K e y > < D i a g r a m O b j e c t K e y > < K e y > M e a s u r e s \ C o u n t   o f   T i m e   ( H o u r ) \ T a g I n f o \ F o r m u l a < / K e y > < / D i a g r a m O b j e c t K e y > < D i a g r a m O b j e c t K e y > < K e y > M e a s u r e s \ C o u n t   o f   T i m e   ( H o u r ) \ T a g I n f o \ V a l u e < / K e y > < / D i a g r a m O b j e c t K e y > < D i a g r a m O b j e c t K e y > < K e y > M e a s u r e s \ C o u n t   o f   C o f f e e _ n a m e < / K e y > < / D i a g r a m O b j e c t K e y > < D i a g r a m O b j e c t K e y > < K e y > M e a s u r e s \ C o u n t   o f   C o f f e e _ n a m e \ T a g I n f o \ F o r m u l a < / K e y > < / D i a g r a m O b j e c t K e y > < D i a g r a m O b j e c t K e y > < K e y > M e a s u r e s \ C o u n t   o f   C o f f e e _ n a m e \ T a g I n f o \ V a l u e < / 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 M e a s u r e s \ m e a s u r e   3 < / K e y > < / D i a g r a m O b j e c t K e y > < D i a g r a m O b j e c t K e y > < K e y > M e a s u r e s \ m e a s u r e   3 \ T a g I n f o \ F o r m u l a < / K e y > < / D i a g r a m O b j e c t K e y > < D i a g r a m O b j e c t K e y > < K e y > M e a s u r e s \ m e a s u r e   3 \ T a g I n f o \ S e m a n t i c   E r r o r < / K e y > < / D i a g r a m O b j e c t K e y > < D i a g r a m O b j e c t K e y > < K e y > C o l u m n s \ D a t e < / K e y > < / D i a g r a m O b j e c t K e y > < D i a g r a m O b j e c t K e y > < K e y > C o l u m n s \ T i m e < / K e y > < / D i a g r a m O b j e c t K e y > < D i a g r a m O b j e c t K e y > < K e y > C o l u m n s \ P a y m e n t _ m o d e < / K e y > < / D i a g r a m O b j e c t K e y > < D i a g r a m O b j e c t K e y > < K e y > C o l u m n s \ C a r d _ n u m b e r < / K e y > < / D i a g r a m O b j e c t K e y > < D i a g r a m O b j e c t K e y > < K e y > C o l u m n s \ M o n e y < / K e y > < / D i a g r a m O b j e c t K e y > < D i a g r a m O b j e c t K e y > < K e y > C o l u m n s \ C o f f e e _ n a m e < / K e y > < / D i a g r a m O b j e c t K e y > < D i a g r a m O b j e c t K e y > < K e y > C o l u m n s \ M o n t h   N a m e < / K e y > < / D i a g r a m O b j e c t K e y > < D i a g r a m O b j e c t K e y > < K e y > C o l u m n s \ D a y   N a m e < / K e y > < / D i a g r a m O b j e c t K e y > < D i a g r a m O b j e c t K e y > < K e y > C o l u m n s \ F i r s t   C h a r a c t e r s < / K e y > < / D i a g r a m O b j e c t K e y > < D i a g r a m O b j e c t K e y > < K e y > C o l u m n s \ T i m e   ( H o u r ) < / K e y > < / D i a g r a m O b j e c t K e y > < D i a g r a m O b j e c t K e y > < K e y > C o l u m n s \ T i m e   ( M i n u t e ) < / K e y > < / D i a g r a m O b j e c t K e y > < D i a g r a m O b j e c t K e y > < K e y > C o l u m n s \ T i m e   ( S e c o n d ) < / K e y > < / D i a g r a m O b j e c t K e y > < D i a g r a m O b j e c t K e y > < K e y > C o l u m n s \ C a l c u l a t e d   C o l u m n   1 < / K e y > < / D i a g r a m O b j e c t K e y > < D i a g r a m O b j e c t K e y > < K e y > L i n k s \ & l t ; C o l u m n s \ S u m   o f   M o n e y & g t ; - & l t ; M e a s u r e s \ M o n e y & g t ; < / K e y > < / D i a g r a m O b j e c t K e y > < D i a g r a m O b j e c t K e y > < K e y > L i n k s \ & l t ; C o l u m n s \ S u m   o f   M o n e y & g t ; - & l t ; M e a s u r e s \ M o n e y & g t ; \ C O L U M N < / K e y > < / D i a g r a m O b j e c t K e y > < D i a g r a m O b j e c t K e y > < K e y > L i n k s \ & l t ; C o l u m n s \ S u m   o f   M o n e y & g t ; - & l t ; M e a s u r e s \ M o n e y & g t ; \ M E A S U R E < / K e y > < / D i a g r a m O b j e c t K e y > < D i a g r a m O b j e c t K e y > < K e y > L i n k s \ & l t ; C o l u m n s \ C o u n t   o f   P a y m e n t _ m o d e & g t ; - & l t ; M e a s u r e s \ P a y m e n t _ m o d e & g t ; < / K e y > < / D i a g r a m O b j e c t K e y > < D i a g r a m O b j e c t K e y > < K e y > L i n k s \ & l t ; C o l u m n s \ C o u n t   o f   P a y m e n t _ m o d e & g t ; - & l t ; M e a s u r e s \ P a y m e n t _ m o d e & g t ; \ C O L U M N < / K e y > < / D i a g r a m O b j e c t K e y > < D i a g r a m O b j e c t K e y > < K e y > L i n k s \ & l t ; C o l u m n s \ C o u n t   o f   P a y m e n t _ m o d e & g t ; - & l t ; M e a s u r e s \ P a y m e n t _ m o d e & g t ; \ M E A S U R E < / K e y > < / D i a g r a m O b j e c t K e y > < D i a g r a m O b j e c t K e y > < K e y > L i n k s \ & l t ; C o l u m n s \ C o u n t   o f   T i m e   ( H o u r ) & g t ; - & l t ; M e a s u r e s \ T i m e   ( H o u r ) & g t ; < / K e y > < / D i a g r a m O b j e c t K e y > < D i a g r a m O b j e c t K e y > < K e y > L i n k s \ & l t ; C o l u m n s \ C o u n t   o f   T i m e   ( H o u r ) & g t ; - & l t ; M e a s u r e s \ T i m e   ( H o u r ) & g t ; \ C O L U M N < / K e y > < / D i a g r a m O b j e c t K e y > < D i a g r a m O b j e c t K e y > < K e y > L i n k s \ & l t ; C o l u m n s \ C o u n t   o f   T i m e   ( H o u r ) & g t ; - & l t ; M e a s u r e s \ T i m e   ( H o u r ) & g t ; \ M E A S U R E < / K e y > < / D i a g r a m O b j e c t K e y > < D i a g r a m O b j e c t K e y > < K e y > L i n k s \ & l t ; C o l u m n s \ C o u n t   o f   C o f f e e _ n a m e & g t ; - & l t ; M e a s u r e s \ C o f f e e _ n a m e & g t ; < / K e y > < / D i a g r a m O b j e c t K e y > < D i a g r a m O b j e c t K e y > < K e y > L i n k s \ & l t ; C o l u m n s \ C o u n t   o f   C o f f e e _ n a m e & g t ; - & l t ; M e a s u r e s \ C o f f e e _ n a m e & g t ; \ C O L U M N < / K e y > < / D i a g r a m O b j e c t K e y > < D i a g r a m O b j e c t K e y > < K e y > L i n k s \ & l t ; C o l u m n s \ C o u n t   o f   C o f f e e _ n a m e & g t ; - & l t ; M e a s u r e s \ C o f f e e _ n a m e & g t ; \ M E A S U R E 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 M o n e y < / K e y > < / a : K e y > < a : V a l u e   i : t y p e = " M e a s u r e G r i d N o d e V i e w S t a t e " > < C o l u m n > 4 < / C o l u m n > < L a y e d O u t > t r u e < / L a y e d O u t > < W a s U I I n v i s i b l e > t r u e < / W a s U I I n v i s i b l e > < / a : V a l u e > < / a : K e y V a l u e O f D i a g r a m O b j e c t K e y a n y T y p e z b w N T n L X > < a : K e y V a l u e O f D i a g r a m O b j e c t K e y a n y T y p e z b w N T n L X > < a : K e y > < K e y > M e a s u r e s \ S u m   o f   M o n e y \ T a g I n f o \ F o r m u l a < / K e y > < / a : K e y > < a : V a l u e   i : t y p e = " M e a s u r e G r i d V i e w S t a t e I D i a g r a m T a g A d d i t i o n a l I n f o " / > < / a : K e y V a l u e O f D i a g r a m O b j e c t K e y a n y T y p e z b w N T n L X > < a : K e y V a l u e O f D i a g r a m O b j e c t K e y a n y T y p e z b w N T n L X > < a : K e y > < K e y > M e a s u r e s \ S u m   o f   M o n e y \ T a g I n f o \ V a l u e < / K e y > < / a : K e y > < a : V a l u e   i : t y p e = " M e a s u r e G r i d V i e w S t a t e I D i a g r a m T a g A d d i t i o n a l I n f o " / > < / a : K e y V a l u e O f D i a g r a m O b j e c t K e y a n y T y p e z b w N T n L X > < a : K e y V a l u e O f D i a g r a m O b j e c t K e y a n y T y p e z b w N T n L X > < a : K e y > < K e y > M e a s u r e s \ C o u n t   o f   P a y m e n t _ m o d e < / K e y > < / a : K e y > < a : V a l u e   i : t y p e = " M e a s u r e G r i d N o d e V i e w S t a t e " > < C o l u m n > 2 < / C o l u m n > < L a y e d O u t > t r u e < / L a y e d O u t > < W a s U I I n v i s i b l e > t r u e < / W a s U I I n v i s i b l e > < / a : V a l u e > < / a : K e y V a l u e O f D i a g r a m O b j e c t K e y a n y T y p e z b w N T n L X > < a : K e y V a l u e O f D i a g r a m O b j e c t K e y a n y T y p e z b w N T n L X > < a : K e y > < K e y > M e a s u r e s \ C o u n t   o f   P a y m e n t _ m o d e \ T a g I n f o \ F o r m u l a < / K e y > < / a : K e y > < a : V a l u e   i : t y p e = " M e a s u r e G r i d V i e w S t a t e I D i a g r a m T a g A d d i t i o n a l I n f o " / > < / a : K e y V a l u e O f D i a g r a m O b j e c t K e y a n y T y p e z b w N T n L X > < a : K e y V a l u e O f D i a g r a m O b j e c t K e y a n y T y p e z b w N T n L X > < a : K e y > < K e y > M e a s u r e s \ C o u n t   o f   P a y m e n t _ m o d e \ T a g I n f o \ V a l u e < / K e y > < / a : K e y > < a : V a l u e   i : t y p e = " M e a s u r e G r i d V i e w S t a t e I D i a g r a m T a g A d d i t i o n a l I n f o " / > < / a : K e y V a l u e O f D i a g r a m O b j e c t K e y a n y T y p e z b w N T n L X > < a : K e y V a l u e O f D i a g r a m O b j e c t K e y a n y T y p e z b w N T n L X > < a : K e y > < K e y > M e a s u r e s \ C o u n t   o f   T i m e   ( H o u r ) < / K e y > < / a : K e y > < a : V a l u e   i : t y p e = " M e a s u r e G r i d N o d e V i e w S t a t e " > < C o l u m n > 9 < / C o l u m n > < L a y e d O u t > t r u e < / L a y e d O u t > < W a s U I I n v i s i b l e > t r u e < / W a s U I I n v i s i b l e > < / a : V a l u e > < / a : K e y V a l u e O f D i a g r a m O b j e c t K e y a n y T y p e z b w N T n L X > < a : K e y V a l u e O f D i a g r a m O b j e c t K e y a n y T y p e z b w N T n L X > < a : K e y > < K e y > M e a s u r e s \ C o u n t   o f   T i m e   ( H o u r ) \ T a g I n f o \ F o r m u l a < / K e y > < / a : K e y > < a : V a l u e   i : t y p e = " M e a s u r e G r i d V i e w S t a t e I D i a g r a m T a g A d d i t i o n a l I n f o " / > < / a : K e y V a l u e O f D i a g r a m O b j e c t K e y a n y T y p e z b w N T n L X > < a : K e y V a l u e O f D i a g r a m O b j e c t K e y a n y T y p e z b w N T n L X > < a : K e y > < K e y > M e a s u r e s \ C o u n t   o f   T i m e   ( H o u r ) \ T a g I n f o \ V a l u e < / K e y > < / a : K e y > < a : V a l u e   i : t y p e = " M e a s u r e G r i d V i e w S t a t e I D i a g r a m T a g A d d i t i o n a l I n f o " / > < / a : K e y V a l u e O f D i a g r a m O b j e c t K e y a n y T y p e z b w N T n L X > < a : K e y V a l u e O f D i a g r a m O b j e c t K e y a n y T y p e z b w N T n L X > < a : K e y > < K e y > M e a s u r e s \ C o u n t   o f   C o f f e e _ n a m e < / K e y > < / a : K e y > < a : V a l u e   i : t y p e = " M e a s u r e G r i d N o d e V i e w S t a t e " > < C o l u m n > 5 < / C o l u m n > < L a y e d O u t > t r u e < / L a y e d O u t > < W a s U I I n v i s i b l e > t r u e < / W a s U I I n v i s i b l e > < / a : V a l u e > < / a : K e y V a l u e O f D i a g r a m O b j e c t K e y a n y T y p e z b w N T n L X > < a : K e y V a l u e O f D i a g r a m O b j e c t K e y a n y T y p e z b w N T n L X > < a : K e y > < K e y > M e a s u r e s \ C o u n t   o f   C o f f e e _ n a m e \ T a g I n f o \ F o r m u l a < / K e y > < / a : K e y > < a : V a l u e   i : t y p e = " M e a s u r e G r i d V i e w S t a t e I D i a g r a m T a g A d d i t i o n a l I n f o " / > < / a : K e y V a l u e O f D i a g r a m O b j e c t K e y a n y T y p e z b w N T n L X > < a : K e y V a l u e O f D i a g r a m O b j e c t K e y a n y T y p e z b w N T n L X > < a : K e y > < K e y > M e a s u r e s \ C o u n t   o f   C o f f e e _ n a m e \ T a g I n f o \ V a l u e 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 3 < / K e y > < / a : K e y > < a : V a l u e   i : t y p e = " M e a s u r e G r i d N o d e V i e w S t a t e " > < L a y e d O u t > t r u e < / L a y e d O u t > < R o w > 2 < / R o w > < / 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 3 \ T a g I n f o \ S e m a n t i c   E r r o r < / 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 C o l u m n s \ P a y m e n t _ m o d e < / K e y > < / a : K e y > < a : V a l u e   i : t y p e = " M e a s u r e G r i d N o d e V i e w S t a t e " > < C o l u m n > 2 < / C o l u m n > < L a y e d O u t > t r u e < / L a y e d O u t > < / a : V a l u e > < / a : K e y V a l u e O f D i a g r a m O b j e c t K e y a n y T y p e z b w N T n L X > < a : K e y V a l u e O f D i a g r a m O b j e c t K e y a n y T y p e z b w N T n L X > < a : K e y > < K e y > C o l u m n s \ C a r d _ n u m b e r < / K e y > < / a : K e y > < a : V a l u e   i : t y p e = " M e a s u r e G r i d N o d e V i e w S t a t e " > < C o l u m n > 3 < / C o l u m n > < L a y e d O u t > t r u e < / L a y e d O u t > < / a : V a l u e > < / a : K e y V a l u e O f D i a g r a m O b j e c t K e y a n y T y p e z b w N T n L X > < a : K e y V a l u e O f D i a g r a m O b j e c t K e y a n y T y p e z b w N T n L X > < a : K e y > < K e y > C o l u m n s \ M o n e y < / K e y > < / a : K e y > < a : V a l u e   i : t y p e = " M e a s u r e G r i d N o d e V i e w S t a t e " > < C o l u m n > 4 < / C o l u m n > < L a y e d O u t > t r u e < / L a y e d O u t > < / a : V a l u e > < / a : K e y V a l u e O f D i a g r a m O b j e c t K e y a n y T y p e z b w N T n L X > < a : K e y V a l u e O f D i a g r a m O b j e c t K e y a n y T y p e z b w N T n L X > < a : K e y > < K e y > C o l u m n s \ C o f f e e _ n a m e 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 C o l u m n s \ F i r s t   C h a r a c t e r s < / K e y > < / a : K e y > < a : V a l u e   i : t y p e = " M e a s u r e G r i d N o d e V i e w S t a t e " > < C o l u m n > 8 < / C o l u m n > < L a y e d O u t > t r u e < / L a y e d O u t > < / a : V a l u e > < / a : K e y V a l u e O f D i a g r a m O b j e c t K e y a n y T y p e z b w N T n L X > < a : K e y V a l u e O f D i a g r a m O b j e c t K e y a n y T y p e z b w N T n L X > < a : K e y > < K e y > C o l u m n s \ T i m e   ( H o u r ) < / K e y > < / a : K e y > < a : V a l u e   i : t y p e = " M e a s u r e G r i d N o d e V i e w S t a t e " > < C o l u m n > 9 < / C o l u m n > < L a y e d O u t > t r u e < / L a y e d O u t > < / a : V a l u e > < / a : K e y V a l u e O f D i a g r a m O b j e c t K e y a n y T y p e z b w N T n L X > < a : K e y V a l u e O f D i a g r a m O b j e c t K e y a n y T y p e z b w N T n L X > < a : K e y > < K e y > C o l u m n s \ T i m e   ( M i n u t e ) < / K e y > < / a : K e y > < a : V a l u e   i : t y p e = " M e a s u r e G r i d N o d e V i e w S t a t e " > < C o l u m n > 1 0 < / C o l u m n > < L a y e d O u t > t r u e < / L a y e d O u t > < / a : V a l u e > < / a : K e y V a l u e O f D i a g r a m O b j e c t K e y a n y T y p e z b w N T n L X > < a : K e y V a l u e O f D i a g r a m O b j e c t K e y a n y T y p e z b w N T n L X > < a : K e y > < K e y > C o l u m n s \ T i m e   ( S e c o n d ) < / 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 L i n k s \ & l t ; C o l u m n s \ S u m   o f   M o n e y & g t ; - & l t ; M e a s u r e s \ M o n e y & g t ; < / K e y > < / a : K e y > < a : V a l u e   i : t y p e = " M e a s u r e G r i d V i e w S t a t e I D i a g r a m L i n k " / > < / a : K e y V a l u e O f D i a g r a m O b j e c t K e y a n y T y p e z b w N T n L X > < a : K e y V a l u e O f D i a g r a m O b j e c t K e y a n y T y p e z b w N T n L X > < a : K e y > < K e y > L i n k s \ & l t ; C o l u m n s \ S u m   o f   M o n e y & g t ; - & l t ; M e a s u r e s \ M o n e y & g t ; \ C O L U M N < / K e y > < / a : K e y > < a : V a l u e   i : t y p e = " M e a s u r e G r i d V i e w S t a t e I D i a g r a m L i n k E n d p o i n t " / > < / a : K e y V a l u e O f D i a g r a m O b j e c t K e y a n y T y p e z b w N T n L X > < a : K e y V a l u e O f D i a g r a m O b j e c t K e y a n y T y p e z b w N T n L X > < a : K e y > < K e y > L i n k s \ & l t ; C o l u m n s \ S u m   o f   M o n e y & g t ; - & l t ; M e a s u r e s \ M o n e y & g t ; \ M E A S U R E < / K e y > < / a : K e y > < a : V a l u e   i : t y p e = " M e a s u r e G r i d V i e w S t a t e I D i a g r a m L i n k E n d p o i n t " / > < / a : K e y V a l u e O f D i a g r a m O b j e c t K e y a n y T y p e z b w N T n L X > < a : K e y V a l u e O f D i a g r a m O b j e c t K e y a n y T y p e z b w N T n L X > < a : K e y > < K e y > L i n k s \ & l t ; C o l u m n s \ C o u n t   o f   P a y m e n t _ m o d e & g t ; - & l t ; M e a s u r e s \ P a y m e n t _ m o d e & g t ; < / K e y > < / a : K e y > < a : V a l u e   i : t y p e = " M e a s u r e G r i d V i e w S t a t e I D i a g r a m L i n k " / > < / a : K e y V a l u e O f D i a g r a m O b j e c t K e y a n y T y p e z b w N T n L X > < a : K e y V a l u e O f D i a g r a m O b j e c t K e y a n y T y p e z b w N T n L X > < a : K e y > < K e y > L i n k s \ & l t ; C o l u m n s \ C o u n t   o f   P a y m e n t _ m o d e & g t ; - & l t ; M e a s u r e s \ P a y m e n t _ m o d e & g t ; \ C O L U M N < / K e y > < / a : K e y > < a : V a l u e   i : t y p e = " M e a s u r e G r i d V i e w S t a t e I D i a g r a m L i n k E n d p o i n t " / > < / a : K e y V a l u e O f D i a g r a m O b j e c t K e y a n y T y p e z b w N T n L X > < a : K e y V a l u e O f D i a g r a m O b j e c t K e y a n y T y p e z b w N T n L X > < a : K e y > < K e y > L i n k s \ & l t ; C o l u m n s \ C o u n t   o f   P a y m e n t _ m o d e & g t ; - & l t ; M e a s u r e s \ P a y m e n t _ m o d e & g t ; \ M E A S U R E < / K e y > < / a : K e y > < a : V a l u e   i : t y p e = " M e a s u r e G r i d V i e w S t a t e I D i a g r a m L i n k E n d p o i n t " / > < / a : K e y V a l u e O f D i a g r a m O b j e c t K e y a n y T y p e z b w N T n L X > < a : K e y V a l u e O f D i a g r a m O b j e c t K e y a n y T y p e z b w N T n L X > < a : K e y > < K e y > L i n k s \ & l t ; C o l u m n s \ C o u n t   o f   T i m e   ( H o u r ) & g t ; - & l t ; M e a s u r e s \ T i m e   ( H o u r ) & g t ; < / K e y > < / a : K e y > < a : V a l u e   i : t y p e = " M e a s u r e G r i d V i e w S t a t e I D i a g r a m L i n k " / > < / a : K e y V a l u e O f D i a g r a m O b j e c t K e y a n y T y p e z b w N T n L X > < a : K e y V a l u e O f D i a g r a m O b j e c t K e y a n y T y p e z b w N T n L X > < a : K e y > < K e y > L i n k s \ & l t ; C o l u m n s \ C o u n t   o f   T i m e   ( H o u r ) & g t ; - & l t ; M e a s u r e s \ T i m e   ( H o u r ) & g t ; \ C O L U M N < / K e y > < / a : K e y > < a : V a l u e   i : t y p e = " M e a s u r e G r i d V i e w S t a t e I D i a g r a m L i n k E n d p o i n t " / > < / a : K e y V a l u e O f D i a g r a m O b j e c t K e y a n y T y p e z b w N T n L X > < a : K e y V a l u e O f D i a g r a m O b j e c t K e y a n y T y p e z b w N T n L X > < a : K e y > < K e y > L i n k s \ & l t ; C o l u m n s \ C o u n t   o f   T i m e   ( H o u r ) & g t ; - & l t ; M e a s u r e s \ T i m e   ( H o u r ) & g t ; \ M E A S U R E < / K e y > < / a : K e y > < a : V a l u e   i : t y p e = " M e a s u r e G r i d V i e w S t a t e I D i a g r a m L i n k E n d p o i n t " / > < / a : K e y V a l u e O f D i a g r a m O b j e c t K e y a n y T y p e z b w N T n L X > < a : K e y V a l u e O f D i a g r a m O b j e c t K e y a n y T y p e z b w N T n L X > < a : K e y > < K e y > L i n k s \ & l t ; C o l u m n s \ C o u n t   o f   C o f f e e _ n a m e & g t ; - & l t ; M e a s u r e s \ C o f f e e _ n a m e & g t ; < / K e y > < / a : K e y > < a : V a l u e   i : t y p e = " M e a s u r e G r i d V i e w S t a t e I D i a g r a m L i n k " / > < / a : K e y V a l u e O f D i a g r a m O b j e c t K e y a n y T y p e z b w N T n L X > < a : K e y V a l u e O f D i a g r a m O b j e c t K e y a n y T y p e z b w N T n L X > < a : K e y > < K e y > L i n k s \ & l t ; C o l u m n s \ C o u n t   o f   C o f f e e _ n a m e & g t ; - & l t ; M e a s u r e s \ C o f f e e _ n a m e & g t ; \ C O L U M N < / K e y > < / a : K e y > < a : V a l u e   i : t y p e = " M e a s u r e G r i d V i e w S t a t e I D i a g r a m L i n k E n d p o i n t " / > < / a : K e y V a l u e O f D i a g r a m O b j e c t K e y a n y T y p e z b w N T n L X > < a : K e y V a l u e O f D i a g r a m O b j e c t K e y a n y T y p e z b w N T n L X > < a : K e y > < K e y > L i n k s \ & l t ; C o l u m n s \ C o u n t   o f   C o f f e e _ n a m e & g t ; - & l t ; M e a s u r e s \ C o f f e e _ n a m e & g t ; \ M E A S U R E 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X M L _ i n d e x _ 2 8 3 7 b 8 d 8 - 1 9 2 8 - 4 c 6 f - b a 7 8 - f 1 3 5 2 8 c e b a 0 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 1 9 2 < / i n t > < / v a l u e > < / i t e m > < i t e m > < k e y > < s t r i n g > T i m e < / s t r i n g > < / k e y > < v a l u e > < i n t > 8 0 < / i n t > < / v a l u e > < / i t e m > < i t e m > < k e y > < s t r i n g > P a y m e n t _ m o d e < / s t r i n g > < / k e y > < v a l u e > < i n t > 1 6 4 < / i n t > < / v a l u e > < / i t e m > < i t e m > < k e y > < s t r i n g > C a r d _ n u m b e r < / s t r i n g > < / k e y > < v a l u e > < i n t > 1 4 9 < / i n t > < / v a l u e > < / i t e m > < i t e m > < k e y > < s t r i n g > M o n e y < / s t r i n g > < / k e y > < v a l u e > < i n t > 9 7 < / i n t > < / v a l u e > < / i t e m > < i t e m > < k e y > < s t r i n g > C o f f e e _ n a m e < / s t r i n g > < / k e y > < v a l u e > < i n t > 1 4 4 < / i n t > < / v a l u e > < / i t e m > < i t e m > < k e y > < s t r i n g > M o n t h   N a m e < / s t r i n g > < / k e y > < v a l u e > < i n t > 1 4 4 < / i n t > < / v a l u e > < / i t e m > < i t e m > < k e y > < s t r i n g > D a y   N a m e < / s t r i n g > < / k e y > < v a l u e > < i n t > 1 2 2 < / i n t > < / v a l u e > < / i t e m > < i t e m > < k e y > < s t r i n g > F i r s t   C h a r a c t e r s < / s t r i n g > < / k e y > < v a l u e > < i n t > 1 6 4 < / i n t > < / v a l u e > < / i t e m > < i t e m > < k e y > < s t r i n g > T i m e   ( H o u r ) < / s t r i n g > < / k e y > < v a l u e > < i n t > 1 3 5 < / i n t > < / v a l u e > < / i t e m > < i t e m > < k e y > < s t r i n g > T i m e   ( M i n u t e ) < / s t r i n g > < / k e y > < v a l u e > < i n t > 1 5 1 < / i n t > < / v a l u e > < / i t e m > < i t e m > < k e y > < s t r i n g > T i m e   ( S e c o n d ) < / s t r i n g > < / k e y > < v a l u e > < i n t > 1 5 2 < / i n t > < / v a l u e > < / i t e m > < i t e m > < k e y > < s t r i n g > C a l c u l a t e d   C o l u m n   1 < / s t r i n g > < / k e y > < v a l u e > < i n t > 1 9 9 < / i n t > < / v a l u e > < / i t e m > < / C o l u m n W i d t h s > < C o l u m n D i s p l a y I n d e x > < i t e m > < k e y > < s t r i n g > D a t e < / s t r i n g > < / k e y > < v a l u e > < i n t > 0 < / i n t > < / v a l u e > < / i t e m > < i t e m > < k e y > < s t r i n g > T i m e < / s t r i n g > < / k e y > < v a l u e > < i n t > 1 < / i n t > < / v a l u e > < / i t e m > < i t e m > < k e y > < s t r i n g > P a y m e n t _ m o d e < / s t r i n g > < / k e y > < v a l u e > < i n t > 2 < / i n t > < / v a l u e > < / i t e m > < i t e m > < k e y > < s t r i n g > C a r d _ n u m b e r < / s t r i n g > < / k e y > < v a l u e > < i n t > 3 < / i n t > < / v a l u e > < / i t e m > < i t e m > < k e y > < s t r i n g > M o n e y < / s t r i n g > < / k e y > < v a l u e > < i n t > 4 < / i n t > < / v a l u e > < / i t e m > < i t e m > < k e y > < s t r i n g > C o f f e e _ n a m e < / s t r i n g > < / k e y > < v a l u e > < i n t > 5 < / i n t > < / v a l u e > < / i t e m > < i t e m > < k e y > < s t r i n g > M o n t h   N a m e < / s t r i n g > < / k e y > < v a l u e > < i n t > 6 < / i n t > < / v a l u e > < / i t e m > < i t e m > < k e y > < s t r i n g > D a y   N a m e < / s t r i n g > < / k e y > < v a l u e > < i n t > 7 < / i n t > < / v a l u e > < / i t e m > < i t e m > < k e y > < s t r i n g > F i r s t   C h a r a c t e r s < / s t r i n g > < / k e y > < v a l u e > < i n t > 8 < / i n t > < / v a l u e > < / i t e m > < i t e m > < k e y > < s t r i n g > T i m e   ( H o u r ) < / s t r i n g > < / k e y > < v a l u e > < i n t > 9 < / i n t > < / v a l u e > < / i t e m > < i t e m > < k e y > < s t r i n g > T i m e   ( M i n u t e ) < / s t r i n g > < / k e y > < v a l u e > < i n t > 1 0 < / i n t > < / v a l u e > < / i t e m > < i t e m > < k e y > < s t r i n g > T i m e   ( S e c o n d ) < / s t r i n g > < / k e y > < v a l u e > < i n t > 1 1 < / i n t > < / v a l u e > < / i t e m > < i t e m > < k e y > < s t r i n g > C a l c u l a t e d   C o l u m n   1 < / 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C l i e n t W i n d o w X M L " > < C u s t o m C o n t e n t > < ! [ C D A T A [ i n d e x _ 2 8 3 7 b 8 d 8 - 1 9 2 8 - 4 c 6 f - b a 7 8 - f 1 3 5 2 8 c e b a 0 d ] ] > < / C u s t o m C o n t e n t > < / G e m i n i > 
</file>

<file path=customXml/item7.xml>��< ? x m l   v e r s i o n = " 1 . 0 "   e n c o d i n g = " u t f - 1 6 " ? > < D a t a M a s h u p   s q m i d = " d 6 8 c 6 3 1 d - c 1 0 6 - 4 e 8 4 - b 9 1 e - 4 3 c 4 2 4 9 5 e 4 7 9 "   x m l n s = " h t t p : / / s c h e m a s . m i c r o s o f t . c o m / D a t a M a s h u p " > A A A A A J Q G A A B Q S w M E F A A C A A g A q J V V 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K i V V 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l V V Z T P C j b 4 0 D A A D 4 C w A A E w A c A E Z v c m 1 1 b G F z L 1 N l Y 3 R p b 2 4 x L m 0 g o h g A K K A U A A A A A A A A A A A A A A A A A A A A A A A A A A A A j V b b b t s 4 E H 0 P k H 8 g 2 B c F Y I V I u f Q S + C G V G 2 w e N t v W 7 u 6 D E w S M R N f C S m R A U d l o j f 5 7 h x d Z k k 3 Z D Y x I m k N y 5 g z P D F m x V O W C o 5 l 9 R l f H R 8 d H 1 Y p K l q G c Z + w V T V D B 1 P E R g r + Z q G X K w J J U L + F U p H X J u A p u 8 o K F i e A K P q o A J x / v v 1 d M V v f V k v 6 f 3 0 / F f 7 w Q N K v u z X J h W r 3 g E 7 K Y s i I v c 8 X k B B N M U C K K u u T V 5 J K g z z w V W c 5 / T K L 4 I i b o a y 0 U m 6 m m Y J P u N b w T n D 2 c E B v W G / x F i h K w D P 3 B a A a + M c Q 4 p 0 8 w 0 C H O H l g G B C 2 c / b o o Z i k t q K w m S t b 9 J Z M V 5 T 9 g x X n z z L r l 5 p L y a i l k a Q P W Y B V 4 / J P 1 G m d U M a C m Y A z S 7 z 8 J s k a V l w N A f x s w p d X q U Z t b V L F X 5 R C Z 7 R h L S E L T W n l d P j F p B 4 v l k r F H T s v h Q j 8 7 d r c c t k g H P A c A X S 9 h I 9 B m S z q 6 1 1 l m i Q Z b C S E I e 2 c S x G i 6 M q u G B t t A g b H d Q K K C R U v 6 A Z Z h / O 3 t H S g C Y a T / b 6 L 1 7 0 R 0 c C v 2 M 9 P 7 0 q Y t q a V k P G 1 C P d U k b o S S j U l v U i + D k B p w k t S V E u X h h E U 6 Y 2 6 w y 9 H C 5 6 0 n w M + v S t L U i A p E O 8 p b c x 7 E o i l u P M 0 h 6 l D P J + i W q 8 t z y 7 V H 4 x v T M s n a A u z c W K D z s R V O T + B 4 q p / b 6 s b a N d 6 R N f 5 C G 9 0 1 H k u R b W C j b Z z A 8 9 H K G A / 0 j f 8 0 L x 5 t 4 6 T 3 O a T 1 X N A U g v 2 b F j X r s z J 2 Y w 1 2 2 R M M v 7 t r T N w 4 O Z h A 1 s M Y O 3 e z 5 y J X b h X 0 1 P h K y Q x x 2 t g r 4 K 3 Q g f T a 5 n J Q y o P K c b B x A U 6 t L y 2 v T 0 1 X f 1 B f / W 4 a Q g 8 / M a L X E o n a H Q v j P q + + h O O D p T e e B b L u + R k 2 R O d 0 p M q + s V K 8 + O W p g U 6 e w 0 j J x t 2 4 1 K N x r W 9 7 3 Y Q f d 8 I e D z I a j 3 I n B D L S d H y t G q p A r d C d l r q 3 3 + y E Y S u n n e P a j i 7 W 0 J i 1 N V j o 7 w d / 4 9 1 4 n t J m j 1 9 f g K Y r N L u O w f j X 8 h / G / j 3 o 3 P U 0 w b N c X 0 x o 4 X g d i K H n 1 X V B o z k T Q b 5 E C 2 t 7 g E W i M 6 R W j K M I s a J i 2 + C 5 B W M v e G H B M y 9 4 a c F z L / j O g h d e 8 L 0 F L 7 3 g B w u + 8 4 H x q Q X f e 8 H I g h + 8 Y O y S c O p F 2 x S 5 H L X Q a E 3 F 4 z U 1 u p / d e W W 7 k D l e 9 p R X / N v l Z f q A O w p 9 B X W T y w r 6 F V x 2 9 c H W v z X u K S v T A n Z m 9 u 8 9 M 0 W l 6 l 9 3 5 t t X n d g v + S 1 P Z + N E x y k A Y 5 v A k + O j n I + u f P U L U E s B A i 0 A F A A C A A g A q J V V W Y a v Z M 2 l A A A A 9 Q A A A B I A A A A A A A A A A A A A A A A A A A A A A E N v b m Z p Z y 9 Q Y W N r Y W d l L n h t b F B L A Q I t A B Q A A g A I A K i V V V k P y u m r p A A A A O k A A A A T A A A A A A A A A A A A A A A A A P E A A A B b Q 2 9 u d G V u d F 9 U e X B l c 1 0 u e G 1 s U E s B A i 0 A F A A C A A g A q J V V W U z w o 2 + N A w A A + A s A A B M A A A A A A A A A A A A A A A A A 4 g 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c A A A A A A A C B 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Z G V 4 P C 9 J d G V t U G F 0 a D 4 8 L 0 l 0 Z W 1 M b 2 N h d G l v b j 4 8 U 3 R h Y m x l R W 5 0 c m l l c z 4 8 R W 5 0 c n k g V H l w Z T 0 i S X N Q c m l 2 Y X R l I i B W Y W x 1 Z T 0 i b D A i I C 8 + P E V u d H J 5 I F R 5 c G U 9 I l F 1 Z X J 5 S U Q i I F Z h b H V l P S J z N T E 5 O T A 3 Z m Y t O G Q w Y y 0 0 M 2 E 1 L T g 5 O T g t M z d h Z D Z l M 2 E y Y T I 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a G V l d D E i I C 8 + P E V u d H J 5 I F R 5 c G U 9 I l J l Y 2 9 2 Z X J 5 V G F y Z 2 V 0 Q 2 9 s d W 1 u I i B W Y W x 1 Z T 0 i b D E i I C 8 + P E V u d H J 5 I F R 5 c G U 9 I l J l Y 2 9 2 Z X J 5 V G F y Z 2 V 0 U m 9 3 I i B W Y W x 1 Z T 0 i b D E i I C 8 + P E V u d H J 5 I F R 5 c G U 9 I k Z p b G x U Y X J n Z X Q i I F Z h b H V l P S J z a W 5 k Z X g i I C 8 + P E V u d H J 5 I F R 5 c G U 9 I k Z p b G x l Z E N v b X B s Z X R l U m V z d W x 0 V G 9 X b 3 J r c 2 h l Z X Q i I F Z h b H V l P S J s M S I g L z 4 8 R W 5 0 c n k g V H l w Z T 0 i R m l s b E V y c m 9 y Q 2 9 k Z S I g V m F s d W U 9 I n N V b m t u b 3 d u I i A v P j x F b n R y e S B U e X B l P S J G a W x s R X J y b 3 J D b 3 V u d C I g V m F s d W U 9 I m w w I i A v P j x F b n R y e S B U e X B l P S J G a W x s T G F z d F V w Z G F 0 Z W Q i I F Z h b H V l P S J k M j A y N C 0 x M C 0 y M V Q w M z o x M T o w N C 4 x O D A x N T Y 0 W i I g L z 4 8 R W 5 0 c n k g V H l w Z T 0 i R m l s b E N v b H V t b l R 5 c G V z I i B W Y W x 1 Z T 0 i c 0 N R b 0 d C a E V H Q m d Z R y I g L z 4 8 R W 5 0 c n k g V H l w Z T 0 i R m l s b E N v b H V t b k 5 h b W V z I i B W Y W x 1 Z T 0 i c 1 s m c X V v d D t E Y X R l J n F 1 b 3 Q 7 L C Z x d W 9 0 O 1 R p b W U m c X V v d D s s J n F 1 b 3 Q 7 U G F 5 b W V u d F 9 t b 2 R l J n F 1 b 3 Q 7 L C Z x d W 9 0 O 0 N h c m R f b n V t Y m V y J n F 1 b 3 Q 7 L C Z x d W 9 0 O 0 1 v b m V 5 J n F 1 b 3 Q 7 L C Z x d W 9 0 O 0 N v Z m Z l Z V 9 u Y W 1 l J n F 1 b 3 Q 7 L C Z x d W 9 0 O 0 1 v b n R o I E 5 h b W U m c X V v d D s s J n F 1 b 3 Q 7 R G F 5 I E 5 h b W U m c X V v d D s s J n F 1 b 3 Q 7 R m l y c 3 Q g Q 2 h h c m F j d G V y 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u Z G V 4 L 0 N o Y W 5 n Z W Q g V H l w Z S 5 7 Z G F 0 Z S w w f S Z x d W 9 0 O y w m c X V v d D t T Z W N 0 a W 9 u M S 9 p b m R l e C 9 D a G F u Z 2 V k I F R 5 c G U y L n t U a W 1 l L j I s M n 0 m c X V v d D s s J n F 1 b 3 Q 7 U 2 V j d G l v b j E v a W 5 k Z X g v Q 2 h h b m d l Z C B U e X B l L n t j Y X N o X 3 R 5 c G U s M n 0 m c X V v d D s s J n F 1 b 3 Q 7 U 2 V j d G l v b j E v a W 5 k Z X g v U m V w b G F j Z W Q g V m F s d W U u e 0 N h c m R f b n V t Y m V y L D N 9 J n F 1 b 3 Q 7 L C Z x d W 9 0 O 1 N l Y 3 R p b 2 4 x L 2 l u Z G V 4 L 0 N o Y W 5 n Z W Q g V H l w Z T E u e 2 1 v b m V 5 L D R 9 J n F 1 b 3 Q 7 L C Z x d W 9 0 O 1 N l Y 3 R p b 2 4 x L 2 l u Z G V 4 L 0 N o Y W 5 n Z W Q g V H l w Z S 5 7 Y 2 9 m Z m V l X 2 5 h b W U s N X 0 m c X V v d D s s J n F 1 b 3 Q 7 U 2 V j d G l v b j E v a W 5 k Z X g v S W 5 z Z X J 0 Z W Q g T W 9 u d G g g T m F t Z S 5 7 T W 9 u d G g g T m F t Z S w 3 f S Z x d W 9 0 O y w m c X V v d D t T Z W N 0 a W 9 u M S 9 p b m R l e C 9 J b n N l c n R l Z C B E Y X k g T m F t Z S 5 7 R G F 5 I E 5 h b W U s O H 0 m c X V v d D s s J n F 1 b 3 Q 7 U 2 V j d G l v b j E v a W 5 k Z X g v S W 5 z Z X J 0 Z W Q g R m l y c 3 Q g Q 2 h h c m F j d G V y c y 5 7 R m l y c 3 Q g Q 2 h h c m F j d G V y c y w 5 f S Z x d W 9 0 O 1 0 s J n F 1 b 3 Q 7 Q 2 9 s d W 1 u Q 2 9 1 b n Q m c X V v d D s 6 O S w m c X V v d D t L Z X l D b 2 x 1 b W 5 O Y W 1 l c y Z x d W 9 0 O z p b X S w m c X V v d D t D b 2 x 1 b W 5 J Z G V u d G l 0 a W V z J n F 1 b 3 Q 7 O l s m c X V v d D t T Z W N 0 a W 9 u M S 9 p b m R l e C 9 D a G F u Z 2 V k I F R 5 c G U u e 2 R h d G U s M H 0 m c X V v d D s s J n F 1 b 3 Q 7 U 2 V j d G l v b j E v a W 5 k Z X g v Q 2 h h b m d l Z C B U e X B l M i 5 7 V G l t Z S 4 y L D J 9 J n F 1 b 3 Q 7 L C Z x d W 9 0 O 1 N l Y 3 R p b 2 4 x L 2 l u Z G V 4 L 0 N o Y W 5 n Z W Q g V H l w Z S 5 7 Y 2 F z a F 9 0 e X B l L D J 9 J n F 1 b 3 Q 7 L C Z x d W 9 0 O 1 N l Y 3 R p b 2 4 x L 2 l u Z G V 4 L 1 J l c G x h Y 2 V k I F Z h b H V l L n t D Y X J k X 2 5 1 b W J l c i w z f S Z x d W 9 0 O y w m c X V v d D t T Z W N 0 a W 9 u M S 9 p b m R l e C 9 D a G F u Z 2 V k I F R 5 c G U x L n t t b 2 5 l e S w 0 f S Z x d W 9 0 O y w m c X V v d D t T Z W N 0 a W 9 u M S 9 p b m R l e C 9 D a G F u Z 2 V k I F R 5 c G U u e 2 N v Z m Z l Z V 9 u Y W 1 l L D V 9 J n F 1 b 3 Q 7 L C Z x d W 9 0 O 1 N l Y 3 R p b 2 4 x L 2 l u Z G V 4 L 0 l u c 2 V y d G V k I E 1 v b n R o I E 5 h b W U u e 0 1 v b n R o I E 5 h b W U s N 3 0 m c X V v d D s s J n F 1 b 3 Q 7 U 2 V j d G l v b j E v a W 5 k Z X g v S W 5 z Z X J 0 Z W Q g R G F 5 I E 5 h b W U u e 0 R h e S B O Y W 1 l L D h 9 J n F 1 b 3 Q 7 L C Z x d W 9 0 O 1 N l Y 3 R p b 2 4 x L 2 l u Z G V 4 L 0 l u c 2 V y d G V k I E Z p c n N 0 I E N o Y X J h Y 3 R l c n M u e 0 Z p c n N 0 I E N o Y X J h Y 3 R l c n M s O X 0 m c X V v d D t d L C Z x d W 9 0 O 1 J l b G F 0 a W 9 u c 2 h p c E l u Z m 8 m c X V v d D s 6 W 1 1 9 I i A v P j x F b n R y e S B U e X B l P S J G a W x s Q 2 9 1 b n Q i I F Z h b H V l P S J s M T E z M y I g L z 4 8 R W 5 0 c n k g V H l w Z T 0 i Q W R k Z W R U b 0 R h d G F N b 2 R l b C I g V m F s d W U 9 I m w x I i A v P j w v U 3 R h Y m x l R W 5 0 c m l l c z 4 8 L 0 l 0 Z W 0 + P E l 0 Z W 0 + P E l 0 Z W 1 M b 2 N h d G l v b j 4 8 S X R l b V R 5 c G U + R m 9 y b X V s Y T w v S X R l b V R 5 c G U + P E l 0 Z W 1 Q Y X R o P l N l Y 3 R p b 2 4 x L 2 l u Z G V 4 L 1 N v d X J j Z T w v S X R l b V B h d G g + P C 9 J d G V t T G 9 j Y X R p b 2 4 + P F N 0 Y W J s Z U V u d H J p Z X M g L z 4 8 L 0 l 0 Z W 0 + P E l 0 Z W 0 + P E l 0 Z W 1 M b 2 N h d G l v b j 4 8 S X R l b V R 5 c G U + R m 9 y b X V s Y T w v S X R l b V R 5 c G U + P E l 0 Z W 1 Q Y X R o P l N l Y 3 R p b 2 4 x L 2 l u Z G V 4 L 1 B y b 2 1 v d G V k J T I w S G V h Z G V y c z w v S X R l b V B h d G g + P C 9 J d G V t T G 9 j Y X R p b 2 4 + P F N 0 Y W J s Z U V u d H J p Z X M g L z 4 8 L 0 l 0 Z W 0 + P E l 0 Z W 0 + P E l 0 Z W 1 M b 2 N h d G l v b j 4 8 S X R l b V R 5 c G U + R m 9 y b X V s Y T w v S X R l b V R 5 c G U + P E l 0 Z W 1 Q Y X R o P l N l Y 3 R p b 2 4 x L 2 l u Z G V 4 L 0 N o Y W 5 n Z W Q l M j B U e X B l P C 9 J d G V t U G F 0 a D 4 8 L 0 l 0 Z W 1 M b 2 N h d G l v b j 4 8 U 3 R h Y m x l R W 5 0 c m l l c y A v P j w v S X R l b T 4 8 S X R l b T 4 8 S X R l b U x v Y 2 F 0 a W 9 u P j x J d G V t V H l w Z T 5 G b 3 J t d W x h P C 9 J d G V t V H l w Z T 4 8 S X R l b V B h d G g + U 2 V j d G l v b j E v a W 5 k Z X g v S W 5 z Z X J 0 Z W Q l M j B U Z X h 0 J T I w Q W Z 0 Z X I l M j B E Z W x p b W l 0 Z X I 8 L 0 l 0 Z W 1 Q Y X R o P j w v S X R l b U x v Y 2 F 0 a W 9 u P j x T d G F i b G V F b n R y a W V z I C 8 + P C 9 J d G V t P j x J d G V t P j x J d G V t T G 9 j Y X R p b 2 4 + P E l 0 Z W 1 U e X B l P k Z v c m 1 1 b G E 8 L 0 l 0 Z W 1 U e X B l P j x J d G V t U G F 0 a D 5 T Z W N 0 a W 9 u M S 9 p b m R l e C 9 D a G F u Z 2 V k J T I w V H l w Z T E 8 L 0 l 0 Z W 1 Q Y X R o P j w v S X R l b U x v Y 2 F 0 a W 9 u P j x T d G F i b G V F b n R y a W V z I C 8 + P C 9 J d G V t P j x J d G V t P j x J d G V t T G 9 j Y X R p b 2 4 + P E l 0 Z W 1 U e X B l P k Z v c m 1 1 b G E 8 L 0 l 0 Z W 1 U e X B l P j x J d G V t U G F 0 a D 5 T Z W N 0 a W 9 u M S 9 p b m R l e C 9 B Z G R l Z C U y M E N 1 c 3 R v b T w v S X R l b V B h d G g + P C 9 J d G V t T G 9 j Y X R p b 2 4 + P F N 0 Y W J s Z U V u d H J p Z X M g L z 4 8 L 0 l 0 Z W 0 + P E l 0 Z W 0 + P E l 0 Z W 1 M b 2 N h d G l v b j 4 8 S X R l b V R 5 c G U + R m 9 y b X V s Y T w v S X R l b V R 5 c G U + P E l 0 Z W 1 Q Y X R o P l N l Y 3 R p b 2 4 x L 2 l u Z G V 4 L 0 V 4 d H J h Y 3 R l Z C U y M E h v d X I 8 L 0 l 0 Z W 1 Q Y X R o P j w v S X R l b U x v Y 2 F 0 a W 9 u P j x T d G F i b G V F b n R y a W V z I C 8 + P C 9 J d G V t P j x J d G V t P j x J d G V t T G 9 j Y X R p b 2 4 + P E l 0 Z W 1 U e X B l P k Z v c m 1 1 b G E 8 L 0 l 0 Z W 1 U e X B l P j x J d G V t U G F 0 a D 5 T Z W N 0 a W 9 u M S 9 p b m R l e C 9 S Z W 5 h b W V k J T I w Q 2 9 s d W 1 u c z w v S X R l b V B h d G g + P C 9 J d G V t T G 9 j Y X R p b 2 4 + P F N 0 Y W J s Z U V u d H J p Z X M g L z 4 8 L 0 l 0 Z W 0 + P E l 0 Z W 0 + P E l 0 Z W 1 M b 2 N h d G l v b j 4 8 S X R l b V R 5 c G U + R m 9 y b X V s Y T w v S X R l b V R 5 c G U + P E l 0 Z W 1 Q Y X R o P l N l Y 3 R p b 2 4 x L 2 l u Z G V 4 L 1 J l c G x h Y 2 V k J T I w V m F s d W U 8 L 0 l 0 Z W 1 Q Y X R o P j w v S X R l b U x v Y 2 F 0 a W 9 u P j x T d G F i b G V F b n R y a W V z I C 8 + P C 9 J d G V t P j x J d G V t P j x J d G V t T G 9 j Y X R p b 2 4 + P E l 0 Z W 1 U e X B l P k Z v c m 1 1 b G E 8 L 0 l 0 Z W 1 U e X B l P j x J d G V t U G F 0 a D 5 T Z W N 0 a W 9 u M S 9 p b m R l e C 9 T c G x p d C U y M E N v b H V t b i U y M G J 5 J T I w R G V s a W 1 p d G V y P C 9 J d G V t U G F 0 a D 4 8 L 0 l 0 Z W 1 M b 2 N h d G l v b j 4 8 U 3 R h Y m x l R W 5 0 c m l l c y A v P j w v S X R l b T 4 8 S X R l b T 4 8 S X R l b U x v Y 2 F 0 a W 9 u P j x J d G V t V H l w Z T 5 G b 3 J t d W x h P C 9 J d G V t V H l w Z T 4 8 S X R l b V B h d G g + U 2 V j d G l v b j E v a W 5 k Z X g v Q 2 h h b m d l Z C U y M F R 5 c G U y P C 9 J d G V t U G F 0 a D 4 8 L 0 l 0 Z W 1 M b 2 N h d G l v b j 4 8 U 3 R h Y m x l R W 5 0 c m l l c y A v P j w v S X R l b T 4 8 S X R l b T 4 8 S X R l b U x v Y 2 F 0 a W 9 u P j x J d G V t V H l w Z T 5 G b 3 J t d W x h P C 9 J d G V t V H l w Z T 4 8 S X R l b V B h d G g + U 2 V j d G l v b j E v a W 5 k Z X g v U m V t b 3 Z l Z C U y M E N v b H V t b n M 8 L 0 l 0 Z W 1 Q Y X R o P j w v S X R l b U x v Y 2 F 0 a W 9 u P j x T d G F i b G V F b n R y a W V z I C 8 + P C 9 J d G V t P j x J d G V t P j x J d G V t T G 9 j Y X R p b 2 4 + P E l 0 Z W 1 U e X B l P k Z v c m 1 1 b G E 8 L 0 l 0 Z W 1 U e X B l P j x J d G V t U G F 0 a D 5 T Z W N 0 a W 9 u M S 9 p b m R l e C 9 S Z W 5 h b W V k J T I w Q 2 9 s d W 1 u c z E 8 L 0 l 0 Z W 1 Q Y X R o P j w v S X R l b U x v Y 2 F 0 a W 9 u P j x T d G F i b G V F b n R y a W V z I C 8 + P C 9 J d G V t P j x J d G V t P j x J d G V t T G 9 j Y X R p b 2 4 + P E l 0 Z W 1 U e X B l P k Z v c m 1 1 b G E 8 L 0 l 0 Z W 1 U e X B l P j x J d G V t U G F 0 a D 5 T Z W N 0 a W 9 u M S 9 p b m R l e C 9 S Z W 1 v d m V k J T I w Q 2 9 s d W 1 u c z E 8 L 0 l 0 Z W 1 Q Y X R o P j w v S X R l b U x v Y 2 F 0 a W 9 u P j x T d G F i b G V F b n R y a W V z I C 8 + P C 9 J d G V t P j x J d G V t P j x J d G V t T G 9 j Y X R p b 2 4 + P E l 0 Z W 1 U e X B l P k Z v c m 1 1 b G E 8 L 0 l 0 Z W 1 U e X B l P j x J d G V t U G F 0 a D 5 T Z W N 0 a W 9 u M S 9 p b m R l e C 9 J b n N l c n R l Z C U y M E 1 v b n R o J T I w T m F t Z T w v S X R l b V B h d G g + P C 9 J d G V t T G 9 j Y X R p b 2 4 + P F N 0 Y W J s Z U V u d H J p Z X M g L z 4 8 L 0 l 0 Z W 0 + P E l 0 Z W 0 + P E l 0 Z W 1 M b 2 N h d G l v b j 4 8 S X R l b V R 5 c G U + R m 9 y b X V s Y T w v S X R l b V R 5 c G U + P E l 0 Z W 1 Q Y X R o P l N l Y 3 R p b 2 4 x L 2 l u Z G V 4 L 0 l u c 2 V y d G V k J T I w R G F 5 J T I w T m F t Z T w v S X R l b V B h d G g + P C 9 J d G V t T G 9 j Y X R p b 2 4 + P F N 0 Y W J s Z U V u d H J p Z X M g L z 4 8 L 0 l 0 Z W 0 + P E l 0 Z W 0 + P E l 0 Z W 1 M b 2 N h d G l v b j 4 8 S X R l b V R 5 c G U + R m 9 y b X V s Y T w v S X R l b V R 5 c G U + P E l 0 Z W 1 Q Y X R o P l N l Y 3 R p b 2 4 x L 2 l u Z G V 4 L 0 F k Z G V k J T I w Q 2 9 u Z G l 0 a W 9 u Y W w l M j B D b 2 x 1 b W 4 8 L 0 l 0 Z W 1 Q Y X R o P j w v S X R l b U x v Y 2 F 0 a W 9 u P j x T d G F i b G V F b n R y a W V z I C 8 + P C 9 J d G V t P j x J d G V t P j x J d G V t T G 9 j Y X R p b 2 4 + P E l 0 Z W 1 U e X B l P k Z v c m 1 1 b G E 8 L 0 l 0 Z W 1 U e X B l P j x J d G V t U G F 0 a D 5 T Z W N 0 a W 9 u M S 9 p b m R l e C 9 S Z W 5 h b W V k J T I w Q 2 9 s d W 1 u c z I 8 L 0 l 0 Z W 1 Q Y X R o P j w v S X R l b U x v Y 2 F 0 a W 9 u P j x T d G F i b G V F b n R y a W V z I C 8 + P C 9 J d G V t P j x J d G V t P j x J d G V t T G 9 j Y X R p b 2 4 + P E l 0 Z W 1 U e X B l P k Z v c m 1 1 b G E 8 L 0 l 0 Z W 1 U e X B l P j x J d G V t U G F 0 a D 5 T Z W N 0 a W 9 u M S 9 p b m R l e C 9 S Z W 1 v d m V k J T I w Q 2 9 s d W 1 u c z I 8 L 0 l 0 Z W 1 Q Y X R o P j w v S X R l b U x v Y 2 F 0 a W 9 u P j x T d G F i b G V F b n R y a W V z I C 8 + P C 9 J d G V t P j x J d G V t P j x J d G V t T G 9 j Y X R p b 2 4 + P E l 0 Z W 1 U e X B l P k Z v c m 1 1 b G E 8 L 0 l 0 Z W 1 U e X B l P j x J d G V t U G F 0 a D 5 T Z W N 0 a W 9 u M S 9 p b m R l e C 9 J b n N l c n R l Z C U y M E Z p c n N 0 J T I w Q 2 h h c m F j d G V y c z w v S X R l b V B h d G g + P C 9 J d G V t T G 9 j Y X R p b 2 4 + P F N 0 Y W J s Z U V u d H J p Z X M g L z 4 8 L 0 l 0 Z W 0 + P E l 0 Z W 0 + P E l 0 Z W 1 M b 2 N h d G l v b j 4 8 S X R l b V R 5 c G U + R m 9 y b X V s Y T w v S X R l b V R 5 c G U + P E l 0 Z W 1 Q Y X R o P l N l Y 3 R p b 2 4 x L 2 l u Z G V 4 L 1 J l b W 9 2 Z W Q l M j B D b 2 x 1 b W 5 z M z w v S X R l b V B h d G g + P C 9 J d G V t T G 9 j Y X R p b 2 4 + P F N 0 Y W J s Z U V u d H J p Z X M g L z 4 8 L 0 l 0 Z W 0 + P C 9 J d G V t c z 4 8 L 0 x v Y 2 F s U G F j a 2 F n Z U 1 l d G F k Y X R h R m l s Z T 4 W A A A A U E s F B g A A A A A A A A A A A A A A A A A A A A A A A C Y B A A A B A A A A 0 I y d 3 w E V 0 R G M e g D A T 8 K X 6 w E A A A B p C 7 v Q C u B K R K W M 4 r m 1 R x 4 B A A A A A A I A A A A A A B B m A A A A A Q A A I A A A A I v o n c w 6 b p 8 d u 7 R t j v + o V M d x 5 D h f e y t O 1 / o 3 g F r H q J U Y A A A A A A 6 A A A A A A g A A I A A A A E Y I T J j 8 3 L P Y R R b F P h o d t / A c 1 J t o x r 0 y x E 3 9 5 8 c + 2 v m J U A A A A M a A g x / + s W 1 1 l S a o c D k 1 K 0 w i C G M i E I 0 V R j w 9 3 6 U w O + p F S e Q f 9 A m h P 9 P q p 2 d u x / 4 N f P x I b O B S t f z 5 Y K R X c o 8 X K 9 t 9 a J M q / c K 7 A e b 5 i O r B K 3 W U Q A A A A K P R l y / F x K G Y y K e z k W 4 c 5 b / y L 9 N q K W J 0 D G R W O r P I D 6 E 2 G U Y y n T n X r Z f s 3 E 5 2 k d 1 N v r h i M S V J T c 6 q F O I p j 3 A R n d c = < / D a t a M a s h u p > 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984CB04-E8B9-4226-AF20-C53F735272ED}">
  <ds:schemaRefs/>
</ds:datastoreItem>
</file>

<file path=customXml/itemProps10.xml><?xml version="1.0" encoding="utf-8"?>
<ds:datastoreItem xmlns:ds="http://schemas.openxmlformats.org/officeDocument/2006/customXml" ds:itemID="{DA35BB3A-3A62-48A2-97F2-F277880C9700}">
  <ds:schemaRefs/>
</ds:datastoreItem>
</file>

<file path=customXml/itemProps11.xml><?xml version="1.0" encoding="utf-8"?>
<ds:datastoreItem xmlns:ds="http://schemas.openxmlformats.org/officeDocument/2006/customXml" ds:itemID="{5E9A4699-799A-40A8-8261-3631A3D77A54}">
  <ds:schemaRefs/>
</ds:datastoreItem>
</file>

<file path=customXml/itemProps12.xml><?xml version="1.0" encoding="utf-8"?>
<ds:datastoreItem xmlns:ds="http://schemas.openxmlformats.org/officeDocument/2006/customXml" ds:itemID="{DB984B1C-C380-4B57-8EFC-580DAFA8EFCA}">
  <ds:schemaRefs/>
</ds:datastoreItem>
</file>

<file path=customXml/itemProps13.xml><?xml version="1.0" encoding="utf-8"?>
<ds:datastoreItem xmlns:ds="http://schemas.openxmlformats.org/officeDocument/2006/customXml" ds:itemID="{0222E19B-7A33-4D62-A120-FE1C7C5E4763}">
  <ds:schemaRefs/>
</ds:datastoreItem>
</file>

<file path=customXml/itemProps14.xml><?xml version="1.0" encoding="utf-8"?>
<ds:datastoreItem xmlns:ds="http://schemas.openxmlformats.org/officeDocument/2006/customXml" ds:itemID="{3863437A-151D-4F7E-AF93-A24A2F2C622C}">
  <ds:schemaRefs/>
</ds:datastoreItem>
</file>

<file path=customXml/itemProps15.xml><?xml version="1.0" encoding="utf-8"?>
<ds:datastoreItem xmlns:ds="http://schemas.openxmlformats.org/officeDocument/2006/customXml" ds:itemID="{A63B44E3-E430-4F43-A6FE-894B746B1D79}">
  <ds:schemaRefs/>
</ds:datastoreItem>
</file>

<file path=customXml/itemProps16.xml><?xml version="1.0" encoding="utf-8"?>
<ds:datastoreItem xmlns:ds="http://schemas.openxmlformats.org/officeDocument/2006/customXml" ds:itemID="{C198D1F6-FB36-4F32-9B5E-E6685806FF4E}">
  <ds:schemaRefs/>
</ds:datastoreItem>
</file>

<file path=customXml/itemProps17.xml><?xml version="1.0" encoding="utf-8"?>
<ds:datastoreItem xmlns:ds="http://schemas.openxmlformats.org/officeDocument/2006/customXml" ds:itemID="{FEC3F46A-6A07-424F-BC2A-3D3BDDF16E53}">
  <ds:schemaRefs/>
</ds:datastoreItem>
</file>

<file path=customXml/itemProps2.xml><?xml version="1.0" encoding="utf-8"?>
<ds:datastoreItem xmlns:ds="http://schemas.openxmlformats.org/officeDocument/2006/customXml" ds:itemID="{95369AA6-BD35-48A8-9718-BDA45C753E3B}">
  <ds:schemaRefs/>
</ds:datastoreItem>
</file>

<file path=customXml/itemProps3.xml><?xml version="1.0" encoding="utf-8"?>
<ds:datastoreItem xmlns:ds="http://schemas.openxmlformats.org/officeDocument/2006/customXml" ds:itemID="{7E84D3D0-BA73-4F3F-BB2E-F1F3106FFC3A}">
  <ds:schemaRefs/>
</ds:datastoreItem>
</file>

<file path=customXml/itemProps4.xml><?xml version="1.0" encoding="utf-8"?>
<ds:datastoreItem xmlns:ds="http://schemas.openxmlformats.org/officeDocument/2006/customXml" ds:itemID="{912949B9-5E14-4A40-8D7B-3B84C616D679}">
  <ds:schemaRefs/>
</ds:datastoreItem>
</file>

<file path=customXml/itemProps5.xml><?xml version="1.0" encoding="utf-8"?>
<ds:datastoreItem xmlns:ds="http://schemas.openxmlformats.org/officeDocument/2006/customXml" ds:itemID="{FF8FCDF7-FAE9-4E3C-BD98-BD042B96559F}">
  <ds:schemaRefs/>
</ds:datastoreItem>
</file>

<file path=customXml/itemProps6.xml><?xml version="1.0" encoding="utf-8"?>
<ds:datastoreItem xmlns:ds="http://schemas.openxmlformats.org/officeDocument/2006/customXml" ds:itemID="{5F03D1B8-A6AD-47C6-B0B2-FCFCF1EBB64A}">
  <ds:schemaRefs/>
</ds:datastoreItem>
</file>

<file path=customXml/itemProps7.xml><?xml version="1.0" encoding="utf-8"?>
<ds:datastoreItem xmlns:ds="http://schemas.openxmlformats.org/officeDocument/2006/customXml" ds:itemID="{54C0430C-FCAE-4C88-9F14-2852826CE111}">
  <ds:schemaRefs>
    <ds:schemaRef ds:uri="http://schemas.microsoft.com/DataMashup"/>
  </ds:schemaRefs>
</ds:datastoreItem>
</file>

<file path=customXml/itemProps8.xml><?xml version="1.0" encoding="utf-8"?>
<ds:datastoreItem xmlns:ds="http://schemas.openxmlformats.org/officeDocument/2006/customXml" ds:itemID="{BF9A7E4F-3FF4-4005-91C2-CCC4D4E43C43}">
  <ds:schemaRefs/>
</ds:datastoreItem>
</file>

<file path=customXml/itemProps9.xml><?xml version="1.0" encoding="utf-8"?>
<ds:datastoreItem xmlns:ds="http://schemas.openxmlformats.org/officeDocument/2006/customXml" ds:itemID="{2FE7619C-9ED4-48BC-B9F2-00CCC45484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Fazil Karim</dc:creator>
  <cp:lastModifiedBy>Shaik Fazil Karim</cp:lastModifiedBy>
  <dcterms:created xsi:type="dcterms:W3CDTF">2024-10-17T06:39:30Z</dcterms:created>
  <dcterms:modified xsi:type="dcterms:W3CDTF">2024-10-31T06:51:36Z</dcterms:modified>
</cp:coreProperties>
</file>