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inamento\Downloads\"/>
    </mc:Choice>
  </mc:AlternateContent>
  <bookViews>
    <workbookView xWindow="0" yWindow="0" windowWidth="28800" windowHeight="11835" activeTab="1"/>
  </bookViews>
  <sheets>
    <sheet name="Plan1" sheetId="3" r:id="rId1"/>
    <sheet name="Planilha1" sheetId="1" r:id="rId2"/>
    <sheet name="Plan2" sheetId="4" r:id="rId3"/>
    <sheet name="Planilha2" sheetId="2" r:id="rId4"/>
  </sheets>
  <calcPr calcId="152511"/>
  <pivotCaches>
    <pivotCache cacheId="4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H28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<sst xmlns="http://schemas.openxmlformats.org/spreadsheetml/2006/main" count="196" uniqueCount="61">
  <si>
    <t>VENDEDOR</t>
  </si>
  <si>
    <t>DATA</t>
  </si>
  <si>
    <t>VALOR</t>
  </si>
  <si>
    <t>COMISSÃO</t>
  </si>
  <si>
    <t>REGIÃO</t>
  </si>
  <si>
    <t>ROSA</t>
  </si>
  <si>
    <t>MARIA</t>
  </si>
  <si>
    <t>PEDRO</t>
  </si>
  <si>
    <t>SANDRO</t>
  </si>
  <si>
    <t>ANA</t>
  </si>
  <si>
    <t>BEATRIZ</t>
  </si>
  <si>
    <t>PATRICIA</t>
  </si>
  <si>
    <t>LENA</t>
  </si>
  <si>
    <t>ANA PAULA</t>
  </si>
  <si>
    <t>DANIELE</t>
  </si>
  <si>
    <t>MAURA</t>
  </si>
  <si>
    <t>JOÃO</t>
  </si>
  <si>
    <t>ALESSANDRO</t>
  </si>
  <si>
    <t>NORTE</t>
  </si>
  <si>
    <t>SUL</t>
  </si>
  <si>
    <t>SUDESTE</t>
  </si>
  <si>
    <t xml:space="preserve">FORMATE A PLANILHA; </t>
  </si>
  <si>
    <t xml:space="preserve">USE A FUNÇÃO SE, PARA CALCULAR A COMISSÃO: 
VALOR ATÉ 1000 TERÁ 5% 
VALOR DE 1000 ATÉ 3000 TERÁ 10% 
VALOR MAIOR 3000 TERÁ 15% </t>
  </si>
  <si>
    <t>Construa uma Tabela Dinâmica com os seguintes dados: Região, vendedor e comissão.</t>
  </si>
  <si>
    <t>LUIS</t>
  </si>
  <si>
    <t>MURILO</t>
  </si>
  <si>
    <t>AUGUSTO</t>
  </si>
  <si>
    <t>FERNANDA</t>
  </si>
  <si>
    <t>FRANCISCO</t>
  </si>
  <si>
    <t>MARIANA</t>
  </si>
  <si>
    <t>ESTELA</t>
  </si>
  <si>
    <t>CIDADE</t>
  </si>
  <si>
    <t>SÃO PAULO</t>
  </si>
  <si>
    <t>CURITIBA</t>
  </si>
  <si>
    <t>SALVADOR</t>
  </si>
  <si>
    <t>CUIABA</t>
  </si>
  <si>
    <t>RIO DE JANEIRO</t>
  </si>
  <si>
    <t>FORTALEZA</t>
  </si>
  <si>
    <t>PORTO ALEGRE</t>
  </si>
  <si>
    <t>NORDESTE</t>
  </si>
  <si>
    <t>CENTRO-OESTE</t>
  </si>
  <si>
    <t>PRODUTO</t>
  </si>
  <si>
    <t>CAMISA</t>
  </si>
  <si>
    <t>MEIA</t>
  </si>
  <si>
    <t>JAQUETA</t>
  </si>
  <si>
    <t>TERNO</t>
  </si>
  <si>
    <t>PIJAMA</t>
  </si>
  <si>
    <t>GRAVATA</t>
  </si>
  <si>
    <t>QTDE</t>
  </si>
  <si>
    <t>PREÇO</t>
  </si>
  <si>
    <t>TOTAL</t>
  </si>
  <si>
    <t>Utilize a planilha para criar o subtotal e uma tabela dinâmica</t>
  </si>
  <si>
    <t>Até 3000</t>
  </si>
  <si>
    <t>Entre 1000 e 3000</t>
  </si>
  <si>
    <t>Maior que 3000</t>
  </si>
  <si>
    <t>Rótulos de Linha</t>
  </si>
  <si>
    <t>Total Geral</t>
  </si>
  <si>
    <t>Soma de COMISSÃO</t>
  </si>
  <si>
    <t>Soma de VALOR</t>
  </si>
  <si>
    <t>Soma de PREÇO</t>
  </si>
  <si>
    <t>Soma de 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</si>
</sst>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44" fontId="0" fillId="0" borderId="1" xfId="2" applyFont="1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14" fontId="0" fillId="0" borderId="8" xfId="0" applyNumberFormat="1" applyBorder="1"/>
    <xf numFmtId="43" fontId="0" fillId="0" borderId="8" xfId="1" applyFont="1" applyBorder="1"/>
    <xf numFmtId="44" fontId="0" fillId="0" borderId="8" xfId="2" applyFont="1" applyBorder="1"/>
    <xf numFmtId="0" fontId="0" fillId="0" borderId="9" xfId="0" applyBorder="1"/>
    <xf numFmtId="14" fontId="0" fillId="0" borderId="2" xfId="0" applyNumberFormat="1" applyBorder="1"/>
    <xf numFmtId="14" fontId="0" fillId="0" borderId="7" xfId="0" applyNumberFormat="1" applyBorder="1"/>
    <xf numFmtId="0" fontId="0" fillId="0" borderId="8" xfId="0" applyBorder="1"/>
  </cellXfs>
  <cellStyles count="3">
    <cellStyle name="Moeda" xfId="2" builtinId="4"/>
    <cellStyle name="Normal" xfId="0" builtinId="0"/>
    <cellStyle name="Vírgula" xfId="1" builtinId="3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inamento" refreshedDate="45790.812049768516" createdVersion="5" refreshedVersion="5" minRefreshableVersion="3" recordCount="30">
  <cacheSource type="worksheet">
    <worksheetSource ref="A7:E37" sheet="Planilha1"/>
  </cacheSource>
  <cacheFields count="5">
    <cacheField name="VENDEDOR" numFmtId="0">
      <sharedItems count="13">
        <s v="ROSA"/>
        <s v="MARIA"/>
        <s v="PEDRO"/>
        <s v="SANDRO"/>
        <s v="ANA"/>
        <s v="BEATRIZ"/>
        <s v="PATRICIA"/>
        <s v="LENA"/>
        <s v="ANA PAULA"/>
        <s v="DANIELE"/>
        <s v="MAURA"/>
        <s v="JOÃO"/>
        <s v="ALESSANDRO"/>
      </sharedItems>
    </cacheField>
    <cacheField name="DATA" numFmtId="14">
      <sharedItems containsSemiMixedTypes="0" containsNonDate="0" containsDate="1" containsString="0" minDate="2009-03-05T00:00:00" maxDate="2009-05-29T00:00:00" count="13">
        <d v="2009-05-20T00:00:00"/>
        <d v="2009-05-10T00:00:00"/>
        <d v="2009-03-10T00:00:00"/>
        <d v="2009-04-05T00:00:00"/>
        <d v="2009-03-05T00:00:00"/>
        <d v="2009-03-06T00:00:00"/>
        <d v="2009-04-09T00:00:00"/>
        <d v="2009-05-26T00:00:00"/>
        <d v="2009-04-22T00:00:00"/>
        <d v="2009-04-18T00:00:00"/>
        <d v="2009-03-15T00:00:00"/>
        <d v="2009-05-28T00:00:00"/>
        <d v="2009-04-03T00:00:00"/>
      </sharedItems>
    </cacheField>
    <cacheField name="VALOR" numFmtId="43">
      <sharedItems containsSemiMixedTypes="0" containsString="0" containsNumber="1" containsInteger="1" minValue="245" maxValue="7480"/>
    </cacheField>
    <cacheField name="COMISSÃO" numFmtId="0">
      <sharedItems containsSemiMixedTypes="0" containsString="0" containsNumber="1" minValue="12.25" maxValue="1122"/>
    </cacheField>
    <cacheField name="REGIÃO" numFmtId="0">
      <sharedItems count="3">
        <s v="NORTE"/>
        <s v="SUL"/>
        <s v="SUDEST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einamento" refreshedDate="45790.823020949072" createdVersion="5" refreshedVersion="5" minRefreshableVersion="3" recordCount="25">
  <cacheSource type="worksheet">
    <worksheetSource name="Tabela2"/>
  </cacheSource>
  <cacheFields count="8">
    <cacheField name="DATA" numFmtId="14">
      <sharedItems containsSemiMixedTypes="0" containsNonDate="0" containsDate="1" containsString="0" minDate="2001-01-01T00:00:00" maxDate="2003-01-09T00:00:00"/>
    </cacheField>
    <cacheField name="VENDEDOR" numFmtId="0">
      <sharedItems/>
    </cacheField>
    <cacheField name="CIDADE" numFmtId="0">
      <sharedItems/>
    </cacheField>
    <cacheField name="REGIÃO" numFmtId="0">
      <sharedItems count="4">
        <s v="SUDESTE"/>
        <s v="SUL"/>
        <s v="NORDESTE"/>
        <s v="CENTRO-OESTE"/>
      </sharedItems>
    </cacheField>
    <cacheField name="PRODUTO" numFmtId="0">
      <sharedItems count="6">
        <s v="CAMISA"/>
        <s v="MEIA"/>
        <s v="JAQUETA"/>
        <s v="TERNO"/>
        <s v="PIJAMA"/>
        <s v="GRAVATA"/>
      </sharedItems>
    </cacheField>
    <cacheField name="QTDE" numFmtId="0">
      <sharedItems containsSemiMixedTypes="0" containsString="0" containsNumber="1" containsInteger="1" minValue="2" maxValue="20"/>
    </cacheField>
    <cacheField name="PREÇO" numFmtId="0">
      <sharedItems containsSemiMixedTypes="0" containsString="0" containsNumber="1" containsInteger="1" minValue="8" maxValue="327"/>
    </cacheField>
    <cacheField name="TOTAL" numFmtId="0">
      <sharedItems containsSemiMixedTypes="0" containsString="0" containsNumber="1" containsInteger="1" minValue="24" maxValue="5232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200"/>
    <n v="120"/>
    <x v="0"/>
  </r>
  <r>
    <x v="1"/>
    <x v="1"/>
    <n v="2500"/>
    <n v="250"/>
    <x v="0"/>
  </r>
  <r>
    <x v="2"/>
    <x v="2"/>
    <n v="1400"/>
    <n v="140"/>
    <x v="1"/>
  </r>
  <r>
    <x v="3"/>
    <x v="2"/>
    <n v="7480"/>
    <n v="1122"/>
    <x v="0"/>
  </r>
  <r>
    <x v="4"/>
    <x v="3"/>
    <n v="2356"/>
    <n v="235.60000000000002"/>
    <x v="1"/>
  </r>
  <r>
    <x v="0"/>
    <x v="4"/>
    <n v="245"/>
    <n v="12.25"/>
    <x v="0"/>
  </r>
  <r>
    <x v="0"/>
    <x v="5"/>
    <n v="1478"/>
    <n v="147.80000000000001"/>
    <x v="0"/>
  </r>
  <r>
    <x v="2"/>
    <x v="6"/>
    <n v="2587"/>
    <n v="258.7"/>
    <x v="1"/>
  </r>
  <r>
    <x v="2"/>
    <x v="7"/>
    <n v="1458"/>
    <n v="145.80000000000001"/>
    <x v="1"/>
  </r>
  <r>
    <x v="1"/>
    <x v="8"/>
    <n v="3574"/>
    <n v="536.1"/>
    <x v="0"/>
  </r>
  <r>
    <x v="1"/>
    <x v="9"/>
    <n v="2589"/>
    <n v="258.90000000000003"/>
    <x v="0"/>
  </r>
  <r>
    <x v="1"/>
    <x v="10"/>
    <n v="2574"/>
    <n v="257.40000000000003"/>
    <x v="0"/>
  </r>
  <r>
    <x v="4"/>
    <x v="11"/>
    <n v="2569"/>
    <n v="256.90000000000003"/>
    <x v="1"/>
  </r>
  <r>
    <x v="2"/>
    <x v="12"/>
    <n v="3578"/>
    <n v="536.69999999999993"/>
    <x v="1"/>
  </r>
  <r>
    <x v="5"/>
    <x v="0"/>
    <n v="3500"/>
    <n v="525"/>
    <x v="0"/>
  </r>
  <r>
    <x v="6"/>
    <x v="1"/>
    <n v="2400"/>
    <n v="240"/>
    <x v="0"/>
  </r>
  <r>
    <x v="7"/>
    <x v="2"/>
    <n v="890"/>
    <n v="44.5"/>
    <x v="1"/>
  </r>
  <r>
    <x v="8"/>
    <x v="2"/>
    <n v="950"/>
    <n v="47.5"/>
    <x v="0"/>
  </r>
  <r>
    <x v="9"/>
    <x v="10"/>
    <n v="670"/>
    <n v="33.5"/>
    <x v="1"/>
  </r>
  <r>
    <x v="10"/>
    <x v="11"/>
    <n v="1300"/>
    <n v="130"/>
    <x v="0"/>
  </r>
  <r>
    <x v="11"/>
    <x v="11"/>
    <n v="1000"/>
    <n v="100"/>
    <x v="0"/>
  </r>
  <r>
    <x v="12"/>
    <x v="12"/>
    <n v="1300"/>
    <n v="130"/>
    <x v="1"/>
  </r>
  <r>
    <x v="12"/>
    <x v="7"/>
    <n v="3100"/>
    <n v="465"/>
    <x v="1"/>
  </r>
  <r>
    <x v="8"/>
    <x v="8"/>
    <n v="1800"/>
    <n v="180"/>
    <x v="0"/>
  </r>
  <r>
    <x v="5"/>
    <x v="9"/>
    <n v="1200"/>
    <n v="120"/>
    <x v="0"/>
  </r>
  <r>
    <x v="9"/>
    <x v="10"/>
    <n v="1600"/>
    <n v="160"/>
    <x v="0"/>
  </r>
  <r>
    <x v="11"/>
    <x v="11"/>
    <n v="1700"/>
    <n v="170"/>
    <x v="1"/>
  </r>
  <r>
    <x v="7"/>
    <x v="12"/>
    <n v="1200"/>
    <n v="120"/>
    <x v="1"/>
  </r>
  <r>
    <x v="10"/>
    <x v="11"/>
    <n v="3100"/>
    <n v="465"/>
    <x v="2"/>
  </r>
  <r>
    <x v="6"/>
    <x v="12"/>
    <n v="4000"/>
    <n v="6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d v="2001-01-01T00:00:00"/>
    <s v="LUIS"/>
    <s v="SÃO PAULO"/>
    <x v="0"/>
    <x v="0"/>
    <n v="8"/>
    <n v="35"/>
    <n v="280"/>
  </r>
  <r>
    <d v="2003-01-01T00:00:00"/>
    <s v="MURILO"/>
    <s v="CURITIBA"/>
    <x v="1"/>
    <x v="1"/>
    <n v="10"/>
    <n v="8"/>
    <n v="80"/>
  </r>
  <r>
    <d v="2001-01-08T00:00:00"/>
    <s v="LUIS"/>
    <s v="SALVADOR"/>
    <x v="2"/>
    <x v="2"/>
    <n v="16"/>
    <n v="327"/>
    <n v="5232"/>
  </r>
  <r>
    <d v="2003-01-08T00:00:00"/>
    <s v="AUGUSTO"/>
    <s v="SALVADOR"/>
    <x v="2"/>
    <x v="3"/>
    <n v="8"/>
    <n v="310"/>
    <n v="2480"/>
  </r>
  <r>
    <d v="2002-01-08T00:00:00"/>
    <s v="FERNANDA"/>
    <s v="SÃO PAULO"/>
    <x v="0"/>
    <x v="0"/>
    <n v="8"/>
    <n v="35"/>
    <n v="280"/>
  </r>
  <r>
    <d v="2002-01-08T00:00:00"/>
    <s v="MURILO"/>
    <s v="SALVADOR"/>
    <x v="2"/>
    <x v="4"/>
    <n v="10"/>
    <n v="38"/>
    <n v="380"/>
  </r>
  <r>
    <d v="2002-01-08T00:00:00"/>
    <s v="FRANCISCO"/>
    <s v="SALVADOR"/>
    <x v="2"/>
    <x v="5"/>
    <n v="12"/>
    <n v="12"/>
    <n v="144"/>
  </r>
  <r>
    <d v="2001-01-09T00:00:00"/>
    <s v="MARIANA"/>
    <s v="CUIABA"/>
    <x v="3"/>
    <x v="0"/>
    <n v="18"/>
    <n v="35"/>
    <n v="630"/>
  </r>
  <r>
    <d v="2002-11-19T00:00:00"/>
    <s v="ESTELA"/>
    <s v="RIO DE JANEIRO"/>
    <x v="0"/>
    <x v="1"/>
    <n v="20"/>
    <n v="8"/>
    <n v="160"/>
  </r>
  <r>
    <d v="2002-11-26T00:00:00"/>
    <s v="MURILO"/>
    <s v="SÃO PAULO"/>
    <x v="0"/>
    <x v="2"/>
    <n v="14"/>
    <n v="327"/>
    <n v="4578"/>
  </r>
  <r>
    <d v="2002-11-26T00:00:00"/>
    <s v="ESTELA"/>
    <s v="FORTALEZA"/>
    <x v="2"/>
    <x v="0"/>
    <n v="2"/>
    <n v="35"/>
    <n v="70"/>
  </r>
  <r>
    <d v="2002-12-31T00:00:00"/>
    <s v="FRANCISCO"/>
    <s v="PORTO ALEGRE"/>
    <x v="1"/>
    <x v="1"/>
    <n v="15"/>
    <n v="8"/>
    <n v="120"/>
  </r>
  <r>
    <d v="2001-01-08T00:00:00"/>
    <s v="LUIS"/>
    <s v="PORTO ALEGRE"/>
    <x v="1"/>
    <x v="5"/>
    <n v="16"/>
    <n v="12"/>
    <n v="192"/>
  </r>
  <r>
    <d v="2002-01-08T00:00:00"/>
    <s v="LUIS"/>
    <s v="SÃO PAULO"/>
    <x v="0"/>
    <x v="2"/>
    <n v="8"/>
    <n v="327"/>
    <n v="2616"/>
  </r>
  <r>
    <d v="2002-01-08T00:00:00"/>
    <s v="MURILO"/>
    <s v="CURITIBA"/>
    <x v="1"/>
    <x v="1"/>
    <n v="10"/>
    <n v="8"/>
    <n v="80"/>
  </r>
  <r>
    <d v="2002-01-09T00:00:00"/>
    <s v="LUIS"/>
    <s v="SALVADOR"/>
    <x v="2"/>
    <x v="1"/>
    <n v="16"/>
    <n v="8"/>
    <n v="128"/>
  </r>
  <r>
    <d v="2001-11-19T00:00:00"/>
    <s v="AUGUSTO"/>
    <s v="SALVADOR"/>
    <x v="2"/>
    <x v="3"/>
    <n v="8"/>
    <n v="310"/>
    <n v="2480"/>
  </r>
  <r>
    <d v="2002-11-26T00:00:00"/>
    <s v="FERNANDA"/>
    <s v="SÃO PAULO"/>
    <x v="0"/>
    <x v="3"/>
    <n v="8"/>
    <n v="310"/>
    <n v="2480"/>
  </r>
  <r>
    <d v="2002-11-26T00:00:00"/>
    <s v="MURILO"/>
    <s v="SALVADOR"/>
    <x v="2"/>
    <x v="3"/>
    <n v="10"/>
    <n v="310"/>
    <n v="3100"/>
  </r>
  <r>
    <d v="2002-12-31T00:00:00"/>
    <s v="FRANCISCO"/>
    <s v="SALVADOR"/>
    <x v="2"/>
    <x v="1"/>
    <n v="12"/>
    <n v="8"/>
    <n v="96"/>
  </r>
  <r>
    <d v="2001-01-01T00:00:00"/>
    <s v="MARIANA"/>
    <s v="CUIABA"/>
    <x v="3"/>
    <x v="0"/>
    <n v="18"/>
    <n v="35"/>
    <n v="630"/>
  </r>
  <r>
    <d v="2001-01-01T00:00:00"/>
    <s v="ESTELA"/>
    <s v="RIO DE JANEIRO"/>
    <x v="0"/>
    <x v="4"/>
    <n v="20"/>
    <n v="38"/>
    <n v="760"/>
  </r>
  <r>
    <d v="2003-01-01T00:00:00"/>
    <s v="MURILO"/>
    <s v="SÃO PAULO"/>
    <x v="0"/>
    <x v="3"/>
    <n v="14"/>
    <n v="310"/>
    <n v="4340"/>
  </r>
  <r>
    <d v="2003-01-08T00:00:00"/>
    <s v="ESTELA"/>
    <s v="FORTALEZA"/>
    <x v="2"/>
    <x v="5"/>
    <n v="2"/>
    <n v="12"/>
    <n v="24"/>
  </r>
  <r>
    <d v="2002-01-08T00:00:00"/>
    <s v="FRANCISCO"/>
    <s v="PORTO ALEGRE"/>
    <x v="1"/>
    <x v="3"/>
    <n v="15"/>
    <n v="310"/>
    <n v="4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0" firstHeaderRow="0" firstDataRow="1" firstDataCol="1"/>
  <pivotFields count="5">
    <pivotField axis="axisRow" showAll="0">
      <items count="14">
        <item h="1" x="12"/>
        <item h="1" x="4"/>
        <item h="1" x="8"/>
        <item h="1" x="5"/>
        <item h="1" x="9"/>
        <item h="1" x="11"/>
        <item h="1" x="7"/>
        <item x="1"/>
        <item h="1" x="10"/>
        <item h="1" x="6"/>
        <item h="1" x="2"/>
        <item h="1" x="0"/>
        <item h="1" x="3"/>
        <item t="default"/>
      </items>
    </pivotField>
    <pivotField axis="axisRow" numFmtId="14" showAll="0">
      <items count="14">
        <item x="4"/>
        <item x="5"/>
        <item x="2"/>
        <item x="10"/>
        <item x="12"/>
        <item x="3"/>
        <item x="6"/>
        <item x="9"/>
        <item x="8"/>
        <item x="1"/>
        <item x="0"/>
        <item x="7"/>
        <item x="11"/>
        <item t="default"/>
      </items>
    </pivotField>
    <pivotField dataField="1" numFmtId="43"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3">
    <field x="0"/>
    <field x="4"/>
    <field x="1"/>
  </rowFields>
  <rowItems count="7">
    <i>
      <x v="7"/>
    </i>
    <i r="1">
      <x/>
    </i>
    <i r="2">
      <x v="3"/>
    </i>
    <i r="2">
      <x v="7"/>
    </i>
    <i r="2">
      <x v="8"/>
    </i>
    <i r="2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" fld="2" baseField="0" baseItem="0"/>
    <dataField name="Soma de COMISSÃ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0" firstHeaderRow="0" firstDataRow="1" firstDataCol="1"/>
  <pivotFields count="8">
    <pivotField numFmtId="14"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axis="axisRow" showAll="0">
      <items count="7">
        <item x="0"/>
        <item x="5"/>
        <item x="2"/>
        <item x="1"/>
        <item x="4"/>
        <item x="3"/>
        <item t="default"/>
      </items>
    </pivotField>
    <pivotField dataField="1" showAll="0"/>
    <pivotField dataField="1"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REÇO" fld="6" baseField="0" baseItem="0"/>
    <dataField name="Soma de QTD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7:E37" totalsRowShown="0" headerRowDxfId="12" headerRowBorderDxfId="19" tableBorderDxfId="20" totalsRowBorderDxfId="18">
  <autoFilter ref="A7:E37"/>
  <tableColumns count="5">
    <tableColumn id="1" name="VENDEDOR" dataDxfId="17"/>
    <tableColumn id="2" name="DATA" dataDxfId="16"/>
    <tableColumn id="3" name="VALOR" dataDxfId="15" dataCellStyle="Vírgula"/>
    <tableColumn id="4" name="COMISSÃO" dataDxfId="14" dataCellStyle="Moeda"/>
    <tableColumn id="5" name="REGIÃO" dataDxfId="13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3:H28" totalsRowShown="0" headerRowDxfId="0" headerRowBorderDxfId="10" tableBorderDxfId="11" totalsRowBorderDxfId="9">
  <autoFilter ref="A3:H28"/>
  <tableColumns count="8">
    <tableColumn id="1" name="DATA" dataDxfId="8"/>
    <tableColumn id="2" name="VENDEDOR" dataDxfId="7"/>
    <tableColumn id="3" name="CIDADE" dataDxfId="6"/>
    <tableColumn id="4" name="REGIÃO" dataDxfId="5"/>
    <tableColumn id="5" name="PRODUTO" dataDxfId="4"/>
    <tableColumn id="6" name="QTDE" dataDxfId="3"/>
    <tableColumn id="7" name="PREÇO" dataDxfId="2"/>
    <tableColumn id="8" name="TOTAL" dataDxfId="1">
      <calculatedColumnFormula>PRODUCT(F4,G4)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C7" sqref="C7"/>
    </sheetView>
  </sheetViews>
  <sheetFormatPr defaultRowHeight="14.25"/>
  <cols>
    <col min="1" max="1" width="18" customWidth="1"/>
    <col min="2" max="2" width="15.375" customWidth="1"/>
    <col min="3" max="3" width="19.375" customWidth="1"/>
    <col min="4" max="4" width="4.625" customWidth="1"/>
    <col min="5" max="5" width="10.75" customWidth="1"/>
    <col min="6" max="9" width="19.5" customWidth="1"/>
    <col min="10" max="10" width="12.625" customWidth="1"/>
    <col min="11" max="12" width="11.625" customWidth="1"/>
    <col min="13" max="13" width="15" customWidth="1"/>
    <col min="14" max="16" width="13.75" customWidth="1"/>
    <col min="17" max="17" width="13.75" bestFit="1" customWidth="1"/>
    <col min="18" max="19" width="13.75" customWidth="1"/>
    <col min="20" max="20" width="9.625" customWidth="1"/>
    <col min="21" max="21" width="10.75" bestFit="1" customWidth="1"/>
    <col min="22" max="23" width="9.875" customWidth="1"/>
    <col min="24" max="24" width="9.875" bestFit="1" customWidth="1"/>
    <col min="25" max="25" width="11.625" customWidth="1"/>
    <col min="26" max="26" width="9.875" bestFit="1" customWidth="1"/>
    <col min="27" max="27" width="12.5" customWidth="1"/>
    <col min="28" max="28" width="11.125" customWidth="1"/>
    <col min="29" max="29" width="9.875" customWidth="1"/>
    <col min="30" max="30" width="14.5" bestFit="1" customWidth="1"/>
    <col min="31" max="32" width="9.875" customWidth="1"/>
    <col min="33" max="34" width="9.875" bestFit="1" customWidth="1"/>
    <col min="35" max="35" width="12.625" bestFit="1" customWidth="1"/>
    <col min="36" max="38" width="9.875" bestFit="1" customWidth="1"/>
    <col min="39" max="39" width="11.125" bestFit="1" customWidth="1"/>
    <col min="40" max="40" width="10.625" bestFit="1" customWidth="1"/>
    <col min="41" max="41" width="14" bestFit="1" customWidth="1"/>
    <col min="42" max="42" width="10.75" bestFit="1" customWidth="1"/>
  </cols>
  <sheetData>
    <row r="3" spans="1:3">
      <c r="A3" s="6" t="s">
        <v>55</v>
      </c>
      <c r="B3" t="s">
        <v>58</v>
      </c>
      <c r="C3" t="s">
        <v>57</v>
      </c>
    </row>
    <row r="4" spans="1:3">
      <c r="A4" s="7" t="s">
        <v>6</v>
      </c>
      <c r="B4" s="8">
        <v>11237</v>
      </c>
      <c r="C4" s="8">
        <v>1302.4000000000001</v>
      </c>
    </row>
    <row r="5" spans="1:3">
      <c r="A5" s="9" t="s">
        <v>18</v>
      </c>
      <c r="B5" s="8">
        <v>11237</v>
      </c>
      <c r="C5" s="8">
        <v>1302.4000000000001</v>
      </c>
    </row>
    <row r="6" spans="1:3">
      <c r="A6" s="10">
        <v>39887</v>
      </c>
      <c r="B6" s="8">
        <v>2574</v>
      </c>
      <c r="C6" s="8">
        <v>257.40000000000003</v>
      </c>
    </row>
    <row r="7" spans="1:3">
      <c r="A7" s="10">
        <v>39921</v>
      </c>
      <c r="B7" s="8">
        <v>2589</v>
      </c>
      <c r="C7" s="8">
        <v>258.90000000000003</v>
      </c>
    </row>
    <row r="8" spans="1:3">
      <c r="A8" s="10">
        <v>39925</v>
      </c>
      <c r="B8" s="8">
        <v>3574</v>
      </c>
      <c r="C8" s="8">
        <v>536.1</v>
      </c>
    </row>
    <row r="9" spans="1:3">
      <c r="A9" s="10">
        <v>39943</v>
      </c>
      <c r="B9" s="8">
        <v>2500</v>
      </c>
      <c r="C9" s="8">
        <v>250</v>
      </c>
    </row>
    <row r="10" spans="1:3">
      <c r="A10" s="7" t="s">
        <v>56</v>
      </c>
      <c r="B10" s="8">
        <v>11237</v>
      </c>
      <c r="C10" s="8">
        <v>1302.4000000000001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G23" sqref="G23"/>
    </sheetView>
  </sheetViews>
  <sheetFormatPr defaultRowHeight="14.25"/>
  <cols>
    <col min="1" max="1" width="44.625" customWidth="1"/>
    <col min="2" max="2" width="10.625" bestFit="1" customWidth="1"/>
    <col min="3" max="3" width="9.75" bestFit="1" customWidth="1"/>
    <col min="4" max="4" width="14.25" customWidth="1"/>
    <col min="5" max="5" width="10" customWidth="1"/>
    <col min="7" max="7" width="16.5" customWidth="1"/>
  </cols>
  <sheetData>
    <row r="1" spans="1:8">
      <c r="A1" t="s">
        <v>21</v>
      </c>
    </row>
    <row r="3" spans="1:8" ht="71.25">
      <c r="A3" s="4" t="s">
        <v>22</v>
      </c>
    </row>
    <row r="5" spans="1:8">
      <c r="A5" s="5" t="s">
        <v>23</v>
      </c>
    </row>
    <row r="7" spans="1:8" ht="15">
      <c r="A7" s="15" t="s">
        <v>0</v>
      </c>
      <c r="B7" s="16" t="s">
        <v>1</v>
      </c>
      <c r="C7" s="16" t="s">
        <v>2</v>
      </c>
      <c r="D7" s="16" t="s">
        <v>3</v>
      </c>
      <c r="E7" s="17" t="s">
        <v>4</v>
      </c>
    </row>
    <row r="8" spans="1:8">
      <c r="A8" s="13" t="s">
        <v>5</v>
      </c>
      <c r="B8" s="2">
        <v>39953</v>
      </c>
      <c r="C8" s="3">
        <v>1200</v>
      </c>
      <c r="D8" s="11">
        <f>IF(C8&lt;1000,C8*$H$8,IF(C8&lt;3000,C8*$H$9,C8*$H$10))</f>
        <v>120</v>
      </c>
      <c r="E8" s="14" t="s">
        <v>18</v>
      </c>
      <c r="G8" s="1" t="s">
        <v>52</v>
      </c>
      <c r="H8" s="12">
        <v>0.05</v>
      </c>
    </row>
    <row r="9" spans="1:8">
      <c r="A9" s="13" t="s">
        <v>6</v>
      </c>
      <c r="B9" s="2">
        <v>39943</v>
      </c>
      <c r="C9" s="3">
        <v>2500</v>
      </c>
      <c r="D9" s="11">
        <f t="shared" ref="D9:D36" si="0">IF(C9&lt;1000,C9*$H$8,IF(C9&lt;3000,C9*$H$9,C9*$H$10))</f>
        <v>250</v>
      </c>
      <c r="E9" s="14" t="s">
        <v>18</v>
      </c>
      <c r="G9" s="1" t="s">
        <v>53</v>
      </c>
      <c r="H9" s="12">
        <v>0.1</v>
      </c>
    </row>
    <row r="10" spans="1:8">
      <c r="A10" s="13" t="s">
        <v>7</v>
      </c>
      <c r="B10" s="2">
        <v>39882</v>
      </c>
      <c r="C10" s="3">
        <v>1400</v>
      </c>
      <c r="D10" s="11">
        <f t="shared" si="0"/>
        <v>140</v>
      </c>
      <c r="E10" s="14" t="s">
        <v>19</v>
      </c>
      <c r="G10" s="1" t="s">
        <v>54</v>
      </c>
      <c r="H10" s="12">
        <v>0.15</v>
      </c>
    </row>
    <row r="11" spans="1:8">
      <c r="A11" s="13" t="s">
        <v>8</v>
      </c>
      <c r="B11" s="2">
        <v>39882</v>
      </c>
      <c r="C11" s="3">
        <v>7480</v>
      </c>
      <c r="D11" s="11">
        <f t="shared" si="0"/>
        <v>1122</v>
      </c>
      <c r="E11" s="14" t="s">
        <v>18</v>
      </c>
    </row>
    <row r="12" spans="1:8">
      <c r="A12" s="13" t="s">
        <v>9</v>
      </c>
      <c r="B12" s="2">
        <v>39908</v>
      </c>
      <c r="C12" s="3">
        <v>2356</v>
      </c>
      <c r="D12" s="11">
        <f t="shared" si="0"/>
        <v>235.60000000000002</v>
      </c>
      <c r="E12" s="14" t="s">
        <v>19</v>
      </c>
    </row>
    <row r="13" spans="1:8">
      <c r="A13" s="13" t="s">
        <v>5</v>
      </c>
      <c r="B13" s="2">
        <v>39877</v>
      </c>
      <c r="C13" s="3">
        <v>245</v>
      </c>
      <c r="D13" s="11">
        <f t="shared" si="0"/>
        <v>12.25</v>
      </c>
      <c r="E13" s="14" t="s">
        <v>18</v>
      </c>
    </row>
    <row r="14" spans="1:8">
      <c r="A14" s="13" t="s">
        <v>5</v>
      </c>
      <c r="B14" s="2">
        <v>39878</v>
      </c>
      <c r="C14" s="3">
        <v>1478</v>
      </c>
      <c r="D14" s="11">
        <f t="shared" si="0"/>
        <v>147.80000000000001</v>
      </c>
      <c r="E14" s="14" t="s">
        <v>18</v>
      </c>
    </row>
    <row r="15" spans="1:8">
      <c r="A15" s="13" t="s">
        <v>7</v>
      </c>
      <c r="B15" s="2">
        <v>39912</v>
      </c>
      <c r="C15" s="3">
        <v>2587</v>
      </c>
      <c r="D15" s="11">
        <f t="shared" si="0"/>
        <v>258.7</v>
      </c>
      <c r="E15" s="14" t="s">
        <v>19</v>
      </c>
    </row>
    <row r="16" spans="1:8">
      <c r="A16" s="13" t="s">
        <v>7</v>
      </c>
      <c r="B16" s="2">
        <v>39959</v>
      </c>
      <c r="C16" s="3">
        <v>1458</v>
      </c>
      <c r="D16" s="11">
        <f t="shared" si="0"/>
        <v>145.80000000000001</v>
      </c>
      <c r="E16" s="14" t="s">
        <v>19</v>
      </c>
    </row>
    <row r="17" spans="1:5">
      <c r="A17" s="13" t="s">
        <v>6</v>
      </c>
      <c r="B17" s="2">
        <v>39925</v>
      </c>
      <c r="C17" s="3">
        <v>3574</v>
      </c>
      <c r="D17" s="11">
        <f t="shared" si="0"/>
        <v>536.1</v>
      </c>
      <c r="E17" s="14" t="s">
        <v>18</v>
      </c>
    </row>
    <row r="18" spans="1:5">
      <c r="A18" s="13" t="s">
        <v>6</v>
      </c>
      <c r="B18" s="2">
        <v>39921</v>
      </c>
      <c r="C18" s="3">
        <v>2589</v>
      </c>
      <c r="D18" s="11">
        <f t="shared" si="0"/>
        <v>258.90000000000003</v>
      </c>
      <c r="E18" s="14" t="s">
        <v>18</v>
      </c>
    </row>
    <row r="19" spans="1:5">
      <c r="A19" s="13" t="s">
        <v>6</v>
      </c>
      <c r="B19" s="2">
        <v>39887</v>
      </c>
      <c r="C19" s="3">
        <v>2574</v>
      </c>
      <c r="D19" s="11">
        <f t="shared" si="0"/>
        <v>257.40000000000003</v>
      </c>
      <c r="E19" s="14" t="s">
        <v>18</v>
      </c>
    </row>
    <row r="20" spans="1:5">
      <c r="A20" s="13" t="s">
        <v>9</v>
      </c>
      <c r="B20" s="2">
        <v>39961</v>
      </c>
      <c r="C20" s="3">
        <v>2569</v>
      </c>
      <c r="D20" s="11">
        <f t="shared" si="0"/>
        <v>256.90000000000003</v>
      </c>
      <c r="E20" s="14" t="s">
        <v>19</v>
      </c>
    </row>
    <row r="21" spans="1:5">
      <c r="A21" s="13" t="s">
        <v>7</v>
      </c>
      <c r="B21" s="2">
        <v>39906</v>
      </c>
      <c r="C21" s="3">
        <v>3578</v>
      </c>
      <c r="D21" s="11">
        <f t="shared" si="0"/>
        <v>536.69999999999993</v>
      </c>
      <c r="E21" s="14" t="s">
        <v>19</v>
      </c>
    </row>
    <row r="22" spans="1:5">
      <c r="A22" s="13" t="s">
        <v>10</v>
      </c>
      <c r="B22" s="2">
        <v>39953</v>
      </c>
      <c r="C22" s="3">
        <v>3500</v>
      </c>
      <c r="D22" s="11">
        <f t="shared" si="0"/>
        <v>525</v>
      </c>
      <c r="E22" s="14" t="s">
        <v>18</v>
      </c>
    </row>
    <row r="23" spans="1:5">
      <c r="A23" s="13" t="s">
        <v>11</v>
      </c>
      <c r="B23" s="2">
        <v>39943</v>
      </c>
      <c r="C23" s="3">
        <v>2400</v>
      </c>
      <c r="D23" s="11">
        <f t="shared" si="0"/>
        <v>240</v>
      </c>
      <c r="E23" s="14" t="s">
        <v>18</v>
      </c>
    </row>
    <row r="24" spans="1:5">
      <c r="A24" s="13" t="s">
        <v>12</v>
      </c>
      <c r="B24" s="2">
        <v>39882</v>
      </c>
      <c r="C24" s="3">
        <v>890</v>
      </c>
      <c r="D24" s="11">
        <f t="shared" si="0"/>
        <v>44.5</v>
      </c>
      <c r="E24" s="14" t="s">
        <v>19</v>
      </c>
    </row>
    <row r="25" spans="1:5">
      <c r="A25" s="13" t="s">
        <v>13</v>
      </c>
      <c r="B25" s="2">
        <v>39882</v>
      </c>
      <c r="C25" s="3">
        <v>950</v>
      </c>
      <c r="D25" s="11">
        <f t="shared" si="0"/>
        <v>47.5</v>
      </c>
      <c r="E25" s="14" t="s">
        <v>18</v>
      </c>
    </row>
    <row r="26" spans="1:5">
      <c r="A26" s="13" t="s">
        <v>14</v>
      </c>
      <c r="B26" s="2">
        <v>39887</v>
      </c>
      <c r="C26" s="3">
        <v>670</v>
      </c>
      <c r="D26" s="11">
        <f t="shared" si="0"/>
        <v>33.5</v>
      </c>
      <c r="E26" s="14" t="s">
        <v>19</v>
      </c>
    </row>
    <row r="27" spans="1:5">
      <c r="A27" s="13" t="s">
        <v>15</v>
      </c>
      <c r="B27" s="2">
        <v>39961</v>
      </c>
      <c r="C27" s="3">
        <v>1300</v>
      </c>
      <c r="D27" s="11">
        <f t="shared" si="0"/>
        <v>130</v>
      </c>
      <c r="E27" s="14" t="s">
        <v>18</v>
      </c>
    </row>
    <row r="28" spans="1:5">
      <c r="A28" s="13" t="s">
        <v>16</v>
      </c>
      <c r="B28" s="2">
        <v>39961</v>
      </c>
      <c r="C28" s="3">
        <v>1000</v>
      </c>
      <c r="D28" s="11">
        <f t="shared" si="0"/>
        <v>100</v>
      </c>
      <c r="E28" s="14" t="s">
        <v>18</v>
      </c>
    </row>
    <row r="29" spans="1:5">
      <c r="A29" s="13" t="s">
        <v>17</v>
      </c>
      <c r="B29" s="2">
        <v>39906</v>
      </c>
      <c r="C29" s="3">
        <v>1300</v>
      </c>
      <c r="D29" s="11">
        <f t="shared" si="0"/>
        <v>130</v>
      </c>
      <c r="E29" s="14" t="s">
        <v>19</v>
      </c>
    </row>
    <row r="30" spans="1:5">
      <c r="A30" s="13" t="s">
        <v>17</v>
      </c>
      <c r="B30" s="2">
        <v>39959</v>
      </c>
      <c r="C30" s="3">
        <v>3100</v>
      </c>
      <c r="D30" s="11">
        <f t="shared" si="0"/>
        <v>465</v>
      </c>
      <c r="E30" s="14" t="s">
        <v>19</v>
      </c>
    </row>
    <row r="31" spans="1:5">
      <c r="A31" s="13" t="s">
        <v>13</v>
      </c>
      <c r="B31" s="2">
        <v>39925</v>
      </c>
      <c r="C31" s="3">
        <v>1800</v>
      </c>
      <c r="D31" s="11">
        <f t="shared" si="0"/>
        <v>180</v>
      </c>
      <c r="E31" s="14" t="s">
        <v>18</v>
      </c>
    </row>
    <row r="32" spans="1:5">
      <c r="A32" s="13" t="s">
        <v>10</v>
      </c>
      <c r="B32" s="2">
        <v>39921</v>
      </c>
      <c r="C32" s="3">
        <v>1200</v>
      </c>
      <c r="D32" s="11">
        <f t="shared" si="0"/>
        <v>120</v>
      </c>
      <c r="E32" s="14" t="s">
        <v>18</v>
      </c>
    </row>
    <row r="33" spans="1:5">
      <c r="A33" s="13" t="s">
        <v>14</v>
      </c>
      <c r="B33" s="2">
        <v>39887</v>
      </c>
      <c r="C33" s="3">
        <v>1600</v>
      </c>
      <c r="D33" s="11">
        <f t="shared" si="0"/>
        <v>160</v>
      </c>
      <c r="E33" s="14" t="s">
        <v>18</v>
      </c>
    </row>
    <row r="34" spans="1:5">
      <c r="A34" s="13" t="s">
        <v>16</v>
      </c>
      <c r="B34" s="2">
        <v>39961</v>
      </c>
      <c r="C34" s="3">
        <v>1700</v>
      </c>
      <c r="D34" s="11">
        <f t="shared" si="0"/>
        <v>170</v>
      </c>
      <c r="E34" s="14" t="s">
        <v>19</v>
      </c>
    </row>
    <row r="35" spans="1:5">
      <c r="A35" s="13" t="s">
        <v>12</v>
      </c>
      <c r="B35" s="2">
        <v>39906</v>
      </c>
      <c r="C35" s="3">
        <v>1200</v>
      </c>
      <c r="D35" s="11">
        <f t="shared" si="0"/>
        <v>120</v>
      </c>
      <c r="E35" s="14" t="s">
        <v>19</v>
      </c>
    </row>
    <row r="36" spans="1:5">
      <c r="A36" s="13" t="s">
        <v>15</v>
      </c>
      <c r="B36" s="2">
        <v>39961</v>
      </c>
      <c r="C36" s="3">
        <v>3100</v>
      </c>
      <c r="D36" s="11">
        <f t="shared" si="0"/>
        <v>465</v>
      </c>
      <c r="E36" s="14" t="s">
        <v>20</v>
      </c>
    </row>
    <row r="37" spans="1:5">
      <c r="A37" s="18" t="s">
        <v>11</v>
      </c>
      <c r="B37" s="19">
        <v>39906</v>
      </c>
      <c r="C37" s="20">
        <v>4000</v>
      </c>
      <c r="D37" s="21">
        <f t="shared" ref="D9:D37" si="1">IF(C37&lt;1000,C37*5%,IF(C37&lt;3000,C37*10%,C37*15%))</f>
        <v>600</v>
      </c>
      <c r="E37" s="22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3" sqref="A3"/>
    </sheetView>
  </sheetViews>
  <sheetFormatPr defaultRowHeight="14.25"/>
  <cols>
    <col min="1" max="1" width="18" bestFit="1" customWidth="1"/>
    <col min="2" max="2" width="15.875" bestFit="1" customWidth="1"/>
    <col min="3" max="3" width="14.5" bestFit="1" customWidth="1"/>
  </cols>
  <sheetData>
    <row r="3" spans="1:3">
      <c r="A3" s="6" t="s">
        <v>55</v>
      </c>
      <c r="B3" t="s">
        <v>59</v>
      </c>
      <c r="C3" t="s">
        <v>60</v>
      </c>
    </row>
    <row r="4" spans="1:3">
      <c r="A4" s="7" t="s">
        <v>42</v>
      </c>
      <c r="B4" s="8">
        <v>175</v>
      </c>
      <c r="C4" s="8">
        <v>54</v>
      </c>
    </row>
    <row r="5" spans="1:3">
      <c r="A5" s="7" t="s">
        <v>47</v>
      </c>
      <c r="B5" s="8">
        <v>36</v>
      </c>
      <c r="C5" s="8">
        <v>30</v>
      </c>
    </row>
    <row r="6" spans="1:3">
      <c r="A6" s="7" t="s">
        <v>44</v>
      </c>
      <c r="B6" s="8">
        <v>981</v>
      </c>
      <c r="C6" s="8">
        <v>38</v>
      </c>
    </row>
    <row r="7" spans="1:3">
      <c r="A7" s="7" t="s">
        <v>43</v>
      </c>
      <c r="B7" s="8">
        <v>48</v>
      </c>
      <c r="C7" s="8">
        <v>83</v>
      </c>
    </row>
    <row r="8" spans="1:3">
      <c r="A8" s="7" t="s">
        <v>46</v>
      </c>
      <c r="B8" s="8">
        <v>76</v>
      </c>
      <c r="C8" s="8">
        <v>30</v>
      </c>
    </row>
    <row r="9" spans="1:3">
      <c r="A9" s="7" t="s">
        <v>45</v>
      </c>
      <c r="B9" s="8">
        <v>1860</v>
      </c>
      <c r="C9" s="8">
        <v>63</v>
      </c>
    </row>
    <row r="10" spans="1:3">
      <c r="A10" s="7" t="s">
        <v>56</v>
      </c>
      <c r="B10" s="8">
        <v>3176</v>
      </c>
      <c r="C10" s="8">
        <v>298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32" sqref="D32"/>
    </sheetView>
  </sheetViews>
  <sheetFormatPr defaultRowHeight="14.25"/>
  <cols>
    <col min="1" max="1" width="10.625" bestFit="1" customWidth="1"/>
    <col min="2" max="2" width="13.375" customWidth="1"/>
    <col min="3" max="3" width="16.375" customWidth="1"/>
    <col min="4" max="4" width="15.25" customWidth="1"/>
    <col min="5" max="5" width="8.75" customWidth="1"/>
    <col min="6" max="6" width="8.125" customWidth="1"/>
    <col min="7" max="7" width="9.5" customWidth="1"/>
    <col min="8" max="8" width="9" customWidth="1"/>
  </cols>
  <sheetData>
    <row r="1" spans="1:8">
      <c r="A1" t="s">
        <v>51</v>
      </c>
    </row>
    <row r="3" spans="1:8" ht="15">
      <c r="A3" s="15" t="s">
        <v>1</v>
      </c>
      <c r="B3" s="16" t="s">
        <v>0</v>
      </c>
      <c r="C3" s="16" t="s">
        <v>31</v>
      </c>
      <c r="D3" s="16" t="s">
        <v>4</v>
      </c>
      <c r="E3" s="16" t="s">
        <v>41</v>
      </c>
      <c r="F3" s="16" t="s">
        <v>48</v>
      </c>
      <c r="G3" s="16" t="s">
        <v>49</v>
      </c>
      <c r="H3" s="17" t="s">
        <v>50</v>
      </c>
    </row>
    <row r="4" spans="1:8">
      <c r="A4" s="23">
        <v>36892</v>
      </c>
      <c r="B4" s="1" t="s">
        <v>24</v>
      </c>
      <c r="C4" s="1" t="s">
        <v>32</v>
      </c>
      <c r="D4" s="1" t="s">
        <v>20</v>
      </c>
      <c r="E4" s="1" t="s">
        <v>42</v>
      </c>
      <c r="F4" s="1">
        <v>8</v>
      </c>
      <c r="G4" s="1">
        <v>35</v>
      </c>
      <c r="H4" s="14">
        <f>PRODUCT(F4,G4)</f>
        <v>280</v>
      </c>
    </row>
    <row r="5" spans="1:8">
      <c r="A5" s="23">
        <v>37622</v>
      </c>
      <c r="B5" s="1" t="s">
        <v>25</v>
      </c>
      <c r="C5" s="1" t="s">
        <v>33</v>
      </c>
      <c r="D5" s="1" t="s">
        <v>19</v>
      </c>
      <c r="E5" s="1" t="s">
        <v>43</v>
      </c>
      <c r="F5" s="1">
        <v>10</v>
      </c>
      <c r="G5" s="1">
        <v>8</v>
      </c>
      <c r="H5" s="14">
        <f t="shared" ref="H5:H27" si="0">PRODUCT(F5,G5)</f>
        <v>80</v>
      </c>
    </row>
    <row r="6" spans="1:8">
      <c r="A6" s="23">
        <v>36899</v>
      </c>
      <c r="B6" s="1" t="s">
        <v>24</v>
      </c>
      <c r="C6" s="1" t="s">
        <v>34</v>
      </c>
      <c r="D6" s="1" t="s">
        <v>39</v>
      </c>
      <c r="E6" s="1" t="s">
        <v>44</v>
      </c>
      <c r="F6" s="1">
        <v>16</v>
      </c>
      <c r="G6" s="1">
        <v>327</v>
      </c>
      <c r="H6" s="14">
        <f t="shared" si="0"/>
        <v>5232</v>
      </c>
    </row>
    <row r="7" spans="1:8">
      <c r="A7" s="23">
        <v>37629</v>
      </c>
      <c r="B7" s="1" t="s">
        <v>26</v>
      </c>
      <c r="C7" s="1" t="s">
        <v>34</v>
      </c>
      <c r="D7" s="1" t="s">
        <v>39</v>
      </c>
      <c r="E7" s="1" t="s">
        <v>45</v>
      </c>
      <c r="F7" s="1">
        <v>8</v>
      </c>
      <c r="G7" s="1">
        <v>310</v>
      </c>
      <c r="H7" s="14">
        <f t="shared" si="0"/>
        <v>2480</v>
      </c>
    </row>
    <row r="8" spans="1:8">
      <c r="A8" s="23">
        <v>37264</v>
      </c>
      <c r="B8" s="1" t="s">
        <v>27</v>
      </c>
      <c r="C8" s="1" t="s">
        <v>32</v>
      </c>
      <c r="D8" s="1" t="s">
        <v>20</v>
      </c>
      <c r="E8" s="1" t="s">
        <v>42</v>
      </c>
      <c r="F8" s="1">
        <v>8</v>
      </c>
      <c r="G8" s="1">
        <v>35</v>
      </c>
      <c r="H8" s="14">
        <f t="shared" si="0"/>
        <v>280</v>
      </c>
    </row>
    <row r="9" spans="1:8">
      <c r="A9" s="23">
        <v>37264</v>
      </c>
      <c r="B9" s="1" t="s">
        <v>25</v>
      </c>
      <c r="C9" s="1" t="s">
        <v>34</v>
      </c>
      <c r="D9" s="1" t="s">
        <v>39</v>
      </c>
      <c r="E9" s="1" t="s">
        <v>46</v>
      </c>
      <c r="F9" s="1">
        <v>10</v>
      </c>
      <c r="G9" s="1">
        <v>38</v>
      </c>
      <c r="H9" s="14">
        <f t="shared" si="0"/>
        <v>380</v>
      </c>
    </row>
    <row r="10" spans="1:8">
      <c r="A10" s="23">
        <v>37264</v>
      </c>
      <c r="B10" s="1" t="s">
        <v>28</v>
      </c>
      <c r="C10" s="1" t="s">
        <v>34</v>
      </c>
      <c r="D10" s="1" t="s">
        <v>39</v>
      </c>
      <c r="E10" s="1" t="s">
        <v>47</v>
      </c>
      <c r="F10" s="1">
        <v>12</v>
      </c>
      <c r="G10" s="1">
        <v>12</v>
      </c>
      <c r="H10" s="14">
        <f t="shared" si="0"/>
        <v>144</v>
      </c>
    </row>
    <row r="11" spans="1:8">
      <c r="A11" s="23">
        <v>36900</v>
      </c>
      <c r="B11" s="1" t="s">
        <v>29</v>
      </c>
      <c r="C11" s="1" t="s">
        <v>35</v>
      </c>
      <c r="D11" s="1" t="s">
        <v>40</v>
      </c>
      <c r="E11" s="1" t="s">
        <v>42</v>
      </c>
      <c r="F11" s="1">
        <v>18</v>
      </c>
      <c r="G11" s="1">
        <v>35</v>
      </c>
      <c r="H11" s="14">
        <f t="shared" si="0"/>
        <v>630</v>
      </c>
    </row>
    <row r="12" spans="1:8">
      <c r="A12" s="23">
        <v>37579</v>
      </c>
      <c r="B12" s="1" t="s">
        <v>30</v>
      </c>
      <c r="C12" s="1" t="s">
        <v>36</v>
      </c>
      <c r="D12" s="1" t="s">
        <v>20</v>
      </c>
      <c r="E12" s="1" t="s">
        <v>43</v>
      </c>
      <c r="F12" s="1">
        <v>20</v>
      </c>
      <c r="G12" s="1">
        <v>8</v>
      </c>
      <c r="H12" s="14">
        <f t="shared" si="0"/>
        <v>160</v>
      </c>
    </row>
    <row r="13" spans="1:8">
      <c r="A13" s="23">
        <v>37586</v>
      </c>
      <c r="B13" s="1" t="s">
        <v>25</v>
      </c>
      <c r="C13" s="1" t="s">
        <v>32</v>
      </c>
      <c r="D13" s="1" t="s">
        <v>20</v>
      </c>
      <c r="E13" s="1" t="s">
        <v>44</v>
      </c>
      <c r="F13" s="1">
        <v>14</v>
      </c>
      <c r="G13" s="1">
        <v>327</v>
      </c>
      <c r="H13" s="14">
        <f t="shared" si="0"/>
        <v>4578</v>
      </c>
    </row>
    <row r="14" spans="1:8">
      <c r="A14" s="23">
        <v>37586</v>
      </c>
      <c r="B14" s="1" t="s">
        <v>30</v>
      </c>
      <c r="C14" s="1" t="s">
        <v>37</v>
      </c>
      <c r="D14" s="1" t="s">
        <v>39</v>
      </c>
      <c r="E14" s="1" t="s">
        <v>42</v>
      </c>
      <c r="F14" s="1">
        <v>2</v>
      </c>
      <c r="G14" s="1">
        <v>35</v>
      </c>
      <c r="H14" s="14">
        <f t="shared" si="0"/>
        <v>70</v>
      </c>
    </row>
    <row r="15" spans="1:8">
      <c r="A15" s="23">
        <v>37621</v>
      </c>
      <c r="B15" s="1" t="s">
        <v>28</v>
      </c>
      <c r="C15" s="1" t="s">
        <v>38</v>
      </c>
      <c r="D15" s="1" t="s">
        <v>19</v>
      </c>
      <c r="E15" s="1" t="s">
        <v>43</v>
      </c>
      <c r="F15" s="1">
        <v>15</v>
      </c>
      <c r="G15" s="1">
        <v>8</v>
      </c>
      <c r="H15" s="14">
        <f t="shared" si="0"/>
        <v>120</v>
      </c>
    </row>
    <row r="16" spans="1:8">
      <c r="A16" s="23">
        <v>36899</v>
      </c>
      <c r="B16" s="1" t="s">
        <v>24</v>
      </c>
      <c r="C16" s="1" t="s">
        <v>38</v>
      </c>
      <c r="D16" s="1" t="s">
        <v>19</v>
      </c>
      <c r="E16" s="1" t="s">
        <v>47</v>
      </c>
      <c r="F16" s="1">
        <v>16</v>
      </c>
      <c r="G16" s="1">
        <v>12</v>
      </c>
      <c r="H16" s="14">
        <f t="shared" si="0"/>
        <v>192</v>
      </c>
    </row>
    <row r="17" spans="1:8">
      <c r="A17" s="23">
        <v>37264</v>
      </c>
      <c r="B17" s="1" t="s">
        <v>24</v>
      </c>
      <c r="C17" s="1" t="s">
        <v>32</v>
      </c>
      <c r="D17" s="1" t="s">
        <v>20</v>
      </c>
      <c r="E17" s="1" t="s">
        <v>44</v>
      </c>
      <c r="F17" s="1">
        <v>8</v>
      </c>
      <c r="G17" s="1">
        <v>327</v>
      </c>
      <c r="H17" s="14">
        <f t="shared" si="0"/>
        <v>2616</v>
      </c>
    </row>
    <row r="18" spans="1:8">
      <c r="A18" s="23">
        <v>37264</v>
      </c>
      <c r="B18" s="1" t="s">
        <v>25</v>
      </c>
      <c r="C18" s="1" t="s">
        <v>33</v>
      </c>
      <c r="D18" s="1" t="s">
        <v>19</v>
      </c>
      <c r="E18" s="1" t="s">
        <v>43</v>
      </c>
      <c r="F18" s="1">
        <v>10</v>
      </c>
      <c r="G18" s="1">
        <v>8</v>
      </c>
      <c r="H18" s="14">
        <f t="shared" si="0"/>
        <v>80</v>
      </c>
    </row>
    <row r="19" spans="1:8">
      <c r="A19" s="23">
        <v>37265</v>
      </c>
      <c r="B19" s="1" t="s">
        <v>24</v>
      </c>
      <c r="C19" s="1" t="s">
        <v>34</v>
      </c>
      <c r="D19" s="1" t="s">
        <v>39</v>
      </c>
      <c r="E19" s="1" t="s">
        <v>43</v>
      </c>
      <c r="F19" s="1">
        <v>16</v>
      </c>
      <c r="G19" s="1">
        <v>8</v>
      </c>
      <c r="H19" s="14">
        <f t="shared" si="0"/>
        <v>128</v>
      </c>
    </row>
    <row r="20" spans="1:8">
      <c r="A20" s="23">
        <v>37214</v>
      </c>
      <c r="B20" s="1" t="s">
        <v>26</v>
      </c>
      <c r="C20" s="1" t="s">
        <v>34</v>
      </c>
      <c r="D20" s="1" t="s">
        <v>39</v>
      </c>
      <c r="E20" s="1" t="s">
        <v>45</v>
      </c>
      <c r="F20" s="1">
        <v>8</v>
      </c>
      <c r="G20" s="1">
        <v>310</v>
      </c>
      <c r="H20" s="14">
        <f t="shared" si="0"/>
        <v>2480</v>
      </c>
    </row>
    <row r="21" spans="1:8">
      <c r="A21" s="23">
        <v>37586</v>
      </c>
      <c r="B21" s="1" t="s">
        <v>27</v>
      </c>
      <c r="C21" s="1" t="s">
        <v>32</v>
      </c>
      <c r="D21" s="1" t="s">
        <v>20</v>
      </c>
      <c r="E21" s="1" t="s">
        <v>45</v>
      </c>
      <c r="F21" s="1">
        <v>8</v>
      </c>
      <c r="G21" s="1">
        <v>310</v>
      </c>
      <c r="H21" s="14">
        <f t="shared" si="0"/>
        <v>2480</v>
      </c>
    </row>
    <row r="22" spans="1:8">
      <c r="A22" s="23">
        <v>37586</v>
      </c>
      <c r="B22" s="1" t="s">
        <v>25</v>
      </c>
      <c r="C22" s="1" t="s">
        <v>34</v>
      </c>
      <c r="D22" s="1" t="s">
        <v>39</v>
      </c>
      <c r="E22" s="1" t="s">
        <v>45</v>
      </c>
      <c r="F22" s="1">
        <v>10</v>
      </c>
      <c r="G22" s="1">
        <v>310</v>
      </c>
      <c r="H22" s="14">
        <f t="shared" si="0"/>
        <v>3100</v>
      </c>
    </row>
    <row r="23" spans="1:8">
      <c r="A23" s="23">
        <v>37621</v>
      </c>
      <c r="B23" s="1" t="s">
        <v>28</v>
      </c>
      <c r="C23" s="1" t="s">
        <v>34</v>
      </c>
      <c r="D23" s="1" t="s">
        <v>39</v>
      </c>
      <c r="E23" s="1" t="s">
        <v>43</v>
      </c>
      <c r="F23" s="1">
        <v>12</v>
      </c>
      <c r="G23" s="1">
        <v>8</v>
      </c>
      <c r="H23" s="14">
        <f t="shared" si="0"/>
        <v>96</v>
      </c>
    </row>
    <row r="24" spans="1:8">
      <c r="A24" s="23">
        <v>36892</v>
      </c>
      <c r="B24" s="1" t="s">
        <v>29</v>
      </c>
      <c r="C24" s="1" t="s">
        <v>35</v>
      </c>
      <c r="D24" s="1" t="s">
        <v>40</v>
      </c>
      <c r="E24" s="1" t="s">
        <v>42</v>
      </c>
      <c r="F24" s="1">
        <v>18</v>
      </c>
      <c r="G24" s="1">
        <v>35</v>
      </c>
      <c r="H24" s="14">
        <f t="shared" si="0"/>
        <v>630</v>
      </c>
    </row>
    <row r="25" spans="1:8">
      <c r="A25" s="23">
        <v>36892</v>
      </c>
      <c r="B25" s="1" t="s">
        <v>30</v>
      </c>
      <c r="C25" s="1" t="s">
        <v>36</v>
      </c>
      <c r="D25" s="1" t="s">
        <v>20</v>
      </c>
      <c r="E25" s="1" t="s">
        <v>46</v>
      </c>
      <c r="F25" s="1">
        <v>20</v>
      </c>
      <c r="G25" s="1">
        <v>38</v>
      </c>
      <c r="H25" s="14">
        <f t="shared" si="0"/>
        <v>760</v>
      </c>
    </row>
    <row r="26" spans="1:8">
      <c r="A26" s="23">
        <v>37622</v>
      </c>
      <c r="B26" s="1" t="s">
        <v>25</v>
      </c>
      <c r="C26" s="1" t="s">
        <v>32</v>
      </c>
      <c r="D26" s="1" t="s">
        <v>20</v>
      </c>
      <c r="E26" s="1" t="s">
        <v>45</v>
      </c>
      <c r="F26" s="1">
        <v>14</v>
      </c>
      <c r="G26" s="1">
        <v>310</v>
      </c>
      <c r="H26" s="14">
        <f t="shared" si="0"/>
        <v>4340</v>
      </c>
    </row>
    <row r="27" spans="1:8">
      <c r="A27" s="23">
        <v>37629</v>
      </c>
      <c r="B27" s="1" t="s">
        <v>30</v>
      </c>
      <c r="C27" s="1" t="s">
        <v>37</v>
      </c>
      <c r="D27" s="1" t="s">
        <v>39</v>
      </c>
      <c r="E27" s="1" t="s">
        <v>47</v>
      </c>
      <c r="F27" s="1">
        <v>2</v>
      </c>
      <c r="G27" s="1">
        <v>12</v>
      </c>
      <c r="H27" s="14">
        <f t="shared" si="0"/>
        <v>24</v>
      </c>
    </row>
    <row r="28" spans="1:8">
      <c r="A28" s="24">
        <v>37264</v>
      </c>
      <c r="B28" s="25" t="s">
        <v>28</v>
      </c>
      <c r="C28" s="25" t="s">
        <v>38</v>
      </c>
      <c r="D28" s="25" t="s">
        <v>19</v>
      </c>
      <c r="E28" s="25" t="s">
        <v>45</v>
      </c>
      <c r="F28" s="25">
        <v>15</v>
      </c>
      <c r="G28" s="25">
        <v>310</v>
      </c>
      <c r="H28" s="22">
        <f>PRODUCT(F28,G28)</f>
        <v>4650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Planilha1</vt:lpstr>
      <vt:lpstr>Plan2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Vital</dc:creator>
  <cp:lastModifiedBy>Treinamento</cp:lastModifiedBy>
  <dcterms:created xsi:type="dcterms:W3CDTF">2025-05-13T13:18:01Z</dcterms:created>
  <dcterms:modified xsi:type="dcterms:W3CDTF">2025-05-13T23:05:36Z</dcterms:modified>
</cp:coreProperties>
</file>