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a\"/>
    </mc:Choice>
  </mc:AlternateContent>
  <xr:revisionPtr revIDLastSave="0" documentId="13_ncr:1_{23275015-33B3-450E-8B07-360FAC324222}" xr6:coauthVersionLast="45" xr6:coauthVersionMax="45" xr10:uidLastSave="{00000000-0000-0000-0000-000000000000}"/>
  <bookViews>
    <workbookView xWindow="-120" yWindow="-120" windowWidth="20730" windowHeight="11160" tabRatio="595" activeTab="1" xr2:uid="{00000000-000D-0000-FFFF-FFFF00000000}"/>
  </bookViews>
  <sheets>
    <sheet name="Frequency distribution table" sheetId="10" r:id="rId1"/>
    <sheet name="The histogram" sheetId="12" r:id="rId2"/>
    <sheet name="Bar chart" sheetId="15" r:id="rId3"/>
    <sheet name="Pie chart" sheetId="16" r:id="rId4"/>
  </sheets>
  <definedNames>
    <definedName name="_xlchart.v1.0" hidden="1">'The histogram'!$B$4:$B$53</definedName>
    <definedName name="_xlchart.v1.1" hidden="1">'The histogram'!$B$4:$B$53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0" l="1"/>
  <c r="J26" i="10"/>
  <c r="J27" i="10"/>
  <c r="J28" i="10"/>
  <c r="J29" i="10"/>
  <c r="J30" i="10"/>
  <c r="J24" i="10"/>
  <c r="E6" i="16" l="1"/>
  <c r="E7" i="16"/>
  <c r="E8" i="16"/>
  <c r="E9" i="16"/>
  <c r="E5" i="16"/>
  <c r="D9" i="16"/>
  <c r="D6" i="16"/>
  <c r="D7" i="16"/>
  <c r="D8" i="16"/>
  <c r="D5" i="16"/>
  <c r="C9" i="16"/>
  <c r="F6" i="12"/>
  <c r="E6" i="12"/>
  <c r="G6" i="12" s="1"/>
  <c r="H24" i="10"/>
  <c r="G25" i="10" s="1"/>
  <c r="H25" i="10" s="1"/>
  <c r="I25" i="10" s="1"/>
  <c r="J20" i="10"/>
  <c r="J13" i="10"/>
  <c r="H13" i="10"/>
  <c r="E40" i="10"/>
  <c r="D7" i="12" l="1"/>
  <c r="K13" i="10"/>
  <c r="I24" i="10"/>
  <c r="G26" i="10"/>
  <c r="C9" i="15"/>
  <c r="E7" i="12" l="1"/>
  <c r="F7" i="12" s="1"/>
  <c r="H26" i="10"/>
  <c r="G27" i="10" s="1"/>
  <c r="D8" i="12" l="1"/>
  <c r="G7" i="12"/>
  <c r="H27" i="10"/>
  <c r="G28" i="10" s="1"/>
  <c r="I26" i="10"/>
  <c r="E8" i="12" l="1"/>
  <c r="F8" i="12" s="1"/>
  <c r="H28" i="10"/>
  <c r="G29" i="10" s="1"/>
  <c r="I27" i="10"/>
  <c r="D9" i="12" l="1"/>
  <c r="G8" i="12"/>
  <c r="I29" i="10"/>
  <c r="H29" i="10"/>
  <c r="G30" i="10" s="1"/>
  <c r="I28" i="10"/>
  <c r="E9" i="12" l="1"/>
  <c r="H30" i="10"/>
  <c r="I30" i="10" s="1"/>
  <c r="G9" i="12" l="1"/>
  <c r="D10" i="12"/>
  <c r="F9" i="12"/>
  <c r="I31" i="10"/>
  <c r="E10" i="12" l="1"/>
  <c r="D11" i="12" l="1"/>
  <c r="G10" i="12"/>
  <c r="F10" i="12"/>
  <c r="E11" i="12" l="1"/>
  <c r="D12" i="12" l="1"/>
  <c r="G11" i="12"/>
  <c r="F11" i="12"/>
  <c r="E12" i="12" l="1"/>
  <c r="G12" i="12" s="1"/>
  <c r="F12" i="12"/>
  <c r="F13" i="12" l="1"/>
</calcChain>
</file>

<file path=xl/sharedStrings.xml><?xml version="1.0" encoding="utf-8"?>
<sst xmlns="http://schemas.openxmlformats.org/spreadsheetml/2006/main" count="55" uniqueCount="32">
  <si>
    <t>Interval start</t>
  </si>
  <si>
    <t>Interval end</t>
  </si>
  <si>
    <t>Frequency</t>
  </si>
  <si>
    <t>Relative frequency</t>
  </si>
  <si>
    <t>Frequency distribution table</t>
  </si>
  <si>
    <t>Total</t>
  </si>
  <si>
    <t>Numerical variables. Frequency distribution table</t>
  </si>
  <si>
    <t>Dataset</t>
  </si>
  <si>
    <t>The histogram</t>
  </si>
  <si>
    <t>Graphs and tables for categorical variables</t>
  </si>
  <si>
    <t>1-Calculate the range of the data</t>
  </si>
  <si>
    <t>Range=</t>
  </si>
  <si>
    <t>-</t>
  </si>
  <si>
    <t xml:space="preserve"> lowest value</t>
  </si>
  <si>
    <t xml:space="preserve"> largest value</t>
  </si>
  <si>
    <t xml:space="preserve">Range= </t>
  </si>
  <si>
    <t>2-Number of intervales= 1 + 3.3 log n</t>
  </si>
  <si>
    <t>1+3.3 log(50)</t>
  </si>
  <si>
    <t>~7</t>
  </si>
  <si>
    <t xml:space="preserve">3-width of each interval=Range/number of intervales </t>
  </si>
  <si>
    <t>53/7</t>
  </si>
  <si>
    <t>~8</t>
  </si>
  <si>
    <t>Ages in years of 50 patients</t>
  </si>
  <si>
    <t>lower limit</t>
  </si>
  <si>
    <t>upper limit</t>
  </si>
  <si>
    <t>Mid point</t>
  </si>
  <si>
    <t>blood group</t>
  </si>
  <si>
    <t>A</t>
  </si>
  <si>
    <t>B</t>
  </si>
  <si>
    <t>AB</t>
  </si>
  <si>
    <t>O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</si>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</sst>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i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haroni"/>
      <charset val="177"/>
    </font>
    <font>
      <sz val="9"/>
      <color rgb="FFFF0000"/>
      <name val="Arial"/>
      <family val="2"/>
    </font>
    <font>
      <b/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9" fontId="1" fillId="2" borderId="0" xfId="1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8" fillId="2" borderId="0" xfId="0" applyFont="1" applyFill="1"/>
    <xf numFmtId="0" fontId="1" fillId="2" borderId="2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9" fillId="2" borderId="0" xfId="0" applyFont="1" applyFill="1"/>
    <xf numFmtId="9" fontId="1" fillId="2" borderId="2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/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2" borderId="0" xfId="0" applyFont="1" applyFill="1" applyBorder="1"/>
    <xf numFmtId="0" fontId="13" fillId="2" borderId="0" xfId="0" applyFont="1" applyFill="1"/>
    <xf numFmtId="0" fontId="14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10" fontId="1" fillId="2" borderId="0" xfId="1" applyNumberFormat="1" applyFont="1" applyFill="1"/>
    <xf numFmtId="0" fontId="1" fillId="4" borderId="0" xfId="0" applyFont="1" applyFill="1"/>
    <xf numFmtId="0" fontId="6" fillId="4" borderId="1" xfId="0" applyFont="1" applyFill="1" applyBorder="1" applyAlignment="1">
      <alignment horizontal="right"/>
    </xf>
    <xf numFmtId="0" fontId="1" fillId="4" borderId="7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'The histogram'!$G$6:$G$12</c:f>
              <c:numCache>
                <c:formatCode>General</c:formatCode>
                <c:ptCount val="7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</c:numCache>
            </c:numRef>
          </c:cat>
          <c:val>
            <c:numRef>
              <c:f>'The histogram'!$F$6:$F$12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5C5-8F30-6C6ED781AF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4039424"/>
        <c:axId val="384039752"/>
      </c:lineChart>
      <c:catAx>
        <c:axId val="3840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9752"/>
        <c:crosses val="autoZero"/>
        <c:auto val="1"/>
        <c:lblAlgn val="ctr"/>
        <c:lblOffset val="100"/>
        <c:noMultiLvlLbl val="0"/>
      </c:catAx>
      <c:valAx>
        <c:axId val="384039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40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chart'!$B$5:$B$8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'Bar chart'!$C$5:$C$8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40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AA2-83F5-AA46E4C86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03016"/>
        <c:axId val="397703672"/>
      </c:barChart>
      <c:catAx>
        <c:axId val="39770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03672"/>
        <c:crosses val="autoZero"/>
        <c:auto val="1"/>
        <c:lblAlgn val="ctr"/>
        <c:lblOffset val="100"/>
        <c:noMultiLvlLbl val="0"/>
      </c:catAx>
      <c:valAx>
        <c:axId val="3977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A4-4EB0-92FA-38BF9F9429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A4-4EB0-92FA-38BF9F9429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8A4-4EB0-92FA-38BF9F9429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8A4-4EB0-92FA-38BF9F9429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chart'!$B$5:$B$8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'Pie chart'!$C$5:$C$8</c:f>
              <c:numCache>
                <c:formatCode>General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40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4-4FE6-9F75-00A4DF0DEB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113451443569549"/>
          <c:y val="0.34137613006707496"/>
          <c:w val="7.2198818897637795E-2"/>
          <c:h val="0.3865762613006706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E04722B6-3F2D-4AFF-A776-A3A976E9D429}">
          <cx:dataLabels pos="inEnd">
            <cx:visibility seriesName="0" categoryName="0" value="1"/>
          </cx:dataLabels>
          <cx:dataId val="0"/>
          <cx:layoutPr>
            <cx:binning intervalClosed="r">
              <cx:binSize val="7.999000000000000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433917</xdr:colOff>
      <xdr:row>1</xdr:row>
      <xdr:rowOff>35984</xdr:rowOff>
    </xdr:from>
    <xdr:to>
      <xdr:col>15</xdr:col>
      <xdr:colOff>264584</xdr:colOff>
      <xdr:row>19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F123B6-15ED-401F-9DDF-163CA1061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7917" y="23706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370417</xdr:colOff>
      <xdr:row>13</xdr:row>
      <xdr:rowOff>14816</xdr:rowOff>
    </xdr:from>
    <xdr:to>
      <xdr:col>7</xdr:col>
      <xdr:colOff>338667</xdr:colOff>
      <xdr:row>31</xdr:row>
      <xdr:rowOff>91016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87F746-22CF-4ADC-A2A3-A2827FD9E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</xdr:row>
      <xdr:rowOff>147637</xdr:rowOff>
    </xdr:from>
    <xdr:to>
      <xdr:col>11</xdr:col>
      <xdr:colOff>47625</xdr:colOff>
      <xdr:row>20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559A7-87CF-4FB4-BD00-B49ED9DE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3</xdr:row>
      <xdr:rowOff>157162</xdr:rowOff>
    </xdr:from>
    <xdr:to>
      <xdr:col>15</xdr:col>
      <xdr:colOff>347662</xdr:colOff>
      <xdr:row>21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64065-A4DD-40F8-9C52-AA983069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opLeftCell="F5" zoomScaleNormal="100" workbookViewId="0">
      <selection activeCell="N12" sqref="N12:W16"/>
    </sheetView>
  </sheetViews>
  <sheetFormatPr defaultColWidth="8.85546875" defaultRowHeight="12" x14ac:dyDescent="0.2"/>
  <cols>
    <col min="1" max="1" width="5" style="3" hidden="1" customWidth="1"/>
    <col min="2" max="2" width="9.28515625" style="3" hidden="1" customWidth="1"/>
    <col min="3" max="4" width="10.28515625" style="3" hidden="1" customWidth="1"/>
    <col min="5" max="5" width="13.28515625" style="3" hidden="1" customWidth="1"/>
    <col min="6" max="6" width="11.42578125" style="3" customWidth="1"/>
    <col min="7" max="7" width="13.140625" style="3" customWidth="1"/>
    <col min="8" max="8" width="11.140625" style="3" customWidth="1"/>
    <col min="9" max="9" width="11.42578125" style="3" bestFit="1" customWidth="1"/>
    <col min="10" max="10" width="18.28515625" style="3" customWidth="1"/>
    <col min="11" max="11" width="9.28515625" style="3" customWidth="1"/>
    <col min="12" max="12" width="5.7109375" style="3" customWidth="1"/>
    <col min="13" max="13" width="6" style="3" customWidth="1"/>
    <col min="14" max="14" width="5.28515625" style="3" customWidth="1"/>
    <col min="15" max="15" width="4.5703125" style="3" customWidth="1"/>
    <col min="16" max="16" width="5.7109375" style="3" customWidth="1"/>
    <col min="17" max="17" width="4.7109375" style="3" customWidth="1"/>
    <col min="18" max="18" width="4.28515625" style="3" customWidth="1"/>
    <col min="19" max="19" width="5" style="3" customWidth="1"/>
    <col min="20" max="20" width="4.28515625" style="3" customWidth="1"/>
    <col min="21" max="21" width="4.140625" style="3" customWidth="1"/>
    <col min="22" max="22" width="3.28515625" style="3" customWidth="1"/>
    <col min="23" max="23" width="5.85546875" style="3" customWidth="1"/>
    <col min="24" max="16384" width="8.85546875" style="3"/>
  </cols>
  <sheetData>
    <row r="1" spans="2:23" ht="15.75" x14ac:dyDescent="0.25">
      <c r="B1" s="4"/>
      <c r="E1" s="4" t="s">
        <v>6</v>
      </c>
      <c r="F1" s="4"/>
    </row>
    <row r="2" spans="2:23" x14ac:dyDescent="0.2">
      <c r="B2" s="5"/>
    </row>
    <row r="3" spans="2:23" x14ac:dyDescent="0.2">
      <c r="B3" s="44" t="s">
        <v>7</v>
      </c>
      <c r="C3" s="45"/>
      <c r="D3" s="44" t="s">
        <v>7</v>
      </c>
      <c r="E3" s="44" t="s">
        <v>2</v>
      </c>
    </row>
    <row r="4" spans="2:23" x14ac:dyDescent="0.2">
      <c r="B4" s="20">
        <v>29</v>
      </c>
      <c r="C4" s="21"/>
      <c r="D4" s="20">
        <v>16</v>
      </c>
      <c r="E4" s="20">
        <v>1</v>
      </c>
    </row>
    <row r="5" spans="2:23" x14ac:dyDescent="0.2">
      <c r="B5" s="20">
        <v>69</v>
      </c>
      <c r="C5" s="21"/>
      <c r="D5" s="20">
        <v>21</v>
      </c>
      <c r="E5" s="20">
        <v>1</v>
      </c>
    </row>
    <row r="6" spans="2:23" ht="15.75" x14ac:dyDescent="0.25">
      <c r="B6" s="20">
        <v>61</v>
      </c>
      <c r="C6" s="21"/>
      <c r="D6" s="20">
        <v>22</v>
      </c>
      <c r="E6" s="20">
        <v>1</v>
      </c>
      <c r="M6" s="4" t="s">
        <v>6</v>
      </c>
    </row>
    <row r="7" spans="2:23" x14ac:dyDescent="0.2">
      <c r="B7" s="20">
        <v>63</v>
      </c>
      <c r="C7" s="21"/>
      <c r="D7" s="20">
        <v>23</v>
      </c>
      <c r="E7" s="20">
        <v>1</v>
      </c>
    </row>
    <row r="8" spans="2:23" x14ac:dyDescent="0.2">
      <c r="B8" s="20">
        <v>42</v>
      </c>
      <c r="C8" s="21"/>
      <c r="D8" s="20">
        <v>24</v>
      </c>
      <c r="E8" s="20">
        <v>1</v>
      </c>
      <c r="H8" s="23"/>
      <c r="I8" s="23"/>
      <c r="J8" s="23"/>
      <c r="K8" s="23"/>
      <c r="L8" s="23"/>
      <c r="N8" s="21"/>
    </row>
    <row r="9" spans="2:23" ht="12.75" x14ac:dyDescent="0.2">
      <c r="B9" s="20">
        <v>47</v>
      </c>
      <c r="C9" s="21"/>
      <c r="D9" s="20">
        <v>27</v>
      </c>
      <c r="E9" s="20">
        <v>2</v>
      </c>
      <c r="H9" s="7" t="s">
        <v>4</v>
      </c>
      <c r="I9" s="23"/>
      <c r="J9" s="23"/>
      <c r="K9" s="23"/>
      <c r="L9" s="23"/>
      <c r="N9" s="22"/>
      <c r="O9" s="33" t="s">
        <v>22</v>
      </c>
      <c r="P9" s="33"/>
      <c r="Q9" s="33"/>
      <c r="R9" s="33"/>
      <c r="S9" s="33"/>
      <c r="T9" s="34"/>
    </row>
    <row r="10" spans="2:23" x14ac:dyDescent="0.2">
      <c r="B10" s="20">
        <v>41</v>
      </c>
      <c r="C10" s="21"/>
      <c r="D10" s="20">
        <v>28</v>
      </c>
      <c r="E10" s="20">
        <v>1</v>
      </c>
      <c r="H10" s="23"/>
      <c r="I10" s="23"/>
      <c r="J10" s="23"/>
      <c r="K10" s="23"/>
      <c r="L10" s="23"/>
      <c r="N10" s="22"/>
    </row>
    <row r="11" spans="2:23" x14ac:dyDescent="0.2">
      <c r="B11" s="20">
        <v>36</v>
      </c>
      <c r="C11" s="21"/>
      <c r="D11" s="20">
        <v>29</v>
      </c>
      <c r="E11" s="20">
        <v>1</v>
      </c>
      <c r="H11" s="23" t="s">
        <v>10</v>
      </c>
      <c r="I11" s="23"/>
      <c r="J11" s="23"/>
      <c r="K11" s="23"/>
      <c r="L11" s="23"/>
      <c r="N11" s="23"/>
    </row>
    <row r="12" spans="2:23" x14ac:dyDescent="0.2">
      <c r="B12" s="20">
        <v>45</v>
      </c>
      <c r="C12" s="21"/>
      <c r="D12" s="20">
        <v>30</v>
      </c>
      <c r="E12" s="20">
        <v>1</v>
      </c>
      <c r="G12" s="3" t="s">
        <v>15</v>
      </c>
      <c r="H12" s="23" t="s">
        <v>14</v>
      </c>
      <c r="I12" s="23" t="s">
        <v>12</v>
      </c>
      <c r="J12" s="23" t="s">
        <v>13</v>
      </c>
      <c r="L12" s="23"/>
      <c r="N12" s="20">
        <v>29</v>
      </c>
      <c r="O12" s="20">
        <v>69</v>
      </c>
      <c r="P12" s="20">
        <v>61</v>
      </c>
      <c r="Q12" s="20">
        <v>63</v>
      </c>
      <c r="R12" s="20">
        <v>42</v>
      </c>
      <c r="S12" s="20">
        <v>47</v>
      </c>
      <c r="T12" s="20">
        <v>41</v>
      </c>
      <c r="U12" s="20">
        <v>36</v>
      </c>
      <c r="V12" s="20">
        <v>45</v>
      </c>
      <c r="W12" s="20">
        <v>49</v>
      </c>
    </row>
    <row r="13" spans="2:23" x14ac:dyDescent="0.2">
      <c r="B13" s="20">
        <v>49</v>
      </c>
      <c r="C13" s="21"/>
      <c r="D13" s="20">
        <v>31</v>
      </c>
      <c r="E13" s="20">
        <v>2</v>
      </c>
      <c r="G13" s="27" t="s">
        <v>11</v>
      </c>
      <c r="H13" s="23">
        <f>MAX(D4:D39)</f>
        <v>69</v>
      </c>
      <c r="I13" s="23" t="s">
        <v>12</v>
      </c>
      <c r="J13" s="23">
        <f>MIN(D4:D39)</f>
        <v>16</v>
      </c>
      <c r="K13" s="26">
        <f>H13-J13</f>
        <v>53</v>
      </c>
      <c r="L13" s="23"/>
      <c r="N13" s="20">
        <v>51</v>
      </c>
      <c r="O13" s="20">
        <v>60</v>
      </c>
      <c r="P13" s="20">
        <v>30</v>
      </c>
      <c r="Q13" s="20">
        <v>34</v>
      </c>
      <c r="R13" s="20">
        <v>43</v>
      </c>
      <c r="S13" s="20">
        <v>37</v>
      </c>
      <c r="T13" s="20">
        <v>45</v>
      </c>
      <c r="U13" s="20">
        <v>55</v>
      </c>
      <c r="V13" s="20">
        <v>43</v>
      </c>
      <c r="W13" s="20">
        <v>35</v>
      </c>
    </row>
    <row r="14" spans="2:23" x14ac:dyDescent="0.2">
      <c r="B14" s="20">
        <v>51</v>
      </c>
      <c r="C14" s="21"/>
      <c r="D14" s="20">
        <v>33</v>
      </c>
      <c r="E14" s="20">
        <v>1</v>
      </c>
      <c r="H14" s="23"/>
      <c r="I14" s="23"/>
      <c r="J14" s="23"/>
      <c r="K14" s="23"/>
      <c r="L14" s="23"/>
      <c r="N14" s="20">
        <v>53</v>
      </c>
      <c r="O14" s="20">
        <v>57</v>
      </c>
      <c r="P14" s="20">
        <v>36</v>
      </c>
      <c r="Q14" s="20">
        <v>42</v>
      </c>
      <c r="R14" s="20">
        <v>31</v>
      </c>
      <c r="S14" s="20">
        <v>48</v>
      </c>
      <c r="T14" s="20">
        <v>28</v>
      </c>
      <c r="U14" s="20">
        <v>46</v>
      </c>
      <c r="V14" s="20">
        <v>45</v>
      </c>
      <c r="W14" s="20">
        <v>39</v>
      </c>
    </row>
    <row r="15" spans="2:23" x14ac:dyDescent="0.2">
      <c r="B15" s="20">
        <v>60</v>
      </c>
      <c r="C15" s="21"/>
      <c r="D15" s="20">
        <v>34</v>
      </c>
      <c r="E15" s="20">
        <v>1</v>
      </c>
      <c r="G15" s="3" t="s">
        <v>16</v>
      </c>
      <c r="H15" s="23"/>
      <c r="I15" s="23"/>
      <c r="J15" s="23"/>
      <c r="K15" s="23"/>
      <c r="L15" s="23"/>
      <c r="N15" s="20">
        <v>49</v>
      </c>
      <c r="O15" s="20">
        <v>38</v>
      </c>
      <c r="P15" s="20">
        <v>21</v>
      </c>
      <c r="Q15" s="20">
        <v>33</v>
      </c>
      <c r="R15" s="20">
        <v>49</v>
      </c>
      <c r="S15" s="20">
        <v>38</v>
      </c>
      <c r="T15" s="20">
        <v>44</v>
      </c>
      <c r="U15" s="20">
        <v>27</v>
      </c>
      <c r="V15" s="20">
        <v>31</v>
      </c>
      <c r="W15" s="20">
        <v>50</v>
      </c>
    </row>
    <row r="16" spans="2:23" x14ac:dyDescent="0.2">
      <c r="B16" s="20">
        <v>30</v>
      </c>
      <c r="C16" s="21"/>
      <c r="D16" s="20">
        <v>35</v>
      </c>
      <c r="E16" s="20">
        <v>1</v>
      </c>
      <c r="H16" s="23"/>
      <c r="I16" s="28" t="s">
        <v>17</v>
      </c>
      <c r="J16" s="23">
        <v>6.66</v>
      </c>
      <c r="K16" s="26" t="s">
        <v>18</v>
      </c>
      <c r="L16" s="23"/>
      <c r="N16" s="20">
        <v>27</v>
      </c>
      <c r="O16" s="20">
        <v>43</v>
      </c>
      <c r="P16" s="20">
        <v>22</v>
      </c>
      <c r="Q16" s="20">
        <v>23</v>
      </c>
      <c r="R16" s="20">
        <v>47</v>
      </c>
      <c r="S16" s="20">
        <v>59</v>
      </c>
      <c r="T16" s="20">
        <v>24</v>
      </c>
      <c r="U16" s="20">
        <v>16</v>
      </c>
      <c r="V16" s="20">
        <v>49</v>
      </c>
      <c r="W16" s="20">
        <v>48</v>
      </c>
    </row>
    <row r="17" spans="2:14" x14ac:dyDescent="0.2">
      <c r="B17" s="20">
        <v>34</v>
      </c>
      <c r="C17" s="21"/>
      <c r="D17" s="20">
        <v>36</v>
      </c>
      <c r="E17" s="20">
        <v>2</v>
      </c>
      <c r="H17" s="23"/>
      <c r="I17" s="23"/>
      <c r="K17" s="23"/>
      <c r="L17" s="23"/>
    </row>
    <row r="18" spans="2:14" x14ac:dyDescent="0.2">
      <c r="B18" s="20">
        <v>43</v>
      </c>
      <c r="C18" s="21"/>
      <c r="D18" s="20">
        <v>37</v>
      </c>
      <c r="E18" s="20">
        <v>1</v>
      </c>
      <c r="H18" s="21"/>
      <c r="I18" s="21"/>
      <c r="J18" s="21"/>
      <c r="K18" s="21"/>
      <c r="L18" s="21"/>
      <c r="N18" s="23"/>
    </row>
    <row r="19" spans="2:14" x14ac:dyDescent="0.2">
      <c r="B19" s="20">
        <v>37</v>
      </c>
      <c r="C19" s="21"/>
      <c r="D19" s="20">
        <v>38</v>
      </c>
      <c r="E19" s="20">
        <v>2</v>
      </c>
      <c r="G19" s="3" t="s">
        <v>19</v>
      </c>
      <c r="N19" s="23"/>
    </row>
    <row r="20" spans="2:14" x14ac:dyDescent="0.2">
      <c r="B20" s="20">
        <v>45</v>
      </c>
      <c r="C20" s="21"/>
      <c r="D20" s="20">
        <v>39</v>
      </c>
      <c r="E20" s="20">
        <v>1</v>
      </c>
      <c r="I20" s="3" t="s">
        <v>20</v>
      </c>
      <c r="J20" s="3">
        <f>53/7</f>
        <v>7.5714285714285712</v>
      </c>
      <c r="K20" s="30" t="s">
        <v>21</v>
      </c>
      <c r="N20" s="23"/>
    </row>
    <row r="21" spans="2:14" x14ac:dyDescent="0.2">
      <c r="B21" s="20">
        <v>55</v>
      </c>
      <c r="C21" s="21"/>
      <c r="D21" s="20">
        <v>41</v>
      </c>
      <c r="E21" s="20">
        <v>1</v>
      </c>
      <c r="N21" s="23"/>
    </row>
    <row r="22" spans="2:14" ht="12.75" thickBot="1" x14ac:dyDescent="0.25">
      <c r="B22" s="20">
        <v>43</v>
      </c>
      <c r="C22" s="21"/>
      <c r="D22" s="20">
        <v>42</v>
      </c>
      <c r="E22" s="20">
        <v>2</v>
      </c>
      <c r="G22" s="35" t="s">
        <v>23</v>
      </c>
      <c r="H22" s="35" t="s">
        <v>24</v>
      </c>
      <c r="I22" s="29"/>
      <c r="J22" s="29"/>
      <c r="K22" s="29"/>
      <c r="N22" s="23"/>
    </row>
    <row r="23" spans="2:14" ht="12.75" thickBot="1" x14ac:dyDescent="0.25">
      <c r="B23" s="20">
        <v>35</v>
      </c>
      <c r="C23" s="21"/>
      <c r="D23" s="20">
        <v>43</v>
      </c>
      <c r="E23" s="20">
        <v>3</v>
      </c>
      <c r="G23" s="35" t="s">
        <v>0</v>
      </c>
      <c r="H23" s="35" t="s">
        <v>1</v>
      </c>
      <c r="I23" s="35" t="s">
        <v>2</v>
      </c>
      <c r="J23" s="35" t="s">
        <v>25</v>
      </c>
      <c r="K23" s="35"/>
      <c r="N23" s="23"/>
    </row>
    <row r="24" spans="2:14" x14ac:dyDescent="0.2">
      <c r="B24" s="20">
        <v>53</v>
      </c>
      <c r="C24" s="21"/>
      <c r="D24" s="20">
        <v>44</v>
      </c>
      <c r="E24" s="20">
        <v>1</v>
      </c>
      <c r="G24" s="6">
        <v>16</v>
      </c>
      <c r="H24" s="36">
        <f>G24+8</f>
        <v>24</v>
      </c>
      <c r="I24" s="6">
        <f>COUNTIFS($B$4:$B$53,"&gt;="&amp;G24,$B$4:$B$53,"&lt;"&amp;H24)</f>
        <v>4</v>
      </c>
      <c r="J24" s="29">
        <f>(G24+H24)/2</f>
        <v>20</v>
      </c>
      <c r="K24" s="29"/>
      <c r="N24" s="23"/>
    </row>
    <row r="25" spans="2:14" x14ac:dyDescent="0.2">
      <c r="B25" s="20">
        <v>57</v>
      </c>
      <c r="C25" s="21"/>
      <c r="D25" s="20">
        <v>45</v>
      </c>
      <c r="E25" s="20">
        <v>3</v>
      </c>
      <c r="G25" s="6">
        <f>H24</f>
        <v>24</v>
      </c>
      <c r="H25" s="36">
        <f t="shared" ref="H25:H30" si="0">G25+8</f>
        <v>32</v>
      </c>
      <c r="I25" s="6">
        <f t="shared" ref="I25:I30" si="1">COUNTIFS($B$4:$B$53,"&gt;="&amp;G25,$B$4:$B$53,"&lt;"&amp;H25)</f>
        <v>8</v>
      </c>
      <c r="J25" s="29">
        <f t="shared" ref="J25:J30" si="2">(G25+H25)/2</f>
        <v>28</v>
      </c>
      <c r="K25" s="29"/>
      <c r="N25" s="23"/>
    </row>
    <row r="26" spans="2:14" x14ac:dyDescent="0.2">
      <c r="B26" s="20">
        <v>36</v>
      </c>
      <c r="C26" s="21"/>
      <c r="D26" s="20">
        <v>46</v>
      </c>
      <c r="E26" s="20">
        <v>1</v>
      </c>
      <c r="G26" s="6">
        <f t="shared" ref="G26:G30" si="3">H25</f>
        <v>32</v>
      </c>
      <c r="H26" s="36">
        <f t="shared" si="0"/>
        <v>40</v>
      </c>
      <c r="I26" s="6">
        <f t="shared" si="1"/>
        <v>9</v>
      </c>
      <c r="J26" s="29">
        <f t="shared" si="2"/>
        <v>36</v>
      </c>
      <c r="K26" s="29"/>
      <c r="N26" s="23"/>
    </row>
    <row r="27" spans="2:14" x14ac:dyDescent="0.2">
      <c r="B27" s="20">
        <v>42</v>
      </c>
      <c r="C27" s="21"/>
      <c r="D27" s="20">
        <v>47</v>
      </c>
      <c r="E27" s="20">
        <v>2</v>
      </c>
      <c r="G27" s="6">
        <f t="shared" si="3"/>
        <v>40</v>
      </c>
      <c r="H27" s="36">
        <f t="shared" si="0"/>
        <v>48</v>
      </c>
      <c r="I27" s="6">
        <f t="shared" si="1"/>
        <v>13</v>
      </c>
      <c r="J27" s="29">
        <f t="shared" si="2"/>
        <v>44</v>
      </c>
      <c r="K27" s="29"/>
      <c r="N27" s="23"/>
    </row>
    <row r="28" spans="2:14" x14ac:dyDescent="0.2">
      <c r="B28" s="20">
        <v>31</v>
      </c>
      <c r="C28" s="21"/>
      <c r="D28" s="20">
        <v>48</v>
      </c>
      <c r="E28" s="20">
        <v>2</v>
      </c>
      <c r="G28" s="6">
        <f t="shared" si="3"/>
        <v>48</v>
      </c>
      <c r="H28" s="36">
        <f t="shared" si="0"/>
        <v>56</v>
      </c>
      <c r="I28" s="6">
        <f t="shared" si="1"/>
        <v>10</v>
      </c>
      <c r="J28" s="29">
        <f t="shared" si="2"/>
        <v>52</v>
      </c>
      <c r="K28" s="29"/>
      <c r="N28" s="23"/>
    </row>
    <row r="29" spans="2:14" x14ac:dyDescent="0.2">
      <c r="B29" s="20">
        <v>48</v>
      </c>
      <c r="C29" s="21"/>
      <c r="D29" s="20">
        <v>49</v>
      </c>
      <c r="E29" s="20">
        <v>4</v>
      </c>
      <c r="G29" s="6">
        <f t="shared" si="3"/>
        <v>56</v>
      </c>
      <c r="H29" s="36">
        <f t="shared" si="0"/>
        <v>64</v>
      </c>
      <c r="I29" s="6">
        <f t="shared" si="1"/>
        <v>5</v>
      </c>
      <c r="J29" s="29">
        <f t="shared" si="2"/>
        <v>60</v>
      </c>
      <c r="K29" s="29"/>
      <c r="N29" s="23"/>
    </row>
    <row r="30" spans="2:14" x14ac:dyDescent="0.2">
      <c r="B30" s="20">
        <v>28</v>
      </c>
      <c r="C30" s="21"/>
      <c r="D30" s="20">
        <v>50</v>
      </c>
      <c r="E30" s="20">
        <v>1</v>
      </c>
      <c r="G30" s="6">
        <f t="shared" si="3"/>
        <v>64</v>
      </c>
      <c r="H30" s="36">
        <f t="shared" si="0"/>
        <v>72</v>
      </c>
      <c r="I30" s="6">
        <f t="shared" si="1"/>
        <v>1</v>
      </c>
      <c r="J30" s="29">
        <f t="shared" si="2"/>
        <v>68</v>
      </c>
      <c r="K30" s="29"/>
      <c r="N30" s="23"/>
    </row>
    <row r="31" spans="2:14" x14ac:dyDescent="0.2">
      <c r="B31" s="20">
        <v>46</v>
      </c>
      <c r="C31" s="21"/>
      <c r="D31" s="20">
        <v>51</v>
      </c>
      <c r="E31" s="20">
        <v>1</v>
      </c>
      <c r="G31" s="37" t="s">
        <v>5</v>
      </c>
      <c r="H31" s="37"/>
      <c r="I31" s="38">
        <f>SUM(I24:I30)</f>
        <v>50</v>
      </c>
      <c r="J31" s="37"/>
      <c r="K31" s="29"/>
      <c r="N31" s="23"/>
    </row>
    <row r="32" spans="2:14" x14ac:dyDescent="0.2">
      <c r="B32" s="20">
        <v>45</v>
      </c>
      <c r="C32" s="21"/>
      <c r="D32" s="20">
        <v>53</v>
      </c>
      <c r="E32" s="20">
        <v>1</v>
      </c>
      <c r="G32" s="29"/>
      <c r="H32" s="29"/>
      <c r="I32" s="29"/>
      <c r="J32" s="29"/>
      <c r="K32" s="29"/>
      <c r="N32" s="23"/>
    </row>
    <row r="33" spans="2:14" x14ac:dyDescent="0.2">
      <c r="B33" s="20">
        <v>39</v>
      </c>
      <c r="C33" s="21"/>
      <c r="D33" s="20">
        <v>55</v>
      </c>
      <c r="E33" s="20">
        <v>1</v>
      </c>
      <c r="N33" s="23"/>
    </row>
    <row r="34" spans="2:14" x14ac:dyDescent="0.2">
      <c r="B34" s="20">
        <v>49</v>
      </c>
      <c r="C34" s="21"/>
      <c r="D34" s="20">
        <v>57</v>
      </c>
      <c r="E34" s="20">
        <v>1</v>
      </c>
      <c r="N34" s="23"/>
    </row>
    <row r="35" spans="2:14" x14ac:dyDescent="0.2">
      <c r="B35" s="20">
        <v>38</v>
      </c>
      <c r="C35" s="21"/>
      <c r="D35" s="20">
        <v>59</v>
      </c>
      <c r="E35" s="20">
        <v>1</v>
      </c>
      <c r="N35" s="23"/>
    </row>
    <row r="36" spans="2:14" x14ac:dyDescent="0.2">
      <c r="B36" s="20">
        <v>21</v>
      </c>
      <c r="C36" s="21"/>
      <c r="D36" s="20">
        <v>60</v>
      </c>
      <c r="E36" s="20">
        <v>1</v>
      </c>
      <c r="N36" s="23"/>
    </row>
    <row r="37" spans="2:14" x14ac:dyDescent="0.2">
      <c r="B37" s="20">
        <v>33</v>
      </c>
      <c r="C37" s="21"/>
      <c r="D37" s="20">
        <v>61</v>
      </c>
      <c r="E37" s="20">
        <v>1</v>
      </c>
      <c r="N37" s="23"/>
    </row>
    <row r="38" spans="2:14" x14ac:dyDescent="0.2">
      <c r="B38" s="20">
        <v>49</v>
      </c>
      <c r="C38" s="21"/>
      <c r="D38" s="20">
        <v>63</v>
      </c>
      <c r="E38" s="20">
        <v>1</v>
      </c>
      <c r="N38" s="23"/>
    </row>
    <row r="39" spans="2:14" x14ac:dyDescent="0.2">
      <c r="B39" s="20">
        <v>38</v>
      </c>
      <c r="C39" s="21"/>
      <c r="D39" s="20">
        <v>69</v>
      </c>
      <c r="E39" s="20">
        <v>1</v>
      </c>
      <c r="N39" s="23"/>
    </row>
    <row r="40" spans="2:14" ht="15" x14ac:dyDescent="0.25">
      <c r="B40" s="20">
        <v>44</v>
      </c>
      <c r="C40" s="21"/>
      <c r="D40" s="25" t="s">
        <v>5</v>
      </c>
      <c r="E40" s="31">
        <f>SUM(E4:E39)</f>
        <v>50</v>
      </c>
      <c r="N40" s="23"/>
    </row>
    <row r="41" spans="2:14" x14ac:dyDescent="0.2">
      <c r="B41" s="20">
        <v>27</v>
      </c>
      <c r="C41" s="21"/>
      <c r="D41" s="21"/>
      <c r="N41" s="23"/>
    </row>
    <row r="42" spans="2:14" x14ac:dyDescent="0.2">
      <c r="B42" s="20">
        <v>31</v>
      </c>
      <c r="C42" s="21"/>
      <c r="D42" s="21"/>
      <c r="N42" s="23"/>
    </row>
    <row r="43" spans="2:14" x14ac:dyDescent="0.2">
      <c r="B43" s="20">
        <v>50</v>
      </c>
      <c r="C43" s="21"/>
      <c r="D43" s="21"/>
      <c r="N43" s="23"/>
    </row>
    <row r="44" spans="2:14" x14ac:dyDescent="0.2">
      <c r="B44" s="20">
        <v>27</v>
      </c>
      <c r="C44" s="21"/>
      <c r="D44" s="21"/>
      <c r="N44" s="23"/>
    </row>
    <row r="45" spans="2:14" x14ac:dyDescent="0.2">
      <c r="B45" s="20">
        <v>43</v>
      </c>
      <c r="C45" s="21"/>
      <c r="D45" s="21"/>
      <c r="N45" s="23"/>
    </row>
    <row r="46" spans="2:14" x14ac:dyDescent="0.2">
      <c r="B46" s="20">
        <v>22</v>
      </c>
      <c r="C46" s="21"/>
      <c r="D46" s="21"/>
      <c r="N46" s="23"/>
    </row>
    <row r="47" spans="2:14" x14ac:dyDescent="0.2">
      <c r="B47" s="20">
        <v>23</v>
      </c>
      <c r="C47" s="21"/>
      <c r="D47" s="21"/>
      <c r="N47" s="23"/>
    </row>
    <row r="48" spans="2:14" x14ac:dyDescent="0.2">
      <c r="B48" s="20">
        <v>47</v>
      </c>
      <c r="C48" s="21"/>
      <c r="D48" s="21"/>
      <c r="N48" s="23"/>
    </row>
    <row r="49" spans="2:14" x14ac:dyDescent="0.2">
      <c r="B49" s="20">
        <v>59</v>
      </c>
      <c r="C49" s="21"/>
      <c r="D49" s="21"/>
      <c r="N49" s="23"/>
    </row>
    <row r="50" spans="2:14" x14ac:dyDescent="0.2">
      <c r="B50" s="20">
        <v>24</v>
      </c>
      <c r="C50" s="21"/>
      <c r="D50" s="21"/>
      <c r="N50" s="23"/>
    </row>
    <row r="51" spans="2:14" x14ac:dyDescent="0.2">
      <c r="B51" s="20">
        <v>16</v>
      </c>
      <c r="C51" s="21"/>
      <c r="D51" s="21"/>
      <c r="N51" s="23"/>
    </row>
    <row r="52" spans="2:14" x14ac:dyDescent="0.2">
      <c r="B52" s="20">
        <v>49</v>
      </c>
      <c r="C52" s="21"/>
      <c r="D52" s="21"/>
      <c r="N52" s="23"/>
    </row>
    <row r="53" spans="2:14" x14ac:dyDescent="0.2">
      <c r="B53" s="24">
        <v>48</v>
      </c>
      <c r="C53" s="21"/>
      <c r="D53" s="21"/>
      <c r="N53" s="23"/>
    </row>
    <row r="54" spans="2:14" ht="15" x14ac:dyDescent="0.25">
      <c r="B54" s="32"/>
      <c r="C54" s="21"/>
      <c r="D54" s="21"/>
      <c r="N54" s="23"/>
    </row>
    <row r="55" spans="2:14" x14ac:dyDescent="0.2">
      <c r="N55" s="23"/>
    </row>
    <row r="56" spans="2:14" x14ac:dyDescent="0.2">
      <c r="N56" s="23"/>
    </row>
    <row r="57" spans="2:14" x14ac:dyDescent="0.2">
      <c r="N57" s="23"/>
    </row>
    <row r="58" spans="2:14" x14ac:dyDescent="0.2">
      <c r="N58" s="23"/>
    </row>
    <row r="59" spans="2:14" x14ac:dyDescent="0.2">
      <c r="N59" s="23"/>
    </row>
    <row r="60" spans="2:14" x14ac:dyDescent="0.2">
      <c r="N60" s="23"/>
    </row>
    <row r="61" spans="2:14" x14ac:dyDescent="0.2">
      <c r="N61" s="21"/>
    </row>
    <row r="62" spans="2:14" x14ac:dyDescent="0.2">
      <c r="N62" s="21"/>
    </row>
  </sheetData>
  <sortState xmlns:xlrd2="http://schemas.microsoft.com/office/spreadsheetml/2017/richdata2" ref="D4:E39">
    <sortCondition ref="D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018D-6F4D-43EA-8E43-2A1575EE321E}">
  <dimension ref="B1:O53"/>
  <sheetViews>
    <sheetView tabSelected="1" zoomScale="90" zoomScaleNormal="90" workbookViewId="0">
      <selection activeCell="K26" sqref="K26"/>
    </sheetView>
  </sheetViews>
  <sheetFormatPr defaultColWidth="8.85546875" defaultRowHeight="12" x14ac:dyDescent="0.2"/>
  <cols>
    <col min="1" max="1" width="2" style="3" customWidth="1"/>
    <col min="2" max="2" width="8.85546875" style="3"/>
    <col min="3" max="3" width="25.7109375" style="3" customWidth="1"/>
    <col min="4" max="4" width="12.5703125" style="6" customWidth="1"/>
    <col min="5" max="5" width="10.28515625" style="6" customWidth="1"/>
    <col min="6" max="6" width="11.5703125" style="6" customWidth="1"/>
    <col min="7" max="17" width="8.85546875" style="3"/>
    <col min="18" max="18" width="10.42578125" style="3" customWidth="1"/>
    <col min="19" max="16384" width="8.85546875" style="3"/>
  </cols>
  <sheetData>
    <row r="1" spans="2:15" ht="15.75" x14ac:dyDescent="0.25">
      <c r="B1" s="4" t="s">
        <v>8</v>
      </c>
    </row>
    <row r="2" spans="2:15" x14ac:dyDescent="0.2">
      <c r="B2" s="5"/>
    </row>
    <row r="3" spans="2:15" ht="13.5" thickBot="1" x14ac:dyDescent="0.25">
      <c r="B3" s="8" t="s">
        <v>7</v>
      </c>
      <c r="D3" s="7" t="s">
        <v>4</v>
      </c>
    </row>
    <row r="4" spans="2:15" ht="12.75" thickBot="1" x14ac:dyDescent="0.25">
      <c r="B4" s="20">
        <v>29</v>
      </c>
      <c r="D4" s="35" t="s">
        <v>23</v>
      </c>
      <c r="E4" s="35" t="s">
        <v>24</v>
      </c>
      <c r="F4" s="29"/>
      <c r="G4" s="29"/>
    </row>
    <row r="5" spans="2:15" ht="12.75" thickBot="1" x14ac:dyDescent="0.25">
      <c r="B5" s="20">
        <v>69</v>
      </c>
      <c r="D5" s="35" t="s">
        <v>0</v>
      </c>
      <c r="E5" s="35" t="s">
        <v>1</v>
      </c>
      <c r="F5" s="35" t="s">
        <v>2</v>
      </c>
      <c r="G5" s="35" t="s">
        <v>25</v>
      </c>
    </row>
    <row r="6" spans="2:15" x14ac:dyDescent="0.2">
      <c r="B6" s="20">
        <v>61</v>
      </c>
      <c r="D6" s="6">
        <v>16</v>
      </c>
      <c r="E6" s="36">
        <f>D6+8</f>
        <v>24</v>
      </c>
      <c r="F6" s="6">
        <f>COUNTIFS($B$4:$B$53,"&gt;="&amp;D6,$B$4:$B$53,"&lt;"&amp;E6)</f>
        <v>4</v>
      </c>
      <c r="G6" s="29">
        <f>(E6+D6)/2</f>
        <v>20</v>
      </c>
    </row>
    <row r="7" spans="2:15" x14ac:dyDescent="0.2">
      <c r="B7" s="20">
        <v>63</v>
      </c>
      <c r="D7" s="6">
        <f>E6</f>
        <v>24</v>
      </c>
      <c r="E7" s="36">
        <f t="shared" ref="E7:E12" si="0">D7+8</f>
        <v>32</v>
      </c>
      <c r="F7" s="6">
        <f t="shared" ref="F7:F12" si="1">COUNTIFS($B$4:$B$53,"&gt;="&amp;D7,$B$4:$B$53,"&lt;"&amp;E7)</f>
        <v>8</v>
      </c>
      <c r="G7" s="29">
        <f t="shared" ref="G7:G12" si="2">(E7+D7)/2</f>
        <v>28</v>
      </c>
    </row>
    <row r="8" spans="2:15" x14ac:dyDescent="0.2">
      <c r="B8" s="20">
        <v>42</v>
      </c>
      <c r="D8" s="6">
        <f t="shared" ref="D8:D12" si="3">E7</f>
        <v>32</v>
      </c>
      <c r="E8" s="36">
        <f t="shared" si="0"/>
        <v>40</v>
      </c>
      <c r="F8" s="6">
        <f t="shared" si="1"/>
        <v>9</v>
      </c>
      <c r="G8" s="29">
        <f t="shared" si="2"/>
        <v>36</v>
      </c>
    </row>
    <row r="9" spans="2:15" x14ac:dyDescent="0.2">
      <c r="B9" s="20">
        <v>47</v>
      </c>
      <c r="D9" s="6">
        <f t="shared" si="3"/>
        <v>40</v>
      </c>
      <c r="E9" s="36">
        <f t="shared" si="0"/>
        <v>48</v>
      </c>
      <c r="F9" s="6">
        <f t="shared" si="1"/>
        <v>13</v>
      </c>
      <c r="G9" s="29">
        <f t="shared" si="2"/>
        <v>44</v>
      </c>
      <c r="O9" s="1"/>
    </row>
    <row r="10" spans="2:15" x14ac:dyDescent="0.2">
      <c r="B10" s="20">
        <v>41</v>
      </c>
      <c r="D10" s="6">
        <f t="shared" si="3"/>
        <v>48</v>
      </c>
      <c r="E10" s="36">
        <f t="shared" si="0"/>
        <v>56</v>
      </c>
      <c r="F10" s="6">
        <f t="shared" si="1"/>
        <v>10</v>
      </c>
      <c r="G10" s="29">
        <f t="shared" si="2"/>
        <v>52</v>
      </c>
      <c r="O10" s="1"/>
    </row>
    <row r="11" spans="2:15" x14ac:dyDescent="0.2">
      <c r="B11" s="20">
        <v>36</v>
      </c>
      <c r="D11" s="6">
        <f t="shared" si="3"/>
        <v>56</v>
      </c>
      <c r="E11" s="36">
        <f t="shared" si="0"/>
        <v>64</v>
      </c>
      <c r="F11" s="6">
        <f t="shared" si="1"/>
        <v>5</v>
      </c>
      <c r="G11" s="29">
        <f t="shared" si="2"/>
        <v>60</v>
      </c>
      <c r="O11" s="1"/>
    </row>
    <row r="12" spans="2:15" x14ac:dyDescent="0.2">
      <c r="B12" s="20">
        <v>45</v>
      </c>
      <c r="D12" s="6">
        <f t="shared" si="3"/>
        <v>64</v>
      </c>
      <c r="E12" s="36">
        <f t="shared" si="0"/>
        <v>72</v>
      </c>
      <c r="F12" s="6">
        <f t="shared" si="1"/>
        <v>1</v>
      </c>
      <c r="G12" s="29">
        <f t="shared" si="2"/>
        <v>68</v>
      </c>
      <c r="O12" s="1"/>
    </row>
    <row r="13" spans="2:15" x14ac:dyDescent="0.2">
      <c r="B13" s="20">
        <v>49</v>
      </c>
      <c r="D13" s="37" t="s">
        <v>5</v>
      </c>
      <c r="E13" s="37"/>
      <c r="F13" s="39">
        <f>SUM(F6:F12)</f>
        <v>50</v>
      </c>
      <c r="G13" s="29"/>
      <c r="O13" s="2"/>
    </row>
    <row r="14" spans="2:15" x14ac:dyDescent="0.2">
      <c r="B14" s="20">
        <v>51</v>
      </c>
      <c r="O14" s="2"/>
    </row>
    <row r="15" spans="2:15" x14ac:dyDescent="0.2">
      <c r="B15" s="20">
        <v>60</v>
      </c>
      <c r="O15" s="2"/>
    </row>
    <row r="16" spans="2:15" x14ac:dyDescent="0.2">
      <c r="B16" s="20">
        <v>30</v>
      </c>
      <c r="O16" s="2"/>
    </row>
    <row r="17" spans="2:15" x14ac:dyDescent="0.2">
      <c r="B17" s="20">
        <v>34</v>
      </c>
      <c r="O17" s="2"/>
    </row>
    <row r="18" spans="2:15" x14ac:dyDescent="0.2">
      <c r="B18" s="20">
        <v>43</v>
      </c>
      <c r="O18" s="2"/>
    </row>
    <row r="19" spans="2:15" x14ac:dyDescent="0.2">
      <c r="B19" s="20">
        <v>37</v>
      </c>
    </row>
    <row r="20" spans="2:15" x14ac:dyDescent="0.2">
      <c r="B20" s="20">
        <v>45</v>
      </c>
    </row>
    <row r="21" spans="2:15" x14ac:dyDescent="0.2">
      <c r="B21" s="20">
        <v>55</v>
      </c>
    </row>
    <row r="22" spans="2:15" x14ac:dyDescent="0.2">
      <c r="B22" s="20">
        <v>43</v>
      </c>
    </row>
    <row r="23" spans="2:15" x14ac:dyDescent="0.2">
      <c r="B23" s="20">
        <v>35</v>
      </c>
    </row>
    <row r="24" spans="2:15" x14ac:dyDescent="0.2">
      <c r="B24" s="20">
        <v>53</v>
      </c>
    </row>
    <row r="25" spans="2:15" x14ac:dyDescent="0.2">
      <c r="B25" s="20">
        <v>57</v>
      </c>
    </row>
    <row r="26" spans="2:15" x14ac:dyDescent="0.2">
      <c r="B26" s="20">
        <v>36</v>
      </c>
    </row>
    <row r="27" spans="2:15" x14ac:dyDescent="0.2">
      <c r="B27" s="20">
        <v>42</v>
      </c>
    </row>
    <row r="28" spans="2:15" x14ac:dyDescent="0.2">
      <c r="B28" s="20">
        <v>31</v>
      </c>
    </row>
    <row r="29" spans="2:15" x14ac:dyDescent="0.2">
      <c r="B29" s="20">
        <v>48</v>
      </c>
    </row>
    <row r="30" spans="2:15" x14ac:dyDescent="0.2">
      <c r="B30" s="20">
        <v>28</v>
      </c>
    </row>
    <row r="31" spans="2:15" x14ac:dyDescent="0.2">
      <c r="B31" s="20">
        <v>46</v>
      </c>
    </row>
    <row r="32" spans="2:15" x14ac:dyDescent="0.2">
      <c r="B32" s="20">
        <v>45</v>
      </c>
    </row>
    <row r="33" spans="2:2" x14ac:dyDescent="0.2">
      <c r="B33" s="20">
        <v>39</v>
      </c>
    </row>
    <row r="34" spans="2:2" x14ac:dyDescent="0.2">
      <c r="B34" s="20">
        <v>49</v>
      </c>
    </row>
    <row r="35" spans="2:2" x14ac:dyDescent="0.2">
      <c r="B35" s="20">
        <v>38</v>
      </c>
    </row>
    <row r="36" spans="2:2" x14ac:dyDescent="0.2">
      <c r="B36" s="20">
        <v>21</v>
      </c>
    </row>
    <row r="37" spans="2:2" x14ac:dyDescent="0.2">
      <c r="B37" s="20">
        <v>33</v>
      </c>
    </row>
    <row r="38" spans="2:2" x14ac:dyDescent="0.2">
      <c r="B38" s="20">
        <v>49</v>
      </c>
    </row>
    <row r="39" spans="2:2" x14ac:dyDescent="0.2">
      <c r="B39" s="20">
        <v>38</v>
      </c>
    </row>
    <row r="40" spans="2:2" x14ac:dyDescent="0.2">
      <c r="B40" s="20">
        <v>44</v>
      </c>
    </row>
    <row r="41" spans="2:2" x14ac:dyDescent="0.2">
      <c r="B41" s="20">
        <v>27</v>
      </c>
    </row>
    <row r="42" spans="2:2" x14ac:dyDescent="0.2">
      <c r="B42" s="20">
        <v>31</v>
      </c>
    </row>
    <row r="43" spans="2:2" x14ac:dyDescent="0.2">
      <c r="B43" s="20">
        <v>50</v>
      </c>
    </row>
    <row r="44" spans="2:2" x14ac:dyDescent="0.2">
      <c r="B44" s="20">
        <v>27</v>
      </c>
    </row>
    <row r="45" spans="2:2" x14ac:dyDescent="0.2">
      <c r="B45" s="20">
        <v>43</v>
      </c>
    </row>
    <row r="46" spans="2:2" x14ac:dyDescent="0.2">
      <c r="B46" s="20">
        <v>22</v>
      </c>
    </row>
    <row r="47" spans="2:2" x14ac:dyDescent="0.2">
      <c r="B47" s="20">
        <v>23</v>
      </c>
    </row>
    <row r="48" spans="2:2" x14ac:dyDescent="0.2">
      <c r="B48" s="20">
        <v>47</v>
      </c>
    </row>
    <row r="49" spans="2:2" x14ac:dyDescent="0.2">
      <c r="B49" s="20">
        <v>59</v>
      </c>
    </row>
    <row r="50" spans="2:2" x14ac:dyDescent="0.2">
      <c r="B50" s="20">
        <v>24</v>
      </c>
    </row>
    <row r="51" spans="2:2" x14ac:dyDescent="0.2">
      <c r="B51" s="20">
        <v>16</v>
      </c>
    </row>
    <row r="52" spans="2:2" x14ac:dyDescent="0.2">
      <c r="B52" s="20">
        <v>49</v>
      </c>
    </row>
    <row r="53" spans="2:2" x14ac:dyDescent="0.2">
      <c r="B53" s="24">
        <v>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0DB9-0B06-4C1F-B96D-B85E83CBF5C0}">
  <dimension ref="B1:D18"/>
  <sheetViews>
    <sheetView zoomScaleNormal="100" workbookViewId="0">
      <selection activeCell="N12" sqref="N12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2:4" ht="15.75" x14ac:dyDescent="0.25">
      <c r="B1" s="18" t="s">
        <v>9</v>
      </c>
    </row>
    <row r="2" spans="2:4" x14ac:dyDescent="0.2">
      <c r="B2" s="10" t="s">
        <v>26</v>
      </c>
    </row>
    <row r="4" spans="2:4" ht="12.75" thickBot="1" x14ac:dyDescent="0.25">
      <c r="B4" s="17"/>
      <c r="C4" s="16" t="s">
        <v>2</v>
      </c>
      <c r="D4" s="11"/>
    </row>
    <row r="5" spans="2:4" x14ac:dyDescent="0.2">
      <c r="B5" s="15" t="s">
        <v>27</v>
      </c>
      <c r="C5" s="3">
        <v>50</v>
      </c>
      <c r="D5" s="9"/>
    </row>
    <row r="6" spans="2:4" x14ac:dyDescent="0.2">
      <c r="B6" s="10" t="s">
        <v>28</v>
      </c>
      <c r="C6" s="3">
        <v>25</v>
      </c>
      <c r="D6" s="9"/>
    </row>
    <row r="7" spans="2:4" x14ac:dyDescent="0.2">
      <c r="B7" s="10" t="s">
        <v>29</v>
      </c>
      <c r="C7" s="3">
        <v>40</v>
      </c>
      <c r="D7" s="9"/>
    </row>
    <row r="8" spans="2:4" ht="12.75" thickBot="1" x14ac:dyDescent="0.25">
      <c r="B8" s="10" t="s">
        <v>30</v>
      </c>
      <c r="C8" s="3">
        <v>85</v>
      </c>
      <c r="D8" s="9"/>
    </row>
    <row r="9" spans="2:4" ht="12.75" thickBot="1" x14ac:dyDescent="0.25">
      <c r="B9" s="14" t="s">
        <v>5</v>
      </c>
      <c r="C9" s="13">
        <f>SUM(C5:C8)</f>
        <v>200</v>
      </c>
    </row>
    <row r="10" spans="2:4" ht="12.75" thickTop="1" x14ac:dyDescent="0.2"/>
    <row r="15" spans="2:4" x14ac:dyDescent="0.2">
      <c r="B15" s="12"/>
      <c r="C15" s="11"/>
      <c r="D15" s="11"/>
    </row>
    <row r="16" spans="2:4" x14ac:dyDescent="0.2">
      <c r="B16" s="10"/>
      <c r="D16" s="9"/>
    </row>
    <row r="17" spans="2:4" x14ac:dyDescent="0.2">
      <c r="B17" s="10"/>
      <c r="D17" s="9"/>
    </row>
    <row r="18" spans="2:4" x14ac:dyDescent="0.2">
      <c r="B18" s="10"/>
      <c r="D18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E2B2-9E01-4A9C-B373-5B041966027D}">
  <dimension ref="B1:E17"/>
  <sheetViews>
    <sheetView zoomScaleNormal="100" workbookViewId="0">
      <selection activeCell="E5" sqref="E5"/>
    </sheetView>
  </sheetViews>
  <sheetFormatPr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2:5" ht="15.75" x14ac:dyDescent="0.25">
      <c r="B1" s="18" t="s">
        <v>9</v>
      </c>
    </row>
    <row r="2" spans="2:5" x14ac:dyDescent="0.2">
      <c r="B2" s="10"/>
    </row>
    <row r="4" spans="2:5" ht="12.75" thickBot="1" x14ac:dyDescent="0.25">
      <c r="B4" s="17"/>
      <c r="C4" s="16" t="s">
        <v>2</v>
      </c>
      <c r="D4" s="16" t="s">
        <v>3</v>
      </c>
      <c r="E4" s="42" t="s">
        <v>31</v>
      </c>
    </row>
    <row r="5" spans="2:5" x14ac:dyDescent="0.2">
      <c r="B5" s="15" t="s">
        <v>27</v>
      </c>
      <c r="C5" s="3">
        <v>50</v>
      </c>
      <c r="D5" s="40">
        <f>C5/$C$9</f>
        <v>0.25</v>
      </c>
      <c r="E5" s="41">
        <f>D5*360</f>
        <v>90</v>
      </c>
    </row>
    <row r="6" spans="2:5" x14ac:dyDescent="0.2">
      <c r="B6" s="10" t="s">
        <v>28</v>
      </c>
      <c r="C6" s="3">
        <v>25</v>
      </c>
      <c r="D6" s="40">
        <f t="shared" ref="D6:D8" si="0">C6/$C$9</f>
        <v>0.125</v>
      </c>
      <c r="E6" s="41">
        <f t="shared" ref="E6:E9" si="1">D6*360</f>
        <v>45</v>
      </c>
    </row>
    <row r="7" spans="2:5" x14ac:dyDescent="0.2">
      <c r="B7" s="10" t="s">
        <v>29</v>
      </c>
      <c r="C7" s="3">
        <v>40</v>
      </c>
      <c r="D7" s="40">
        <f t="shared" si="0"/>
        <v>0.2</v>
      </c>
      <c r="E7" s="41">
        <f t="shared" si="1"/>
        <v>72</v>
      </c>
    </row>
    <row r="8" spans="2:5" ht="12.75" thickBot="1" x14ac:dyDescent="0.25">
      <c r="B8" s="10" t="s">
        <v>30</v>
      </c>
      <c r="C8" s="3">
        <v>85</v>
      </c>
      <c r="D8" s="40">
        <f t="shared" si="0"/>
        <v>0.42499999999999999</v>
      </c>
      <c r="E8" s="41">
        <f t="shared" si="1"/>
        <v>153</v>
      </c>
    </row>
    <row r="9" spans="2:5" ht="12.75" thickBot="1" x14ac:dyDescent="0.25">
      <c r="B9" s="14" t="s">
        <v>5</v>
      </c>
      <c r="C9" s="13">
        <f>SUM(C5:C8)</f>
        <v>200</v>
      </c>
      <c r="D9" s="19">
        <f>SUM(D5:D8)</f>
        <v>1</v>
      </c>
      <c r="E9" s="43">
        <f t="shared" si="1"/>
        <v>360</v>
      </c>
    </row>
    <row r="10" spans="2:5" ht="12.75" thickTop="1" x14ac:dyDescent="0.2"/>
    <row r="13" spans="2:5" x14ac:dyDescent="0.2">
      <c r="B13" s="12"/>
      <c r="C13" s="11"/>
      <c r="D13" s="11"/>
    </row>
    <row r="14" spans="2:5" x14ac:dyDescent="0.2">
      <c r="B14" s="10"/>
      <c r="D14" s="9"/>
    </row>
    <row r="15" spans="2:5" x14ac:dyDescent="0.2">
      <c r="B15" s="10"/>
      <c r="D15" s="9"/>
    </row>
    <row r="16" spans="2:5" x14ac:dyDescent="0.2">
      <c r="B16" s="10"/>
      <c r="D16" s="9"/>
    </row>
    <row r="17" spans="5:5" x14ac:dyDescent="0.2">
      <c r="E17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The histogram</vt:lpstr>
      <vt:lpstr>Bar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Shady</cp:lastModifiedBy>
  <dcterms:created xsi:type="dcterms:W3CDTF">2017-04-19T06:27:11Z</dcterms:created>
  <dcterms:modified xsi:type="dcterms:W3CDTF">2020-04-03T16:45:43Z</dcterms:modified>
</cp:coreProperties>
</file>