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67D442AD-CFEA-A64A-A0A9-13C833DF9102}" xr6:coauthVersionLast="46" xr6:coauthVersionMax="46" xr10:uidLastSave="{00000000-0000-0000-0000-000000000000}"/>
  <bookViews>
    <workbookView xWindow="940" yWindow="460" windowWidth="2786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7" i="5" l="1"/>
  <c r="B259" i="5" s="1"/>
  <c r="G208" i="5"/>
  <c r="B210" i="5" s="1"/>
  <c r="AA6" i="5"/>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<sst xmlns="http://schemas.openxmlformats.org/spreadsheetml/2006/main" count="1560" uniqueCount="879">
  <si>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</si>
  <si>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</si>
  <si>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</si>
  <si>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</si>
  <si>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</si>
  <si>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</si>
  <si>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</si>
  <si>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</si>
  <si>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</si>
  <si>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</si>
  <si>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</si>
  <si>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</si>
  <si>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</si>
  <si>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</si>
  <si>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</si>
  <si>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</si>
  <si>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</si>
  <si>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</si>
  <si>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</si>
  <si>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</si>
  <si>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</si>
  <si>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</si>
  <si>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</si>
  <si>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</si>
  <si>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</si>
  <si>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</si>
  <si>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</si>
  <si>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</si>
  <si>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</si>
  <si>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</si>
  <si>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</si>
  <si>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</si>
  <si>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</si>
  <si>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</si>
  <si>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</si>
  <si>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</si>
  <si>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</si>
  <si>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</si>
  <si>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</si>
  <si>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</si>
  <si>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</si>
  <si>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</si>
  <si>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</si>
  <si>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</si>
  <si>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</si>
  <si>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</si>
  <si>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</si>
  <si>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</si>
  <si>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</si>
  <si>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</si>
  <si>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</si>
  <si>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</si>
  <si>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</si>
  <si>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</si>
  <si>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</si>
  <si>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</si>
  <si>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</si>
  <si>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</si>
  <si>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</si>
  <si>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</si>
  <si>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</si>
  <si>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</si>
  <si>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</si>
  <si>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</si>
  <si>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</si>
  <si>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</si>
  <si>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</si>
  <si>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</si>
  <si>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</si>
  <si>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</si>
  <si>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</si>
  <si>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</si>
  <si>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</si>
  <si>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</si>
  <si>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</si>
  <si>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</si>
  <si>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</si>
  <si>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</si>
  <si>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</si>
  <si>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</si>
  <si>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</si>
  <si>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</si>
  <si>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</si>
  <si>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</si>
  <si>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</si>
  <si>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</si>
  <si>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</si>
  <si>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</si>
  <si>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</si>
  <si>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</si>
  <si>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</si>
  <si>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</si>
  <si>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</si>
  <si>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</si>
  <si>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</si>
  <si>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</si>
  <si>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</si>
  <si>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</si>
  <si>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</si>
  <si>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</si>
  <si>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</si>
  <si>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</si>
  <si>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</si>
  <si>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</si>
  <si>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</si>
  <si>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</si>
  <si>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</si>
  <si>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</si>
  <si>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</si>
  <si>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</si>
  <si>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</si>
  <si>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</si>
  <si>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</si>
  <si>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</si>
  <si>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</si>
  <si>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</si>
  <si>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</si>
  <si>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</si>
  <si>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</si>
  <si>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</si>
  <si>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</si>
  <si>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</si>
  <si>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</si>
  <si>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</si>
  <si>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</si>
  <si>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</si>
  <si>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</si>
  <si>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</si>
  <si>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</si>
  <si>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</si>
  <si>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</si>
  <si>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</si>
  <si>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</si>
  <si>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</si>
  <si>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</si>
  <si>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</si>
  <si>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</si>
  <si>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</si>
  <si>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</si>
  <si>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</si>
  <si>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</si>
  <si>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</si>
  <si>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</si>
  <si>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</si>
  <si>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</si>
  <si>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</si>
  <si>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</si>
  <si>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</si>
  <si>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</si>
  <si>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</si>
  <si>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</si>
  <si>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</si>
  <si>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</si>
  <si>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</si>
  <si>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</si>
  <si>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</si>
  <si>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</si>
  <si>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</si>
  <si>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</si>
  <si>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</si>
  <si>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</si>
  <si>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</si>
  <si>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</si>
  <si>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</si>
  <si>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</si>
  <si>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</si>
  <si>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</si>
  <si>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</si>
  <si>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</si>
  <si>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</si>
  <si>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</si>
  <si>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</si>
  <si>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</si>
  <si>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</si>
  <si>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</si>
  <si>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</si>
  <si>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</si>
  <si>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</si>
  <si>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</si>
  <si>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</si>
  <si>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</si>
  <si>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</si>
  <si>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</si>
  <si>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</si>
  <si>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</si>
  <si>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</si>
  <si>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</si>
  <si>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</si>
  <si>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</si>
  <si>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</si>
  <si>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</si>
  <si>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</si>
  <si>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</si>
  <si>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</si>
  <si>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</si>
  <si>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</si>
  <si>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</si>
  <si>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</si>
  <si>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</si>
  <si>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</si>
  <si>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</si>
  <si>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</si>
  <si>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</si>
  <si>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</si>
  <si>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</si>
  <si>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</si>
  <si>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</si>
  <si>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</si>
  <si>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</si>
  <si>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</si>
  <si>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</si>
  <si>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</si>
  <si>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</si>
  <si>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</si>
  <si>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</si>
  <si>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</si>
  <si>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</si>
  <si>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</si>
  <si>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</si>
  <si>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</si>
  <si>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</si>
  <si>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</si>
  <si>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</si>
  <si>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</si>
  <si>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</si>
  <si>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</si>
  <si>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</si>
  <si>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</si>
  <si>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</si>
  <si>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</si>
  <si>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</si>
  <si>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</si>
  <si>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</si>
  <si>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</si>
  <si>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</si>
  <si>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</si>
  <si>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</si>
  <si>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</si>
  <si>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</si>
  <si>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</si>
  <si>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</si>
  <si>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</si>
  <si>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</si>
  <si>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</si>
  <si>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</si>
  <si>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</si>
  <si>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</si>
  <si>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</si>
  <si>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</si>
  <si>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</si>
  <si>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</si>
  <si>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</si>
  <si>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</si>
  <si>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</si>
  <si>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</si>
  <si>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</si>
  <si>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</si>
  <si>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</si>
  <si>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</si>
  <si>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</si>
  <si>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</si>
  <si>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</si>
  <si>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</si>
  <si>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</si>
  <si>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</si>
  <si>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</si>
  <si>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</si>
  <si>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</si>
  <si>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</si>
  <si>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</si>
  <si>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</si>
  <si>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</si>
  <si>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</si>
  <si>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</si>
  <si>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</si>
  <si>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</si>
  <si>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</si>
  <si>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</si>
  <si>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</si>
  <si>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</si>
  <si>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</si>
  <si>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</si>
  <si>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</si>
  <si>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</si>
  <si>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</si>
  <si>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</si>
  <si>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</si>
  <si>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</si>
  <si>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</si>
  <si>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</si>
  <si>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</si>
  <si>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</si>
  <si>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</si>
  <si>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</si>
  <si>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</si>
  <si>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</si>
  <si>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</si>
  <si>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</si>
  <si>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</si>
  <si>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</si>
  <si>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</si>
  <si>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</si>
  <si>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</si>
  <si>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</si>
  <si>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</si>
  <si>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</si>
  <si>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</si>
  <si>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</si>
  <si>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</si>
  <si>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</si>
  <si>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</si>
  <si>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</si>
  <si>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</si>
  <si>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</si>
  <si>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</si>
  <si>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</si>
  <si>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</si>
  <si>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</si>
  <si>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</si>
  <si>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</si>
  <si>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</si>
  <si>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</si>
  <si>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</si>
  <si>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</si>
  <si>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</si>
  <si>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</si>
  <si>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</si>
  <si>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</si>
  <si>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</si>
  <si>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</si>
  <si>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</si>
  <si>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</si>
  <si>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</si>
  <si>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</si>
  <si>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</si>
  <si>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</si>
  <si>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</si>
  <si>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</si>
  <si>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</si>
  <si>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</si>
  <si>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</si>
  <si>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</si>
  <si>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</si>
  <si>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</si>
  <si>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</si>
  <si>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</si>
  <si>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</si>
  <si>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</si>
  <si>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</si>
  <si>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</si>
  <si>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</si>
  <si>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</si>
  <si>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</si>
  <si>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</si>
  <si>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</si>
  <si>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</si>
  <si>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</si>
  <si>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</si>
  <si>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</si>
  <si>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</si>
  <si>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</si>
  <si>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</si>
  <si>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</si>
  <si>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</si>
  <si>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</si>
  <si>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</si>
  <si>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</si>
  <si>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</si>
  <si>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</si>
  <si>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</si>
  <si>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</si>
  <si>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</si>
  <si>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</si>
  <si>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</si>
  <si>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</si>
  <si>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</si>
  <si>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</si>
  <si>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</si>
  <si>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</si>
  <si>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</si>
  <si>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</si>
  <si>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</si>
  <si>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</si>
  <si>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</si>
  <si>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</si>
  <si>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</si>
  <si>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</si>
  <si>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</si>
  <si>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</si>
  <si>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</si>
  <si>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</si>
  <si>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</si>
  <si>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</si>
  <si>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</si>
  <si>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</si>
  <si>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</si>
  <si>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</si>
  <si>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</si>
  <si>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</si>
  <si>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</si>
  <si>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</si>
  <si>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</si>
  <si>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</si>
  <si>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</si>
  <si>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</si>
  <si>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</si>
  <si>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</si>
  <si>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</si>
  <si>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</si>
  <si>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</si>
  <si>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</si>
  <si>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</si>
  <si>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</si>
  <si>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</si>
  <si>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</si>
  <si>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</si>
  <si>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</si>
  <si>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</si>
  <si>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</si>
  <si>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</si>
  <si>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</si>
  <si>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</si>
  <si>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</si>
  <si>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</si>
  <si>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</si>
  <si>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</si>
  <si>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</si>
  <si>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</si>
  <si>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</si>
  <si>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</si>
  <si>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</si>
  <si>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</si>
  <si>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</si>
  <si>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</si>
  <si>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</si>
  <si>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</si>
  <si>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</si>
  <si>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</si>
  <si>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</si>
  <si>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</si>
  <si>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</si>
  <si>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</si>
  <si>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</si>
  <si>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</si>
  <si>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</si>
  <si>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</si>
  <si>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</si>
  <si>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</si>
  <si>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</si>
  <si>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</si>
  <si>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</si>
  <si>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</si>
  <si>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</si>
  <si>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</si>
  <si>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</si>
  <si>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</si>
  <si>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</si>
  <si>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</si>
  <si>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</si>
  <si>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</si>
  <si>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</si>
  <si>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</si>
  <si>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</si>
  <si>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</si>
  <si>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</si>
  <si>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</si>
  <si>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</si>
  <si>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</si>
  <si>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</si>
  <si>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</si>
  <si>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</si>
  <si>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</si>
  <si>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</si>
  <si>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</si>
  <si>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</si>
  <si>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</si>
  <si>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</si>
  <si>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</si>
  <si>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</si>
  <si>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</si>
  <si>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</si>
  <si>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</si>
  <si>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</si>
  <si>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</si>
  <si>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</si>
  <si>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</si>
  <si>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</si>
  <si>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</si>
  <si>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</si>
  <si>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</si>
  <si>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</si>
  <si>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</si>
  <si>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</si>
  <si>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</si>
  <si>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</si>
  <si>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</si>
  <si>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</si>
  <si>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</si>
  <si>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</si>
  <si>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</si>
  <si>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</si>
  <si>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</si>
  <si>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</si>
  <si>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</si>
  <si>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</si>
  <si>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</si>
  <si>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</si>
  <si>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</si>
  <si>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</si>
  <si>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</si>
  <si>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</si>
  <si>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</si>
  <si>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</si>
  <si>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</si>
  <si>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</si>
  <si>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</si>
  <si>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</si>
  <si>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</si>
  <si>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</si>
  <si>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</si>
  <si>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</si>
  <si>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</si>
  <si>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</si>
  <si>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</si>
  <si>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</si>
  <si>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</si>
  <si>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</si>
  <si>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</si>
  <si>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</si>
  <si>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</si>
  <si>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</si>
  <si>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</si>
  <si>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</si>
  <si>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</si>
  <si>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</si>
  <si>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</si>
  <si>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</si>
  <si>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</si>
  <si>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</si>
  <si>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</si>
  <si>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</si>
  <si>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</si>
  <si>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</si>
  <si>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</si>
  <si>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</si>
  <si>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</si>
  <si>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</si>
  <si>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</si>
  <si>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</si>
  <si>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</si>
  <si>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</si>
  <si>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</si>
  <si>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</si>
  <si>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</si>
  <si>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</si>
  <si>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</si>
  <si>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</si>
  <si>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</si>
  <si>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</si>
  <si>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</si>
  <si>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</si>
  <si>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</si>
  <si>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</si>
  <si>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</si>
  <si>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</si>
  <si>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</si>
  <si>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</si>
  <si>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</si>
  <si>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</si>
  <si>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</si>
  <si>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</si>
  <si>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</si>
  <si>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</si>
  <si>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</si>
  <si>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</si>
  <si>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</si>
  <si>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</si>
  <si>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</si>
  <si>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</si>
  <si>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</si>
  <si>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</si>
  <si>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</si>
  <si>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</si>
  <si>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</si>
  <si>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</si>
  <si>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</si>
  <si>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</si>
  <si>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</si>
  <si>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</si>
  <si>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</si>
  <si>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</si>
  <si>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</si>
  <si>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</si>
  <si>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</si>
  <si>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</si>
  <si>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</si>
  <si>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</si>
  <si>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</si>
  <si>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</si>
  <si>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</si>
  <si>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</si>
  <si>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</si>
  <si>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</si>
  <si>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</si>
  <si>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</si>
  <si>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</si>
  <si>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</si>
  <si>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</si>
  <si>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</si>
  <si>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</si>
  <si>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</si>
  <si>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</si>
  <si>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</si>
  <si>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</si>
  <si>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</si>
  <si>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</si>
  <si>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</si>
  <si>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</si>
  <si>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</si>
  <si>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</si>
  <si>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</si>
  <si>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</si>
  <si>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</si>
  <si>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</si>
  <si>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</si>
  <si>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</si>
  <si>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</si>
  <si>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</si>
  <si>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</si>
  <si>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</si>
  <si>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</si>
  <si>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</si>
  <si>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</si>
  <si>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</si>
  <si>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</si>
  <si>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</si>
  <si>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</si>
  <si>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</si>
  <si>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</si>
  <si>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</si>
  <si>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</si>
  <si>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</si>
  <si>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</si>
  <si>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</si>
  <si>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</si>
  <si>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</si>
  <si>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</si>
  <si>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</si>
  <si>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</si>
  <si>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</si>
  <si>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</si>
  <si>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</si>
  <si>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</si>
  <si>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</si>
  <si>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</si>
  <si>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</si>
  <si>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</si>
  <si>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</si>
  <si>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</si>
  <si>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</si>
  <si>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</si>
  <si>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</si>
  <si>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</si>
  <si>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</si>
  <si>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</si>
  <si>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</si>
  <si>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</si>
  <si>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</si>
  <si>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</si>
  <si>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</si>
  <si>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</si>
  <si>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</si>
  <si>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</si>
  <si>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</si>
  <si>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</si>
  <si>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</si>
  <si>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</si>
  <si>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</si>
  <si>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</si>
  <si>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</si>
  <si>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</si>
  <si>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</si>
  <si>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</si>
  <si>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</si>
  <si>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</si>
  <si>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</si>
  <si>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</si>
  <si>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</si>
  <si>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</si>
  <si>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</si>
  <si>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</si>
  <si>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</si>
  <si>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</si>
  <si>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</si>
  <si>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</si>
  <si>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</si>
  <si>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</si>
  <si>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</si>
  <si>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</si>
  <si>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</si>
  <si>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</si>
  <si>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</si>
  <si>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</si>
  <si>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</si>
  <si>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</si>
  <si>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</si>
  <si>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</si>
  <si>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</si>
  <si>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</si>
  <si>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</si>
  <si>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</si>
  <si>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</si>
  <si>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</si>
  <si>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</si>
  <si>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</si>
  <si>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</si>
  <si>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</si>
  <si>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</si>
  <si>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</si>
  <si>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</si>
  <si>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</si>
  <si>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</si>
  <si>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</si>
  <si>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</si>
  <si>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</si>
  <si>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</si>
  <si>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</si>
  <si>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</si>
  <si>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</si>
  <si>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</si>
  <si>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</si>
  <si>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</si>
  <si>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</si>
  <si>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</si>
  <si>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</si>
  <si>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</si>
  <si>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</si>
  <si>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</si>
  <si>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</si>
  <si>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</si>
  <si>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</si>
  <si>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</si>
  <si>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</si>
  <si>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</si>
  <si>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</si>
  <si>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</si>
  <si>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</si>
  <si>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</si>
  <si>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</si>
  <si>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</si>
  <si>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</si>
  <si>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</si>
  <si>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</si>
  <si>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</si>
  <si>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</si>
  <si>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</si>
  <si>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</si>
  <si>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</si>
  <si>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</si>
  <si>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</si>
  <si>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</si>
  <si>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</si>
  <si>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</si>
  <si>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</si>
  <si>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</si>
  <si>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</si>
  <si>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</si>
  <si>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</si>
  <si>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</si>
  <si>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</si>
  <si>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</si>
  <si>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</si>
  <si>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</si>
  <si>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</si>
  <si>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</si>
  <si>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</si>
  <si>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</si>
  <si>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</si>
  <si>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</si>
  <si>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</si>
  <si>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</si>
  <si>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</si>
  <si>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</si>
  <si>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</si>
  <si>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</si>
  <si>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</si>
  <si>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</si>
  <si>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</si>
  <si>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</si>
  <si>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</si>
  <si>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</si>
  <si>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</si>
  <si>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</si>
  <si>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</si>
  <si>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</si>
  <si>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</si>
  <si>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</si>
  <si>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</si>
  <si>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</si>
  <si>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</si>
  <si>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</si>
  <si>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</si>
  <si>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</si>
  <si>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</si>
  <si>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</si>
  <si>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</si>
  <si>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</si>
  <si>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</si>
  <si>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</si>
  <si>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</si>
  <si>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</si>
  <si>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</si>
  <si>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</si>
  <si>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</si>
  <si>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</si>
  <si>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</si>
  <si>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</si>
  <si>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</si>
  <si>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</si>
  <si>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</si>
  <si>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</si>
  <si>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</si>
  <si>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</si>
  <si>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</si>
  <si>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</si>
  <si>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</si>
  <si>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</si>
  <si>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</si>
  <si>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</si>
  <si>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</si>
  <si>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</si>
  <si>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</si>
  <si>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</si>
  <si>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</si>
  <si>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</si>
  <si>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</si>
  <si>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</si>
  <si>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</si>
  <si>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</si>
  <si>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</si>
  <si>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</si>
  <si>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</si>
  <si>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</si>
  <si>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</si>
  <si>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</si>
  <si>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</si>
  <si>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</si>
  <si>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</si>
  <si>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</si>
  <si>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</si>
  <si>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</si>
  <si>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</si>
  <si>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</si>
  <si>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</si>
  <si>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</si>
  <si>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</si>
  <si>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</si>
  <si>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</si>
  <si>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</si>
  <si>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</si>
  <si>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</si>
  <si>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</si>
  <si>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</si>
  <si>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</si>
  <si>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</si>
  <si>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</si>
  <si>
    <t>Screws M3x12; M3x18; M3x30</t>
  </si>
  <si>
    <t>Nut M3x8</t>
  </si>
  <si>
    <t>MGN12H Linear Rail Block</t>
  </si>
  <si>
    <t>NEMA11 Stepper motor</t>
  </si>
  <si>
    <t>Linear Rail MGN12, 50mm</t>
  </si>
  <si>
    <t>https://www.roboter-bausatz.de/p/https://www.roboter-bausatz.de/p/linearfuehrung-mgn12h-500mm</t>
  </si>
  <si>
    <t>https://www.roboter-bausatz.de/p/mgn12h-linearlager</t>
  </si>
  <si>
    <t>30_Cube_Z_Focus_MGN_NEMA_base_v3</t>
  </si>
  <si>
    <t>30_Cube_Z_Focus_MGN_NEMA_Zeiss_26.8m_adapter_v3</t>
  </si>
  <si>
    <t>00_Motorcoupling_5mm_M3_v3</t>
  </si>
  <si>
    <t>30_Cube_Z_Focus_MGN_NEMA_adapter_v3</t>
  </si>
  <si>
    <t>30_Cube_Z_Focus_MGN_NEMA_slide_v3</t>
  </si>
  <si>
    <t>ASSEMBLY_CUBE_Z-STAGE_NEMA_MGN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</si>
</sst>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14">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4" fillId="0" borderId="4" xfId="0" applyFont="1" applyBorder="1"/>
    <xf numFmtId="0" fontId="1" fillId="0" borderId="9" xfId="0" applyFont="1" applyBorder="1"/>
    <xf numFmtId="0" fontId="3" fillId="0" borderId="9" xfId="0" applyFont="1" applyBorder="1" applyAlignment="1">
      <alignment horizontal="right"/>
    </xf>
    <xf numFmtId="0" fontId="3" fillId="0" borderId="9" xfId="0" applyFont="1" applyBorder="1"/>
    <xf numFmtId="0" fontId="3" fillId="0" borderId="13"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1" fillId="0" borderId="25" xfId="0" applyFont="1" applyFill="1" applyBorder="1" applyAlignment="1">
      <alignment horizontal="right"/>
    </xf>
    <xf numFmtId="0" fontId="54" fillId="0" borderId="0" xfId="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www.thingiverse.com/thing:4580156" TargetMode="External"/><Relationship Id="rId6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v3/CAD/RAW/STL/UC2_v3_30_IM_LED_holder_v3_65.stl"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12" Type="http://schemas.openxmlformats.org/officeDocument/2006/relationships/hyperlink" Target="https://www.roboter-bausatz.de/p/https:/www.roboter-bausatz.de/p/linearfuehrung-mgn12h-500mm" TargetMode="External"/><Relationship Id="rId16" Type="http://schemas.openxmlformats.org/officeDocument/2006/relationships/hyperlink" Target="https://www.ebay.com/c/7029261375" TargetMode="External"/><Relationship Id="rId107" Type="http://schemas.openxmlformats.org/officeDocument/2006/relationships/hyperlink" Target="https://www.reichelt.de/raspberry-pi-shield-display-lcd-touch-7-800x480-pixel-raspberry-pi-7td-p159859.htm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github.com/bionanoimaging/UC2-GIT/blob/v3/CAD/RAW/STL/UC2_v3_20_Cube_Insert_Kinematic_Mirrormount_Plate_21.stl" TargetMode="External"/><Relationship Id="rId58" Type="http://schemas.openxmlformats.org/officeDocument/2006/relationships/hyperlink" Target="https://github.com/bionanoimaging/UC2-GIT/blob/v3/CAD/RAW/STL/UC2_v3_20_Cube_Insert_Kinematic_Mirrormount_Thorlabsadapter_22.stl" TargetMode="External"/><Relationship Id="rId7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www.amazon.de/Sabrent-USB-HUB-einzelnen-Schalter/dp/B00JX1ZS5O/ref=sr_1_15?__mk_de_DE=%C3%85M%C3%85%C5%BD%C3%95%C3%91&amp;keywords=usb+hub+power&amp;qid=1573648723&amp;sr=8-15"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magnetmax.de/Neodym-Kugelmagnete/Magnetkugel-Kugelmagnet-O-5-0-mm-Neodym-vernickelt-N40-haelt-400-g::158.html" TargetMode="External"/><Relationship Id="rId95" Type="http://schemas.openxmlformats.org/officeDocument/2006/relationships/hyperlink" Target="https://github.com/bionanoimaging/UC2-GIT/blob/v3/CAD/RAW/STL/UC2_20_Cube_Insert_Z-Focus_single_v3.st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blob/v3/CAD/RAW/STL/UC2_v3_10_Base_puzzle_v3.stl" TargetMode="External"/><Relationship Id="rId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9" Type="http://schemas.openxmlformats.org/officeDocument/2006/relationships/hyperlink" Target="https://www.reichelt.de/entwicklerboards-schrittmotor-inkl-steuerung-uln2003-debo-moto1-p192146.html" TargetMode="External"/><Relationship Id="rId113"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www.thorlabs.com/thorproduct.cfm?partnumber=PF10-03-P01" TargetMode="External"/><Relationship Id="rId103" Type="http://schemas.openxmlformats.org/officeDocument/2006/relationships/hyperlink" Target="https://www.reichelt.de/funk-tastatur-usb-schwarz-touchpad-logitech-k400-p162726.html?&amp;trstct=pos_0" TargetMode="External"/><Relationship Id="rId10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4" Type="http://schemas.openxmlformats.org/officeDocument/2006/relationships/hyperlink" Target="https://github.com/bionanoimaging/UC2-GIT/blob/v3/CAD/RAW/STL/UC2_v3_20_Cube_insert_LED_holder_v3_25.stl" TargetMode="External"/><Relationship Id="rId70"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5" Type="http://schemas.openxmlformats.org/officeDocument/2006/relationships/hyperlink" Target="https://github.com/bionanoimaging/UC2-GIT/tree/master/CAD/ASSEMBLY_CUBE_LED_v2" TargetMode="External"/><Relationship Id="rId91" Type="http://schemas.openxmlformats.org/officeDocument/2006/relationships/hyperlink" Target="https://www.thorlabs.de/thorproduct.cfm?partnumber=AC254-030-A-ML" TargetMode="External"/><Relationship Id="rId96" Type="http://schemas.openxmlformats.org/officeDocument/2006/relationships/hyperlink" Target="https://github.com/bionanoimaging/UC2-GIT/blob/v3/CAD/RAW/STL/UC2_20_Cube_Insert_Lens_holder_RMS_63x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blob/v3/CAD/RAW/STL/UC2_v3_20_Cube_Insert_Kinematic_Mirrormount_45_base_part2_16.stl" TargetMode="External"/><Relationship Id="rId106" Type="http://schemas.openxmlformats.org/officeDocument/2006/relationships/hyperlink" Target="https://www.reichelt.de/gehaeuse-fuer-raspberry-pi-4-7-touch-display-rpi4-case-lcd7bk-p268976.html?&amp;trstct=pol_57"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pollin.de/p/led-taschenlampe-alu-5-w-cree-led-864151" TargetMode="External"/><Relationship Id="rId60" Type="http://schemas.openxmlformats.org/officeDocument/2006/relationships/hyperlink" Target="https://github.com/bionanoimaging/UC2-GIT/blob/v3/CAD/RAW/STL/UC2_v3_20_Cube_Insert_Kinematic_Mirrormount_Thorlabsadapter_22.stl" TargetMode="External"/><Relationship Id="rId65" Type="http://schemas.openxmlformats.org/officeDocument/2006/relationships/hyperlink" Target="https://eshop.wuerth.de/Zylinderschraube-mit-Innensechskant-SHR-ZYL-ISO4762-88-IS25-A2K-M3X12/00843%20%2012.sku/de/DE/EUR/" TargetMode="External"/><Relationship Id="rId73" Type="http://schemas.openxmlformats.org/officeDocument/2006/relationships/hyperlink" Target="https://github.com/bionanoimaging/UC2-GIT/blob/v3/CAD/RAW/STL/UC2_v3_30_IM_LED_holder_v3_65.stl" TargetMode="External"/><Relationship Id="rId78" Type="http://schemas.openxmlformats.org/officeDocument/2006/relationships/hyperlink" Target="https://github.com/bionanoimaging/UC2-GIT/blob/v3/CAD/RAW/STL/UC2_v3_20_Cube_Insert_Z-Focus_single_motorized_v3_41.stl"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github.com/bionanoimaging/UC2-GIT/tree/master/CAD/ASSEMBLY_CUBE_LED_v2" TargetMode="External"/><Relationship Id="rId94" Type="http://schemas.openxmlformats.org/officeDocument/2006/relationships/hyperlink" Target="https://eshop.wuerth.de/Zylinderschraube-mit-Innensechskant-SHR-ZYL-ISO4762-88-IS25-A2K-M3X12/00843%20%2012.sku/de/DE/EUR/"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www.online-werkzeughandel.de/diverses/4/kunststoffkoffer-grau-b-395xh-295xt-106mm-m-schaumstoffeinlage-pp_12089_8276"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eshop.wuerth.de/Zylinderschraube-mit-Innensechskant-SHR-ZYL-ISO4762-88-IS25-A2K-M3X8/00843%20%208.sku/de/DE/EUR/"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eshop.wuerth.de/Zylinderschraube-mit-Innensechskant-SHR-ZYL-ISO4762-88-IS25-A2K-M3X12/00843%20%2012.sku/de/DE/EUR/" TargetMode="External"/><Relationship Id="rId55" Type="http://schemas.openxmlformats.org/officeDocument/2006/relationships/hyperlink" Target="https://github.com/bionanoimaging/UC2-GIT/blob/v3/CAD/RAW/STL/UC2_v3_20_Cube_insert_AlliedVision_Alvium_adjustable_83.stl" TargetMode="External"/><Relationship Id="rId76" Type="http://schemas.openxmlformats.org/officeDocument/2006/relationships/hyperlink" Target="https://www.ebay.de/itm/Hi-Power-LED-1W-3W-UV-STAR-Ultraviolet-/131326525056?var=" TargetMode="External"/><Relationship Id="rId97" Type="http://schemas.openxmlformats.org/officeDocument/2006/relationships/hyperlink" Target="https://github.com/bionanoimaging/UC2-GIT/blob/v3/CAD/RAW/STL/UC2_20_IM_LED_holder_v3.stl" TargetMode="External"/><Relationship Id="rId104"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p/B0778FV6K4/ref=sr_1_2?dchild=1&amp;fst=as%3Aoff&amp;qid=1586361990&amp;refinements=p_89%3AGritin&amp;rnid=669059031&amp;s=computers&amp;sr=1-2" TargetMode="External"/><Relationship Id="rId92" Type="http://schemas.openxmlformats.org/officeDocument/2006/relationships/hyperlink" Target="https://www.thorlabs.de/thorproduct.cfm?partnumber=CP33/M"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ebay.de/itm/Hi-Power-LED-1W-3W-UV-STAR-Ultraviolet-/131326525056?var=" TargetMode="External"/><Relationship Id="rId11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thorlabs.com/thorproduct.cfm?partnumber=PF10-03-P01" TargetMode="External"/><Relationship Id="rId82" Type="http://schemas.openxmlformats.org/officeDocument/2006/relationships/hyperlink" Target="https://eshop.wuerth.de/Zylinderschraube-mit-Innensechskant-SHR-ZYL-ISO4762-88-IS25-A2K-M3X12/00843%20%2012.sku/de/DE/EUR/"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GIT/blob/v3/CAD/RAW/STL/UC2_v3_20_Cube_Insert_Kinematic_Mirrormount_45_base_part1_15.stl" TargetMode="External"/><Relationship Id="rId77" Type="http://schemas.openxmlformats.org/officeDocument/2006/relationships/hyperlink" Target="https://www.amazon.de/Donau-Elektronik-GMBH-Original-Kupfer/dp/B01BI1G88C/ref=sr_1_6?__mk_de_DE=%C3%85M%C3%85%C5%BD%C3%95%C3%91&amp;keywords=kabel+set+0%2C14&amp;qid=1565690819&amp;s=gateway&amp;sr=8-6" TargetMode="External"/><Relationship Id="rId100" Type="http://schemas.openxmlformats.org/officeDocument/2006/relationships/hyperlink" Target="https://github.com/bionanoimaging/UC2-Software-GIT" TargetMode="External"/><Relationship Id="rId105" Type="http://schemas.openxmlformats.org/officeDocument/2006/relationships/hyperlink" Target="https://www.reichelt.de/raspberry-pi-netzteil-5-1-v-3-0-a-usb-type-c-eu-stecker-s-rpi-ps-15w-bk-eu-p260010.html?&amp;trstct=lsbght_sldr::259919"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eshop.wuerth.de/Zylinderschraube-mit-Innensechskant-SHR-ZYL-ISO4762-88-IS25-A2K-M3X12/00843%20%2012.sku/de/DE/EUR/" TargetMode="External"/><Relationship Id="rId72" Type="http://schemas.openxmlformats.org/officeDocument/2006/relationships/hyperlink" Target="https://github.com/bionanoimaging/UC2-GIT/tree/master/TheBOX/SimpleBOX" TargetMode="External"/><Relationship Id="rId93" Type="http://schemas.openxmlformats.org/officeDocument/2006/relationships/hyperlink" Target="https://www.thorlabs.de/thorproduct.cfm?partnumber=ER6"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www.thingiverse.com/thing:4377691" TargetMode="External"/><Relationship Id="rId83" Type="http://schemas.openxmlformats.org/officeDocument/2006/relationships/hyperlink" Target="https://github.com/bionanoimaging/UC2-GIT/blob/v3/CAD/RAW/STL/UC2_v3_20_focus_inlet_linearflexure_mechanical_v3_43.stl" TargetMode="External"/><Relationship Id="rId88" Type="http://schemas.openxmlformats.org/officeDocument/2006/relationships/hyperlink" Target="https://www.amazon.de/Donau-Elektronik-GMBH-Original-Kupfer/dp/B01BI1G88C/ref=sr_1_6?__mk_de_DE=%C3%85M%C3%85%C5%BD%C3%95%C3%91&amp;keywords=kabel+set+0%2C14&amp;qid=1565690819&amp;s=gateway&amp;sr=8-6" TargetMode="External"/><Relationship Id="rId111" Type="http://schemas.openxmlformats.org/officeDocument/2006/relationships/hyperlink" Target="https://eshop.wuerth.de/Zylinderschraube-mit-Innensechskant-SHR-ZYL-ISO4762-88-IS25-A2K-M3X12/00843%20%2012.sku/de/DE/EUR/"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08" t="s">
        <v>0</v>
      </c>
      <c r="I1" s="309"/>
      <c r="J1" s="310"/>
      <c r="K1" s="311" t="s">
        <v>1</v>
      </c>
      <c r="L1" s="309"/>
      <c r="M1" s="309"/>
      <c r="N1" s="309"/>
      <c r="O1" s="309"/>
      <c r="P1" s="309"/>
      <c r="Q1" s="309"/>
      <c r="R1" s="309"/>
      <c r="S1" s="309"/>
      <c r="T1" s="309"/>
      <c r="U1" s="309"/>
      <c r="V1" s="310"/>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238" zoomScaleNormal="85" workbookViewId="0">
      <pane xSplit="1" topLeftCell="B1" activePane="topRight" state="frozen"/>
      <selection pane="topRight" activeCell="B257" sqref="B257"/>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7" width="11" style="282"/>
  </cols>
  <sheetData>
    <row r="1" spans="1:28" ht="17" thickBot="1" x14ac:dyDescent="0.25">
      <c r="A1" s="85"/>
      <c r="B1" s="85"/>
      <c r="C1" s="85"/>
      <c r="D1" s="85"/>
      <c r="E1" s="85"/>
      <c r="F1" s="85"/>
      <c r="G1" s="85"/>
      <c r="H1" s="85"/>
      <c r="I1" s="308" t="s">
        <v>0</v>
      </c>
      <c r="J1" s="309"/>
      <c r="K1" s="310"/>
      <c r="L1" s="311" t="s">
        <v>1</v>
      </c>
      <c r="M1" s="309"/>
      <c r="N1" s="309"/>
      <c r="O1" s="309"/>
      <c r="P1" s="309"/>
      <c r="Q1" s="309"/>
      <c r="R1" s="309"/>
      <c r="S1" s="309"/>
      <c r="T1" s="309"/>
      <c r="U1" s="309"/>
      <c r="V1" s="309"/>
      <c r="W1" s="309"/>
      <c r="X1" s="310"/>
      <c r="Y1" s="2"/>
      <c r="Z1" s="2"/>
      <c r="AA1" s="2"/>
      <c r="AB1" s="2"/>
    </row>
    <row r="2" spans="1:28" ht="36" customHeight="1" thickBot="1" x14ac:dyDescent="0.25">
      <c r="A2" s="3"/>
      <c r="B2" s="3"/>
      <c r="C2" s="3" t="s">
        <v>2</v>
      </c>
      <c r="D2" s="85"/>
      <c r="E2" s="85"/>
      <c r="F2" s="85"/>
      <c r="G2" s="85"/>
      <c r="H2" s="9" t="s">
        <v>804</v>
      </c>
      <c r="I2" s="9" t="s">
        <v>805</v>
      </c>
      <c r="J2" s="9" t="s">
        <v>806</v>
      </c>
      <c r="K2" s="9" t="s">
        <v>807</v>
      </c>
      <c r="L2" s="191" t="s">
        <v>590</v>
      </c>
      <c r="M2" s="191" t="s">
        <v>591</v>
      </c>
      <c r="N2" s="246" t="s">
        <v>592</v>
      </c>
      <c r="O2" s="246" t="s">
        <v>593</v>
      </c>
      <c r="P2" s="191" t="s">
        <v>594</v>
      </c>
      <c r="Q2" s="191" t="s">
        <v>748</v>
      </c>
      <c r="R2" s="191" t="s">
        <v>595</v>
      </c>
      <c r="S2" s="191" t="s">
        <v>596</v>
      </c>
      <c r="T2" s="191" t="s">
        <v>597</v>
      </c>
      <c r="U2" s="191" t="s">
        <v>598</v>
      </c>
      <c r="V2" s="191" t="s">
        <v>599</v>
      </c>
      <c r="W2" s="191" t="s">
        <v>600</v>
      </c>
      <c r="X2" s="191" t="s">
        <v>601</v>
      </c>
      <c r="Y2" s="301" t="s">
        <v>852</v>
      </c>
      <c r="Z2" s="301" t="s">
        <v>849</v>
      </c>
      <c r="AA2" s="282" t="s">
        <v>864</v>
      </c>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747</v>
      </c>
      <c r="Q3" s="7" t="s">
        <v>15</v>
      </c>
      <c r="R3" s="7" t="s">
        <v>16</v>
      </c>
      <c r="S3" s="7" t="s">
        <v>17</v>
      </c>
      <c r="T3" s="7" t="s">
        <v>18</v>
      </c>
      <c r="U3" s="7" t="s">
        <v>19</v>
      </c>
      <c r="V3" s="252" t="s">
        <v>20</v>
      </c>
      <c r="W3" s="7" t="s">
        <v>21</v>
      </c>
      <c r="X3" s="7" t="s">
        <v>22</v>
      </c>
      <c r="Y3" s="301" t="s">
        <v>853</v>
      </c>
      <c r="Z3" s="301" t="s">
        <v>850</v>
      </c>
      <c r="AA3" s="303" t="s">
        <v>865</v>
      </c>
      <c r="AB3" s="2"/>
    </row>
    <row r="4" spans="1:28" ht="17" thickBot="1" x14ac:dyDescent="0.25">
      <c r="A4" s="85"/>
      <c r="B4" s="9" t="s">
        <v>39</v>
      </c>
      <c r="C4" s="85"/>
      <c r="D4" s="85"/>
      <c r="E4" s="85"/>
      <c r="F4" s="85"/>
      <c r="G4" s="85"/>
      <c r="H4" s="9" t="s">
        <v>734</v>
      </c>
      <c r="I4" s="9" t="s">
        <v>40</v>
      </c>
      <c r="J4" s="9" t="s">
        <v>762</v>
      </c>
      <c r="K4" s="9" t="s">
        <v>42</v>
      </c>
      <c r="L4" s="9" t="s">
        <v>763</v>
      </c>
      <c r="M4" s="9" t="s">
        <v>44</v>
      </c>
      <c r="N4" s="9" t="s">
        <v>45</v>
      </c>
      <c r="O4" s="9" t="s">
        <v>46</v>
      </c>
      <c r="P4" s="191" t="s">
        <v>742</v>
      </c>
      <c r="Q4" s="9" t="s">
        <v>735</v>
      </c>
      <c r="R4" s="9" t="s">
        <v>48</v>
      </c>
      <c r="S4" s="9" t="s">
        <v>49</v>
      </c>
      <c r="T4" s="9" t="s">
        <v>50</v>
      </c>
      <c r="U4" s="9" t="s">
        <v>51</v>
      </c>
      <c r="V4" s="9" t="s">
        <v>52</v>
      </c>
      <c r="W4" s="9" t="s">
        <v>764</v>
      </c>
      <c r="X4" s="9" t="s">
        <v>54</v>
      </c>
      <c r="Y4" s="301" t="s">
        <v>854</v>
      </c>
      <c r="Z4" s="301" t="s">
        <v>851</v>
      </c>
      <c r="AA4" s="302" t="s">
        <v>46</v>
      </c>
      <c r="AB4" s="2"/>
    </row>
    <row r="5" spans="1:28" ht="17" thickBot="1" x14ac:dyDescent="0.25">
      <c r="A5" s="85"/>
      <c r="B5" s="9" t="s">
        <v>765</v>
      </c>
      <c r="C5" s="85"/>
      <c r="D5" s="85"/>
      <c r="E5" s="85"/>
      <c r="F5" s="85"/>
      <c r="G5" s="85"/>
      <c r="H5" s="9" t="s">
        <v>745</v>
      </c>
      <c r="I5" s="9" t="s">
        <v>746</v>
      </c>
      <c r="J5" s="9" t="s">
        <v>745</v>
      </c>
      <c r="K5" s="9" t="s">
        <v>745</v>
      </c>
      <c r="L5" s="9"/>
      <c r="M5" s="9"/>
      <c r="N5" s="9"/>
      <c r="O5" s="9"/>
      <c r="P5" s="191"/>
      <c r="Q5" s="9"/>
      <c r="R5" s="9"/>
      <c r="S5" s="9"/>
      <c r="T5" s="9"/>
      <c r="U5" s="9"/>
      <c r="V5" s="9"/>
      <c r="W5" s="9"/>
      <c r="X5" s="9"/>
      <c r="Y5" s="302"/>
      <c r="Z5" s="302"/>
      <c r="AA5" s="302"/>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x14ac:dyDescent="0.2">
      <c r="A7" s="91">
        <v>1</v>
      </c>
      <c r="B7" s="12" t="s">
        <v>784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304"/>
      <c r="AB8" s="2"/>
    </row>
    <row r="9" spans="1:28" ht="17" thickBot="1" x14ac:dyDescent="0.25">
      <c r="A9" s="130"/>
      <c r="B9" s="24"/>
      <c r="C9" s="36" t="s">
        <v>641</v>
      </c>
      <c r="D9" s="37">
        <v>1</v>
      </c>
      <c r="E9" s="37">
        <v>1</v>
      </c>
      <c r="F9" s="193" t="s">
        <v>749</v>
      </c>
      <c r="G9" s="28">
        <v>0.3</v>
      </c>
      <c r="H9" s="86"/>
      <c r="I9" s="86"/>
      <c r="J9" s="86"/>
      <c r="K9" s="80"/>
      <c r="L9" s="85"/>
      <c r="M9" s="86"/>
      <c r="N9" s="86"/>
      <c r="O9" s="86"/>
      <c r="P9" s="80"/>
      <c r="Q9" s="47"/>
      <c r="R9" s="47"/>
      <c r="S9" s="47"/>
      <c r="T9" s="47"/>
      <c r="U9" s="47"/>
      <c r="V9" s="47"/>
      <c r="W9" s="47"/>
      <c r="X9" s="47"/>
      <c r="Y9" s="281"/>
      <c r="Z9" s="281"/>
      <c r="AA9" s="304"/>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304"/>
      <c r="AB10" s="2"/>
    </row>
    <row r="11" spans="1:28" x14ac:dyDescent="0.2">
      <c r="A11" s="91">
        <v>2</v>
      </c>
      <c r="B11" s="195" t="s">
        <v>783</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97">
        <v>2</v>
      </c>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304"/>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304"/>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304"/>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304"/>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x14ac:dyDescent="0.2">
      <c r="A18" s="130"/>
      <c r="B18" s="211"/>
      <c r="C18" s="78" t="s">
        <v>783</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304"/>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304"/>
      <c r="AB19" s="2"/>
    </row>
    <row r="20" spans="1:28" x14ac:dyDescent="0.2">
      <c r="A20" s="82"/>
      <c r="B20" s="83"/>
      <c r="C20" s="240" t="s">
        <v>782</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304"/>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304"/>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304">
        <v>0</v>
      </c>
      <c r="AB22" s="2"/>
    </row>
    <row r="23" spans="1:28" x14ac:dyDescent="0.2">
      <c r="A23" s="130"/>
      <c r="B23" s="211"/>
      <c r="C23" s="78" t="s">
        <v>783</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304"/>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304"/>
      <c r="AB24" s="2"/>
    </row>
    <row r="25" spans="1:28" x14ac:dyDescent="0.2">
      <c r="A25" s="85"/>
      <c r="B25" s="86" t="s">
        <v>245</v>
      </c>
      <c r="C25" s="196" t="s">
        <v>774</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304"/>
      <c r="AB25" s="2"/>
    </row>
    <row r="26" spans="1:28" x14ac:dyDescent="0.2">
      <c r="A26" s="91"/>
      <c r="B26" s="87"/>
      <c r="C26" s="196" t="s">
        <v>775</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304"/>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304"/>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304">
        <v>0</v>
      </c>
      <c r="AB28" s="2"/>
    </row>
    <row r="29" spans="1:28" x14ac:dyDescent="0.2">
      <c r="A29" s="130"/>
      <c r="B29" s="211"/>
      <c r="C29" s="78" t="s">
        <v>783</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304"/>
      <c r="AB29" s="2"/>
    </row>
    <row r="30" spans="1:28" x14ac:dyDescent="0.2">
      <c r="A30" s="82"/>
      <c r="B30" s="83">
        <f>G28</f>
        <v>0.6</v>
      </c>
      <c r="C30" s="78" t="s">
        <v>713</v>
      </c>
      <c r="D30" s="78">
        <v>1</v>
      </c>
      <c r="E30" s="78">
        <v>1</v>
      </c>
      <c r="F30" s="84" t="s">
        <v>743</v>
      </c>
      <c r="G30" s="51">
        <v>0.6</v>
      </c>
      <c r="H30" s="70"/>
      <c r="I30" s="70"/>
      <c r="J30" s="45"/>
      <c r="K30" s="46"/>
      <c r="L30" s="85"/>
      <c r="M30" s="86"/>
      <c r="N30" s="86"/>
      <c r="O30" s="86"/>
      <c r="P30" s="80"/>
      <c r="Q30" s="47"/>
      <c r="R30" s="47"/>
      <c r="S30" s="47"/>
      <c r="T30" s="47"/>
      <c r="U30" s="47"/>
      <c r="V30" s="47"/>
      <c r="W30" s="47"/>
      <c r="X30" s="47"/>
      <c r="Y30" s="281"/>
      <c r="Z30" s="281"/>
      <c r="AA30" s="304"/>
      <c r="AB30" s="2"/>
    </row>
    <row r="31" spans="1:28" x14ac:dyDescent="0.2">
      <c r="A31" s="85"/>
      <c r="B31" s="86" t="s">
        <v>712</v>
      </c>
      <c r="C31" s="196" t="s">
        <v>776</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304"/>
      <c r="AB31" s="2"/>
    </row>
    <row r="32" spans="1:28" ht="17" thickBot="1" x14ac:dyDescent="0.25">
      <c r="A32" s="91"/>
      <c r="B32" s="87"/>
      <c r="C32" s="196" t="s">
        <v>777</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304"/>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x14ac:dyDescent="0.2">
      <c r="A34" s="130"/>
      <c r="B34" s="211"/>
      <c r="C34" s="78" t="s">
        <v>783</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304"/>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304"/>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304"/>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x14ac:dyDescent="0.2">
      <c r="A38" s="130"/>
      <c r="B38" s="211"/>
      <c r="C38" s="196" t="s">
        <v>783</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304"/>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304"/>
      <c r="AB39" s="2"/>
    </row>
    <row r="40" spans="1:28" x14ac:dyDescent="0.2">
      <c r="A40" s="85"/>
      <c r="B40" s="86" t="s">
        <v>80</v>
      </c>
      <c r="C40" s="196" t="s">
        <v>760</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304"/>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304"/>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304"/>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x14ac:dyDescent="0.2">
      <c r="A44" s="130"/>
      <c r="B44" s="263"/>
      <c r="C44" s="78" t="s">
        <v>783</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304"/>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304"/>
      <c r="AB45" s="2"/>
    </row>
    <row r="46" spans="1:28" ht="17" thickBot="1" x14ac:dyDescent="0.25">
      <c r="A46" s="85"/>
      <c r="B46" s="68" t="s">
        <v>91</v>
      </c>
      <c r="C46" s="64" t="s">
        <v>92</v>
      </c>
      <c r="D46" s="65">
        <v>0</v>
      </c>
      <c r="E46" s="65">
        <v>1</v>
      </c>
      <c r="F46" s="66" t="s">
        <v>766</v>
      </c>
      <c r="G46" s="67">
        <v>26.7</v>
      </c>
      <c r="H46" s="85"/>
      <c r="I46" s="85"/>
      <c r="J46" s="86"/>
      <c r="K46" s="80"/>
      <c r="L46" s="85"/>
      <c r="M46" s="86"/>
      <c r="N46" s="86"/>
      <c r="O46" s="86"/>
      <c r="P46" s="80"/>
      <c r="Q46" s="47"/>
      <c r="R46" s="47"/>
      <c r="S46" s="47"/>
      <c r="T46" s="47"/>
      <c r="U46" s="47"/>
      <c r="V46" s="47"/>
      <c r="W46" s="47"/>
      <c r="X46" s="47"/>
      <c r="Y46" s="281"/>
      <c r="Z46" s="281"/>
      <c r="AA46" s="304"/>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97">
        <v>1</v>
      </c>
      <c r="AB47" s="2"/>
    </row>
    <row r="48" spans="1:28" x14ac:dyDescent="0.2">
      <c r="A48" s="85"/>
      <c r="B48" s="211"/>
      <c r="C48" s="78" t="s">
        <v>783</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304"/>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304"/>
      <c r="AB49" s="2"/>
    </row>
    <row r="50" spans="1:28" x14ac:dyDescent="0.2">
      <c r="A50" s="85"/>
      <c r="B50" s="213" t="s">
        <v>656</v>
      </c>
      <c r="C50" s="212" t="s">
        <v>773</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304"/>
      <c r="AB50" s="2"/>
    </row>
    <row r="51" spans="1:28" x14ac:dyDescent="0.2">
      <c r="A51" s="85"/>
      <c r="B51" s="86"/>
      <c r="C51" s="212" t="s">
        <v>759</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304"/>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304"/>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304"/>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97">
        <v>0</v>
      </c>
      <c r="AB54" s="2"/>
    </row>
    <row r="55" spans="1:28" x14ac:dyDescent="0.2">
      <c r="A55" s="85"/>
      <c r="B55" s="211"/>
      <c r="C55" s="78" t="s">
        <v>783</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304"/>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304"/>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304"/>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x14ac:dyDescent="0.2">
      <c r="A59" s="91">
        <v>11</v>
      </c>
      <c r="B59" s="195" t="s">
        <v>808</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7" thickBot="1" x14ac:dyDescent="0.25">
      <c r="A60" s="130"/>
      <c r="B60" s="262" t="s">
        <v>809</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304"/>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x14ac:dyDescent="0.2">
      <c r="A62" s="130"/>
      <c r="B62" s="211"/>
      <c r="C62" s="78" t="s">
        <v>783</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304"/>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304"/>
      <c r="AB63" s="2"/>
    </row>
    <row r="64" spans="1:28" x14ac:dyDescent="0.2">
      <c r="A64" s="85"/>
      <c r="B64" s="86" t="s">
        <v>767</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304"/>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304"/>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97">
        <v>0</v>
      </c>
      <c r="AB66" s="2"/>
    </row>
    <row r="67" spans="1:28" x14ac:dyDescent="0.2">
      <c r="A67" s="130"/>
      <c r="B67" s="211"/>
      <c r="C67" s="78" t="s">
        <v>783</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304"/>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304"/>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304"/>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305">
        <v>1</v>
      </c>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306"/>
      <c r="AB71" s="226"/>
    </row>
    <row r="72" spans="1:28" s="227" customFormat="1" x14ac:dyDescent="0.2">
      <c r="A72" s="232"/>
      <c r="B72" s="233">
        <f>G70</f>
        <v>14.7</v>
      </c>
      <c r="C72" s="228" t="s">
        <v>738</v>
      </c>
      <c r="D72" s="229">
        <v>0</v>
      </c>
      <c r="E72" s="229">
        <v>1</v>
      </c>
      <c r="F72" s="193" t="s">
        <v>862</v>
      </c>
      <c r="G72" s="230">
        <v>2</v>
      </c>
      <c r="H72" s="223"/>
      <c r="I72" s="223"/>
      <c r="J72" s="224"/>
      <c r="K72" s="231"/>
      <c r="L72" s="223"/>
      <c r="M72" s="224"/>
      <c r="N72" s="224"/>
      <c r="O72" s="224"/>
      <c r="P72" s="231"/>
      <c r="Q72" s="225"/>
      <c r="R72" s="225"/>
      <c r="S72" s="225"/>
      <c r="T72" s="225"/>
      <c r="U72" s="225"/>
      <c r="V72" s="225"/>
      <c r="W72" s="225"/>
      <c r="X72" s="225"/>
      <c r="Y72" s="281"/>
      <c r="Z72" s="281"/>
      <c r="AA72" s="306"/>
      <c r="AB72" s="226"/>
    </row>
    <row r="73" spans="1:28" s="227" customFormat="1" x14ac:dyDescent="0.2">
      <c r="A73" s="223"/>
      <c r="B73" s="224" t="s">
        <v>844</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306"/>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306"/>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306"/>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306"/>
      <c r="AB76" s="226"/>
    </row>
    <row r="77" spans="1:28" s="227" customFormat="1" x14ac:dyDescent="0.2">
      <c r="A77" s="215">
        <v>15</v>
      </c>
      <c r="B77" s="216" t="s">
        <v>842</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305">
        <v>0</v>
      </c>
      <c r="AB77" s="226"/>
    </row>
    <row r="78" spans="1:28" s="227" customFormat="1" x14ac:dyDescent="0.2">
      <c r="B78" s="211"/>
      <c r="C78" s="228" t="s">
        <v>843</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306"/>
      <c r="AB78" s="226"/>
    </row>
    <row r="79" spans="1:28" s="227" customFormat="1" x14ac:dyDescent="0.2">
      <c r="A79" s="232"/>
      <c r="B79" s="233">
        <f>G77</f>
        <v>22.7</v>
      </c>
      <c r="C79" s="228" t="s">
        <v>612</v>
      </c>
      <c r="D79" s="229">
        <v>0</v>
      </c>
      <c r="E79" s="229">
        <v>1</v>
      </c>
      <c r="F79" s="193" t="s">
        <v>845</v>
      </c>
      <c r="G79" s="230">
        <v>10</v>
      </c>
      <c r="H79" s="223"/>
      <c r="I79" s="223"/>
      <c r="J79" s="224"/>
      <c r="K79" s="231"/>
      <c r="L79" s="223"/>
      <c r="M79" s="224"/>
      <c r="N79" s="224"/>
      <c r="O79" s="224"/>
      <c r="P79" s="231"/>
      <c r="Q79" s="225"/>
      <c r="R79" s="225"/>
      <c r="S79" s="225"/>
      <c r="T79" s="225"/>
      <c r="U79" s="225"/>
      <c r="V79" s="225"/>
      <c r="W79" s="225"/>
      <c r="X79" s="225"/>
      <c r="Y79" s="281"/>
      <c r="Z79" s="281"/>
      <c r="AA79" s="306"/>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306"/>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306"/>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306"/>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306"/>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305">
        <v>0</v>
      </c>
      <c r="AB84" s="226"/>
    </row>
    <row r="85" spans="1:28" s="227" customFormat="1" x14ac:dyDescent="0.2">
      <c r="B85" s="211"/>
      <c r="C85" s="228" t="s">
        <v>783</v>
      </c>
      <c r="D85" s="229"/>
      <c r="E85" s="229">
        <v>1</v>
      </c>
      <c r="F85" s="228" t="s">
        <v>639</v>
      </c>
      <c r="G85" s="230">
        <v>0</v>
      </c>
      <c r="H85" s="223"/>
      <c r="I85" s="223"/>
      <c r="J85" s="224"/>
      <c r="K85" s="231"/>
      <c r="L85" s="223"/>
      <c r="M85" s="224"/>
      <c r="N85" s="224" t="s">
        <v>744</v>
      </c>
      <c r="O85" s="224"/>
      <c r="P85" s="231"/>
      <c r="Q85" s="225"/>
      <c r="R85" s="225"/>
      <c r="S85" s="225"/>
      <c r="T85" s="225"/>
      <c r="U85" s="225"/>
      <c r="V85" s="225"/>
      <c r="W85" s="225"/>
      <c r="X85" s="225"/>
      <c r="Y85" s="281"/>
      <c r="Z85" s="281"/>
      <c r="AA85" s="306"/>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306"/>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306"/>
      <c r="AB87" s="226"/>
    </row>
    <row r="88" spans="1:28" s="227" customFormat="1" ht="17" thickBot="1" x14ac:dyDescent="0.25">
      <c r="A88" s="223"/>
      <c r="B88" s="224"/>
      <c r="C88" s="214" t="s">
        <v>754</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306"/>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306"/>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306"/>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306"/>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306"/>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306"/>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x14ac:dyDescent="0.2">
      <c r="A95" s="130"/>
      <c r="B95" s="49"/>
      <c r="C95" s="78" t="s">
        <v>783</v>
      </c>
      <c r="D95" s="50"/>
      <c r="E95" s="50">
        <v>1</v>
      </c>
      <c r="F95" s="78" t="s">
        <v>639</v>
      </c>
      <c r="G95" s="51">
        <v>0</v>
      </c>
      <c r="H95" s="85"/>
      <c r="I95" s="85"/>
      <c r="J95" s="213" t="s">
        <v>741</v>
      </c>
      <c r="K95" s="80"/>
      <c r="L95" s="251" t="s">
        <v>741</v>
      </c>
      <c r="M95" s="86"/>
      <c r="N95" s="86"/>
      <c r="O95" s="86"/>
      <c r="P95" s="80"/>
      <c r="Q95" s="47"/>
      <c r="R95" s="47"/>
      <c r="S95" s="47"/>
      <c r="T95" s="47"/>
      <c r="U95" s="47"/>
      <c r="V95" s="47"/>
      <c r="W95" s="47"/>
      <c r="X95" s="47"/>
      <c r="Y95" s="281"/>
      <c r="Z95" s="281"/>
      <c r="AA95" s="304"/>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304"/>
      <c r="AB96" s="2"/>
    </row>
    <row r="97" spans="1:28" x14ac:dyDescent="0.2">
      <c r="A97" s="85"/>
      <c r="B97" s="86" t="s">
        <v>136</v>
      </c>
      <c r="C97" s="78" t="s">
        <v>772</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304"/>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304"/>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304"/>
      <c r="AB99" s="2"/>
    </row>
    <row r="100" spans="1:28" x14ac:dyDescent="0.2">
      <c r="A100" s="85"/>
      <c r="B100" s="86"/>
      <c r="C100" s="212" t="s">
        <v>739</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304"/>
      <c r="AB100" s="2"/>
    </row>
    <row r="101" spans="1:28" ht="17" thickBot="1" x14ac:dyDescent="0.25">
      <c r="A101" s="85"/>
      <c r="B101" s="86"/>
      <c r="C101" s="212" t="s">
        <v>758</v>
      </c>
      <c r="D101" s="208">
        <v>1</v>
      </c>
      <c r="E101" s="208">
        <v>1</v>
      </c>
      <c r="F101" s="209" t="s">
        <v>740</v>
      </c>
      <c r="G101" s="210">
        <v>0</v>
      </c>
      <c r="H101" s="85"/>
      <c r="I101" s="85"/>
      <c r="J101" s="86"/>
      <c r="K101" s="80"/>
      <c r="L101" s="85"/>
      <c r="M101" s="86"/>
      <c r="N101" s="86"/>
      <c r="O101" s="86"/>
      <c r="P101" s="80"/>
      <c r="Q101" s="47"/>
      <c r="R101" s="47"/>
      <c r="S101" s="47"/>
      <c r="T101" s="47"/>
      <c r="U101" s="47"/>
      <c r="V101" s="47"/>
      <c r="W101" s="47"/>
      <c r="X101" s="47"/>
      <c r="Y101" s="281"/>
      <c r="Z101" s="281"/>
      <c r="AA101" s="304"/>
      <c r="AB101" s="2"/>
    </row>
    <row r="102" spans="1:28" x14ac:dyDescent="0.2">
      <c r="A102" s="91">
        <v>18</v>
      </c>
      <c r="B102" s="12" t="s">
        <v>785</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x14ac:dyDescent="0.2">
      <c r="A103" s="130"/>
      <c r="B103" s="211"/>
      <c r="C103" s="78" t="s">
        <v>783</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304"/>
      <c r="AB103" s="2"/>
    </row>
    <row r="104" spans="1:28" x14ac:dyDescent="0.2">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304"/>
      <c r="AB104" s="2"/>
    </row>
    <row r="105" spans="1:28" x14ac:dyDescent="0.2">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304"/>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304"/>
      <c r="AB106" s="2"/>
    </row>
    <row r="107" spans="1:28" ht="17" thickBot="1" x14ac:dyDescent="0.25">
      <c r="A107" s="85"/>
      <c r="B107" s="68" t="s">
        <v>146</v>
      </c>
      <c r="C107" s="64" t="s">
        <v>147</v>
      </c>
      <c r="D107" s="65">
        <v>0</v>
      </c>
      <c r="E107" s="65">
        <v>1</v>
      </c>
      <c r="F107" s="66" t="s">
        <v>768</v>
      </c>
      <c r="G107" s="67">
        <v>60</v>
      </c>
      <c r="H107" s="85"/>
      <c r="I107" s="85"/>
      <c r="J107" s="86"/>
      <c r="K107" s="80"/>
      <c r="L107" s="85"/>
      <c r="M107" s="86"/>
      <c r="N107" s="86"/>
      <c r="O107" s="86"/>
      <c r="P107" s="80"/>
      <c r="Q107" s="47"/>
      <c r="R107" s="47"/>
      <c r="S107" s="47"/>
      <c r="T107" s="47"/>
      <c r="U107" s="47"/>
      <c r="V107" s="47"/>
      <c r="W107" s="47"/>
      <c r="X107" s="47"/>
      <c r="Y107" s="281"/>
      <c r="Z107" s="281"/>
      <c r="AA107" s="304"/>
      <c r="AB107" s="2"/>
    </row>
    <row r="108" spans="1:28" x14ac:dyDescent="0.2">
      <c r="A108" s="91">
        <v>19</v>
      </c>
      <c r="B108" s="12" t="s">
        <v>863</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45">
        <v>0</v>
      </c>
      <c r="AB108" s="2"/>
    </row>
    <row r="109" spans="1:28" x14ac:dyDescent="0.2">
      <c r="A109" s="130"/>
      <c r="B109" s="211"/>
      <c r="C109" s="78" t="s">
        <v>783</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304"/>
      <c r="AB109" s="2"/>
    </row>
    <row r="110" spans="1:28" x14ac:dyDescent="0.2">
      <c r="A110" s="130"/>
      <c r="B110" s="211"/>
      <c r="C110" s="78" t="s">
        <v>856</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304"/>
      <c r="AB110" s="2"/>
    </row>
    <row r="111" spans="1:28" x14ac:dyDescent="0.2">
      <c r="A111" s="130"/>
      <c r="B111" s="211"/>
      <c r="C111" s="78" t="s">
        <v>858</v>
      </c>
      <c r="D111" s="50">
        <v>0</v>
      </c>
      <c r="E111" s="50">
        <v>1</v>
      </c>
      <c r="F111" s="78" t="s">
        <v>857</v>
      </c>
      <c r="G111" s="51">
        <v>3</v>
      </c>
      <c r="H111" s="85"/>
      <c r="I111" s="85"/>
      <c r="J111" s="86"/>
      <c r="K111" s="80"/>
      <c r="L111" s="85"/>
      <c r="M111" s="86"/>
      <c r="N111" s="86"/>
      <c r="O111" s="86"/>
      <c r="P111" s="80"/>
      <c r="Q111" s="47"/>
      <c r="R111" s="47"/>
      <c r="S111" s="47"/>
      <c r="T111" s="47"/>
      <c r="U111" s="47"/>
      <c r="V111" s="47"/>
      <c r="W111" s="47"/>
      <c r="X111" s="47"/>
      <c r="Y111" s="281"/>
      <c r="Z111" s="281"/>
      <c r="AA111" s="304"/>
      <c r="AB111" s="2"/>
    </row>
    <row r="112" spans="1:28" x14ac:dyDescent="0.2">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305">
        <v>0</v>
      </c>
      <c r="AB112" s="2"/>
    </row>
    <row r="113" spans="1:28" ht="17" thickBot="1" x14ac:dyDescent="0.25">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306"/>
      <c r="AB113" s="2"/>
    </row>
    <row r="114" spans="1:28" x14ac:dyDescent="0.2">
      <c r="A114" s="91">
        <v>20</v>
      </c>
      <c r="B114" s="195" t="s">
        <v>790</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306"/>
      <c r="AB114" s="2"/>
    </row>
    <row r="115" spans="1:28" x14ac:dyDescent="0.2">
      <c r="A115" s="130"/>
      <c r="B115" s="49"/>
      <c r="C115" s="78" t="s">
        <v>783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81"/>
      <c r="Z115" s="281"/>
      <c r="AA115" s="306"/>
      <c r="AB115" s="2"/>
    </row>
    <row r="116" spans="1:28" x14ac:dyDescent="0.2">
      <c r="A116" s="82"/>
      <c r="B116" s="83">
        <f>G114</f>
        <v>11.3</v>
      </c>
      <c r="C116" s="78" t="s">
        <v>680</v>
      </c>
      <c r="D116" s="50">
        <v>1</v>
      </c>
      <c r="E116" s="50">
        <v>1</v>
      </c>
      <c r="F116" s="27" t="s">
        <v>681</v>
      </c>
      <c r="G116" s="51">
        <v>0.3</v>
      </c>
      <c r="H116" s="85"/>
      <c r="I116" s="85"/>
      <c r="J116" s="86"/>
      <c r="K116" s="80"/>
      <c r="L116" s="85"/>
      <c r="M116" s="86"/>
      <c r="N116" s="86"/>
      <c r="O116" s="86"/>
      <c r="P116" s="80"/>
      <c r="Q116" s="47"/>
      <c r="R116" s="47"/>
      <c r="S116" s="47"/>
      <c r="T116" s="47"/>
      <c r="U116" s="47"/>
      <c r="V116" s="47"/>
      <c r="W116" s="47"/>
      <c r="X116" s="47"/>
      <c r="Y116" s="281"/>
      <c r="Z116" s="281"/>
      <c r="AA116" s="305">
        <v>1</v>
      </c>
      <c r="AB116" s="2"/>
    </row>
    <row r="117" spans="1:28" ht="17" thickBot="1" x14ac:dyDescent="0.25">
      <c r="A117" s="85"/>
      <c r="B117" s="68" t="s">
        <v>769</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306"/>
      <c r="AB117" s="2"/>
    </row>
    <row r="118" spans="1:28" s="227" customFormat="1" x14ac:dyDescent="0.2">
      <c r="A118" s="215">
        <v>21</v>
      </c>
      <c r="B118" s="216" t="s">
        <v>786</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306"/>
      <c r="AB118" s="226"/>
    </row>
    <row r="119" spans="1:28" s="227" customFormat="1" x14ac:dyDescent="0.2">
      <c r="B119" s="211"/>
      <c r="C119" s="228" t="s">
        <v>783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306"/>
      <c r="AB119" s="226"/>
    </row>
    <row r="120" spans="1:28" s="227" customFormat="1" x14ac:dyDescent="0.2">
      <c r="A120" s="232"/>
      <c r="B120" s="233">
        <f>G118</f>
        <v>0.3</v>
      </c>
      <c r="C120" s="228" t="s">
        <v>726</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45">
        <v>0</v>
      </c>
      <c r="AB120" s="226"/>
    </row>
    <row r="121" spans="1:28" s="227" customFormat="1" ht="17" thickBot="1" x14ac:dyDescent="0.25">
      <c r="A121" s="223"/>
      <c r="B121" s="224" t="s">
        <v>769</v>
      </c>
      <c r="C121" s="236" t="s">
        <v>729</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304"/>
      <c r="AB121" s="226"/>
    </row>
    <row r="122" spans="1:28" s="227" customFormat="1" x14ac:dyDescent="0.2">
      <c r="A122" s="215">
        <v>22</v>
      </c>
      <c r="B122" s="216" t="s">
        <v>787</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304"/>
      <c r="AB122" s="226"/>
    </row>
    <row r="123" spans="1:28" s="227" customFormat="1" x14ac:dyDescent="0.2">
      <c r="B123" s="211"/>
      <c r="C123" s="228" t="s">
        <v>783</v>
      </c>
      <c r="D123" s="229"/>
      <c r="E123" s="229">
        <v>1</v>
      </c>
      <c r="F123" s="228" t="s">
        <v>639</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304"/>
      <c r="AB123" s="226"/>
    </row>
    <row r="124" spans="1:28" s="227" customFormat="1" x14ac:dyDescent="0.2">
      <c r="A124" s="232"/>
      <c r="B124" s="233">
        <f>G122</f>
        <v>0.3</v>
      </c>
      <c r="C124" s="228" t="s">
        <v>728</v>
      </c>
      <c r="D124" s="229">
        <v>1</v>
      </c>
      <c r="E124" s="229">
        <v>1</v>
      </c>
      <c r="F124" s="193" t="s">
        <v>727</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45">
        <v>1</v>
      </c>
      <c r="AB124" s="226"/>
    </row>
    <row r="125" spans="1:28" s="227" customFormat="1" ht="17" thickBot="1" x14ac:dyDescent="0.25">
      <c r="A125" s="223"/>
      <c r="B125" s="224" t="s">
        <v>769</v>
      </c>
      <c r="C125" s="236" t="s">
        <v>730</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304"/>
      <c r="AB125" s="226"/>
    </row>
    <row r="126" spans="1:28" x14ac:dyDescent="0.2">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304"/>
      <c r="AB126" s="2"/>
    </row>
    <row r="127" spans="1:28" x14ac:dyDescent="0.2">
      <c r="A127" s="130"/>
      <c r="B127" s="49"/>
      <c r="C127" s="78" t="s">
        <v>783</v>
      </c>
      <c r="D127" s="50"/>
      <c r="E127" s="50">
        <v>1</v>
      </c>
      <c r="F127" s="78" t="s">
        <v>639</v>
      </c>
      <c r="G127" s="51">
        <v>0</v>
      </c>
      <c r="H127" s="85"/>
      <c r="I127" s="85"/>
      <c r="J127" s="86"/>
      <c r="K127" s="80"/>
      <c r="L127" s="85"/>
      <c r="M127" s="86"/>
      <c r="N127" s="86"/>
      <c r="O127" s="86"/>
      <c r="P127" s="80"/>
      <c r="Q127" s="47"/>
      <c r="R127" s="47"/>
      <c r="S127" s="47"/>
      <c r="T127" s="47"/>
      <c r="U127" s="47"/>
      <c r="V127" s="47"/>
      <c r="W127" s="47"/>
      <c r="X127" s="47"/>
      <c r="Y127" s="281"/>
      <c r="Z127" s="281"/>
      <c r="AA127" s="304"/>
      <c r="AB127" s="2"/>
    </row>
    <row r="128" spans="1:28" x14ac:dyDescent="0.2">
      <c r="A128" s="82"/>
      <c r="B128" s="83">
        <f>G126</f>
        <v>0.30000000000000004</v>
      </c>
      <c r="C128" s="78" t="s">
        <v>682</v>
      </c>
      <c r="D128" s="50">
        <v>1</v>
      </c>
      <c r="E128" s="50">
        <v>1</v>
      </c>
      <c r="F128" s="27" t="s">
        <v>683</v>
      </c>
      <c r="G128" s="51">
        <v>0.2</v>
      </c>
      <c r="H128" s="85"/>
      <c r="I128" s="85"/>
      <c r="J128" s="86"/>
      <c r="K128" s="80"/>
      <c r="L128" s="85"/>
      <c r="M128" s="86"/>
      <c r="N128" s="86"/>
      <c r="O128" s="86"/>
      <c r="P128" s="80"/>
      <c r="Q128" s="47"/>
      <c r="R128" s="47"/>
      <c r="S128" s="47"/>
      <c r="T128" s="47"/>
      <c r="U128" s="47"/>
      <c r="V128" s="47"/>
      <c r="W128" s="47"/>
      <c r="X128" s="47"/>
      <c r="Y128" s="281"/>
      <c r="Z128" s="281"/>
      <c r="AA128" s="305">
        <v>1</v>
      </c>
      <c r="AB128" s="2"/>
    </row>
    <row r="129" spans="1:28" ht="17" thickBot="1" x14ac:dyDescent="0.25">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306"/>
      <c r="AB129" s="2"/>
    </row>
    <row r="130" spans="1:28" x14ac:dyDescent="0.2">
      <c r="A130" s="91">
        <v>24</v>
      </c>
      <c r="B130" s="195" t="s">
        <v>684</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306"/>
      <c r="AB130" s="2"/>
    </row>
    <row r="131" spans="1:28" x14ac:dyDescent="0.2">
      <c r="A131" s="130"/>
      <c r="B131" s="49"/>
      <c r="C131" s="78" t="s">
        <v>783</v>
      </c>
      <c r="D131" s="50"/>
      <c r="E131" s="50">
        <v>1</v>
      </c>
      <c r="F131" s="78" t="s">
        <v>639</v>
      </c>
      <c r="G131" s="51">
        <v>0</v>
      </c>
      <c r="H131" s="85"/>
      <c r="I131" s="85"/>
      <c r="J131" s="86"/>
      <c r="K131" s="80"/>
      <c r="L131" s="85"/>
      <c r="M131" s="86"/>
      <c r="N131" s="86"/>
      <c r="O131" s="86"/>
      <c r="P131" s="80"/>
      <c r="Q131" s="47"/>
      <c r="R131" s="47"/>
      <c r="S131" s="47"/>
      <c r="T131" s="47"/>
      <c r="U131" s="47"/>
      <c r="V131" s="47"/>
      <c r="W131" s="47"/>
      <c r="X131" s="47"/>
      <c r="Y131" s="281"/>
      <c r="Z131" s="281"/>
      <c r="AA131" s="306"/>
      <c r="AB131" s="2"/>
    </row>
    <row r="132" spans="1:28" x14ac:dyDescent="0.2">
      <c r="A132" s="82"/>
      <c r="B132" s="83">
        <f>G130</f>
        <v>48.900000000000006</v>
      </c>
      <c r="C132" s="78" t="s">
        <v>685</v>
      </c>
      <c r="D132" s="50">
        <v>1</v>
      </c>
      <c r="E132" s="50">
        <v>1</v>
      </c>
      <c r="F132" s="27" t="s">
        <v>686</v>
      </c>
      <c r="G132" s="51">
        <v>0.2</v>
      </c>
      <c r="H132" s="85"/>
      <c r="I132" s="85"/>
      <c r="J132" s="86"/>
      <c r="K132" s="80"/>
      <c r="L132" s="85"/>
      <c r="M132" s="86"/>
      <c r="N132" s="86"/>
      <c r="O132" s="86"/>
      <c r="P132" s="80"/>
      <c r="Q132" s="47"/>
      <c r="R132" s="47"/>
      <c r="S132" s="47"/>
      <c r="T132" s="47"/>
      <c r="U132" s="47"/>
      <c r="V132" s="47"/>
      <c r="W132" s="47"/>
      <c r="X132" s="47"/>
      <c r="Y132" s="281"/>
      <c r="Z132" s="281"/>
      <c r="AA132" s="306"/>
      <c r="AB132" s="2"/>
    </row>
    <row r="133" spans="1:28" ht="17" thickBot="1" x14ac:dyDescent="0.25">
      <c r="A133" s="85"/>
      <c r="B133" s="68" t="s">
        <v>173</v>
      </c>
      <c r="C133" s="214" t="s">
        <v>687</v>
      </c>
      <c r="D133" s="65">
        <v>0</v>
      </c>
      <c r="E133" s="65">
        <v>1</v>
      </c>
      <c r="F133" s="77" t="s">
        <v>688</v>
      </c>
      <c r="G133" s="67">
        <v>48.7</v>
      </c>
      <c r="H133" s="85"/>
      <c r="I133" s="85"/>
      <c r="J133" s="86"/>
      <c r="K133" s="80"/>
      <c r="L133" s="85"/>
      <c r="M133" s="86"/>
      <c r="N133" s="86"/>
      <c r="O133" s="86"/>
      <c r="P133" s="80"/>
      <c r="Q133" s="47"/>
      <c r="R133" s="47"/>
      <c r="S133" s="47"/>
      <c r="T133" s="47"/>
      <c r="U133" s="47"/>
      <c r="V133" s="47"/>
      <c r="W133" s="47"/>
      <c r="X133" s="47"/>
      <c r="Y133" s="281"/>
      <c r="Z133" s="281"/>
      <c r="AA133" s="306"/>
      <c r="AB133" s="2"/>
    </row>
    <row r="134" spans="1:28" s="227" customFormat="1" x14ac:dyDescent="0.2">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306"/>
      <c r="AB134" s="226"/>
    </row>
    <row r="135" spans="1:28" s="227" customFormat="1" x14ac:dyDescent="0.2">
      <c r="B135" s="211"/>
      <c r="C135" s="228" t="s">
        <v>783</v>
      </c>
      <c r="D135" s="229"/>
      <c r="E135" s="229">
        <v>1</v>
      </c>
      <c r="F135" s="228" t="s">
        <v>639</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306"/>
      <c r="AB135" s="226"/>
    </row>
    <row r="136" spans="1:28" s="227" customFormat="1" x14ac:dyDescent="0.2">
      <c r="A136" s="232"/>
      <c r="B136" s="233">
        <f>G134</f>
        <v>2.41</v>
      </c>
      <c r="C136" s="228" t="s">
        <v>778</v>
      </c>
      <c r="D136" s="229">
        <v>1</v>
      </c>
      <c r="E136" s="229">
        <v>1</v>
      </c>
      <c r="F136" s="193" t="s">
        <v>722</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306"/>
      <c r="AB136" s="226"/>
    </row>
    <row r="137" spans="1:28" s="227" customFormat="1" x14ac:dyDescent="0.2">
      <c r="A137" s="245"/>
      <c r="B137" s="245" t="s">
        <v>185</v>
      </c>
      <c r="C137" s="228" t="s">
        <v>779</v>
      </c>
      <c r="D137" s="229">
        <v>1</v>
      </c>
      <c r="E137" s="229">
        <v>1</v>
      </c>
      <c r="F137" s="193" t="s">
        <v>723</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306"/>
      <c r="AB137" s="226"/>
    </row>
    <row r="138" spans="1:28" s="227" customFormat="1" x14ac:dyDescent="0.2">
      <c r="A138" s="245"/>
      <c r="B138" s="245"/>
      <c r="C138" s="228" t="s">
        <v>780</v>
      </c>
      <c r="D138" s="229">
        <v>1</v>
      </c>
      <c r="E138" s="229">
        <v>1</v>
      </c>
      <c r="F138" s="193" t="s">
        <v>724</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45">
        <v>0</v>
      </c>
      <c r="AB138" s="226"/>
    </row>
    <row r="139" spans="1:28" s="227" customFormat="1" x14ac:dyDescent="0.2">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304"/>
      <c r="AB139" s="226"/>
    </row>
    <row r="140" spans="1:28" s="227" customFormat="1" x14ac:dyDescent="0.2">
      <c r="A140" s="223"/>
      <c r="B140" s="224"/>
      <c r="C140" s="228" t="s">
        <v>757</v>
      </c>
      <c r="D140" s="229">
        <v>1</v>
      </c>
      <c r="E140" s="229">
        <v>1</v>
      </c>
      <c r="F140" s="193" t="s">
        <v>692</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304"/>
      <c r="AB140" s="226"/>
    </row>
    <row r="141" spans="1:28" s="227" customFormat="1" ht="17" thickBot="1" x14ac:dyDescent="0.25">
      <c r="A141" s="223"/>
      <c r="B141" s="224"/>
      <c r="C141" s="236" t="s">
        <v>770</v>
      </c>
      <c r="D141" s="237">
        <v>0</v>
      </c>
      <c r="E141" s="237">
        <v>1</v>
      </c>
      <c r="F141" s="192" t="s">
        <v>688</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304"/>
      <c r="AB141" s="226"/>
    </row>
    <row r="142" spans="1:28" s="227" customFormat="1" x14ac:dyDescent="0.2">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304"/>
      <c r="AB142" s="226"/>
    </row>
    <row r="143" spans="1:28" s="227" customFormat="1" ht="17" thickBot="1" x14ac:dyDescent="0.25">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304"/>
      <c r="AB143" s="226"/>
    </row>
    <row r="144" spans="1:28" x14ac:dyDescent="0.2">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304"/>
      <c r="AB144" s="2"/>
    </row>
    <row r="145" spans="1:28" x14ac:dyDescent="0.2">
      <c r="A145" s="130"/>
      <c r="B145" s="49"/>
      <c r="C145" s="78" t="s">
        <v>783</v>
      </c>
      <c r="D145" s="50"/>
      <c r="E145" s="50">
        <v>1</v>
      </c>
      <c r="F145" s="78" t="s">
        <v>639</v>
      </c>
      <c r="G145" s="51">
        <v>0</v>
      </c>
      <c r="H145" s="85"/>
      <c r="I145" s="85"/>
      <c r="J145" s="86"/>
      <c r="K145" s="80"/>
      <c r="L145" s="85"/>
      <c r="M145" s="86"/>
      <c r="N145" s="86"/>
      <c r="O145" s="86"/>
      <c r="P145" s="80"/>
      <c r="Q145" s="47"/>
      <c r="R145" s="47"/>
      <c r="S145" s="47"/>
      <c r="T145" s="47"/>
      <c r="U145" s="47"/>
      <c r="V145" s="47"/>
      <c r="W145" s="47"/>
      <c r="X145" s="47"/>
      <c r="Y145" s="281"/>
      <c r="Z145" s="281"/>
      <c r="AA145" s="304"/>
      <c r="AB145" s="2"/>
    </row>
    <row r="146" spans="1:28" x14ac:dyDescent="0.2">
      <c r="A146" s="82"/>
      <c r="B146" s="83">
        <f>G144</f>
        <v>2.31</v>
      </c>
      <c r="C146" s="78" t="s">
        <v>689</v>
      </c>
      <c r="D146" s="50">
        <v>1</v>
      </c>
      <c r="E146" s="50">
        <v>1</v>
      </c>
      <c r="F146" s="27" t="s">
        <v>691</v>
      </c>
      <c r="G146" s="51">
        <v>0.2</v>
      </c>
      <c r="H146" s="85"/>
      <c r="I146" s="85"/>
      <c r="J146" s="86"/>
      <c r="K146" s="80"/>
      <c r="L146" s="85"/>
      <c r="M146" s="86"/>
      <c r="N146" s="86"/>
      <c r="O146" s="86"/>
      <c r="P146" s="80"/>
      <c r="Q146" s="47"/>
      <c r="R146" s="47"/>
      <c r="S146" s="47"/>
      <c r="T146" s="47"/>
      <c r="U146" s="47"/>
      <c r="V146" s="47"/>
      <c r="W146" s="47"/>
      <c r="X146" s="47"/>
      <c r="Y146" s="281"/>
      <c r="Z146" s="281"/>
      <c r="AA146" s="304"/>
      <c r="AB146" s="2"/>
    </row>
    <row r="147" spans="1:28" x14ac:dyDescent="0.2">
      <c r="A147" s="85"/>
      <c r="B147" s="86" t="s">
        <v>179</v>
      </c>
      <c r="C147" s="78" t="s">
        <v>756</v>
      </c>
      <c r="D147" s="50">
        <v>1</v>
      </c>
      <c r="E147" s="50">
        <v>1</v>
      </c>
      <c r="F147" s="193" t="s">
        <v>690</v>
      </c>
      <c r="G147" s="51">
        <v>0</v>
      </c>
      <c r="H147" s="85"/>
      <c r="I147" s="85"/>
      <c r="J147" s="86"/>
      <c r="K147" s="80"/>
      <c r="L147" s="85"/>
      <c r="M147" s="86"/>
      <c r="N147" s="86"/>
      <c r="O147" s="86"/>
      <c r="P147" s="80"/>
      <c r="Q147" s="47"/>
      <c r="R147" s="47"/>
      <c r="S147" s="47"/>
      <c r="T147" s="47"/>
      <c r="U147" s="47"/>
      <c r="V147" s="47"/>
      <c r="W147" s="47"/>
      <c r="X147" s="47"/>
      <c r="Y147" s="281"/>
      <c r="Z147" s="281"/>
      <c r="AA147" s="45">
        <v>0</v>
      </c>
      <c r="AB147" s="2"/>
    </row>
    <row r="148" spans="1:28" x14ac:dyDescent="0.2">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304"/>
      <c r="AB148" s="2"/>
    </row>
    <row r="149" spans="1:28" x14ac:dyDescent="0.2">
      <c r="A149" s="85"/>
      <c r="B149" s="86"/>
      <c r="C149" s="228" t="s">
        <v>755</v>
      </c>
      <c r="D149" s="229">
        <v>1</v>
      </c>
      <c r="E149" s="229">
        <v>1</v>
      </c>
      <c r="F149" s="193" t="s">
        <v>692</v>
      </c>
      <c r="G149" s="230">
        <v>0.1</v>
      </c>
      <c r="H149" s="85"/>
      <c r="I149" s="85"/>
      <c r="J149" s="86"/>
      <c r="K149" s="80"/>
      <c r="L149" s="85"/>
      <c r="M149" s="86"/>
      <c r="N149" s="86"/>
      <c r="O149" s="86"/>
      <c r="P149" s="80"/>
      <c r="Q149" s="47"/>
      <c r="R149" s="47"/>
      <c r="S149" s="47"/>
      <c r="T149" s="47"/>
      <c r="U149" s="47"/>
      <c r="V149" s="47"/>
      <c r="W149" s="47"/>
      <c r="X149" s="47"/>
      <c r="Y149" s="281"/>
      <c r="Z149" s="281"/>
      <c r="AA149" s="304"/>
      <c r="AB149" s="2"/>
    </row>
    <row r="150" spans="1:28" ht="17" thickBot="1" x14ac:dyDescent="0.25">
      <c r="A150" s="85"/>
      <c r="B150" s="86"/>
      <c r="C150" s="236" t="s">
        <v>770</v>
      </c>
      <c r="D150" s="237">
        <v>0</v>
      </c>
      <c r="E150" s="237">
        <v>1</v>
      </c>
      <c r="F150" s="192" t="s">
        <v>688</v>
      </c>
      <c r="G150" s="239">
        <v>48.7</v>
      </c>
      <c r="H150" s="85"/>
      <c r="I150" s="85"/>
      <c r="J150" s="86"/>
      <c r="K150" s="80"/>
      <c r="L150" s="85"/>
      <c r="M150" s="86"/>
      <c r="N150" s="86"/>
      <c r="O150" s="86"/>
      <c r="P150" s="80"/>
      <c r="Q150" s="47"/>
      <c r="R150" s="47"/>
      <c r="S150" s="47"/>
      <c r="T150" s="47"/>
      <c r="U150" s="47"/>
      <c r="V150" s="47"/>
      <c r="W150" s="47"/>
      <c r="X150" s="47"/>
      <c r="Y150" s="281"/>
      <c r="Z150" s="281"/>
      <c r="AA150" s="304"/>
      <c r="AB150" s="2"/>
    </row>
    <row r="151" spans="1:28" x14ac:dyDescent="0.2">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304"/>
      <c r="AB151" s="2"/>
    </row>
    <row r="152" spans="1:28" ht="17" thickBot="1" x14ac:dyDescent="0.25">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304"/>
      <c r="AB152" s="2"/>
    </row>
    <row r="153" spans="1:28" x14ac:dyDescent="0.2">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304"/>
      <c r="AB153" s="2"/>
    </row>
    <row r="154" spans="1:28" x14ac:dyDescent="0.2">
      <c r="A154" s="130"/>
      <c r="B154" s="49"/>
      <c r="C154" s="78" t="s">
        <v>783</v>
      </c>
      <c r="D154" s="50"/>
      <c r="E154" s="50">
        <v>1</v>
      </c>
      <c r="F154" s="78" t="s">
        <v>639</v>
      </c>
      <c r="G154" s="51">
        <v>0</v>
      </c>
      <c r="H154" s="85"/>
      <c r="I154" s="85"/>
      <c r="J154" s="86"/>
      <c r="K154" s="80"/>
      <c r="L154" s="85"/>
      <c r="M154" s="86"/>
      <c r="N154" s="213" t="s">
        <v>744</v>
      </c>
      <c r="O154" s="86"/>
      <c r="P154" s="80"/>
      <c r="Q154" s="47"/>
      <c r="R154" s="47"/>
      <c r="S154" s="47"/>
      <c r="T154" s="47"/>
      <c r="U154" s="47"/>
      <c r="V154" s="47"/>
      <c r="W154" s="47"/>
      <c r="X154" s="47"/>
      <c r="Y154" s="281"/>
      <c r="Z154" s="281"/>
      <c r="AA154" s="304"/>
      <c r="AB154" s="2"/>
    </row>
    <row r="155" spans="1:28" x14ac:dyDescent="0.2">
      <c r="A155" s="82"/>
      <c r="B155" s="83">
        <f>G153</f>
        <v>31.5</v>
      </c>
      <c r="C155" s="78" t="s">
        <v>693</v>
      </c>
      <c r="D155" s="50">
        <v>1</v>
      </c>
      <c r="E155" s="50">
        <v>1</v>
      </c>
      <c r="F155" s="27" t="s">
        <v>694</v>
      </c>
      <c r="G155" s="51">
        <v>0.3</v>
      </c>
      <c r="H155" s="85"/>
      <c r="I155" s="85"/>
      <c r="J155" s="86"/>
      <c r="K155" s="80"/>
      <c r="L155" s="85"/>
      <c r="M155" s="86"/>
      <c r="N155" s="86"/>
      <c r="O155" s="86"/>
      <c r="P155" s="80"/>
      <c r="Q155" s="47"/>
      <c r="R155" s="47"/>
      <c r="S155" s="47"/>
      <c r="T155" s="47"/>
      <c r="U155" s="47"/>
      <c r="V155" s="47"/>
      <c r="W155" s="47"/>
      <c r="X155" s="47"/>
      <c r="Y155" s="281"/>
      <c r="Z155" s="281"/>
      <c r="AA155" s="45">
        <v>0</v>
      </c>
      <c r="AB155" s="2"/>
    </row>
    <row r="156" spans="1:28" x14ac:dyDescent="0.2">
      <c r="A156" s="85"/>
      <c r="B156" s="86" t="s">
        <v>190</v>
      </c>
      <c r="C156" s="196"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81"/>
      <c r="Z156" s="281"/>
      <c r="AA156" s="304"/>
      <c r="AB156" s="2"/>
    </row>
    <row r="157" spans="1:28" ht="17" thickBot="1" x14ac:dyDescent="0.25">
      <c r="A157" s="85"/>
      <c r="B157" s="86"/>
      <c r="C157" s="214" t="s">
        <v>754</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81"/>
      <c r="Z157" s="281"/>
      <c r="AA157" s="304"/>
      <c r="AB157" s="2"/>
    </row>
    <row r="158" spans="1:28" x14ac:dyDescent="0.2">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304"/>
      <c r="AB158" s="2"/>
    </row>
    <row r="159" spans="1:28" x14ac:dyDescent="0.2">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304"/>
      <c r="AB159" s="2"/>
    </row>
    <row r="160" spans="1:28" ht="17" thickBot="1" x14ac:dyDescent="0.25">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304"/>
      <c r="AB160" s="2"/>
    </row>
    <row r="161" spans="1:28" x14ac:dyDescent="0.2">
      <c r="A161" s="91">
        <v>28</v>
      </c>
      <c r="B161" s="12" t="s">
        <v>788</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304"/>
      <c r="AB161" s="2"/>
    </row>
    <row r="162" spans="1:28" x14ac:dyDescent="0.2">
      <c r="A162" s="130"/>
      <c r="B162" s="211"/>
      <c r="C162" s="78" t="s">
        <v>834</v>
      </c>
      <c r="D162" s="50">
        <v>1</v>
      </c>
      <c r="E162" s="50">
        <v>1</v>
      </c>
      <c r="F162" s="27" t="s">
        <v>761</v>
      </c>
      <c r="G162" s="51">
        <v>0.2</v>
      </c>
      <c r="H162" s="85"/>
      <c r="I162" s="85"/>
      <c r="J162" s="86"/>
      <c r="K162" s="80"/>
      <c r="L162" s="85"/>
      <c r="M162" s="86"/>
      <c r="N162" s="86"/>
      <c r="O162" s="86"/>
      <c r="P162" s="80"/>
      <c r="Q162" s="47"/>
      <c r="R162" s="47"/>
      <c r="S162" s="47"/>
      <c r="T162" s="47"/>
      <c r="U162" s="47"/>
      <c r="V162" s="47"/>
      <c r="W162" s="47"/>
      <c r="X162" s="47"/>
      <c r="Y162" s="281"/>
      <c r="Z162" s="281"/>
      <c r="AA162" s="304"/>
      <c r="AB162" s="2"/>
    </row>
    <row r="163" spans="1:28" x14ac:dyDescent="0.2">
      <c r="A163" s="82"/>
      <c r="B163" s="83">
        <f>G161</f>
        <v>21.75</v>
      </c>
      <c r="C163" s="78" t="s">
        <v>781</v>
      </c>
      <c r="D163" s="50">
        <v>1</v>
      </c>
      <c r="E163" s="50">
        <v>1</v>
      </c>
      <c r="F163" s="27" t="s">
        <v>695</v>
      </c>
      <c r="G163" s="51">
        <v>0.5</v>
      </c>
      <c r="H163" s="85"/>
      <c r="I163" s="85"/>
      <c r="J163" s="86"/>
      <c r="K163" s="80"/>
      <c r="L163" s="85"/>
      <c r="M163" s="86"/>
      <c r="N163" s="86"/>
      <c r="O163" s="86"/>
      <c r="P163" s="80"/>
      <c r="Q163" s="47"/>
      <c r="R163" s="47"/>
      <c r="S163" s="47"/>
      <c r="T163" s="47"/>
      <c r="U163" s="47"/>
      <c r="V163" s="47"/>
      <c r="W163" s="47"/>
      <c r="X163" s="47"/>
      <c r="Y163" s="281"/>
      <c r="Z163" s="281"/>
      <c r="AA163" s="304"/>
      <c r="AB163" s="2"/>
    </row>
    <row r="164" spans="1:28" x14ac:dyDescent="0.2">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45">
        <v>0</v>
      </c>
      <c r="AB164" s="2"/>
    </row>
    <row r="165" spans="1:28" x14ac:dyDescent="0.2">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304"/>
      <c r="AB165" s="2"/>
    </row>
    <row r="166" spans="1:28" x14ac:dyDescent="0.2">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304"/>
      <c r="AB166" s="2"/>
    </row>
    <row r="167" spans="1:28" x14ac:dyDescent="0.2">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304"/>
      <c r="AB167" s="2"/>
    </row>
    <row r="168" spans="1:28" x14ac:dyDescent="0.2">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45">
        <v>0</v>
      </c>
      <c r="AB168" s="2"/>
    </row>
    <row r="169" spans="1:28" ht="17" thickBot="1" x14ac:dyDescent="0.25">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304"/>
      <c r="AB169" s="2"/>
    </row>
    <row r="170" spans="1:28" x14ac:dyDescent="0.2">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304"/>
      <c r="AB170" s="2"/>
    </row>
    <row r="171" spans="1:28" x14ac:dyDescent="0.2">
      <c r="A171" s="130"/>
      <c r="B171" s="49"/>
      <c r="C171" s="78" t="s">
        <v>783</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304"/>
      <c r="AB171" s="2"/>
    </row>
    <row r="172" spans="1:28" x14ac:dyDescent="0.2">
      <c r="A172" s="82"/>
      <c r="B172" s="83">
        <f>G170</f>
        <v>0.3</v>
      </c>
      <c r="C172" s="78" t="s">
        <v>696</v>
      </c>
      <c r="D172" s="50">
        <v>1</v>
      </c>
      <c r="E172" s="50">
        <v>1</v>
      </c>
      <c r="F172" s="27" t="s">
        <v>698</v>
      </c>
      <c r="G172" s="51">
        <v>0.3</v>
      </c>
      <c r="H172" s="85"/>
      <c r="I172" s="85"/>
      <c r="J172" s="86"/>
      <c r="K172" s="80"/>
      <c r="L172" s="85"/>
      <c r="M172" s="86"/>
      <c r="N172" s="86"/>
      <c r="O172" s="86"/>
      <c r="P172" s="80"/>
      <c r="Q172" s="47"/>
      <c r="R172" s="47"/>
      <c r="S172" s="47"/>
      <c r="T172" s="47"/>
      <c r="U172" s="47"/>
      <c r="V172" s="47"/>
      <c r="W172" s="47"/>
      <c r="X172" s="47"/>
      <c r="Y172" s="281"/>
      <c r="Z172" s="281"/>
      <c r="AA172" s="304">
        <v>0</v>
      </c>
      <c r="AB172" s="2"/>
    </row>
    <row r="173" spans="1:28" ht="17" thickBot="1" x14ac:dyDescent="0.25">
      <c r="A173" s="85"/>
      <c r="B173" s="68" t="s">
        <v>771</v>
      </c>
      <c r="C173" s="64" t="s">
        <v>754</v>
      </c>
      <c r="D173" s="65">
        <v>1</v>
      </c>
      <c r="E173" s="65">
        <v>1</v>
      </c>
      <c r="F173" s="76" t="s">
        <v>697</v>
      </c>
      <c r="G173" s="67">
        <v>0</v>
      </c>
      <c r="H173" s="85"/>
      <c r="I173" s="85"/>
      <c r="J173" s="86"/>
      <c r="K173" s="80"/>
      <c r="L173" s="85"/>
      <c r="M173" s="86"/>
      <c r="N173" s="86"/>
      <c r="O173" s="86"/>
      <c r="P173" s="80"/>
      <c r="Q173" s="47"/>
      <c r="R173" s="47"/>
      <c r="S173" s="47"/>
      <c r="T173" s="47"/>
      <c r="U173" s="47"/>
      <c r="V173" s="47"/>
      <c r="W173" s="47"/>
      <c r="X173" s="47"/>
      <c r="Y173" s="281"/>
      <c r="Z173" s="281"/>
      <c r="AA173" s="304"/>
      <c r="AB173" s="2"/>
    </row>
    <row r="174" spans="1:28" x14ac:dyDescent="0.2">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304"/>
      <c r="AB174" s="2"/>
    </row>
    <row r="175" spans="1:28" x14ac:dyDescent="0.2">
      <c r="A175" s="130"/>
      <c r="B175" s="49"/>
      <c r="C175" s="78" t="s">
        <v>753</v>
      </c>
      <c r="D175" s="50">
        <v>1</v>
      </c>
      <c r="E175" s="50">
        <v>1</v>
      </c>
      <c r="F175" s="53" t="s">
        <v>699</v>
      </c>
      <c r="G175" s="51">
        <v>0.2</v>
      </c>
      <c r="H175" s="85"/>
      <c r="I175" s="85"/>
      <c r="J175" s="86"/>
      <c r="K175" s="80"/>
      <c r="L175" s="85"/>
      <c r="M175" s="86"/>
      <c r="N175" s="86"/>
      <c r="O175" s="86"/>
      <c r="P175" s="80"/>
      <c r="Q175" s="47"/>
      <c r="R175" s="47"/>
      <c r="S175" s="47"/>
      <c r="T175" s="47"/>
      <c r="U175" s="47"/>
      <c r="V175" s="47"/>
      <c r="W175" s="47"/>
      <c r="X175" s="47"/>
      <c r="Y175" s="281"/>
      <c r="Z175" s="281"/>
      <c r="AA175" s="304"/>
      <c r="AB175" s="2"/>
    </row>
    <row r="176" spans="1:28" ht="17" thickBot="1" x14ac:dyDescent="0.25">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304"/>
      <c r="AB176" s="2"/>
    </row>
    <row r="177" spans="1:28" ht="17" thickBot="1" x14ac:dyDescent="0.25">
      <c r="A177" s="85"/>
      <c r="B177" s="68" t="s">
        <v>218</v>
      </c>
      <c r="H177" s="85"/>
      <c r="I177" s="85"/>
      <c r="J177" s="86"/>
      <c r="K177" s="80"/>
      <c r="L177" s="85"/>
      <c r="M177" s="86"/>
      <c r="N177" s="86"/>
      <c r="O177" s="86"/>
      <c r="P177" s="80"/>
      <c r="Q177" s="47"/>
      <c r="R177" s="47"/>
      <c r="S177" s="47"/>
      <c r="T177" s="47"/>
      <c r="U177" s="47"/>
      <c r="V177" s="47"/>
      <c r="W177" s="47"/>
      <c r="X177" s="47"/>
      <c r="Y177" s="281"/>
      <c r="Z177" s="281"/>
      <c r="AA177" s="304"/>
      <c r="AB177" s="2"/>
    </row>
    <row r="178" spans="1:28" x14ac:dyDescent="0.2">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304"/>
      <c r="AB178" s="2"/>
    </row>
    <row r="179" spans="1:28" x14ac:dyDescent="0.2">
      <c r="A179" s="130"/>
      <c r="B179" s="49"/>
      <c r="C179" s="78" t="s">
        <v>783</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304"/>
      <c r="AB179" s="2"/>
    </row>
    <row r="180" spans="1:28" x14ac:dyDescent="0.2">
      <c r="A180" s="82"/>
      <c r="B180" s="83">
        <f>G178</f>
        <v>17.3</v>
      </c>
      <c r="C180" s="78" t="s">
        <v>700</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304">
        <v>1</v>
      </c>
      <c r="AB180" s="2"/>
    </row>
    <row r="181" spans="1:28" x14ac:dyDescent="0.2">
      <c r="A181" s="85"/>
      <c r="B181" s="86" t="s">
        <v>236</v>
      </c>
      <c r="C181" s="78" t="s">
        <v>752</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304"/>
      <c r="AB181" s="2"/>
    </row>
    <row r="182" spans="1:28" x14ac:dyDescent="0.2">
      <c r="A182" s="85"/>
      <c r="B182" s="86"/>
      <c r="C182" s="78" t="s">
        <v>751</v>
      </c>
      <c r="D182" s="50">
        <v>1</v>
      </c>
      <c r="E182" s="50">
        <v>1</v>
      </c>
      <c r="F182" s="193" t="s">
        <v>701</v>
      </c>
      <c r="G182" s="51">
        <v>0.1</v>
      </c>
      <c r="H182" s="85"/>
      <c r="I182" s="85"/>
      <c r="J182" s="86"/>
      <c r="K182" s="80"/>
      <c r="L182" s="85"/>
      <c r="M182" s="86"/>
      <c r="N182" s="86"/>
      <c r="O182" s="86"/>
      <c r="P182" s="80"/>
      <c r="Q182" s="47"/>
      <c r="R182" s="47"/>
      <c r="S182" s="47"/>
      <c r="T182" s="47"/>
      <c r="U182" s="47"/>
      <c r="V182" s="47"/>
      <c r="W182" s="47"/>
      <c r="X182" s="47"/>
      <c r="Y182" s="281"/>
      <c r="Z182" s="281"/>
      <c r="AA182" s="304"/>
      <c r="AB182" s="2"/>
    </row>
    <row r="183" spans="1:28" x14ac:dyDescent="0.2">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304"/>
      <c r="AB183" s="2"/>
    </row>
    <row r="184" spans="1:28" x14ac:dyDescent="0.2">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304"/>
      <c r="AB184" s="2"/>
    </row>
    <row r="185" spans="1:28" ht="17" thickBot="1" x14ac:dyDescent="0.25">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304"/>
      <c r="AB185" s="2"/>
    </row>
    <row r="186" spans="1:28" x14ac:dyDescent="0.2">
      <c r="A186" s="91">
        <v>32</v>
      </c>
      <c r="B186" s="12" t="s">
        <v>801</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304"/>
      <c r="AB186" s="2"/>
    </row>
    <row r="187" spans="1:28" x14ac:dyDescent="0.2">
      <c r="A187" s="130"/>
      <c r="B187" s="49"/>
      <c r="C187" s="78" t="s">
        <v>783</v>
      </c>
      <c r="D187" s="50"/>
      <c r="E187" s="50">
        <v>1</v>
      </c>
      <c r="F187" s="78" t="s">
        <v>639</v>
      </c>
      <c r="G187" s="51">
        <v>0</v>
      </c>
      <c r="H187" s="85"/>
      <c r="I187" s="85"/>
      <c r="J187" s="86"/>
      <c r="K187" s="80"/>
      <c r="L187" s="85"/>
      <c r="M187" s="86"/>
      <c r="N187" s="86"/>
      <c r="O187" s="86"/>
      <c r="P187" s="80"/>
      <c r="Q187" s="47"/>
      <c r="R187" s="47"/>
      <c r="S187" s="47"/>
      <c r="T187" s="47"/>
      <c r="U187" s="47"/>
      <c r="V187" s="47"/>
      <c r="W187" s="47"/>
      <c r="X187" s="47"/>
      <c r="Y187" s="281"/>
      <c r="Z187" s="281"/>
      <c r="AA187" s="304"/>
      <c r="AB187" s="2"/>
    </row>
    <row r="188" spans="1:28" x14ac:dyDescent="0.2">
      <c r="A188" s="82"/>
      <c r="B188" s="83">
        <f>G186</f>
        <v>18.5</v>
      </c>
      <c r="C188" s="78" t="s">
        <v>803</v>
      </c>
      <c r="D188" s="50">
        <v>1</v>
      </c>
      <c r="E188" s="50">
        <v>1</v>
      </c>
      <c r="F188" s="193" t="s">
        <v>703</v>
      </c>
      <c r="G188" s="51">
        <v>0.3</v>
      </c>
      <c r="H188" s="85"/>
      <c r="I188" s="85"/>
      <c r="J188" s="86"/>
      <c r="K188" s="80"/>
      <c r="L188" s="85"/>
      <c r="M188" s="86"/>
      <c r="N188" s="86"/>
      <c r="O188" s="86"/>
      <c r="P188" s="80"/>
      <c r="Q188" s="47"/>
      <c r="R188" s="47"/>
      <c r="S188" s="47"/>
      <c r="T188" s="47"/>
      <c r="U188" s="47"/>
      <c r="V188" s="47"/>
      <c r="W188" s="47"/>
      <c r="X188" s="47"/>
      <c r="Y188" s="281"/>
      <c r="Z188" s="281"/>
      <c r="AA188" s="304"/>
      <c r="AB188" s="2"/>
    </row>
    <row r="189" spans="1:28" x14ac:dyDescent="0.2">
      <c r="A189" s="85"/>
      <c r="B189" s="86" t="s">
        <v>802</v>
      </c>
      <c r="C189" s="78" t="s">
        <v>752</v>
      </c>
      <c r="D189" s="50">
        <v>1</v>
      </c>
      <c r="E189" s="50">
        <v>1</v>
      </c>
      <c r="F189" s="193" t="s">
        <v>702</v>
      </c>
      <c r="G189" s="51">
        <v>0.6</v>
      </c>
      <c r="H189" s="85"/>
      <c r="I189" s="85"/>
      <c r="J189" s="86"/>
      <c r="K189" s="80"/>
      <c r="L189" s="85"/>
      <c r="M189" s="86"/>
      <c r="N189" s="86"/>
      <c r="O189" s="86"/>
      <c r="P189" s="80"/>
      <c r="Q189" s="47"/>
      <c r="R189" s="47"/>
      <c r="S189" s="47"/>
      <c r="T189" s="47"/>
      <c r="U189" s="47"/>
      <c r="V189" s="47"/>
      <c r="W189" s="47"/>
      <c r="X189" s="47"/>
      <c r="Y189" s="281"/>
      <c r="Z189" s="281"/>
      <c r="AA189" s="304">
        <v>1</v>
      </c>
      <c r="AB189" s="2"/>
    </row>
    <row r="190" spans="1:28" x14ac:dyDescent="0.2">
      <c r="A190" s="85"/>
      <c r="B190" s="86"/>
      <c r="C190" s="78" t="s">
        <v>781</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304"/>
      <c r="AB190" s="2"/>
    </row>
    <row r="191" spans="1:28" x14ac:dyDescent="0.2">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304"/>
      <c r="AB191" s="2"/>
    </row>
    <row r="192" spans="1:28" x14ac:dyDescent="0.2">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304"/>
      <c r="AB192" s="2"/>
    </row>
    <row r="193" spans="1:28" x14ac:dyDescent="0.2">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304"/>
      <c r="AB193" s="2"/>
    </row>
    <row r="194" spans="1:28" ht="17" thickBot="1" x14ac:dyDescent="0.25">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304"/>
      <c r="AB194" s="2"/>
    </row>
    <row r="195" spans="1:28" x14ac:dyDescent="0.2">
      <c r="A195" s="91">
        <v>33</v>
      </c>
      <c r="B195" s="12" t="s">
        <v>789</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304"/>
      <c r="AB195" s="2"/>
    </row>
    <row r="196" spans="1:28" x14ac:dyDescent="0.2">
      <c r="A196" s="130"/>
      <c r="B196" s="211"/>
      <c r="C196" s="78" t="s">
        <v>783</v>
      </c>
      <c r="D196" s="50"/>
      <c r="E196" s="50">
        <v>2</v>
      </c>
      <c r="F196" s="78" t="s">
        <v>639</v>
      </c>
      <c r="G196" s="51">
        <v>0</v>
      </c>
      <c r="H196" s="85"/>
      <c r="I196" s="85"/>
      <c r="J196" s="86"/>
      <c r="K196" s="80"/>
      <c r="L196" s="85"/>
      <c r="M196" s="86"/>
      <c r="N196" s="86"/>
      <c r="O196" s="86"/>
      <c r="P196" s="80"/>
      <c r="Q196" s="47"/>
      <c r="R196" s="47"/>
      <c r="S196" s="47"/>
      <c r="T196" s="47"/>
      <c r="U196" s="47"/>
      <c r="V196" s="47"/>
      <c r="W196" s="47"/>
      <c r="X196" s="47"/>
      <c r="Y196" s="281"/>
      <c r="Z196" s="281"/>
      <c r="AA196" s="304"/>
      <c r="AB196" s="2"/>
    </row>
    <row r="197" spans="1:28" x14ac:dyDescent="0.2">
      <c r="A197" s="82"/>
      <c r="B197" s="83">
        <f>G195</f>
        <v>37.75</v>
      </c>
      <c r="C197" s="78" t="s">
        <v>731</v>
      </c>
      <c r="D197" s="50">
        <v>1</v>
      </c>
      <c r="E197" s="50">
        <v>1</v>
      </c>
      <c r="F197" s="193" t="s">
        <v>732</v>
      </c>
      <c r="G197" s="51">
        <v>0.8</v>
      </c>
      <c r="H197" s="85"/>
      <c r="I197" s="85"/>
      <c r="J197" s="86"/>
      <c r="K197" s="80"/>
      <c r="L197" s="85"/>
      <c r="M197" s="86"/>
      <c r="N197" s="86"/>
      <c r="O197" s="86"/>
      <c r="P197" s="80"/>
      <c r="Q197" s="47"/>
      <c r="R197" s="47"/>
      <c r="S197" s="47"/>
      <c r="T197" s="47"/>
      <c r="U197" s="47"/>
      <c r="V197" s="47"/>
      <c r="W197" s="47"/>
      <c r="X197" s="47"/>
      <c r="Y197" s="281"/>
      <c r="Z197" s="281"/>
      <c r="AA197" s="304"/>
      <c r="AB197" s="2"/>
    </row>
    <row r="198" spans="1:28" x14ac:dyDescent="0.2">
      <c r="A198" s="85"/>
      <c r="B198" s="86" t="s">
        <v>236</v>
      </c>
      <c r="C198" s="78" t="s">
        <v>781</v>
      </c>
      <c r="D198" s="50">
        <v>1</v>
      </c>
      <c r="E198" s="50">
        <v>1</v>
      </c>
      <c r="F198" s="27" t="s">
        <v>695</v>
      </c>
      <c r="G198" s="51">
        <v>0.1</v>
      </c>
      <c r="H198" s="85"/>
      <c r="I198" s="85"/>
      <c r="J198" s="86"/>
      <c r="K198" s="80"/>
      <c r="L198" s="85"/>
      <c r="M198" s="86"/>
      <c r="N198" s="86"/>
      <c r="O198" s="86"/>
      <c r="P198" s="80"/>
      <c r="Q198" s="47"/>
      <c r="R198" s="47"/>
      <c r="S198" s="47"/>
      <c r="T198" s="47"/>
      <c r="U198" s="47"/>
      <c r="V198" s="47"/>
      <c r="W198" s="47"/>
      <c r="X198" s="47"/>
      <c r="Y198" s="281"/>
      <c r="Z198" s="281"/>
      <c r="AA198" s="304"/>
      <c r="AB198" s="2"/>
    </row>
    <row r="199" spans="1:28" x14ac:dyDescent="0.2">
      <c r="A199" s="85"/>
      <c r="B199" s="86"/>
      <c r="C199" s="78" t="s">
        <v>750</v>
      </c>
      <c r="D199" s="50">
        <v>1</v>
      </c>
      <c r="E199" s="50">
        <v>1</v>
      </c>
      <c r="F199" s="193" t="s">
        <v>733</v>
      </c>
      <c r="G199" s="51">
        <v>0.3</v>
      </c>
      <c r="H199" s="85"/>
      <c r="I199" s="85"/>
      <c r="J199" s="86"/>
      <c r="K199" s="80"/>
      <c r="L199" s="85"/>
      <c r="M199" s="86"/>
      <c r="N199" s="86"/>
      <c r="O199" s="86"/>
      <c r="P199" s="80"/>
      <c r="Q199" s="47"/>
      <c r="R199" s="47"/>
      <c r="S199" s="47"/>
      <c r="T199" s="47"/>
      <c r="U199" s="47"/>
      <c r="V199" s="47"/>
      <c r="W199" s="47"/>
      <c r="X199" s="47"/>
      <c r="Y199" s="281"/>
      <c r="Z199" s="281"/>
      <c r="AA199" s="304"/>
      <c r="AB199" s="2"/>
    </row>
    <row r="200" spans="1:28" x14ac:dyDescent="0.2">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304"/>
      <c r="AB200" s="2"/>
    </row>
    <row r="201" spans="1:28" x14ac:dyDescent="0.2">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304"/>
      <c r="AB201" s="2"/>
    </row>
    <row r="202" spans="1:28" x14ac:dyDescent="0.2">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304">
        <v>1</v>
      </c>
      <c r="AB202" s="2"/>
    </row>
    <row r="203" spans="1:28" x14ac:dyDescent="0.2">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304"/>
      <c r="AB203" s="2"/>
    </row>
    <row r="204" spans="1:28" x14ac:dyDescent="0.2">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304"/>
      <c r="AB204" s="2"/>
    </row>
    <row r="205" spans="1:28" x14ac:dyDescent="0.2">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304"/>
      <c r="AB205" s="2"/>
    </row>
    <row r="206" spans="1:28" x14ac:dyDescent="0.2">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304"/>
      <c r="AB206" s="2"/>
    </row>
    <row r="207" spans="1:28" ht="17" thickBot="1" x14ac:dyDescent="0.25">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304"/>
      <c r="AB207" s="2"/>
    </row>
    <row r="208" spans="1:28" x14ac:dyDescent="0.2">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304"/>
      <c r="AB208" s="2"/>
    </row>
    <row r="209" spans="1:29" x14ac:dyDescent="0.2">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304"/>
      <c r="AB209" s="2"/>
    </row>
    <row r="210" spans="1:29" x14ac:dyDescent="0.2">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304"/>
      <c r="AB210" s="2"/>
    </row>
    <row r="211" spans="1:29" x14ac:dyDescent="0.2">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304">
        <v>0</v>
      </c>
      <c r="AB211" s="2"/>
    </row>
    <row r="212" spans="1:29" x14ac:dyDescent="0.2">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307">
        <v>0</v>
      </c>
      <c r="AB212" s="2"/>
    </row>
    <row r="213" spans="1:29" x14ac:dyDescent="0.2">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307">
        <v>0</v>
      </c>
      <c r="AB213" s="2"/>
    </row>
    <row r="214" spans="1:29" x14ac:dyDescent="0.2">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307">
        <v>0</v>
      </c>
      <c r="AB214" s="2"/>
    </row>
    <row r="215" spans="1:29" ht="17" thickBot="1" x14ac:dyDescent="0.25">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81">
        <v>0</v>
      </c>
      <c r="AB215" s="2"/>
    </row>
    <row r="216" spans="1:29" x14ac:dyDescent="0.2">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81"/>
      <c r="AB216" s="2"/>
    </row>
    <row r="217" spans="1:29" x14ac:dyDescent="0.2">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81"/>
      <c r="AB217" s="2"/>
    </row>
    <row r="218" spans="1:29" x14ac:dyDescent="0.2">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81"/>
      <c r="AB218" s="2"/>
    </row>
    <row r="219" spans="1:29" x14ac:dyDescent="0.2">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81"/>
      <c r="AB219" s="2"/>
    </row>
    <row r="220" spans="1:29" ht="17" thickBot="1" x14ac:dyDescent="0.25">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81"/>
      <c r="AB220" s="2"/>
    </row>
    <row r="221" spans="1:29" s="282" customFormat="1" x14ac:dyDescent="0.2">
      <c r="A221" s="279">
        <v>36</v>
      </c>
      <c r="B221" s="280" t="s">
        <v>846</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81"/>
      <c r="AB221" s="2"/>
      <c r="AC221" s="2"/>
    </row>
    <row r="222" spans="1:29" s="282" customFormat="1" x14ac:dyDescent="0.2">
      <c r="A222" s="2"/>
      <c r="B222" s="283"/>
      <c r="C222" s="284" t="s">
        <v>847</v>
      </c>
      <c r="D222" s="258">
        <v>1</v>
      </c>
      <c r="E222" s="258">
        <v>1</v>
      </c>
      <c r="F222" s="259" t="s">
        <v>835</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x14ac:dyDescent="0.2">
      <c r="A223" s="2"/>
      <c r="B223" s="285">
        <f>G221</f>
        <v>457.04</v>
      </c>
      <c r="C223" s="258" t="s">
        <v>826</v>
      </c>
      <c r="D223" s="258">
        <v>1</v>
      </c>
      <c r="E223" s="258">
        <v>1</v>
      </c>
      <c r="F223" s="259" t="s">
        <v>841</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x14ac:dyDescent="0.2">
      <c r="A224" s="2"/>
      <c r="B224" s="283"/>
      <c r="C224" s="258" t="s">
        <v>827</v>
      </c>
      <c r="D224" s="258">
        <v>1</v>
      </c>
      <c r="E224" s="258">
        <v>1</v>
      </c>
      <c r="F224" s="259" t="s">
        <v>839</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x14ac:dyDescent="0.2">
      <c r="A225" s="2"/>
      <c r="B225" s="283"/>
      <c r="C225" s="258" t="s">
        <v>828</v>
      </c>
      <c r="D225" s="258">
        <v>1</v>
      </c>
      <c r="E225" s="258">
        <v>1</v>
      </c>
      <c r="F225" s="259" t="s">
        <v>836</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81"/>
      <c r="AB225" s="2"/>
      <c r="AC225" s="2"/>
    </row>
    <row r="226" spans="1:29" s="282" customFormat="1" x14ac:dyDescent="0.2">
      <c r="A226" s="2"/>
      <c r="B226" s="283"/>
      <c r="C226" s="258" t="s">
        <v>829</v>
      </c>
      <c r="D226" s="258">
        <v>1</v>
      </c>
      <c r="E226" s="258">
        <v>1</v>
      </c>
      <c r="F226" s="259" t="s">
        <v>837</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x14ac:dyDescent="0.2">
      <c r="A227" s="2"/>
      <c r="B227" s="283"/>
      <c r="C227" s="258" t="s">
        <v>831</v>
      </c>
      <c r="D227" s="258">
        <v>1</v>
      </c>
      <c r="E227" s="258">
        <v>1</v>
      </c>
      <c r="F227" s="259" t="s">
        <v>840</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x14ac:dyDescent="0.2">
      <c r="A228" s="2"/>
      <c r="B228" s="283"/>
      <c r="C228" s="258" t="s">
        <v>830</v>
      </c>
      <c r="D228" s="258">
        <v>1</v>
      </c>
      <c r="E228" s="258">
        <v>1</v>
      </c>
      <c r="F228" s="259" t="s">
        <v>838</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x14ac:dyDescent="0.2">
      <c r="A229" s="2"/>
      <c r="B229" s="283"/>
      <c r="C229" s="258" t="s">
        <v>798</v>
      </c>
      <c r="D229" s="258">
        <v>0</v>
      </c>
      <c r="E229" s="258">
        <v>2</v>
      </c>
      <c r="F229" s="259" t="s">
        <v>797</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x14ac:dyDescent="0.2">
      <c r="A230" s="2"/>
      <c r="B230" s="283"/>
      <c r="C230" s="258" t="s">
        <v>791</v>
      </c>
      <c r="D230" s="258">
        <v>0</v>
      </c>
      <c r="E230" s="258">
        <v>2</v>
      </c>
      <c r="F230" s="258" t="s">
        <v>796</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x14ac:dyDescent="0.2">
      <c r="A231" s="2"/>
      <c r="B231" s="283"/>
      <c r="C231" s="258" t="s">
        <v>792</v>
      </c>
      <c r="D231" s="258">
        <v>0</v>
      </c>
      <c r="E231" s="258">
        <v>3</v>
      </c>
      <c r="F231" s="259" t="s">
        <v>795</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81"/>
      <c r="AB231" s="2"/>
      <c r="AC231" s="2"/>
    </row>
    <row r="232" spans="1:29" s="282" customFormat="1" x14ac:dyDescent="0.2">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81">
        <v>0</v>
      </c>
      <c r="AB232" s="2"/>
      <c r="AC232" s="2"/>
    </row>
    <row r="233" spans="1:29" s="282" customFormat="1" x14ac:dyDescent="0.2">
      <c r="A233" s="2"/>
      <c r="B233" s="283"/>
      <c r="C233" s="258" t="s">
        <v>794</v>
      </c>
      <c r="D233" s="258">
        <v>0</v>
      </c>
      <c r="E233" s="258">
        <v>1</v>
      </c>
      <c r="F233" s="258" t="s">
        <v>793</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x14ac:dyDescent="0.2">
      <c r="A234" s="2"/>
      <c r="B234" s="283"/>
      <c r="C234" s="258" t="s">
        <v>799</v>
      </c>
      <c r="D234" s="258">
        <v>0</v>
      </c>
      <c r="E234" s="258">
        <v>1</v>
      </c>
      <c r="F234" s="258" t="s">
        <v>810</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x14ac:dyDescent="0.2">
      <c r="A235" s="2"/>
      <c r="B235" s="283"/>
      <c r="C235" s="258" t="s">
        <v>83</v>
      </c>
      <c r="D235" s="258">
        <v>0</v>
      </c>
      <c r="E235" s="258">
        <v>1</v>
      </c>
      <c r="F235" s="258" t="s">
        <v>824</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x14ac:dyDescent="0.2">
      <c r="A236" s="2"/>
      <c r="B236" s="283"/>
      <c r="C236" s="258" t="s">
        <v>800</v>
      </c>
      <c r="D236" s="258">
        <v>0</v>
      </c>
      <c r="E236" s="258">
        <v>1</v>
      </c>
      <c r="F236" s="258" t="s">
        <v>825</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ht="17" thickBot="1" x14ac:dyDescent="0.25">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x14ac:dyDescent="0.2">
      <c r="A238" s="279">
        <v>37</v>
      </c>
      <c r="B238" s="280" t="s">
        <v>848</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81"/>
      <c r="AB238" s="2"/>
      <c r="AC238" s="2"/>
    </row>
    <row r="239" spans="1:29" s="282" customFormat="1" x14ac:dyDescent="0.2">
      <c r="A239" s="2"/>
      <c r="B239" s="283"/>
      <c r="C239" s="258" t="s">
        <v>832</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81">
        <v>1</v>
      </c>
      <c r="AB239" s="2"/>
      <c r="AC239" s="2"/>
    </row>
    <row r="240" spans="1:29" s="282" customFormat="1" x14ac:dyDescent="0.2">
      <c r="A240" s="2"/>
      <c r="B240" s="285">
        <f>G238</f>
        <v>379.02</v>
      </c>
      <c r="C240" s="258" t="s">
        <v>833</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x14ac:dyDescent="0.2">
      <c r="A241" s="2"/>
      <c r="B241" s="283"/>
      <c r="C241" s="258" t="s">
        <v>812</v>
      </c>
      <c r="D241" s="258">
        <v>0</v>
      </c>
      <c r="E241" s="258">
        <v>1</v>
      </c>
      <c r="F241" s="258" t="s">
        <v>811</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81"/>
      <c r="AB241" s="2"/>
      <c r="AC241" s="2"/>
    </row>
    <row r="242" spans="1:29" s="282" customFormat="1" x14ac:dyDescent="0.2">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81"/>
      <c r="AB242" s="2"/>
      <c r="AC242" s="2"/>
    </row>
    <row r="243" spans="1:29" s="282" customFormat="1" x14ac:dyDescent="0.2">
      <c r="A243" s="2"/>
      <c r="B243" s="283"/>
      <c r="C243" s="258" t="s">
        <v>792</v>
      </c>
      <c r="D243" s="258">
        <v>0</v>
      </c>
      <c r="E243" s="258">
        <v>1</v>
      </c>
      <c r="F243" s="258" t="s">
        <v>795</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81"/>
      <c r="AB243" s="2"/>
      <c r="AC243" s="2"/>
    </row>
    <row r="244" spans="1:29" s="282" customFormat="1" ht="17" thickBot="1" x14ac:dyDescent="0.25">
      <c r="A244" s="2"/>
      <c r="B244" s="287"/>
      <c r="C244" s="270" t="s">
        <v>813</v>
      </c>
      <c r="D244" s="270">
        <v>0</v>
      </c>
      <c r="E244" s="270">
        <v>1</v>
      </c>
      <c r="F244" s="271" t="s">
        <v>814</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81"/>
      <c r="AB244" s="2"/>
      <c r="AC244" s="2"/>
    </row>
    <row r="245" spans="1:29" s="282" customFormat="1" x14ac:dyDescent="0.2">
      <c r="A245" s="279">
        <v>38</v>
      </c>
      <c r="B245" s="291" t="s">
        <v>815</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81"/>
      <c r="AB245" s="2"/>
      <c r="AC245" s="2"/>
    </row>
    <row r="246" spans="1:29" s="282" customFormat="1" x14ac:dyDescent="0.2">
      <c r="A246" s="293"/>
      <c r="B246" s="276"/>
      <c r="C246" s="286" t="s">
        <v>783</v>
      </c>
      <c r="D246" s="266"/>
      <c r="E246" s="266">
        <v>2</v>
      </c>
      <c r="F246" s="286" t="s">
        <v>639</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81"/>
      <c r="AB246" s="2"/>
      <c r="AC246" s="2"/>
    </row>
    <row r="247" spans="1:29" s="282" customFormat="1" x14ac:dyDescent="0.2">
      <c r="A247" s="294"/>
      <c r="B247" s="295">
        <f>G245</f>
        <v>55.81</v>
      </c>
      <c r="C247" s="296" t="s">
        <v>816</v>
      </c>
      <c r="D247" s="266">
        <v>1</v>
      </c>
      <c r="E247" s="266">
        <v>1</v>
      </c>
      <c r="F247" s="273" t="s">
        <v>817</v>
      </c>
      <c r="G247" s="267">
        <v>0.8</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s="282" customFormat="1" x14ac:dyDescent="0.2">
      <c r="A248" s="297"/>
      <c r="B248" s="298" t="s">
        <v>236</v>
      </c>
      <c r="C248" s="286" t="s">
        <v>750</v>
      </c>
      <c r="D248" s="266">
        <v>1</v>
      </c>
      <c r="E248" s="266">
        <v>1</v>
      </c>
      <c r="F248" s="273" t="s">
        <v>818</v>
      </c>
      <c r="G248" s="267">
        <v>0.3</v>
      </c>
      <c r="H248" s="281"/>
      <c r="I248" s="281"/>
      <c r="J248" s="281"/>
      <c r="K248" s="281"/>
      <c r="L248" s="281"/>
      <c r="M248" s="281"/>
      <c r="N248" s="281"/>
      <c r="O248" s="281"/>
      <c r="P248" s="281"/>
      <c r="Q248" s="281"/>
      <c r="R248" s="281"/>
      <c r="S248" s="281"/>
      <c r="T248" s="281"/>
      <c r="U248" s="281"/>
      <c r="V248" s="281"/>
      <c r="W248" s="281"/>
      <c r="X248" s="281"/>
      <c r="Y248" s="2"/>
      <c r="Z248" s="2"/>
      <c r="AA248" s="281">
        <v>0</v>
      </c>
      <c r="AB248" s="2"/>
      <c r="AC248" s="2"/>
    </row>
    <row r="249" spans="1:29" s="282" customFormat="1" x14ac:dyDescent="0.2">
      <c r="A249" s="297"/>
      <c r="B249" s="298"/>
      <c r="C249" s="286" t="s">
        <v>736</v>
      </c>
      <c r="D249" s="266">
        <v>1</v>
      </c>
      <c r="E249" s="266">
        <v>1</v>
      </c>
      <c r="F249" s="273" t="s">
        <v>823</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x14ac:dyDescent="0.2">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x14ac:dyDescent="0.2">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x14ac:dyDescent="0.2">
      <c r="A252" s="2"/>
      <c r="B252" s="283"/>
      <c r="C252" s="258" t="s">
        <v>819</v>
      </c>
      <c r="D252" s="258">
        <v>0</v>
      </c>
      <c r="E252" s="258">
        <v>1</v>
      </c>
      <c r="F252" s="258" t="s">
        <v>820</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7" thickBot="1" x14ac:dyDescent="0.25">
      <c r="A253" s="2"/>
      <c r="B253" s="300"/>
      <c r="C253" s="277" t="s">
        <v>822</v>
      </c>
      <c r="D253" s="268">
        <v>0</v>
      </c>
      <c r="E253" s="268">
        <v>1</v>
      </c>
      <c r="F253" s="268" t="s">
        <v>821</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x14ac:dyDescent="0.2">
      <c r="A254" s="279">
        <v>39</v>
      </c>
      <c r="B254" s="280" t="s">
        <v>860</v>
      </c>
      <c r="C254" s="260"/>
      <c r="D254" s="260"/>
      <c r="E254" s="260"/>
      <c r="F254" s="260"/>
      <c r="G254" s="278">
        <f>E255*G255+E256*G256+E257*G257+E258*G258+E259*G259+E260*G260</f>
        <v>6.3999999999999995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x14ac:dyDescent="0.2">
      <c r="A255" s="2"/>
      <c r="B255" s="283"/>
      <c r="C255" s="258" t="s">
        <v>855</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ht="17" thickBot="1" x14ac:dyDescent="0.25">
      <c r="A256" s="2"/>
      <c r="B256" s="285">
        <f>G254</f>
        <v>6.3999999999999995</v>
      </c>
      <c r="C256" s="258" t="s">
        <v>861</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x14ac:dyDescent="0.2">
      <c r="A257" s="108">
        <v>40</v>
      </c>
      <c r="B257" s="12" t="s">
        <v>878</v>
      </c>
      <c r="C257" s="14"/>
      <c r="D257" s="14"/>
      <c r="E257" s="14"/>
      <c r="F257" s="14"/>
      <c r="G257" s="15">
        <f>E258*G258+E259*G259+E260*G260+E261*G261+E264*G264+E265*G265+E266*G266+E267*G267</f>
        <v>14.3</v>
      </c>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49"/>
      <c r="C258" s="78" t="s">
        <v>783</v>
      </c>
      <c r="D258" s="50">
        <v>1</v>
      </c>
      <c r="E258" s="50">
        <v>1</v>
      </c>
      <c r="F258" s="78" t="s">
        <v>639</v>
      </c>
      <c r="G258" s="51">
        <v>0</v>
      </c>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83">
        <f>G257</f>
        <v>14.3</v>
      </c>
      <c r="C259" s="78" t="s">
        <v>873</v>
      </c>
      <c r="D259" s="50">
        <v>1</v>
      </c>
      <c r="E259" s="50">
        <v>1</v>
      </c>
      <c r="F259" s="193"/>
      <c r="G259" s="51">
        <v>0.3</v>
      </c>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86" t="s">
        <v>802</v>
      </c>
      <c r="C260" s="78" t="s">
        <v>874</v>
      </c>
      <c r="D260" s="50">
        <v>1</v>
      </c>
      <c r="E260" s="50">
        <v>1</v>
      </c>
      <c r="F260" s="193"/>
      <c r="G260" s="51">
        <v>0.6</v>
      </c>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86"/>
      <c r="C261" s="78" t="s">
        <v>875</v>
      </c>
      <c r="D261" s="50">
        <v>1</v>
      </c>
      <c r="E261" s="50">
        <v>1</v>
      </c>
      <c r="F261" s="27"/>
      <c r="G261" s="51">
        <v>0.1</v>
      </c>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86"/>
      <c r="C262" s="2" t="s">
        <v>876</v>
      </c>
      <c r="D262" s="312">
        <v>1</v>
      </c>
      <c r="E262" s="312">
        <v>1</v>
      </c>
      <c r="G262" s="51">
        <v>0.1</v>
      </c>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86"/>
      <c r="C263" s="2" t="s">
        <v>877</v>
      </c>
      <c r="D263" s="312">
        <v>1</v>
      </c>
      <c r="E263" s="312">
        <v>1</v>
      </c>
      <c r="G263" s="51">
        <v>0.1</v>
      </c>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86"/>
      <c r="C264" s="78" t="s">
        <v>868</v>
      </c>
      <c r="D264" s="50">
        <v>0</v>
      </c>
      <c r="E264" s="50">
        <v>1</v>
      </c>
      <c r="F264" s="56" t="s">
        <v>872</v>
      </c>
      <c r="G264" s="51">
        <v>10</v>
      </c>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86"/>
      <c r="C265" s="78" t="s">
        <v>866</v>
      </c>
      <c r="D265" s="50">
        <v>0</v>
      </c>
      <c r="E265" s="50">
        <v>4</v>
      </c>
      <c r="F265" s="56" t="s">
        <v>73</v>
      </c>
      <c r="G265" s="51">
        <v>0.6</v>
      </c>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78" t="s">
        <v>867</v>
      </c>
      <c r="D266" s="50">
        <v>0</v>
      </c>
      <c r="E266" s="50">
        <v>4</v>
      </c>
      <c r="F266" s="193" t="s">
        <v>74</v>
      </c>
      <c r="G266" s="51">
        <v>0.2</v>
      </c>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78" t="s">
        <v>621</v>
      </c>
      <c r="D267" s="50">
        <v>0</v>
      </c>
      <c r="E267" s="50">
        <v>1</v>
      </c>
      <c r="F267" s="69" t="s">
        <v>108</v>
      </c>
      <c r="G267" s="51">
        <v>0.1</v>
      </c>
      <c r="H267" s="2"/>
      <c r="I267" s="2"/>
      <c r="J267" s="2"/>
      <c r="K267" s="2"/>
      <c r="L267" s="2"/>
      <c r="M267" s="2"/>
      <c r="N267" s="2"/>
      <c r="O267" s="2"/>
      <c r="P267" s="2"/>
      <c r="Q267" s="2"/>
      <c r="R267" s="2"/>
      <c r="S267" s="2"/>
      <c r="T267" s="2"/>
      <c r="U267" s="2"/>
      <c r="V267" s="2"/>
      <c r="W267" s="2"/>
      <c r="X267" s="2"/>
      <c r="Y267" s="2"/>
      <c r="Z267" s="2"/>
      <c r="AA267" s="2"/>
      <c r="AB267" s="2"/>
    </row>
    <row r="268" spans="1:28" x14ac:dyDescent="0.2">
      <c r="C268" s="2" t="s">
        <v>869</v>
      </c>
      <c r="D268" s="2">
        <v>0</v>
      </c>
      <c r="E268" s="2">
        <v>1</v>
      </c>
      <c r="F268" s="2"/>
      <c r="G268" s="2">
        <v>15</v>
      </c>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108"/>
      <c r="B269" s="108"/>
      <c r="C269" s="108" t="s">
        <v>870</v>
      </c>
      <c r="D269" s="2">
        <v>0</v>
      </c>
      <c r="E269" s="2">
        <v>1</v>
      </c>
      <c r="F269" s="313" t="s">
        <v>871</v>
      </c>
      <c r="G269" s="2">
        <v>5</v>
      </c>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108">
        <v>41</v>
      </c>
      <c r="B270" s="108" t="s">
        <v>859</v>
      </c>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108"/>
      <c r="B277" s="108"/>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108"/>
      <c r="B278" s="108"/>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x14ac:dyDescent="0.2">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x14ac:dyDescent="0.2">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x14ac:dyDescent="0.2">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x14ac:dyDescent="0.2">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x14ac:dyDescent="0.2">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x14ac:dyDescent="0.2">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9" r:id="rId48" xr:uid="{00000000-0004-0000-0100-000038000000}"/>
    <hyperlink ref="F10" r:id="rId49" xr:uid="{00000000-0004-0000-0100-000039000000}"/>
    <hyperlink ref="F15" r:id="rId50" xr:uid="{00000000-0004-0000-0100-00003A000000}"/>
    <hyperlink ref="F52" r:id="rId51" xr:uid="{00000000-0004-0000-0100-00003B000000}"/>
    <hyperlink ref="F69" r:id="rId52" xr:uid="{00000000-0004-0000-0100-00003C000000}"/>
    <hyperlink ref="F147" r:id="rId53" xr:uid="{00000000-0004-0000-0100-00003D000000}"/>
    <hyperlink ref="F86" r:id="rId54" xr:uid="{00000000-0004-0000-0100-00003E000000}"/>
    <hyperlink ref="F20" r:id="rId55" xr:uid="{00000000-0004-0000-0100-00003F000000}"/>
    <hyperlink ref="F136" r:id="rId56" xr:uid="{00000000-0004-0000-0100-000040000000}"/>
    <hyperlink ref="F137" r:id="rId57" xr:uid="{00000000-0004-0000-0100-000041000000}"/>
    <hyperlink ref="F149" r:id="rId58" xr:uid="{00000000-0004-0000-0100-000042000000}"/>
    <hyperlink ref="F150" r:id="rId59" xr:uid="{00000000-0004-0000-0100-000043000000}"/>
    <hyperlink ref="F140" r:id="rId60" xr:uid="{00000000-0004-0000-0100-000044000000}"/>
    <hyperlink ref="F141" r:id="rId61" xr:uid="{00000000-0004-0000-0100-000045000000}"/>
    <hyperlink ref="F120" r:id="rId62" xr:uid="{00000000-0004-0000-0100-000046000000}"/>
    <hyperlink ref="F124" r:id="rId63" xr:uid="{00000000-0004-0000-0100-000047000000}"/>
    <hyperlink ref="F200" r:id="rId64" xr:uid="{00000000-0004-0000-0100-000048000000}"/>
    <hyperlink ref="F201" r:id="rId65" xr:uid="{00000000-0004-0000-0100-000049000000}"/>
    <hyperlink ref="F203" r:id="rId66" xr:uid="{00000000-0004-0000-0100-00004A000000}"/>
    <hyperlink ref="F202" r:id="rId67" xr:uid="{00000000-0004-0000-0100-00004B000000}"/>
    <hyperlink ref="F204" r:id="rId68" xr:uid="{00000000-0004-0000-0100-00004C000000}"/>
    <hyperlink ref="F205" r:id="rId69" xr:uid="{00000000-0004-0000-0100-00004D000000}"/>
    <hyperlink ref="F206" r:id="rId70"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71" xr:uid="{00000000-0004-0000-0100-00004F000000}"/>
    <hyperlink ref="H3" r:id="rId72" xr:uid="{00000000-0004-0000-0100-000050000000}"/>
    <hyperlink ref="F71" r:id="rId73" xr:uid="{00000000-0004-0000-0100-000051000000}"/>
    <hyperlink ref="F73" r:id="rId74" xr:uid="{00000000-0004-0000-0100-000052000000}"/>
    <hyperlink ref="F74" r:id="rId75" display="https://github.com/bionanoimaging/UC2-GIT/tree/master/CAD/ASSEMBLY_CUBE_LED_v2" xr:uid="{00000000-0004-0000-0100-000054000000}"/>
    <hyperlink ref="F75" r:id="rId76" display="https://www.ebay.de/itm/Hi-Power-LED-1W-3W-UV-STAR-Ultraviolet-/131326525056?var=" xr:uid="{00000000-0004-0000-0100-000055000000}"/>
    <hyperlink ref="F76" r:id="rId77" display="https://www.amazon.de/Donau-Elektronik-GMBH-Original-Kupfer/dp/B01BI1G88C/ref=sr_1_6?__mk_de_DE=%C3%85M%C3%85%C5%BD%C3%95%C3%91&amp;keywords=kabel+set+0%2C14&amp;qid=1565690819&amp;s=gateway&amp;sr=8-6" xr:uid="{00000000-0004-0000-0100-000056000000}"/>
    <hyperlink ref="F197" r:id="rId78" xr:uid="{00000000-0004-0000-0100-000057000000}"/>
    <hyperlink ref="F191" r:id="rId79" xr:uid="{00000000-0004-0000-0100-000058000000}"/>
    <hyperlink ref="F193" r:id="rId80" xr:uid="{00000000-0004-0000-0100-000059000000}"/>
    <hyperlink ref="F194" r:id="rId81" xr:uid="{00000000-0004-0000-0100-00005A000000}"/>
    <hyperlink ref="F192" r:id="rId82" xr:uid="{00000000-0004-0000-0100-00005B000000}"/>
    <hyperlink ref="F180" r:id="rId83" xr:uid="{00000000-0004-0000-0100-00005C000000}"/>
    <hyperlink ref="F78" r:id="rId84" xr:uid="{00000000-0004-0000-0100-00005D000000}"/>
    <hyperlink ref="F80" r:id="rId85" xr:uid="{00000000-0004-0000-0100-00005E000000}"/>
    <hyperlink ref="F81" r:id="rId86" display="https://github.com/bionanoimaging/UC2-GIT/tree/master/CAD/ASSEMBLY_CUBE_LED_v2" xr:uid="{00000000-0004-0000-0100-00005F000000}"/>
    <hyperlink ref="F82" r:id="rId87" display="https://www.ebay.de/itm/Hi-Power-LED-1W-3W-UV-STAR-Ultraviolet-/131326525056?var=" xr:uid="{00000000-0004-0000-0100-000060000000}"/>
    <hyperlink ref="F83" r:id="rId88" display="https://www.amazon.de/Donau-Elektronik-GMBH-Original-Kupfer/dp/B01BI1G88C/ref=sr_1_6?__mk_de_DE=%C3%85M%C3%85%C5%BD%C3%95%C3%91&amp;keywords=kabel+set+0%2C14&amp;qid=1565690819&amp;s=gateway&amp;sr=8-6" xr:uid="{00000000-0004-0000-0100-000061000000}"/>
    <hyperlink ref="F237" r:id="rId89" xr:uid="{00000000-0004-0000-0100-000062000000}"/>
    <hyperlink ref="F242" r:id="rId90" xr:uid="{00000000-0004-0000-0100-000063000000}"/>
    <hyperlink ref="F244" r:id="rId91" xr:uid="{00000000-0004-0000-0100-000064000000}"/>
    <hyperlink ref="F231" r:id="rId92" xr:uid="{00000000-0004-0000-0100-000065000000}"/>
    <hyperlink ref="F229" r:id="rId93" xr:uid="{00000000-0004-0000-0100-000066000000}"/>
    <hyperlink ref="F250" r:id="rId94" xr:uid="{00000000-0004-0000-0100-000067000000}"/>
    <hyperlink ref="F247" r:id="rId95" xr:uid="{00000000-0004-0000-0100-000068000000}"/>
    <hyperlink ref="F248" r:id="rId96" xr:uid="{00000000-0004-0000-0100-000069000000}"/>
    <hyperlink ref="F249" r:id="rId97" xr:uid="{00000000-0004-0000-0100-00006A000000}"/>
    <hyperlink ref="Z3" r:id="rId98" xr:uid="{00000000-0004-0000-0100-00006B000000}"/>
    <hyperlink ref="Y3" r:id="rId99" xr:uid="{00000000-0004-0000-0100-00006C000000}"/>
    <hyperlink ref="F218" r:id="rId100" xr:uid="{00000000-0004-0000-0100-000037000000}"/>
    <hyperlink ref="F217" r:id="rId101" xr:uid="{00000000-0004-0000-0100-000036000000}"/>
    <hyperlink ref="F215" r:id="rId102" xr:uid="{00000000-0004-0000-0100-000035000000}"/>
    <hyperlink ref="F214" r:id="rId103" xr:uid="{00000000-0004-0000-0100-000034000000}"/>
    <hyperlink ref="F213" r:id="rId104" xr:uid="{00000000-0004-0000-0100-000033000000}"/>
    <hyperlink ref="F212" r:id="rId105" xr:uid="{00000000-0004-0000-0100-000032000000}"/>
    <hyperlink ref="F211" r:id="rId106" xr:uid="{00000000-0004-0000-0100-000031000000}"/>
    <hyperlink ref="F210" r:id="rId107" xr:uid="{00000000-0004-0000-0100-000030000000}"/>
    <hyperlink ref="F209" r:id="rId108" xr:uid="{00000000-0004-0000-0100-00002F000000}"/>
    <hyperlink ref="F266" r:id="rId109" xr:uid="{42309262-D85A-1641-A64C-97F0D8DA84E4}"/>
    <hyperlink ref="F267" r:id="rId110" xr:uid="{B6AE6729-D4A2-8640-89C9-5A8EB7D43DC6}"/>
    <hyperlink ref="F265" r:id="rId111" xr:uid="{C1445EB0-E481-E645-A4E3-36AFDCDDF652}"/>
    <hyperlink ref="F269" r:id="rId112" xr:uid="{D1D9B5EA-C8E6-3542-BB03-FF9B4255183D}"/>
  </hyperlinks>
  <pageMargins left="0.7" right="0.7" top="0.78740157499999996" bottom="0.78740157499999996" header="0.3" footer="0.3"/>
  <pageSetup paperSize="9" orientation="portrait" r:id="rId1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2021-05-02T10:16:43Z</dcterms:modified>
</cp:coreProperties>
</file>