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ST_n20" sheetId="1" r:id="rId1"/>
    <sheet name="EXECUTION_n20" sheetId="2" r:id="rId2"/>
  </sheets>
  <calcPr calcId="152511"/>
</workbook>
</file>

<file path=xl/calcChain.xml><?xml version="1.0" encoding="utf-8"?>
<calcChain xmlns="http://schemas.openxmlformats.org/spreadsheetml/2006/main">
  <c r="B4" i="1" l="1"/>
  <c r="F33" i="2" l="1"/>
  <c r="F32" i="2"/>
  <c r="F26" i="2"/>
  <c r="F25" i="2"/>
  <c r="F19" i="2"/>
  <c r="F18" i="2"/>
  <c r="F12" i="2"/>
  <c r="F11" i="2"/>
  <c r="F5" i="2"/>
  <c r="F4" i="2"/>
  <c r="F33" i="1"/>
  <c r="F32" i="1"/>
  <c r="F26" i="1"/>
  <c r="F25" i="1"/>
  <c r="F19" i="1"/>
  <c r="F18" i="1"/>
  <c r="F12" i="1"/>
  <c r="F11" i="1"/>
  <c r="F5" i="1"/>
  <c r="F4" i="1"/>
</calcChain>
</file>

<file path=xl/sharedStrings.xml><?xml version="1.0" encoding="utf-8"?>
<sst xmlns="http://schemas.openxmlformats.org/spreadsheetml/2006/main" count="80" uniqueCount="12">
  <si>
    <t>Best</t>
  </si>
  <si>
    <t>Average</t>
  </si>
  <si>
    <t>Worst</t>
  </si>
  <si>
    <t>Default</t>
  </si>
  <si>
    <t>Indexed</t>
  </si>
  <si>
    <t>Partitioned</t>
  </si>
  <si>
    <t>вывести всех сотрудников для определенного департамента</t>
  </si>
  <si>
    <t>вывести все свободные комнаты на определенный период времени</t>
  </si>
  <si>
    <t>вывести историю всех аренд для одного пользователя</t>
  </si>
  <si>
    <t>вывести комнаты и их сред рейтинг</t>
  </si>
  <si>
    <t>все комнаты удовлетворяющие фильтрам комфорта</t>
  </si>
  <si>
    <t>Относительно стандартного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</si>
</sst>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все свободные комнаты на определенный период времени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COST_n20!$B$9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COST_n20!$B$10:$B$12</c:f>
              <c:numCache>
                <c:formatCode>General</c:formatCode>
                <c:ptCount val="3"/>
                <c:pt idx="0">
                  <c:v>47295.34</c:v>
                </c:pt>
                <c:pt idx="1">
                  <c:v>47295.34</c:v>
                </c:pt>
                <c:pt idx="2">
                  <c:v>50143.83</c:v>
                </c:pt>
              </c:numCache>
            </c:numRef>
          </c:val>
        </c:ser>
        <c:ser>
          <c:idx val="1"/>
          <c:order val="1"/>
          <c:tx>
            <c:strRef>
              <c:f>COST_n20!$C$9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COST_n20!$C$10:$C$12</c:f>
              <c:numCache>
                <c:formatCode>General</c:formatCode>
                <c:ptCount val="3"/>
                <c:pt idx="0">
                  <c:v>51238.059000000001</c:v>
                </c:pt>
                <c:pt idx="1">
                  <c:v>60654.101999999999</c:v>
                </c:pt>
                <c:pt idx="2">
                  <c:v>59546.366999999998</c:v>
                </c:pt>
              </c:numCache>
            </c:numRef>
          </c:val>
        </c:ser>
        <c:ser>
          <c:idx val="2"/>
          <c:order val="2"/>
          <c:tx>
            <c:strRef>
              <c:f>COST_n20!$D$9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COST_n20!$D$10:$D$12</c:f>
              <c:numCache>
                <c:formatCode>General</c:formatCode>
                <c:ptCount val="3"/>
                <c:pt idx="0">
                  <c:v>82701.75</c:v>
                </c:pt>
                <c:pt idx="1">
                  <c:v>82129.759999999995</c:v>
                </c:pt>
                <c:pt idx="2">
                  <c:v>87855.12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1566544"/>
        <c:axId val="-1401576880"/>
      </c:barChart>
      <c:catAx>
        <c:axId val="-14015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76880"/>
        <c:crosses val="autoZero"/>
        <c:auto val="1"/>
        <c:lblAlgn val="ctr"/>
        <c:lblOffset val="100"/>
        <c:noMultiLvlLbl val="0"/>
      </c:catAx>
      <c:valAx>
        <c:axId val="-14015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все комнаты удовлетворяющие фильтрам комфорта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EXECUTION_n20!$B$30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EXECUTION_n20!$A$31:$A$33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EXECUTION_n20!$B$31:$B$33</c:f>
              <c:numCache>
                <c:formatCode>General</c:formatCode>
                <c:ptCount val="3"/>
                <c:pt idx="0">
                  <c:v>27.303999999999998</c:v>
                </c:pt>
                <c:pt idx="1">
                  <c:v>2.9000000000000001E-2</c:v>
                </c:pt>
                <c:pt idx="2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EXECUTION_n20!$C$30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EXECUTION_n20!$A$31:$A$33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EXECUTION_n20!$C$31:$C$33</c:f>
              <c:numCache>
                <c:formatCode>General</c:formatCode>
                <c:ptCount val="3"/>
                <c:pt idx="0">
                  <c:v>32.503999999999998</c:v>
                </c:pt>
                <c:pt idx="1">
                  <c:v>0.04</c:v>
                </c:pt>
                <c:pt idx="2">
                  <c:v>0.17100000000000001</c:v>
                </c:pt>
              </c:numCache>
            </c:numRef>
          </c:val>
        </c:ser>
        <c:ser>
          <c:idx val="2"/>
          <c:order val="2"/>
          <c:tx>
            <c:strRef>
              <c:f>EXECUTION_n20!$D$30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EXECUTION_n20!$A$31:$A$33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EXECUTION_n20!$D$31:$D$33</c:f>
              <c:numCache>
                <c:formatCode>General</c:formatCode>
                <c:ptCount val="3"/>
                <c:pt idx="0">
                  <c:v>88.254999999999995</c:v>
                </c:pt>
                <c:pt idx="1">
                  <c:v>0.06</c:v>
                </c:pt>
                <c:pt idx="2">
                  <c:v>0.38100000000000001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8811328"/>
        <c:axId val="-1588810240"/>
      </c:barChart>
      <c:catAx>
        <c:axId val="-15888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8810240"/>
        <c:crosses val="autoZero"/>
        <c:auto val="1"/>
        <c:lblAlgn val="ctr"/>
        <c:lblOffset val="100"/>
        <c:noMultiLvlLbl val="0"/>
      </c:catAx>
      <c:valAx>
        <c:axId val="-15888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88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историю всех аренд для одного пользователя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COST_n20!$B$16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COST_n20!$B$17:$B$19</c:f>
              <c:numCache>
                <c:formatCode>General</c:formatCode>
                <c:ptCount val="3"/>
                <c:pt idx="0">
                  <c:v>12683.81</c:v>
                </c:pt>
                <c:pt idx="1">
                  <c:v>29.35</c:v>
                </c:pt>
                <c:pt idx="2">
                  <c:v>80.099999999999994</c:v>
                </c:pt>
              </c:numCache>
            </c:numRef>
          </c:val>
        </c:ser>
        <c:ser>
          <c:idx val="1"/>
          <c:order val="1"/>
          <c:tx>
            <c:strRef>
              <c:f>COST_n20!$C$16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COST_n20!$C$17:$C$19</c:f>
              <c:numCache>
                <c:formatCode>General</c:formatCode>
                <c:ptCount val="3"/>
                <c:pt idx="0">
                  <c:v>12683.81</c:v>
                </c:pt>
                <c:pt idx="1">
                  <c:v>29.35</c:v>
                </c:pt>
                <c:pt idx="2">
                  <c:v>80.099999999999994</c:v>
                </c:pt>
              </c:numCache>
            </c:numRef>
          </c:val>
        </c:ser>
        <c:ser>
          <c:idx val="2"/>
          <c:order val="2"/>
          <c:tx>
            <c:strRef>
              <c:f>COST_n20!$D$16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COST_n20!$D$17:$D$19</c:f>
              <c:numCache>
                <c:formatCode>General</c:formatCode>
                <c:ptCount val="3"/>
                <c:pt idx="0">
                  <c:v>12683.81</c:v>
                </c:pt>
                <c:pt idx="1">
                  <c:v>29.35</c:v>
                </c:pt>
                <c:pt idx="2">
                  <c:v>80.099999999999994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8814592"/>
        <c:axId val="-1588811872"/>
      </c:barChart>
      <c:catAx>
        <c:axId val="-15888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8811872"/>
        <c:crosses val="autoZero"/>
        <c:auto val="1"/>
        <c:lblAlgn val="ctr"/>
        <c:lblOffset val="100"/>
        <c:noMultiLvlLbl val="0"/>
      </c:catAx>
      <c:valAx>
        <c:axId val="-15888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8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комнаты и их сред рейтинг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COST_n20!$B$23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COST_n20!$B$24:$B$26</c:f>
              <c:numCache>
                <c:formatCode>General</c:formatCode>
                <c:ptCount val="3"/>
                <c:pt idx="0">
                  <c:v>232877.41</c:v>
                </c:pt>
                <c:pt idx="1">
                  <c:v>234353.86</c:v>
                </c:pt>
                <c:pt idx="2">
                  <c:v>351926.28</c:v>
                </c:pt>
              </c:numCache>
            </c:numRef>
          </c:val>
        </c:ser>
        <c:ser>
          <c:idx val="1"/>
          <c:order val="1"/>
          <c:tx>
            <c:strRef>
              <c:f>COST_n20!$C$23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COST_n20!$C$24:$C$26</c:f>
              <c:numCache>
                <c:formatCode>General</c:formatCode>
                <c:ptCount val="3"/>
                <c:pt idx="0">
                  <c:v>232877.41</c:v>
                </c:pt>
                <c:pt idx="1">
                  <c:v>234353.86</c:v>
                </c:pt>
                <c:pt idx="2">
                  <c:v>351926.28</c:v>
                </c:pt>
              </c:numCache>
            </c:numRef>
          </c:val>
        </c:ser>
        <c:ser>
          <c:idx val="2"/>
          <c:order val="2"/>
          <c:tx>
            <c:strRef>
              <c:f>COST_n20!$D$23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COST_n20!$D$24:$D$26</c:f>
              <c:numCache>
                <c:formatCode>General</c:formatCode>
                <c:ptCount val="3"/>
                <c:pt idx="0">
                  <c:v>232877.41</c:v>
                </c:pt>
                <c:pt idx="1">
                  <c:v>234353.86</c:v>
                </c:pt>
                <c:pt idx="2">
                  <c:v>351926.28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1572528"/>
        <c:axId val="-1401564912"/>
      </c:barChart>
      <c:catAx>
        <c:axId val="-1401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64912"/>
        <c:crosses val="autoZero"/>
        <c:auto val="1"/>
        <c:lblAlgn val="ctr"/>
        <c:lblOffset val="100"/>
        <c:noMultiLvlLbl val="0"/>
      </c:catAx>
      <c:valAx>
        <c:axId val="-1401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все комнаты удовлетворяющие фильтрам комфорта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COST_n20!$B$30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COST_n20!$B$31:$B$33</c:f>
              <c:numCache>
                <c:formatCode>General</c:formatCode>
                <c:ptCount val="3"/>
                <c:pt idx="0">
                  <c:v>14882.11</c:v>
                </c:pt>
                <c:pt idx="1">
                  <c:v>8.4600000000000009</c:v>
                </c:pt>
                <c:pt idx="2">
                  <c:v>8.4600000000000009</c:v>
                </c:pt>
              </c:numCache>
            </c:numRef>
          </c:val>
        </c:ser>
        <c:ser>
          <c:idx val="1"/>
          <c:order val="1"/>
          <c:tx>
            <c:strRef>
              <c:f>COST_n20!$C$30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COST_n20!$C$31:$C$33</c:f>
              <c:numCache>
                <c:formatCode>General</c:formatCode>
                <c:ptCount val="3"/>
                <c:pt idx="0">
                  <c:v>14882.14</c:v>
                </c:pt>
                <c:pt idx="1">
                  <c:v>9.6690000000000005</c:v>
                </c:pt>
                <c:pt idx="2">
                  <c:v>9.0649999999999995</c:v>
                </c:pt>
              </c:numCache>
            </c:numRef>
          </c:val>
        </c:ser>
        <c:ser>
          <c:idx val="2"/>
          <c:order val="2"/>
          <c:tx>
            <c:strRef>
              <c:f>COST_n20!$D$30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COST_n20!$A$31:$A$33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COST_n20!$D$31:$D$33</c:f>
              <c:numCache>
                <c:formatCode>General</c:formatCode>
                <c:ptCount val="3"/>
                <c:pt idx="0">
                  <c:v>14882.21</c:v>
                </c:pt>
                <c:pt idx="1">
                  <c:v>12.49</c:v>
                </c:pt>
                <c:pt idx="2">
                  <c:v>12.49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1574704"/>
        <c:axId val="-1401579600"/>
      </c:barChart>
      <c:catAx>
        <c:axId val="-14015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79600"/>
        <c:crosses val="autoZero"/>
        <c:auto val="1"/>
        <c:lblAlgn val="ctr"/>
        <c:lblOffset val="100"/>
        <c:noMultiLvlLbl val="0"/>
      </c:catAx>
      <c:valAx>
        <c:axId val="-1401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вывести всех сотрудников для определенного департамента 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COST_n20!$B$2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COST_n20!$B$3:$B$5</c:f>
              <c:numCache>
                <c:formatCode>General</c:formatCode>
                <c:ptCount val="3"/>
                <c:pt idx="0">
                  <c:v>12683.22</c:v>
                </c:pt>
                <c:pt idx="1">
                  <c:v>29.35</c:v>
                </c:pt>
                <c:pt idx="2" formatCode="0.00">
                  <c:v>29.35</c:v>
                </c:pt>
              </c:numCache>
            </c:numRef>
          </c:val>
        </c:ser>
        <c:ser>
          <c:idx val="1"/>
          <c:order val="1"/>
          <c:tx>
            <c:strRef>
              <c:f>COST_n20!$C$2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COST_n20!$C$3:$C$5</c:f>
              <c:numCache>
                <c:formatCode>General</c:formatCode>
                <c:ptCount val="3"/>
                <c:pt idx="0">
                  <c:v>12683.22</c:v>
                </c:pt>
                <c:pt idx="1">
                  <c:v>29.35</c:v>
                </c:pt>
                <c:pt idx="2">
                  <c:v>29.35</c:v>
                </c:pt>
              </c:numCache>
            </c:numRef>
          </c:val>
        </c:ser>
        <c:ser>
          <c:idx val="2"/>
          <c:order val="2"/>
          <c:tx>
            <c:strRef>
              <c:f>COST_n20!$D$2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COST_n20!$D$3:$D$5</c:f>
              <c:numCache>
                <c:formatCode>General</c:formatCode>
                <c:ptCount val="3"/>
                <c:pt idx="0">
                  <c:v>12683.22</c:v>
                </c:pt>
                <c:pt idx="1">
                  <c:v>29.35</c:v>
                </c:pt>
                <c:pt idx="2">
                  <c:v>29.35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4801888"/>
        <c:axId val="-1354806240"/>
      </c:barChart>
      <c:catAx>
        <c:axId val="-13548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806240"/>
        <c:crosses val="autoZero"/>
        <c:auto val="1"/>
        <c:lblAlgn val="ctr"/>
        <c:lblOffset val="100"/>
        <c:noMultiLvlLbl val="0"/>
      </c:catAx>
      <c:valAx>
        <c:axId val="-1354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8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всех сотрудников для определенного департамента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EXECUTION_n20!$B$2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EXECUTION_n20!$A$3:$A$5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EXECUTION_n20!$B$3:$B$5</c:f>
              <c:numCache>
                <c:formatCode>General</c:formatCode>
                <c:ptCount val="3"/>
                <c:pt idx="0">
                  <c:v>20.552</c:v>
                </c:pt>
                <c:pt idx="1">
                  <c:v>1.9E-2</c:v>
                </c:pt>
                <c:pt idx="2">
                  <c:v>2.4E-2</c:v>
                </c:pt>
              </c:numCache>
            </c:numRef>
          </c:val>
        </c:ser>
        <c:ser>
          <c:idx val="1"/>
          <c:order val="1"/>
          <c:tx>
            <c:strRef>
              <c:f>EXECUTION_n20!$C$2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EXECUTION_n20!$A$3:$A$5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EXECUTION_n20!$C$3:$C$5</c:f>
              <c:numCache>
                <c:formatCode>General</c:formatCode>
                <c:ptCount val="3"/>
                <c:pt idx="0">
                  <c:v>25.411999999999999</c:v>
                </c:pt>
                <c:pt idx="1">
                  <c:v>0.68100000000000005</c:v>
                </c:pt>
                <c:pt idx="2">
                  <c:v>0.26400000000000001</c:v>
                </c:pt>
              </c:numCache>
            </c:numRef>
          </c:val>
        </c:ser>
        <c:ser>
          <c:idx val="2"/>
          <c:order val="2"/>
          <c:tx>
            <c:strRef>
              <c:f>EXECUTION_n20!$D$2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EXECUTION_n20!$A$3:$A$5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EXECUTION_n20!$D$3:$D$5</c:f>
              <c:numCache>
                <c:formatCode>General</c:formatCode>
                <c:ptCount val="3"/>
                <c:pt idx="0">
                  <c:v>96.224999999999994</c:v>
                </c:pt>
                <c:pt idx="1">
                  <c:v>2.5539999999999998</c:v>
                </c:pt>
                <c:pt idx="2">
                  <c:v>0.74399999999999999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7154192"/>
        <c:axId val="-1401578512"/>
      </c:barChart>
      <c:catAx>
        <c:axId val="-16871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78512"/>
        <c:crosses val="autoZero"/>
        <c:auto val="1"/>
        <c:lblAlgn val="ctr"/>
        <c:lblOffset val="100"/>
        <c:noMultiLvlLbl val="0"/>
      </c:catAx>
      <c:valAx>
        <c:axId val="-14015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1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все свободные комнаты на определенный период времени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EXECUTION_n20!$B$9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EXECUTION_n20!$A$10:$A$12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EXECUTION_n20!$B$10:$B$12</c:f>
              <c:numCache>
                <c:formatCode>General</c:formatCode>
                <c:ptCount val="3"/>
                <c:pt idx="0">
                  <c:v>159.84200000000001</c:v>
                </c:pt>
                <c:pt idx="1">
                  <c:v>159.77099999999999</c:v>
                </c:pt>
                <c:pt idx="2">
                  <c:v>157.89400000000001</c:v>
                </c:pt>
              </c:numCache>
            </c:numRef>
          </c:val>
        </c:ser>
        <c:ser>
          <c:idx val="1"/>
          <c:order val="1"/>
          <c:tx>
            <c:strRef>
              <c:f>EXECUTION_n20!$C$9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EXECUTION_n20!$A$10:$A$12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EXECUTION_n20!$C$10:$C$12</c:f>
              <c:numCache>
                <c:formatCode>General</c:formatCode>
                <c:ptCount val="3"/>
                <c:pt idx="0">
                  <c:v>224.75299999999999</c:v>
                </c:pt>
                <c:pt idx="1">
                  <c:v>276.85599999999999</c:v>
                </c:pt>
                <c:pt idx="2">
                  <c:v>281.10199999999998</c:v>
                </c:pt>
              </c:numCache>
            </c:numRef>
          </c:val>
        </c:ser>
        <c:ser>
          <c:idx val="2"/>
          <c:order val="2"/>
          <c:tx>
            <c:strRef>
              <c:f>EXECUTION_n20!$D$9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EXECUTION_n20!$A$10:$A$12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EXECUTION_n20!$D$10:$D$12</c:f>
              <c:numCache>
                <c:formatCode>General</c:formatCode>
                <c:ptCount val="3"/>
                <c:pt idx="0">
                  <c:v>553.16600000000005</c:v>
                </c:pt>
                <c:pt idx="1">
                  <c:v>527.71199999999999</c:v>
                </c:pt>
                <c:pt idx="2">
                  <c:v>690.99599999999998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4800256"/>
        <c:axId val="-1354796448"/>
      </c:barChart>
      <c:catAx>
        <c:axId val="-13548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796448"/>
        <c:crosses val="autoZero"/>
        <c:auto val="1"/>
        <c:lblAlgn val="ctr"/>
        <c:lblOffset val="100"/>
        <c:noMultiLvlLbl val="0"/>
      </c:catAx>
      <c:valAx>
        <c:axId val="-1354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8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историю всех аренд для одного пользователя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EXECUTION_n20!$B$16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EXECUTION_n20!$A$17:$A$19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EXECUTION_n20!$B$17:$B$19</c:f>
              <c:numCache>
                <c:formatCode>General</c:formatCode>
                <c:ptCount val="3"/>
                <c:pt idx="0">
                  <c:v>19.353999999999999</c:v>
                </c:pt>
                <c:pt idx="1">
                  <c:v>1.7999999999999999E-2</c:v>
                </c:pt>
                <c:pt idx="2">
                  <c:v>6.7000000000000004E-2</c:v>
                </c:pt>
              </c:numCache>
            </c:numRef>
          </c:val>
        </c:ser>
        <c:ser>
          <c:idx val="1"/>
          <c:order val="1"/>
          <c:tx>
            <c:strRef>
              <c:f>EXECUTION_n20!$C$16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EXECUTION_n20!$A$17:$A$19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EXECUTION_n20!$C$17:$C$19</c:f>
              <c:numCache>
                <c:formatCode>General</c:formatCode>
                <c:ptCount val="3"/>
                <c:pt idx="0">
                  <c:v>23.021000000000001</c:v>
                </c:pt>
                <c:pt idx="1">
                  <c:v>0.71499999999999997</c:v>
                </c:pt>
                <c:pt idx="2">
                  <c:v>0.22500000000000001</c:v>
                </c:pt>
              </c:numCache>
            </c:numRef>
          </c:val>
        </c:ser>
        <c:ser>
          <c:idx val="2"/>
          <c:order val="2"/>
          <c:tx>
            <c:strRef>
              <c:f>EXECUTION_n20!$D$16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EXECUTION_n20!$A$17:$A$19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EXECUTION_n20!$D$17:$D$19</c:f>
              <c:numCache>
                <c:formatCode>General</c:formatCode>
                <c:ptCount val="3"/>
                <c:pt idx="0">
                  <c:v>74.046999999999997</c:v>
                </c:pt>
                <c:pt idx="1">
                  <c:v>2.3380000000000001</c:v>
                </c:pt>
                <c:pt idx="2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4795360"/>
        <c:axId val="-1354801344"/>
      </c:barChart>
      <c:catAx>
        <c:axId val="-13547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801344"/>
        <c:crosses val="autoZero"/>
        <c:auto val="1"/>
        <c:lblAlgn val="ctr"/>
        <c:lblOffset val="100"/>
        <c:noMultiLvlLbl val="0"/>
      </c:catAx>
      <c:valAx>
        <c:axId val="-1354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7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вывести комнаты и их сред рейтинг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EXECUTION_n20!$B$23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EXECUTION_n20!$A$24:$A$26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EXECUTION_n20!$B$24:$B$26</c:f>
              <c:numCache>
                <c:formatCode>General</c:formatCode>
                <c:ptCount val="3"/>
                <c:pt idx="0">
                  <c:v>1543.681</c:v>
                </c:pt>
                <c:pt idx="1">
                  <c:v>1557.556</c:v>
                </c:pt>
                <c:pt idx="2">
                  <c:v>1561.779</c:v>
                </c:pt>
              </c:numCache>
            </c:numRef>
          </c:val>
        </c:ser>
        <c:ser>
          <c:idx val="1"/>
          <c:order val="1"/>
          <c:tx>
            <c:strRef>
              <c:f>EXECUTION_n20!$C$23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EXECUTION_n20!$A$24:$A$26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EXECUTION_n20!$C$24:$C$26</c:f>
              <c:numCache>
                <c:formatCode>General</c:formatCode>
                <c:ptCount val="3"/>
                <c:pt idx="0">
                  <c:v>1590.7170000000001</c:v>
                </c:pt>
                <c:pt idx="1">
                  <c:v>1685.309</c:v>
                </c:pt>
                <c:pt idx="2">
                  <c:v>1579.663</c:v>
                </c:pt>
              </c:numCache>
            </c:numRef>
          </c:val>
        </c:ser>
        <c:ser>
          <c:idx val="2"/>
          <c:order val="2"/>
          <c:tx>
            <c:strRef>
              <c:f>EXECUTION_n20!$D$23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EXECUTION_n20!$A$24:$A$26</c:f>
              <c:strCache>
                <c:ptCount val="3"/>
                <c:pt idx="0">
                  <c:v>Default</c:v>
                </c:pt>
                <c:pt idx="1">
                  <c:v>Indexed</c:v>
                </c:pt>
                <c:pt idx="2">
                  <c:v>Partitioned</c:v>
                </c:pt>
              </c:strCache>
            </c:strRef>
          </c:cat>
          <c:val>
            <c:numRef>
              <c:f>EXECUTION_n20!$D$24:$D$26</c:f>
              <c:numCache>
                <c:formatCode>General</c:formatCode>
                <c:ptCount val="3"/>
                <c:pt idx="0">
                  <c:v>2078.7130000000002</c:v>
                </c:pt>
                <c:pt idx="1">
                  <c:v>1960.117</c:v>
                </c:pt>
                <c:pt idx="2">
                  <c:v>1621.8789999999999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4797536"/>
        <c:axId val="-1354808416"/>
      </c:barChart>
      <c:catAx>
        <c:axId val="-13547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808416"/>
        <c:crosses val="autoZero"/>
        <c:auto val="1"/>
        <c:lblAlgn val="ctr"/>
        <c:lblOffset val="100"/>
        <c:noMultiLvlLbl val="0"/>
      </c:catAx>
      <c:valAx>
        <c:axId val="-1354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47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14</xdr:row>
      <xdr:rowOff>90487</xdr:rowOff>
    </xdr:from>
    <xdr:to>
      <xdr:col>14</xdr:col>
      <xdr:colOff>300037</xdr:colOff>
      <xdr:row>28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28</xdr:row>
      <xdr:rowOff>157162</xdr:rowOff>
    </xdr:from>
    <xdr:to>
      <xdr:col>14</xdr:col>
      <xdr:colOff>309562</xdr:colOff>
      <xdr:row>43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271462</xdr:colOff>
      <xdr:row>10</xdr:row>
      <xdr:rowOff>4762</xdr:rowOff>
    </xdr:from>
    <xdr:to>
      <xdr:col>21</xdr:col>
      <xdr:colOff>576262</xdr:colOff>
      <xdr:row>24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261937</xdr:colOff>
      <xdr:row>24</xdr:row>
      <xdr:rowOff>42862</xdr:rowOff>
    </xdr:from>
    <xdr:to>
      <xdr:col>21</xdr:col>
      <xdr:colOff>566737</xdr:colOff>
      <xdr:row>38</xdr:row>
      <xdr:rowOff>119062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0</xdr:row>
      <xdr:rowOff>80962</xdr:rowOff>
    </xdr:from>
    <xdr:to>
      <xdr:col>14</xdr:col>
      <xdr:colOff>247650</xdr:colOff>
      <xdr:row>14</xdr:row>
      <xdr:rowOff>157162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15</xdr:col>
      <xdr:colOff>314325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16</xdr:row>
      <xdr:rowOff>80962</xdr:rowOff>
    </xdr:from>
    <xdr:to>
      <xdr:col>15</xdr:col>
      <xdr:colOff>347662</xdr:colOff>
      <xdr:row>30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</xdr:colOff>
      <xdr:row>31</xdr:row>
      <xdr:rowOff>52387</xdr:rowOff>
    </xdr:from>
    <xdr:to>
      <xdr:col>15</xdr:col>
      <xdr:colOff>357187</xdr:colOff>
      <xdr:row>45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461962</xdr:colOff>
      <xdr:row>10</xdr:row>
      <xdr:rowOff>71437</xdr:rowOff>
    </xdr:from>
    <xdr:to>
      <xdr:col>23</xdr:col>
      <xdr:colOff>157162</xdr:colOff>
      <xdr:row>24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409575</xdr:colOff>
      <xdr:row>25</xdr:row>
      <xdr:rowOff>109537</xdr:rowOff>
    </xdr:from>
    <xdr:to>
      <xdr:col>23</xdr:col>
      <xdr:colOff>104775</xdr:colOff>
      <xdr:row>39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R5" sqref="R5"/>
    </sheetView>
  </sheetViews>
  <sheetFormatPr defaultRowHeight="15" x14ac:dyDescent="0.25"/>
  <cols>
    <col min="1" max="1" width="16.7109375" customWidth="1"/>
    <col min="2" max="4" width="10" bestFit="1" customWidth="1"/>
    <col min="6" max="6" width="27.140625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B2" t="s">
        <v>0</v>
      </c>
      <c r="C2" t="s">
        <v>1</v>
      </c>
      <c r="D2" t="s">
        <v>2</v>
      </c>
      <c r="F2" t="s">
        <v>11</v>
      </c>
    </row>
    <row r="3" spans="1:6" x14ac:dyDescent="0.25">
      <c r="A3" t="s">
        <v>3</v>
      </c>
      <c r="B3">
        <v>12683.22</v>
      </c>
      <c r="C3">
        <v>12683.22</v>
      </c>
      <c r="D3">
        <v>12683.22</v>
      </c>
    </row>
    <row r="4" spans="1:6" x14ac:dyDescent="0.25">
      <c r="A4" t="s">
        <v>4</v>
      </c>
      <c r="B4">
        <f>29.35</f>
        <v>29.35</v>
      </c>
      <c r="C4">
        <v>29.35</v>
      </c>
      <c r="D4">
        <v>29.35</v>
      </c>
      <c r="F4">
        <f>((C3-C4)/C3) * 100</f>
        <v>99.768591887549064</v>
      </c>
    </row>
    <row r="5" spans="1:6" x14ac:dyDescent="0.25">
      <c r="A5" t="s">
        <v>5</v>
      </c>
      <c r="B5" s="2">
        <v>29.35</v>
      </c>
      <c r="C5">
        <v>29.35</v>
      </c>
      <c r="D5">
        <v>29.35</v>
      </c>
      <c r="F5">
        <f>((C3-C5)/C3) * 100</f>
        <v>99.768591887549064</v>
      </c>
    </row>
    <row r="8" spans="1:6" x14ac:dyDescent="0.25">
      <c r="A8" s="1" t="s">
        <v>7</v>
      </c>
      <c r="B8" s="1"/>
      <c r="C8" s="1"/>
      <c r="D8" s="1"/>
      <c r="E8" s="1"/>
      <c r="F8" s="1"/>
    </row>
    <row r="9" spans="1:6" x14ac:dyDescent="0.25">
      <c r="B9" t="s">
        <v>0</v>
      </c>
      <c r="C9" t="s">
        <v>1</v>
      </c>
      <c r="D9" t="s">
        <v>2</v>
      </c>
      <c r="F9" t="s">
        <v>11</v>
      </c>
    </row>
    <row r="10" spans="1:6" x14ac:dyDescent="0.25">
      <c r="A10" t="s">
        <v>3</v>
      </c>
      <c r="B10">
        <v>47295.34</v>
      </c>
      <c r="C10">
        <v>51238.059000000001</v>
      </c>
      <c r="D10">
        <v>82701.75</v>
      </c>
    </row>
    <row r="11" spans="1:6" x14ac:dyDescent="0.25">
      <c r="A11" t="s">
        <v>4</v>
      </c>
      <c r="B11">
        <v>47295.34</v>
      </c>
      <c r="C11">
        <v>60654.101999999999</v>
      </c>
      <c r="D11">
        <v>82129.759999999995</v>
      </c>
      <c r="F11">
        <f>((C10-C11)/C10) * 100</f>
        <v>-18.377048591946071</v>
      </c>
    </row>
    <row r="12" spans="1:6" x14ac:dyDescent="0.25">
      <c r="A12" t="s">
        <v>5</v>
      </c>
      <c r="B12">
        <v>50143.83</v>
      </c>
      <c r="C12">
        <v>59546.366999999998</v>
      </c>
      <c r="D12">
        <v>87855.12</v>
      </c>
      <c r="F12">
        <f>((C10-C12)/C10) * 100</f>
        <v>-16.215110724627561</v>
      </c>
    </row>
    <row r="15" spans="1:6" x14ac:dyDescent="0.25">
      <c r="A15" s="1" t="s">
        <v>8</v>
      </c>
      <c r="B15" s="1"/>
      <c r="C15" s="1"/>
      <c r="D15" s="1"/>
      <c r="E15" s="1"/>
      <c r="F15" s="1"/>
    </row>
    <row r="16" spans="1:6" x14ac:dyDescent="0.25">
      <c r="B16" t="s">
        <v>0</v>
      </c>
      <c r="C16" t="s">
        <v>1</v>
      </c>
      <c r="D16" t="s">
        <v>2</v>
      </c>
      <c r="F16" t="s">
        <v>11</v>
      </c>
    </row>
    <row r="17" spans="1:6" x14ac:dyDescent="0.25">
      <c r="A17" t="s">
        <v>3</v>
      </c>
      <c r="B17">
        <v>12683.81</v>
      </c>
      <c r="C17">
        <v>12683.81</v>
      </c>
      <c r="D17">
        <v>12683.81</v>
      </c>
    </row>
    <row r="18" spans="1:6" x14ac:dyDescent="0.25">
      <c r="A18" t="s">
        <v>4</v>
      </c>
      <c r="B18">
        <v>29.35</v>
      </c>
      <c r="C18">
        <v>29.35</v>
      </c>
      <c r="D18">
        <v>29.35</v>
      </c>
      <c r="F18">
        <f>((C17-C18)/C17) * 100</f>
        <v>99.76860265172688</v>
      </c>
    </row>
    <row r="19" spans="1:6" x14ac:dyDescent="0.25">
      <c r="A19" t="s">
        <v>5</v>
      </c>
      <c r="B19">
        <v>80.099999999999994</v>
      </c>
      <c r="C19">
        <v>80.099999999999994</v>
      </c>
      <c r="D19">
        <v>80.099999999999994</v>
      </c>
      <c r="F19">
        <f>((C17-C19)/C17) * 100</f>
        <v>99.368486282907114</v>
      </c>
    </row>
    <row r="22" spans="1:6" x14ac:dyDescent="0.25">
      <c r="A22" s="1" t="s">
        <v>9</v>
      </c>
      <c r="B22" s="1"/>
      <c r="C22" s="1"/>
      <c r="D22" s="1"/>
      <c r="E22" s="1"/>
      <c r="F22" s="1"/>
    </row>
    <row r="23" spans="1:6" x14ac:dyDescent="0.25">
      <c r="B23" t="s">
        <v>0</v>
      </c>
      <c r="C23" t="s">
        <v>1</v>
      </c>
      <c r="D23" t="s">
        <v>2</v>
      </c>
      <c r="F23" t="s">
        <v>11</v>
      </c>
    </row>
    <row r="24" spans="1:6" x14ac:dyDescent="0.25">
      <c r="A24" t="s">
        <v>3</v>
      </c>
      <c r="B24">
        <v>232877.41</v>
      </c>
      <c r="C24">
        <v>232877.41</v>
      </c>
      <c r="D24">
        <v>232877.41</v>
      </c>
    </row>
    <row r="25" spans="1:6" x14ac:dyDescent="0.25">
      <c r="A25" t="s">
        <v>4</v>
      </c>
      <c r="B25">
        <v>234353.86</v>
      </c>
      <c r="C25">
        <v>234353.86</v>
      </c>
      <c r="D25">
        <v>234353.86</v>
      </c>
      <c r="F25">
        <f>((C24-C25)/C24) * 100</f>
        <v>-0.63400310060129172</v>
      </c>
    </row>
    <row r="26" spans="1:6" x14ac:dyDescent="0.25">
      <c r="A26" t="s">
        <v>5</v>
      </c>
      <c r="B26">
        <v>351926.28</v>
      </c>
      <c r="C26">
        <v>351926.28</v>
      </c>
      <c r="D26">
        <v>351926.28</v>
      </c>
      <c r="F26">
        <f>((C24-C26)/C24) * 100</f>
        <v>-51.120832200942125</v>
      </c>
    </row>
    <row r="29" spans="1:6" x14ac:dyDescent="0.25">
      <c r="A29" s="1" t="s">
        <v>10</v>
      </c>
      <c r="B29" s="1"/>
      <c r="C29" s="1"/>
      <c r="D29" s="1"/>
      <c r="E29" s="1"/>
      <c r="F29" s="1"/>
    </row>
    <row r="30" spans="1:6" x14ac:dyDescent="0.25">
      <c r="B30" t="s">
        <v>0</v>
      </c>
      <c r="C30" t="s">
        <v>1</v>
      </c>
      <c r="D30" t="s">
        <v>2</v>
      </c>
      <c r="F30" t="s">
        <v>11</v>
      </c>
    </row>
    <row r="31" spans="1:6" x14ac:dyDescent="0.25">
      <c r="A31" t="s">
        <v>3</v>
      </c>
      <c r="B31">
        <v>14882.11</v>
      </c>
      <c r="C31">
        <v>14882.14</v>
      </c>
      <c r="D31">
        <v>14882.21</v>
      </c>
    </row>
    <row r="32" spans="1:6" x14ac:dyDescent="0.25">
      <c r="A32" t="s">
        <v>4</v>
      </c>
      <c r="B32">
        <v>8.4600000000000009</v>
      </c>
      <c r="C32">
        <v>9.6690000000000005</v>
      </c>
      <c r="D32">
        <v>12.49</v>
      </c>
      <c r="F32">
        <f>((C31-C32)/C31) * 100</f>
        <v>99.935029505165247</v>
      </c>
    </row>
    <row r="33" spans="1:6" x14ac:dyDescent="0.25">
      <c r="A33" t="s">
        <v>5</v>
      </c>
      <c r="B33">
        <v>8.4600000000000009</v>
      </c>
      <c r="C33">
        <v>9.0649999999999995</v>
      </c>
      <c r="D33">
        <v>12.49</v>
      </c>
      <c r="F33">
        <f>((C31-C33)/C31) * 100</f>
        <v>99.939088061260009</v>
      </c>
    </row>
  </sheetData>
  <mergeCells count="5">
    <mergeCell ref="A8:F8"/>
    <mergeCell ref="A1:F1"/>
    <mergeCell ref="A15:F15"/>
    <mergeCell ref="A22:F22"/>
    <mergeCell ref="A29:F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D4" sqref="D4"/>
    </sheetView>
  </sheetViews>
  <sheetFormatPr defaultRowHeight="15" x14ac:dyDescent="0.25"/>
  <cols>
    <col min="1" max="1" width="11" bestFit="1" customWidth="1"/>
    <col min="2" max="4" width="10" bestFit="1" customWidth="1"/>
    <col min="6" max="6" width="27.140625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B2" t="s">
        <v>0</v>
      </c>
      <c r="C2" t="s">
        <v>1</v>
      </c>
      <c r="D2" t="s">
        <v>2</v>
      </c>
      <c r="F2" t="s">
        <v>11</v>
      </c>
    </row>
    <row r="3" spans="1:6" x14ac:dyDescent="0.25">
      <c r="A3" t="s">
        <v>3</v>
      </c>
      <c r="B3">
        <v>20.552</v>
      </c>
      <c r="C3">
        <v>25.411999999999999</v>
      </c>
      <c r="D3">
        <v>96.224999999999994</v>
      </c>
    </row>
    <row r="4" spans="1:6" x14ac:dyDescent="0.25">
      <c r="A4" t="s">
        <v>4</v>
      </c>
      <c r="B4">
        <v>1.9E-2</v>
      </c>
      <c r="C4">
        <v>0.68100000000000005</v>
      </c>
      <c r="D4">
        <v>2.5539999999999998</v>
      </c>
      <c r="F4">
        <f>((C3-C4)/C3) * 100</f>
        <v>97.320163702187941</v>
      </c>
    </row>
    <row r="5" spans="1:6" x14ac:dyDescent="0.25">
      <c r="A5" t="s">
        <v>5</v>
      </c>
      <c r="B5">
        <v>2.4E-2</v>
      </c>
      <c r="C5">
        <v>0.26400000000000001</v>
      </c>
      <c r="D5">
        <v>0.74399999999999999</v>
      </c>
      <c r="F5">
        <f>((C3-C5)/C3) * 100</f>
        <v>98.961120730363604</v>
      </c>
    </row>
    <row r="8" spans="1:6" x14ac:dyDescent="0.25">
      <c r="A8" s="1" t="s">
        <v>7</v>
      </c>
      <c r="B8" s="1"/>
      <c r="C8" s="1"/>
      <c r="D8" s="1"/>
      <c r="E8" s="1"/>
      <c r="F8" s="1"/>
    </row>
    <row r="9" spans="1:6" x14ac:dyDescent="0.25">
      <c r="B9" t="s">
        <v>0</v>
      </c>
      <c r="C9" t="s">
        <v>1</v>
      </c>
      <c r="D9" t="s">
        <v>2</v>
      </c>
      <c r="F9" t="s">
        <v>11</v>
      </c>
    </row>
    <row r="10" spans="1:6" x14ac:dyDescent="0.25">
      <c r="A10" t="s">
        <v>3</v>
      </c>
      <c r="B10">
        <v>159.84200000000001</v>
      </c>
      <c r="C10">
        <v>224.75299999999999</v>
      </c>
      <c r="D10">
        <v>553.16600000000005</v>
      </c>
    </row>
    <row r="11" spans="1:6" x14ac:dyDescent="0.25">
      <c r="A11" t="s">
        <v>4</v>
      </c>
      <c r="B11">
        <v>159.77099999999999</v>
      </c>
      <c r="C11">
        <v>276.85599999999999</v>
      </c>
      <c r="D11">
        <v>527.71199999999999</v>
      </c>
      <c r="F11">
        <f>((C10-C11)/C10) * 100</f>
        <v>-23.182337944321105</v>
      </c>
    </row>
    <row r="12" spans="1:6" x14ac:dyDescent="0.25">
      <c r="A12" t="s">
        <v>5</v>
      </c>
      <c r="B12">
        <v>157.89400000000001</v>
      </c>
      <c r="C12">
        <v>281.10199999999998</v>
      </c>
      <c r="D12">
        <v>690.99599999999998</v>
      </c>
      <c r="F12">
        <f>((C10-C12)/C10) * 100</f>
        <v>-25.071522960761367</v>
      </c>
    </row>
    <row r="15" spans="1:6" x14ac:dyDescent="0.25">
      <c r="A15" s="1" t="s">
        <v>8</v>
      </c>
      <c r="B15" s="1"/>
      <c r="C15" s="1"/>
      <c r="D15" s="1"/>
      <c r="E15" s="1"/>
      <c r="F15" s="1"/>
    </row>
    <row r="16" spans="1:6" x14ac:dyDescent="0.25">
      <c r="B16" t="s">
        <v>0</v>
      </c>
      <c r="C16" t="s">
        <v>1</v>
      </c>
      <c r="D16" t="s">
        <v>2</v>
      </c>
      <c r="F16" t="s">
        <v>11</v>
      </c>
    </row>
    <row r="17" spans="1:6" x14ac:dyDescent="0.25">
      <c r="A17" t="s">
        <v>3</v>
      </c>
      <c r="B17">
        <v>19.353999999999999</v>
      </c>
      <c r="C17">
        <v>23.021000000000001</v>
      </c>
      <c r="D17">
        <v>74.046999999999997</v>
      </c>
    </row>
    <row r="18" spans="1:6" x14ac:dyDescent="0.25">
      <c r="A18" t="s">
        <v>4</v>
      </c>
      <c r="B18">
        <v>1.7999999999999999E-2</v>
      </c>
      <c r="C18">
        <v>0.71499999999999997</v>
      </c>
      <c r="D18">
        <v>2.3380000000000001</v>
      </c>
      <c r="F18">
        <f>((C17-C18)/C17) * 100</f>
        <v>96.894140132922118</v>
      </c>
    </row>
    <row r="19" spans="1:6" x14ac:dyDescent="0.25">
      <c r="A19" t="s">
        <v>5</v>
      </c>
      <c r="B19">
        <v>6.7000000000000004E-2</v>
      </c>
      <c r="C19">
        <v>0.22500000000000001</v>
      </c>
      <c r="D19">
        <v>0.49</v>
      </c>
      <c r="F19">
        <f>((C17-C19)/C17) * 100</f>
        <v>99.0226315103601</v>
      </c>
    </row>
    <row r="22" spans="1:6" x14ac:dyDescent="0.25">
      <c r="A22" s="1" t="s">
        <v>9</v>
      </c>
      <c r="B22" s="1"/>
      <c r="C22" s="1"/>
      <c r="D22" s="1"/>
      <c r="E22" s="1"/>
      <c r="F22" s="1"/>
    </row>
    <row r="23" spans="1:6" x14ac:dyDescent="0.25">
      <c r="B23" t="s">
        <v>0</v>
      </c>
      <c r="C23" t="s">
        <v>1</v>
      </c>
      <c r="D23" t="s">
        <v>2</v>
      </c>
      <c r="F23" t="s">
        <v>11</v>
      </c>
    </row>
    <row r="24" spans="1:6" x14ac:dyDescent="0.25">
      <c r="A24" t="s">
        <v>3</v>
      </c>
      <c r="B24">
        <v>1543.681</v>
      </c>
      <c r="C24">
        <v>1590.7170000000001</v>
      </c>
      <c r="D24">
        <v>2078.7130000000002</v>
      </c>
    </row>
    <row r="25" spans="1:6" x14ac:dyDescent="0.25">
      <c r="A25" t="s">
        <v>4</v>
      </c>
      <c r="B25">
        <v>1557.556</v>
      </c>
      <c r="C25">
        <v>1685.309</v>
      </c>
      <c r="D25">
        <v>1960.117</v>
      </c>
      <c r="F25">
        <f>((C24-C25)/C24) * 100</f>
        <v>-5.9465008546460414</v>
      </c>
    </row>
    <row r="26" spans="1:6" x14ac:dyDescent="0.25">
      <c r="A26" t="s">
        <v>5</v>
      </c>
      <c r="B26">
        <v>1561.779</v>
      </c>
      <c r="C26">
        <v>1579.663</v>
      </c>
      <c r="D26">
        <v>1621.8789999999999</v>
      </c>
      <c r="F26">
        <f>((C24-C26)/C24) * 100</f>
        <v>0.69490676217077496</v>
      </c>
    </row>
    <row r="29" spans="1:6" x14ac:dyDescent="0.25">
      <c r="A29" s="1" t="s">
        <v>10</v>
      </c>
      <c r="B29" s="1"/>
      <c r="C29" s="1"/>
      <c r="D29" s="1"/>
      <c r="E29" s="1"/>
      <c r="F29" s="1"/>
    </row>
    <row r="30" spans="1:6" x14ac:dyDescent="0.25">
      <c r="B30" t="s">
        <v>0</v>
      </c>
      <c r="C30" t="s">
        <v>1</v>
      </c>
      <c r="D30" t="s">
        <v>2</v>
      </c>
      <c r="F30" t="s">
        <v>11</v>
      </c>
    </row>
    <row r="31" spans="1:6" x14ac:dyDescent="0.25">
      <c r="A31" t="s">
        <v>3</v>
      </c>
      <c r="B31">
        <v>27.303999999999998</v>
      </c>
      <c r="C31">
        <v>32.503999999999998</v>
      </c>
      <c r="D31">
        <v>88.254999999999995</v>
      </c>
    </row>
    <row r="32" spans="1:6" x14ac:dyDescent="0.25">
      <c r="A32" t="s">
        <v>4</v>
      </c>
      <c r="B32">
        <v>2.9000000000000001E-2</v>
      </c>
      <c r="C32">
        <v>0.04</v>
      </c>
      <c r="D32">
        <v>0.06</v>
      </c>
      <c r="F32">
        <f>((C31-C32)/C31) * 100</f>
        <v>99.876938222987945</v>
      </c>
    </row>
    <row r="33" spans="1:6" x14ac:dyDescent="0.25">
      <c r="A33" t="s">
        <v>5</v>
      </c>
      <c r="B33">
        <v>0.06</v>
      </c>
      <c r="C33">
        <v>0.17100000000000001</v>
      </c>
      <c r="D33">
        <v>0.38100000000000001</v>
      </c>
      <c r="F33">
        <f>((C31-C33)/C31) * 100</f>
        <v>99.473910903273449</v>
      </c>
    </row>
  </sheetData>
  <mergeCells count="5">
    <mergeCell ref="A1:F1"/>
    <mergeCell ref="A8:F8"/>
    <mergeCell ref="A15:F15"/>
    <mergeCell ref="A22:F22"/>
    <mergeCell ref="A29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COST_n20</vt:lpstr>
      <vt:lpstr>EXECUTION_n20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2024-04-29T14:36:20Z</dcterms:modified>
</cp:coreProperties>
</file>