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Desktop\CONTAM_AirPol-main\AirPol Data\Final Ballabhgarh data\"/>
    </mc:Choice>
  </mc:AlternateContent>
  <xr:revisionPtr revIDLastSave="0" documentId="8_{5D4C0E67-A44F-4ECB-BC64-77066226B87B}" xr6:coauthVersionLast="46" xr6:coauthVersionMax="46" xr10:uidLastSave="{00000000-0000-0000-0000-000000000000}"/>
  <bookViews>
    <workbookView xWindow="-98" yWindow="-98" windowWidth="21795" windowHeight="13096" xr2:uid="{EF03289A-682B-4BE6-B994-6ACEC222493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2" i="1"/>
  <c r="U26" i="1"/>
  <c r="U42" i="1"/>
  <c r="U58" i="1"/>
  <c r="U74" i="1"/>
  <c r="U90" i="1"/>
  <c r="U106" i="1"/>
  <c r="U116" i="1"/>
  <c r="U119" i="1"/>
  <c r="U128" i="1"/>
  <c r="U132" i="1"/>
  <c r="U144" i="1"/>
  <c r="U154" i="1"/>
  <c r="U167" i="1"/>
  <c r="U170" i="1"/>
  <c r="U180" i="1"/>
  <c r="U192" i="1"/>
  <c r="U196" i="1"/>
  <c r="U208" i="1"/>
  <c r="U218" i="1"/>
  <c r="U221" i="1"/>
  <c r="U234" i="1"/>
  <c r="U244" i="1"/>
  <c r="U256" i="1"/>
  <c r="U260" i="1"/>
  <c r="U272" i="1"/>
  <c r="U282" i="1"/>
  <c r="U298" i="1"/>
  <c r="U308" i="1"/>
  <c r="U320" i="1"/>
  <c r="U324" i="1"/>
  <c r="U336" i="1"/>
  <c r="U346" i="1"/>
  <c r="U362" i="1"/>
  <c r="R7" i="1"/>
  <c r="R10" i="1"/>
  <c r="R19" i="1"/>
  <c r="R23" i="1"/>
  <c r="R35" i="1"/>
  <c r="R45" i="1"/>
  <c r="R58" i="1"/>
  <c r="R61" i="1"/>
  <c r="R71" i="1"/>
  <c r="R83" i="1"/>
  <c r="R87" i="1"/>
  <c r="R99" i="1"/>
  <c r="R109" i="1"/>
  <c r="R112" i="1"/>
  <c r="R125" i="1"/>
  <c r="R147" i="1"/>
  <c r="R159" i="1"/>
  <c r="R162" i="1"/>
  <c r="R172" i="1"/>
  <c r="R180" i="1"/>
  <c r="R202" i="1"/>
  <c r="R204" i="1"/>
  <c r="R212" i="1"/>
  <c r="R236" i="1"/>
  <c r="R243" i="1"/>
  <c r="R245" i="1"/>
  <c r="R252" i="1"/>
  <c r="R254" i="1"/>
  <c r="R261" i="1"/>
  <c r="R270" i="1"/>
  <c r="R279" i="1"/>
  <c r="R282" i="1"/>
  <c r="R291" i="1"/>
  <c r="R300" i="1"/>
  <c r="R307" i="1"/>
  <c r="R309" i="1"/>
  <c r="R316" i="1"/>
  <c r="R318" i="1"/>
  <c r="R324" i="1"/>
  <c r="R326" i="1"/>
  <c r="R332" i="1"/>
  <c r="R334" i="1"/>
  <c r="R340" i="1"/>
  <c r="R342" i="1"/>
  <c r="R348" i="1"/>
  <c r="R350" i="1"/>
  <c r="R356" i="1"/>
  <c r="R358" i="1"/>
  <c r="R364" i="1"/>
  <c r="R366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T117" i="1"/>
  <c r="U117" i="1" s="1"/>
  <c r="T118" i="1"/>
  <c r="U118" i="1" s="1"/>
  <c r="T119" i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T129" i="1"/>
  <c r="U129" i="1" s="1"/>
  <c r="T130" i="1"/>
  <c r="U130" i="1" s="1"/>
  <c r="T131" i="1"/>
  <c r="U131" i="1" s="1"/>
  <c r="T132" i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T168" i="1"/>
  <c r="U168" i="1" s="1"/>
  <c r="T169" i="1"/>
  <c r="U169" i="1" s="1"/>
  <c r="T170" i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T193" i="1"/>
  <c r="U193" i="1" s="1"/>
  <c r="T194" i="1"/>
  <c r="U194" i="1" s="1"/>
  <c r="T195" i="1"/>
  <c r="U195" i="1" s="1"/>
  <c r="T196" i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T219" i="1"/>
  <c r="U219" i="1" s="1"/>
  <c r="T220" i="1"/>
  <c r="U220" i="1" s="1"/>
  <c r="T221" i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T257" i="1"/>
  <c r="U257" i="1" s="1"/>
  <c r="T258" i="1"/>
  <c r="U258" i="1" s="1"/>
  <c r="T259" i="1"/>
  <c r="U259" i="1" s="1"/>
  <c r="T260" i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T321" i="1"/>
  <c r="U321" i="1" s="1"/>
  <c r="T322" i="1"/>
  <c r="U322" i="1" s="1"/>
  <c r="T323" i="1"/>
  <c r="U323" i="1" s="1"/>
  <c r="T324" i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T363" i="1"/>
  <c r="U363" i="1" s="1"/>
  <c r="T364" i="1"/>
  <c r="U364" i="1" s="1"/>
  <c r="T365" i="1"/>
  <c r="U365" i="1" s="1"/>
  <c r="T366" i="1"/>
  <c r="U366" i="1" s="1"/>
  <c r="T367" i="1"/>
  <c r="U367" i="1" s="1"/>
  <c r="T2" i="1"/>
  <c r="U2" i="1" s="1"/>
  <c r="Q4" i="1"/>
  <c r="R4" i="1" s="1"/>
  <c r="Q5" i="1"/>
  <c r="R5" i="1" s="1"/>
  <c r="Q6" i="1"/>
  <c r="R6" i="1" s="1"/>
  <c r="Q7" i="1"/>
  <c r="Q8" i="1"/>
  <c r="R8" i="1" s="1"/>
  <c r="Q9" i="1"/>
  <c r="R9" i="1" s="1"/>
  <c r="Q10" i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Q59" i="1"/>
  <c r="R59" i="1" s="1"/>
  <c r="Q60" i="1"/>
  <c r="R60" i="1" s="1"/>
  <c r="Q61" i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Q84" i="1"/>
  <c r="R84" i="1" s="1"/>
  <c r="Q85" i="1"/>
  <c r="R85" i="1" s="1"/>
  <c r="Q86" i="1"/>
  <c r="R86" i="1" s="1"/>
  <c r="Q87" i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Q110" i="1"/>
  <c r="R110" i="1" s="1"/>
  <c r="Q111" i="1"/>
  <c r="R111" i="1" s="1"/>
  <c r="Q112" i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Q160" i="1"/>
  <c r="R160" i="1" s="1"/>
  <c r="Q161" i="1"/>
  <c r="R161" i="1" s="1"/>
  <c r="Q162" i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Q203" i="1"/>
  <c r="R203" i="1" s="1"/>
  <c r="Q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Q244" i="1"/>
  <c r="R244" i="1" s="1"/>
  <c r="Q245" i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Q253" i="1"/>
  <c r="R253" i="1" s="1"/>
  <c r="Q254" i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Q280" i="1"/>
  <c r="R280" i="1" s="1"/>
  <c r="Q281" i="1"/>
  <c r="R281" i="1" s="1"/>
  <c r="Q282" i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Q308" i="1"/>
  <c r="R308" i="1" s="1"/>
  <c r="Q309" i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Q317" i="1"/>
  <c r="R317" i="1" s="1"/>
  <c r="Q318" i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Q325" i="1"/>
  <c r="R325" i="1" s="1"/>
  <c r="Q326" i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Q333" i="1"/>
  <c r="R333" i="1" s="1"/>
  <c r="Q334" i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Q341" i="1"/>
  <c r="R341" i="1" s="1"/>
  <c r="Q342" i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Q349" i="1"/>
  <c r="R349" i="1" s="1"/>
  <c r="Q350" i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Q357" i="1"/>
  <c r="R357" i="1" s="1"/>
  <c r="Q358" i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Q365" i="1"/>
  <c r="R365" i="1" s="1"/>
  <c r="Q366" i="1"/>
  <c r="Q367" i="1"/>
  <c r="R367" i="1" s="1"/>
  <c r="Q3" i="1"/>
  <c r="R3" i="1" s="1"/>
  <c r="Q2" i="1"/>
  <c r="R2" i="1" s="1"/>
  <c r="N2" i="1"/>
  <c r="O4" i="1"/>
  <c r="O6" i="1"/>
  <c r="O22" i="1"/>
  <c r="O28" i="1"/>
  <c r="O30" i="1"/>
  <c r="O38" i="1"/>
  <c r="O46" i="1"/>
  <c r="O68" i="1"/>
  <c r="O70" i="1"/>
  <c r="O86" i="1"/>
  <c r="O92" i="1"/>
  <c r="O94" i="1"/>
  <c r="O110" i="1"/>
  <c r="O132" i="1"/>
  <c r="O134" i="1"/>
  <c r="O150" i="1"/>
  <c r="O156" i="1"/>
  <c r="O158" i="1"/>
  <c r="O174" i="1"/>
  <c r="O192" i="1"/>
  <c r="O193" i="1"/>
  <c r="O200" i="1"/>
  <c r="O201" i="1"/>
  <c r="O208" i="1"/>
  <c r="O209" i="1"/>
  <c r="O216" i="1"/>
  <c r="O217" i="1"/>
  <c r="O224" i="1"/>
  <c r="O225" i="1"/>
  <c r="O232" i="1"/>
  <c r="O233" i="1"/>
  <c r="O240" i="1"/>
  <c r="O241" i="1"/>
  <c r="O248" i="1"/>
  <c r="O249" i="1"/>
  <c r="O256" i="1"/>
  <c r="O257" i="1"/>
  <c r="O264" i="1"/>
  <c r="O265" i="1"/>
  <c r="O272" i="1"/>
  <c r="O273" i="1"/>
  <c r="O280" i="1"/>
  <c r="O281" i="1"/>
  <c r="O288" i="1"/>
  <c r="O289" i="1"/>
  <c r="O296" i="1"/>
  <c r="O297" i="1"/>
  <c r="O304" i="1"/>
  <c r="O305" i="1"/>
  <c r="O312" i="1"/>
  <c r="O313" i="1"/>
  <c r="O320" i="1"/>
  <c r="O321" i="1"/>
  <c r="O328" i="1"/>
  <c r="O329" i="1"/>
  <c r="O336" i="1"/>
  <c r="O337" i="1"/>
  <c r="O344" i="1"/>
  <c r="O345" i="1"/>
  <c r="O352" i="1"/>
  <c r="O353" i="1"/>
  <c r="O360" i="1"/>
  <c r="O361" i="1"/>
  <c r="O2" i="1"/>
  <c r="N3" i="1"/>
  <c r="O3" i="1" s="1"/>
  <c r="N4" i="1"/>
  <c r="N5" i="1"/>
  <c r="O5" i="1" s="1"/>
  <c r="N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N29" i="1"/>
  <c r="O29" i="1" s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N69" i="1"/>
  <c r="O69" i="1" s="1"/>
  <c r="N70" i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N90" i="1"/>
  <c r="O90" i="1" s="1"/>
  <c r="N91" i="1"/>
  <c r="O91" i="1" s="1"/>
  <c r="N92" i="1"/>
  <c r="N93" i="1"/>
  <c r="O93" i="1" s="1"/>
  <c r="N94" i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N157" i="1"/>
  <c r="O157" i="1" s="1"/>
  <c r="N158" i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N193" i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N201" i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N209" i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N217" i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N225" i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N233" i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N241" i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N249" i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N257" i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N265" i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N273" i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N281" i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N289" i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N297" i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N305" i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N313" i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N321" i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N329" i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N337" i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N345" i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N353" i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N361" i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" i="1"/>
</calcChain>
</file>

<file path=xl/sharedStrings.xml><?xml version="1.0" encoding="utf-8"?>
<sst xmlns="http://schemas.openxmlformats.org/spreadsheetml/2006/main" count="796" uniqueCount="387">
  <si>
    <t>01-01-2020 00:00</t>
  </si>
  <si>
    <t>02-01-2020 00:00</t>
  </si>
  <si>
    <t>03-01-2020 00:00</t>
  </si>
  <si>
    <t>04-01-2020 00:00</t>
  </si>
  <si>
    <t>05-01-2020 00:00</t>
  </si>
  <si>
    <t>06-01-2020 00:00</t>
  </si>
  <si>
    <t>07-01-2020 00:00</t>
  </si>
  <si>
    <t>08-01-2020 00:00</t>
  </si>
  <si>
    <t>09-01-2020 00:00</t>
  </si>
  <si>
    <t>10-01-2020 00:00</t>
  </si>
  <si>
    <t>11-01-2020 00:00</t>
  </si>
  <si>
    <t>12-01-2020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</si>
  <si>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</si>
  <si>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</si>
  <si>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</si>
  <si>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</si>
  <si>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</si>
  <si>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</si>
  <si>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</si>
  <si>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</si>
  <si>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</si>
  <si>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</si>
  <si>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</si>
  <si>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</si>
  <si>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</si>
  <si>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</si>
  <si>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</si>
  <si>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</si>
  <si>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</si>
  <si>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</si>
  <si>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</si>
  <si>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01-02-2020 00:00</t>
  </si>
  <si>
    <t>02-02-2020 00:00</t>
  </si>
  <si>
    <t>03-02-2020 00:00</t>
  </si>
  <si>
    <t>04-02-2020 00:00</t>
  </si>
  <si>
    <t>05-02-2020 00:00</t>
  </si>
  <si>
    <t>06-02-2020 00:00</t>
  </si>
  <si>
    <t>07-02-2020 00:00</t>
  </si>
  <si>
    <t>08-02-2020 00:00</t>
  </si>
  <si>
    <t>09-02-2020 00:00</t>
  </si>
  <si>
    <t>10-02-2020 00:00</t>
  </si>
  <si>
    <t>11-02-2020 00:00</t>
  </si>
  <si>
    <t>12-02-2020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</si>
  <si>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</si>
  <si>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</si>
  <si>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</si>
  <si>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</si>
  <si>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</si>
  <si>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</si>
  <si>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</si>
  <si>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</si>
  <si>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</si>
  <si>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</si>
  <si>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None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</si>
  <si>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</si>
  <si>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</si>
  <si>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</si>
  <si>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</si>
  <si>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</si>
  <si>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</si>
  <si>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</si>
  <si>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01-03-2020 00:00</t>
  </si>
  <si>
    <t>02-03-2020 00:00</t>
  </si>
  <si>
    <t>03-03-2020 00:00</t>
  </si>
  <si>
    <t>04-03-2020 00:00</t>
  </si>
  <si>
    <t>05-03-2020 00:00</t>
  </si>
  <si>
    <t>06-03-2020 00:00</t>
  </si>
  <si>
    <t>07-03-2020 00:00</t>
  </si>
  <si>
    <t>08-03-2020 00:00</t>
  </si>
  <si>
    <t>09-03-2020 00:00</t>
  </si>
  <si>
    <t>10-03-2020 00:00</t>
  </si>
  <si>
    <t>11-03-2020 00:00</t>
  </si>
  <si>
    <t>12-03-2020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</si>
  <si>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</si>
  <si>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</si>
  <si>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</si>
  <si>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</si>
  <si>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</si>
  <si>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</si>
  <si>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</si>
  <si>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</si>
  <si>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</si>
  <si>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</si>
  <si>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</si>
  <si>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</si>
  <si>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</si>
  <si>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</si>
  <si>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</si>
  <si>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</si>
  <si>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</si>
  <si>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</si>
  <si>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</si>
  <si>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01-04-2020 00:00</t>
  </si>
  <si>
    <t>02-04-2020 00:00</t>
  </si>
  <si>
    <t>03-04-2020 00:00</t>
  </si>
  <si>
    <t>04-04-2020 00:00</t>
  </si>
  <si>
    <t>05-04-2020 00:00</t>
  </si>
  <si>
    <t>06-04-2020 00:00</t>
  </si>
  <si>
    <t>07-04-2020 00:00</t>
  </si>
  <si>
    <t>08-04-2020 00:00</t>
  </si>
  <si>
    <t>09-04-2020 00:00</t>
  </si>
  <si>
    <t>10-04-2020 00:00</t>
  </si>
  <si>
    <t>11-04-2020 00:00</t>
  </si>
  <si>
    <t>12-04-2020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</si>
  <si>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</si>
  <si>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</si>
  <si>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</si>
  <si>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</si>
  <si>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</si>
  <si>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</si>
  <si>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</si>
  <si>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</si>
  <si>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</si>
  <si>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</si>
  <si>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</si>
  <si>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</si>
  <si>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</si>
  <si>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</si>
  <si>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</si>
  <si>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</si>
  <si>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</si>
  <si>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</si>
  <si>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01-05-2020 00:00</t>
  </si>
  <si>
    <t>02-05-2020 00:00</t>
  </si>
  <si>
    <t>03-05-2020 00:00</t>
  </si>
  <si>
    <t>04-05-2020 00:00</t>
  </si>
  <si>
    <t>05-05-2020 00:00</t>
  </si>
  <si>
    <t>06-05-2020 00:00</t>
  </si>
  <si>
    <t>07-05-2020 00:00</t>
  </si>
  <si>
    <t>08-05-2020 00:00</t>
  </si>
  <si>
    <t>09-05-2020 00:00</t>
  </si>
  <si>
    <t>10-05-2020 00:00</t>
  </si>
  <si>
    <t>11-05-2020 00:00</t>
  </si>
  <si>
    <t>12-05-2020 00:00</t>
  </si>
  <si>
    <t>13-05-2020 00:00</t>
  </si>
  <si>
    <t>14-05-2020 00:00</t>
  </si>
  <si>
    <t>15-05-2020 00:00</t>
  </si>
  <si>
    <t>16-05-2020 00:00</t>
  </si>
  <si>
    <t>17-05-2020 00:00</t>
  </si>
  <si>
    <t>18-05-2020 00:00</t>
  </si>
  <si>
    <t>19-05-2020 00:00</t>
  </si>
  <si>
    <t>20-05-2020 00:00</t>
  </si>
  <si>
    <t>21-05-2020 00:00</t>
  </si>
  <si>
    <t>22-05-2020 00:00</t>
  </si>
  <si>
    <t>23-05-2020 00:00</t>
  </si>
  <si>
    <t>24-05-2020 00:00</t>
  </si>
  <si>
    <t>25-05-2020 00:00</t>
  </si>
  <si>
    <t>26-05-2020 00:00</t>
  </si>
  <si>
    <t>27-05-2020 00:00</t>
  </si>
  <si>
    <t>28-05-2020 00:00</t>
  </si>
  <si>
    <t>29-05-2020 00:00</t>
  </si>
  <si>
    <t>30-05-2020 00:00</t>
  </si>
  <si>
    <t>31-05-2020 00:00</t>
  </si>
  <si>
    <t>01-06-2020 00:00</t>
  </si>
  <si>
    <t>02-06-2020 00:00</t>
  </si>
  <si>
    <t>03-06-2020 00:00</t>
  </si>
  <si>
    <t>04-06-2020 00:00</t>
  </si>
  <si>
    <t>05-06-2020 00:00</t>
  </si>
  <si>
    <t>06-06-2020 00:00</t>
  </si>
  <si>
    <t>07-06-2020 00:00</t>
  </si>
  <si>
    <t>08-06-2020 00:00</t>
  </si>
  <si>
    <t>09-06-2020 00:00</t>
  </si>
  <si>
    <t>10-06-2020 00:00</t>
  </si>
  <si>
    <t>11-06-2020 00:00</t>
  </si>
  <si>
    <t>12-06-2020 00:00</t>
  </si>
  <si>
    <t>13-06-2020 00:00</t>
  </si>
  <si>
    <t>14-06-2020 00:00</t>
  </si>
  <si>
    <t>15-06-2020 00:00</t>
  </si>
  <si>
    <t>16-06-2020 00:00</t>
  </si>
  <si>
    <t>17-06-2020 00:00</t>
  </si>
  <si>
    <t>18-06-2020 00:00</t>
  </si>
  <si>
    <t>19-06-2020 00:00</t>
  </si>
  <si>
    <t>20-06-2020 00:00</t>
  </si>
  <si>
    <t>21-06-2020 00:00</t>
  </si>
  <si>
    <t>22-06-2020 00:00</t>
  </si>
  <si>
    <t>23-06-2020 00:00</t>
  </si>
  <si>
    <t>24-06-2020 00:00</t>
  </si>
  <si>
    <t>25-06-2020 00:00</t>
  </si>
  <si>
    <t>26-06-2020 00:00</t>
  </si>
  <si>
    <t>27-06-2020 00:00</t>
  </si>
  <si>
    <t>28-06-2020 00:00</t>
  </si>
  <si>
    <t>29-06-2020 00:00</t>
  </si>
  <si>
    <t>30-06-2020 00:00</t>
  </si>
  <si>
    <t>30-06-2020 20:20</t>
  </si>
  <si>
    <t>01-07-2020 00:00</t>
  </si>
  <si>
    <t>02-07-2020 00:00</t>
  </si>
  <si>
    <t>03-07-2020 00:00</t>
  </si>
  <si>
    <t>04-07-2020 00:00</t>
  </si>
  <si>
    <t>05-07-2020 00:00</t>
  </si>
  <si>
    <t>06-07-2020 00:00</t>
  </si>
  <si>
    <t>07-07-2020 00:00</t>
  </si>
  <si>
    <t>08-07-2020 00:00</t>
  </si>
  <si>
    <t>09-07-2020 00:00</t>
  </si>
  <si>
    <t>10-07-2020 00:00</t>
  </si>
  <si>
    <t>11-07-2020 00:00</t>
  </si>
  <si>
    <t>12-07-2020 00:00</t>
  </si>
  <si>
    <t>13-07-2020 00:00</t>
  </si>
  <si>
    <t>14-07-2020 00:00</t>
  </si>
  <si>
    <t>15-07-2020 00:00</t>
  </si>
  <si>
    <t>16-07-2020 00:00</t>
  </si>
  <si>
    <t>17-07-2020 00:00</t>
  </si>
  <si>
    <t>18-07-2020 00:00</t>
  </si>
  <si>
    <t>19-07-2020 00:00</t>
  </si>
  <si>
    <t>20-07-2020 00:00</t>
  </si>
  <si>
    <t>21-07-2020 00:00</t>
  </si>
  <si>
    <t>22-07-2020 00:00</t>
  </si>
  <si>
    <t>23-07-2020 00:00</t>
  </si>
  <si>
    <t>24-07-2020 00:00</t>
  </si>
  <si>
    <t>25-07-2020 00:00</t>
  </si>
  <si>
    <t>26-07-2020 00:00</t>
  </si>
  <si>
    <t>27-07-2020 00:00</t>
  </si>
  <si>
    <t>28-07-2020 00:00</t>
  </si>
  <si>
    <t>29-07-2020 00:00</t>
  </si>
  <si>
    <t>30-07-2020 00:00</t>
  </si>
  <si>
    <t>31-07-2020 00:00</t>
  </si>
  <si>
    <t>01-08-2020 00:00</t>
  </si>
  <si>
    <t>02-08-2020 00:00</t>
  </si>
  <si>
    <t>03-08-2020 00:00</t>
  </si>
  <si>
    <t>04-08-2020 00:00</t>
  </si>
  <si>
    <t>05-08-2020 00:00</t>
  </si>
  <si>
    <t>06-08-2020 00:00</t>
  </si>
  <si>
    <t>07-08-2020 00:00</t>
  </si>
  <si>
    <t>08-08-2020 00:00</t>
  </si>
  <si>
    <t>09-08-2020 00:00</t>
  </si>
  <si>
    <t>10-08-2020 00:00</t>
  </si>
  <si>
    <t>11-08-2020 00:00</t>
  </si>
  <si>
    <t>12-08-2020 00:00</t>
  </si>
  <si>
    <t>13-08-2020 00:00</t>
  </si>
  <si>
    <t>14-08-2020 00:00</t>
  </si>
  <si>
    <t>15-08-2020 00:00</t>
  </si>
  <si>
    <t>16-08-2020 00:00</t>
  </si>
  <si>
    <t>17-08-2020 00:00</t>
  </si>
  <si>
    <t>18-08-2020 00:00</t>
  </si>
  <si>
    <t>19-08-2020 00:00</t>
  </si>
  <si>
    <t>20-08-2020 00:00</t>
  </si>
  <si>
    <t>21-08-2020 00:00</t>
  </si>
  <si>
    <t>22-08-2020 00:00</t>
  </si>
  <si>
    <t>23-08-2020 00:00</t>
  </si>
  <si>
    <t>24-08-2020 00:00</t>
  </si>
  <si>
    <t>25-08-2020 00:00</t>
  </si>
  <si>
    <t>26-08-2020 00:00</t>
  </si>
  <si>
    <t>27-08-2020 00:00</t>
  </si>
  <si>
    <t>28-08-2020 00:00</t>
  </si>
  <si>
    <t>29-08-2020 00:00</t>
  </si>
  <si>
    <t>30-08-2020 00:00</t>
  </si>
  <si>
    <t>31-08-2020 00:00</t>
  </si>
  <si>
    <t>01-09-2020 00:00</t>
  </si>
  <si>
    <t>02-09-2020 00:00</t>
  </si>
  <si>
    <t>03-09-2020 00:00</t>
  </si>
  <si>
    <t>04-09-2020 00:00</t>
  </si>
  <si>
    <t>05-09-2020 00:00</t>
  </si>
  <si>
    <t>06-09-2020 00:00</t>
  </si>
  <si>
    <t>07-09-2020 00:00</t>
  </si>
  <si>
    <t>08-09-2020 00:00</t>
  </si>
  <si>
    <t>09-09-2020 00:00</t>
  </si>
  <si>
    <t>10-09-2020 00:00</t>
  </si>
  <si>
    <t>11-09-2020 00:00</t>
  </si>
  <si>
    <t>12-09-2020 00:00</t>
  </si>
  <si>
    <t>13-09-2020 00:00</t>
  </si>
  <si>
    <t>14-09-2020 00:00</t>
  </si>
  <si>
    <t>15-09-2020 00:00</t>
  </si>
  <si>
    <t>16-09-2020 00:00</t>
  </si>
  <si>
    <t>17-09-2020 00:00</t>
  </si>
  <si>
    <t>18-09-2020 00:00</t>
  </si>
  <si>
    <t>19-09-2020 00:00</t>
  </si>
  <si>
    <t>20-09-2020 00:00</t>
  </si>
  <si>
    <t>21-09-2020 00:00</t>
  </si>
  <si>
    <t>22-09-2020 00:00</t>
  </si>
  <si>
    <t>23-09-2020 00:00</t>
  </si>
  <si>
    <t>24-09-2020 00:00</t>
  </si>
  <si>
    <t>25-09-2020 00:00</t>
  </si>
  <si>
    <t>26-09-2020 00:00</t>
  </si>
  <si>
    <t>27-09-2020 00:00</t>
  </si>
  <si>
    <t>28-09-2020 00:00</t>
  </si>
  <si>
    <t>29-09-2020 00:00</t>
  </si>
  <si>
    <t>30-09-2020 00:00</t>
  </si>
  <si>
    <t>01-10-2020 00:00</t>
  </si>
  <si>
    <t>02-10-2020 00:00</t>
  </si>
  <si>
    <t>03-10-2020 00:00</t>
  </si>
  <si>
    <t>04-10-2020 00:00</t>
  </si>
  <si>
    <t>05-10-2020 00:00</t>
  </si>
  <si>
    <t>06-10-2020 00:00</t>
  </si>
  <si>
    <t>07-10-2020 00:00</t>
  </si>
  <si>
    <t>08-10-2020 00:00</t>
  </si>
  <si>
    <t>09-10-2020 00:00</t>
  </si>
  <si>
    <t>10-10-2020 00:00</t>
  </si>
  <si>
    <t>11-10-2020 00:00</t>
  </si>
  <si>
    <t>12-10-2020 00:00</t>
  </si>
  <si>
    <t>13-10-2020 00:00</t>
  </si>
  <si>
    <t>14-10-2020 00:00</t>
  </si>
  <si>
    <t>15-10-2020 00:00</t>
  </si>
  <si>
    <t>16-10-2020 00:00</t>
  </si>
  <si>
    <t>17-10-2020 00:00</t>
  </si>
  <si>
    <t>18-10-2020 00:00</t>
  </si>
  <si>
    <t>19-10-2020 00:00</t>
  </si>
  <si>
    <t>20-10-2020 00:00</t>
  </si>
  <si>
    <t>21-10-2020 00:00</t>
  </si>
  <si>
    <t>22-10-2020 00:00</t>
  </si>
  <si>
    <t>23-10-2020 00:00</t>
  </si>
  <si>
    <t>24-10-2020 00:00</t>
  </si>
  <si>
    <t>25-10-2020 00:00</t>
  </si>
  <si>
    <t>26-10-2020 00:00</t>
  </si>
  <si>
    <t>27-10-2020 00:00</t>
  </si>
  <si>
    <t>28-10-2020 00:00</t>
  </si>
  <si>
    <t>29-10-2020 00:00</t>
  </si>
  <si>
    <t>30-10-2020 00:00</t>
  </si>
  <si>
    <t>31-10-2020 00:00</t>
  </si>
  <si>
    <t>01-11-2020 00:00</t>
  </si>
  <si>
    <t>02-11-2020 00:00</t>
  </si>
  <si>
    <t>03-11-2020 00:00</t>
  </si>
  <si>
    <t>04-11-2020 00:00</t>
  </si>
  <si>
    <t>05-11-2020 00:00</t>
  </si>
  <si>
    <t>06-11-2020 00:00</t>
  </si>
  <si>
    <t>07-11-2020 00:00</t>
  </si>
  <si>
    <t>08-11-2020 00:00</t>
  </si>
  <si>
    <t>09-11-2020 00:00</t>
  </si>
  <si>
    <t>10-11-2020 00:00</t>
  </si>
  <si>
    <t>11-11-2020 00:00</t>
  </si>
  <si>
    <t>12-11-2020 00:00</t>
  </si>
  <si>
    <t>13-11-2020 00:00</t>
  </si>
  <si>
    <t>14-11-2020 00:00</t>
  </si>
  <si>
    <t>15-11-2020 00:00</t>
  </si>
  <si>
    <t>16-11-2020 00:00</t>
  </si>
  <si>
    <t>17-11-2020 00:00</t>
  </si>
  <si>
    <t>18-11-2020 00:00</t>
  </si>
  <si>
    <t>19-11-2020 00:00</t>
  </si>
  <si>
    <t>20-11-2020 00:00</t>
  </si>
  <si>
    <t>21-11-2020 00:00</t>
  </si>
  <si>
    <t>22-11-2020 00:00</t>
  </si>
  <si>
    <t>23-11-2020 00:00</t>
  </si>
  <si>
    <t>24-11-2020 00:00</t>
  </si>
  <si>
    <t>25-11-2020 00:00</t>
  </si>
  <si>
    <t>26-11-2020 00:00</t>
  </si>
  <si>
    <t>27-11-2020 00:00</t>
  </si>
  <si>
    <t>28-11-2020 00:00</t>
  </si>
  <si>
    <t>29-11-2020 00:00</t>
  </si>
  <si>
    <t>30-11-2020 00:00</t>
  </si>
  <si>
    <t>01-12-2020 00:00</t>
  </si>
  <si>
    <t>02-12-2020 00:00</t>
  </si>
  <si>
    <t>03-12-2020 00:00</t>
  </si>
  <si>
    <t>04-12-2020 00:00</t>
  </si>
  <si>
    <t>05-12-2020 00:00</t>
  </si>
  <si>
    <t>06-12-2020 00:00</t>
  </si>
  <si>
    <t>07-12-2020 00:00</t>
  </si>
  <si>
    <t>08-12-2020 00:00</t>
  </si>
  <si>
    <t>09-12-2020 00:00</t>
  </si>
  <si>
    <t>10-12-2020 00:00</t>
  </si>
  <si>
    <t>11-12-2020 00:00</t>
  </si>
  <si>
    <t>12-12-2020 00:00</t>
  </si>
  <si>
    <t>13-12-2020 00:00</t>
  </si>
  <si>
    <t>14-12-2020 00:00</t>
  </si>
  <si>
    <t>15-12-2020 00:00</t>
  </si>
  <si>
    <t>16-12-2020 00:00</t>
  </si>
  <si>
    <t>17-12-2020 00:00</t>
  </si>
  <si>
    <t>18-12-2020 00:00</t>
  </si>
  <si>
    <t>19-12-2020 00:00</t>
  </si>
  <si>
    <t>20-12-2020 00:00</t>
  </si>
  <si>
    <t>21-12-2020 00:00</t>
  </si>
  <si>
    <t>22-12-2020 00:00</t>
  </si>
  <si>
    <t>23-12-2020 00:00</t>
  </si>
  <si>
    <t>24-12-2020 00:00</t>
  </si>
  <si>
    <t>25-12-2020 00:00</t>
  </si>
  <si>
    <t>26-12-2020 00:00</t>
  </si>
  <si>
    <t>27-12-2020 00:00</t>
  </si>
  <si>
    <t>28-12-2020 00:00</t>
  </si>
  <si>
    <t>29-12-2020 00:00</t>
  </si>
  <si>
    <t>30-12-2020 00:00</t>
  </si>
  <si>
    <t>31-12-2020 00:00</t>
  </si>
  <si>
    <t>31-12-2020 20:13</t>
  </si>
  <si>
    <t>From Date</t>
  </si>
  <si>
    <t>To Date</t>
  </si>
  <si>
    <t>PM2.5</t>
  </si>
  <si>
    <t>NO2</t>
  </si>
  <si>
    <t>in kg/kg</t>
  </si>
  <si>
    <t>PM2.5 (ug/m3)</t>
  </si>
  <si>
    <t>PM10 (ug/m3)</t>
  </si>
  <si>
    <t>NO2 (ug/m3)</t>
  </si>
  <si>
    <t>SO2 (ug/m3)</t>
  </si>
  <si>
    <t>CO (mg/m3)</t>
  </si>
  <si>
    <t>equation</t>
  </si>
  <si>
    <t>SO2 ppm</t>
  </si>
  <si>
    <t>SO2 kg/kg</t>
  </si>
  <si>
    <t>CO ppm</t>
  </si>
  <si>
    <t>CO kg/kg</t>
  </si>
  <si>
    <t>NO2 ppm</t>
  </si>
  <si>
    <t>NO2 kg/kg</t>
  </si>
  <si>
    <t>PM2.5 kg/kg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</si>
</sst>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E54C-D9E7-4909-8EA1-A9E8C835C87B}">
  <dimension ref="A1:U367"/>
  <sheetViews>
    <sheetView tabSelected="1" zoomScale="85" zoomScaleNormal="85" workbookViewId="0">
      <selection activeCell="J12" sqref="J12"/>
    </sheetView>
  </sheetViews>
  <sheetFormatPr defaultRowHeight="14.25" x14ac:dyDescent="0.45"/>
  <cols>
    <col min="1" max="1" width="18" customWidth="1"/>
    <col min="2" max="2" width="16.3984375" customWidth="1"/>
    <col min="9" max="9" width="28" customWidth="1"/>
    <col min="11" max="12" width="20.06640625" customWidth="1"/>
    <col min="13" max="13" width="17.73046875" customWidth="1"/>
    <col min="15" max="15" width="11.9296875" bestFit="1" customWidth="1"/>
    <col min="17" max="17" width="10.06640625" customWidth="1"/>
    <col min="18" max="18" width="11.9296875" bestFit="1" customWidth="1"/>
    <col min="20" max="21" width="10.9296875" customWidth="1"/>
  </cols>
  <sheetData>
    <row r="1" spans="1:21" x14ac:dyDescent="0.45">
      <c r="A1" t="s">
        <v>369</v>
      </c>
      <c r="B1" t="s">
        <v>370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I1" t="s">
        <v>373</v>
      </c>
      <c r="K1" t="s">
        <v>371</v>
      </c>
      <c r="L1" t="s">
        <v>386</v>
      </c>
      <c r="M1" t="s">
        <v>372</v>
      </c>
      <c r="N1" t="s">
        <v>380</v>
      </c>
      <c r="O1" t="s">
        <v>381</v>
      </c>
      <c r="Q1" t="s">
        <v>382</v>
      </c>
      <c r="R1" t="s">
        <v>383</v>
      </c>
      <c r="T1" t="s">
        <v>384</v>
      </c>
      <c r="U1" t="s">
        <v>385</v>
      </c>
    </row>
    <row r="2" spans="1:21" x14ac:dyDescent="0.45">
      <c r="A2" t="s">
        <v>0</v>
      </c>
      <c r="B2" t="s">
        <v>1</v>
      </c>
      <c r="C2">
        <v>272.99</v>
      </c>
      <c r="D2">
        <v>482.33</v>
      </c>
      <c r="E2">
        <v>100.3</v>
      </c>
      <c r="F2">
        <v>2.97</v>
      </c>
      <c r="G2">
        <v>3.3</v>
      </c>
      <c r="K2">
        <f>((C2*10^-6) * (2000/1.204) * (1/6) * 3.14159 * (2.5 * 10^-6)^3)</f>
        <v>3.7099540338628162E-18</v>
      </c>
      <c r="L2">
        <f>(C2*(10^-6))*(2000/1.204)*(3.14/6)*(1.5625)*(10^-17)</f>
        <v>3.7080763773532669E-18</v>
      </c>
      <c r="N2">
        <f>(F2*(10^-3)*24.05)/(64.06)</f>
        <v>1.115024976584452E-3</v>
      </c>
      <c r="O2">
        <f>(N2*64.06)/(1000000*24.05*1.204)</f>
        <v>2.4667774086378741E-9</v>
      </c>
      <c r="Q2">
        <f>(G2*24.05)/(28.01)</f>
        <v>2.8334523384505532</v>
      </c>
      <c r="R2">
        <f>(Q2*28.01)/(1000000*24.05*1.204)</f>
        <v>2.7408637873754151E-6</v>
      </c>
      <c r="T2">
        <f>(E2*(10^-3)*24.05)/(46)</f>
        <v>5.2439456521739133E-2</v>
      </c>
      <c r="U2">
        <f>(T2*46)/(1000000*24.05*1.204)</f>
        <v>8.3305647840531567E-8</v>
      </c>
    </row>
    <row r="3" spans="1:21" x14ac:dyDescent="0.45">
      <c r="A3" t="s">
        <v>1</v>
      </c>
      <c r="B3" t="s">
        <v>2</v>
      </c>
      <c r="C3">
        <v>207.1</v>
      </c>
      <c r="D3">
        <v>411.7</v>
      </c>
      <c r="E3">
        <v>122.46</v>
      </c>
      <c r="F3">
        <v>6.68</v>
      </c>
      <c r="G3">
        <v>3.25</v>
      </c>
      <c r="K3">
        <f>((C3*10^-6) * (2000/1.204) * 1/6 * 3.14159 * (2.5 * 10^-6)^3)</f>
        <v>2.8145041225429113E-18</v>
      </c>
      <c r="L3">
        <f t="shared" ref="L3:L66" si="0">(C3*(10^-6))*(2000/1.204)*(3.14/6)*(1.5625)*(10^-17)</f>
        <v>2.8130796650055368E-18</v>
      </c>
      <c r="N3">
        <f>(F3*(10^-3)*24.05)/(64.06)</f>
        <v>2.5078676241024043E-3</v>
      </c>
      <c r="O3">
        <f t="shared" ref="O3:O66" si="1">(N3*64.06)/(1000000*24.05*1.204)</f>
        <v>5.5481727574750839E-9</v>
      </c>
      <c r="Q3">
        <f>(G3*24.05)/(28.01)</f>
        <v>2.790521242413424</v>
      </c>
      <c r="R3">
        <f t="shared" ref="R3:R66" si="2">(Q3*28.01)/(1000000*24.05*1.204)</f>
        <v>2.6993355481727578E-6</v>
      </c>
      <c r="T3">
        <f t="shared" ref="T3:T66" si="3">(E3*(10^-3)*24.05)/(46)</f>
        <v>6.4025282608695652E-2</v>
      </c>
      <c r="U3">
        <f t="shared" ref="U3:U66" si="4">(T3*46)/(1000000*24.05*1.204)</f>
        <v>1.017109634551495E-7</v>
      </c>
    </row>
    <row r="4" spans="1:21" x14ac:dyDescent="0.45">
      <c r="A4" t="s">
        <v>2</v>
      </c>
      <c r="B4" t="s">
        <v>3</v>
      </c>
      <c r="C4">
        <v>160.31</v>
      </c>
      <c r="D4">
        <v>316.62</v>
      </c>
      <c r="E4">
        <v>115.74</v>
      </c>
      <c r="F4">
        <v>7.21</v>
      </c>
      <c r="G4">
        <v>2.56</v>
      </c>
      <c r="I4" t="s">
        <v>379</v>
      </c>
      <c r="K4">
        <f t="shared" ref="K4:K67" si="5">((C4*10^-6) * (2000/1.204) * 1/6 * 3.14159 * (2.5 * 10^-6)^3)</f>
        <v>2.1786246059143126E-18</v>
      </c>
      <c r="L4">
        <f t="shared" si="0"/>
        <v>2.1775219753599113E-18</v>
      </c>
      <c r="N4">
        <f>(F4*(10^-3)*24.05)/(64.06)</f>
        <v>2.7068451451763972E-3</v>
      </c>
      <c r="O4">
        <f t="shared" si="1"/>
        <v>5.9883720930232559E-9</v>
      </c>
      <c r="Q4">
        <f t="shared" ref="Q4:Q67" si="6">(G4*24.05)/(28.01)</f>
        <v>2.1980721171010353</v>
      </c>
      <c r="R4">
        <f t="shared" si="2"/>
        <v>2.12624584717608E-6</v>
      </c>
      <c r="T4">
        <f t="shared" si="3"/>
        <v>6.0511891304347823E-2</v>
      </c>
      <c r="U4">
        <f t="shared" si="4"/>
        <v>9.6129568106312292E-8</v>
      </c>
    </row>
    <row r="5" spans="1:21" x14ac:dyDescent="0.45">
      <c r="A5" t="s">
        <v>3</v>
      </c>
      <c r="B5" t="s">
        <v>4</v>
      </c>
      <c r="C5">
        <v>196.5</v>
      </c>
      <c r="D5">
        <v>419.67</v>
      </c>
      <c r="E5">
        <v>111.32</v>
      </c>
      <c r="F5">
        <v>7.42</v>
      </c>
      <c r="G5">
        <v>2.2599999999999998</v>
      </c>
      <c r="K5">
        <f t="shared" si="5"/>
        <v>2.670449348525746E-18</v>
      </c>
      <c r="L5">
        <f t="shared" si="0"/>
        <v>2.6690977990033225E-18</v>
      </c>
      <c r="N5">
        <f>(F5*(10^-3)*24.05)/(64.06)</f>
        <v>2.7856852950359041E-3</v>
      </c>
      <c r="O5">
        <f t="shared" si="1"/>
        <v>6.1627906976744195E-9</v>
      </c>
      <c r="Q5">
        <f t="shared" si="6"/>
        <v>1.9404855408782575</v>
      </c>
      <c r="R5">
        <f t="shared" si="2"/>
        <v>1.8770764119601327E-6</v>
      </c>
      <c r="T5">
        <f t="shared" si="3"/>
        <v>5.8201000000000003E-2</v>
      </c>
      <c r="U5">
        <f t="shared" si="4"/>
        <v>9.2458471760797351E-8</v>
      </c>
    </row>
    <row r="6" spans="1:21" x14ac:dyDescent="0.45">
      <c r="A6" t="s">
        <v>4</v>
      </c>
      <c r="B6" t="s">
        <v>5</v>
      </c>
      <c r="C6">
        <v>141.53</v>
      </c>
      <c r="D6">
        <v>287.76</v>
      </c>
      <c r="E6">
        <v>61.64</v>
      </c>
      <c r="F6">
        <v>8.34</v>
      </c>
      <c r="G6">
        <v>0.02</v>
      </c>
      <c r="K6">
        <f t="shared" si="5"/>
        <v>1.9234030345895618E-18</v>
      </c>
      <c r="L6">
        <f t="shared" si="0"/>
        <v>1.9224295750276849E-18</v>
      </c>
      <c r="N6">
        <f>(F6*(10^-3)*24.05)/(64.06)</f>
        <v>3.1310802372775523E-3</v>
      </c>
      <c r="O6">
        <f t="shared" si="1"/>
        <v>6.9269102990033228E-9</v>
      </c>
      <c r="Q6">
        <f t="shared" si="6"/>
        <v>1.7172438414851839E-2</v>
      </c>
      <c r="R6">
        <f t="shared" si="2"/>
        <v>1.6611295681063125E-8</v>
      </c>
      <c r="T6">
        <f t="shared" si="3"/>
        <v>3.2226999999999999E-2</v>
      </c>
      <c r="U6">
        <f t="shared" si="4"/>
        <v>5.1196013289036545E-8</v>
      </c>
    </row>
    <row r="7" spans="1:21" x14ac:dyDescent="0.45">
      <c r="A7" t="s">
        <v>5</v>
      </c>
      <c r="B7" t="s">
        <v>6</v>
      </c>
      <c r="C7">
        <v>178.49</v>
      </c>
      <c r="D7">
        <v>287.57</v>
      </c>
      <c r="E7">
        <v>66.819999999999993</v>
      </c>
      <c r="F7">
        <v>6.35</v>
      </c>
      <c r="G7">
        <v>1.24</v>
      </c>
      <c r="K7">
        <f t="shared" si="5"/>
        <v>2.4256921334267708E-18</v>
      </c>
      <c r="L7">
        <f t="shared" si="0"/>
        <v>2.424464458748616E-18</v>
      </c>
      <c r="N7">
        <f>(F7*(10^-3)*24.05)/(64.06)</f>
        <v>2.3839759600374649E-3</v>
      </c>
      <c r="O7">
        <f t="shared" si="1"/>
        <v>5.2740863787375416E-9</v>
      </c>
      <c r="Q7">
        <f t="shared" si="6"/>
        <v>1.064691181720814</v>
      </c>
      <c r="R7">
        <f t="shared" si="2"/>
        <v>1.0299003322259137E-6</v>
      </c>
      <c r="T7">
        <f t="shared" si="3"/>
        <v>3.4935239130434781E-2</v>
      </c>
      <c r="U7">
        <f t="shared" si="4"/>
        <v>5.5498338870431895E-8</v>
      </c>
    </row>
    <row r="8" spans="1:21" x14ac:dyDescent="0.45">
      <c r="A8" t="s">
        <v>6</v>
      </c>
      <c r="B8" t="s">
        <v>7</v>
      </c>
      <c r="C8">
        <v>107.97</v>
      </c>
      <c r="D8">
        <v>174.33</v>
      </c>
      <c r="E8">
        <v>32.76</v>
      </c>
      <c r="F8">
        <v>2.58</v>
      </c>
      <c r="G8">
        <v>0.93</v>
      </c>
      <c r="K8">
        <f t="shared" si="5"/>
        <v>1.4673201840220095E-18</v>
      </c>
      <c r="L8">
        <f t="shared" si="0"/>
        <v>1.466577553986711E-18</v>
      </c>
      <c r="N8">
        <f>(F8*(10^-3)*24.05)/(64.06)</f>
        <v>9.6860755541679677E-4</v>
      </c>
      <c r="O8">
        <f t="shared" si="1"/>
        <v>2.1428571428571429E-9</v>
      </c>
      <c r="Q8">
        <f t="shared" si="6"/>
        <v>0.79851838629061056</v>
      </c>
      <c r="R8">
        <f t="shared" si="2"/>
        <v>7.724252491694353E-7</v>
      </c>
      <c r="T8">
        <f t="shared" si="3"/>
        <v>1.7127782608695651E-2</v>
      </c>
      <c r="U8">
        <f t="shared" si="4"/>
        <v>2.7209302325581395E-8</v>
      </c>
    </row>
    <row r="9" spans="1:21" x14ac:dyDescent="0.45">
      <c r="A9" t="s">
        <v>7</v>
      </c>
      <c r="B9" t="s">
        <v>8</v>
      </c>
      <c r="C9">
        <v>143.03</v>
      </c>
      <c r="D9">
        <v>185.79</v>
      </c>
      <c r="E9">
        <v>46.41</v>
      </c>
      <c r="F9">
        <v>3.16</v>
      </c>
      <c r="G9">
        <v>1.42</v>
      </c>
      <c r="K9">
        <f t="shared" si="5"/>
        <v>1.9437881441202926E-18</v>
      </c>
      <c r="L9">
        <f t="shared" si="0"/>
        <v>1.9428043673864894E-18</v>
      </c>
      <c r="N9">
        <f>(F9*(10^-3)*24.05)/(64.06)</f>
        <v>1.1863565407430536E-3</v>
      </c>
      <c r="O9">
        <f t="shared" si="1"/>
        <v>2.6245847176079736E-9</v>
      </c>
      <c r="Q9">
        <f t="shared" si="6"/>
        <v>1.2192431274544804</v>
      </c>
      <c r="R9">
        <f t="shared" si="2"/>
        <v>1.1794019933554815E-6</v>
      </c>
      <c r="T9">
        <f t="shared" si="3"/>
        <v>2.4264358695652178E-2</v>
      </c>
      <c r="U9">
        <f t="shared" si="4"/>
        <v>3.854651162790698E-8</v>
      </c>
    </row>
    <row r="10" spans="1:21" x14ac:dyDescent="0.45">
      <c r="A10" t="s">
        <v>8</v>
      </c>
      <c r="B10" t="s">
        <v>9</v>
      </c>
      <c r="C10">
        <v>95.2</v>
      </c>
      <c r="D10">
        <v>193.14</v>
      </c>
      <c r="E10">
        <v>51.55</v>
      </c>
      <c r="F10">
        <v>6.13</v>
      </c>
      <c r="G10">
        <v>1.26</v>
      </c>
      <c r="K10">
        <f t="shared" si="5"/>
        <v>1.293774951550387E-18</v>
      </c>
      <c r="L10">
        <f t="shared" si="0"/>
        <v>1.2931201550387598E-18</v>
      </c>
      <c r="N10">
        <f>(F10*(10^-3)*24.05)/(64.06)</f>
        <v>2.3013815173275058E-3</v>
      </c>
      <c r="O10">
        <f t="shared" si="1"/>
        <v>5.0913621262458481E-9</v>
      </c>
      <c r="Q10">
        <f t="shared" si="6"/>
        <v>1.0818636201356657</v>
      </c>
      <c r="R10">
        <f t="shared" si="2"/>
        <v>1.0465116279069766E-6</v>
      </c>
      <c r="T10">
        <f t="shared" si="3"/>
        <v>2.6951684782608697E-2</v>
      </c>
      <c r="U10">
        <f t="shared" si="4"/>
        <v>4.2815614617940201E-8</v>
      </c>
    </row>
    <row r="11" spans="1:21" x14ac:dyDescent="0.45">
      <c r="A11" t="s">
        <v>9</v>
      </c>
      <c r="B11" t="s">
        <v>10</v>
      </c>
      <c r="C11">
        <v>129.85</v>
      </c>
      <c r="D11">
        <v>326.89999999999998</v>
      </c>
      <c r="E11">
        <v>71.84</v>
      </c>
      <c r="F11">
        <v>8.67</v>
      </c>
      <c r="G11">
        <v>1.8</v>
      </c>
      <c r="K11">
        <f t="shared" si="5"/>
        <v>1.7646709817102705E-18</v>
      </c>
      <c r="L11">
        <f t="shared" si="0"/>
        <v>1.7637778585271318E-18</v>
      </c>
      <c r="N11">
        <f>(F11*(10^-3)*24.05)/(64.06)</f>
        <v>3.2549719013424917E-3</v>
      </c>
      <c r="O11">
        <f t="shared" si="1"/>
        <v>7.2009966777408642E-9</v>
      </c>
      <c r="Q11">
        <f t="shared" si="6"/>
        <v>1.5455194573366653</v>
      </c>
      <c r="R11">
        <f t="shared" si="2"/>
        <v>1.4950166112956811E-6</v>
      </c>
      <c r="T11">
        <f t="shared" si="3"/>
        <v>3.7559826086956523E-2</v>
      </c>
      <c r="U11">
        <f t="shared" si="4"/>
        <v>5.9667774086378742E-8</v>
      </c>
    </row>
    <row r="12" spans="1:21" x14ac:dyDescent="0.45">
      <c r="A12" t="s">
        <v>10</v>
      </c>
      <c r="B12" t="s">
        <v>11</v>
      </c>
      <c r="C12">
        <v>195.26</v>
      </c>
      <c r="D12">
        <v>386.35</v>
      </c>
      <c r="E12">
        <v>78.22</v>
      </c>
      <c r="F12">
        <v>14.64</v>
      </c>
      <c r="G12">
        <v>1.91</v>
      </c>
      <c r="K12">
        <f t="shared" si="5"/>
        <v>2.6535976579803417E-18</v>
      </c>
      <c r="L12">
        <f t="shared" si="0"/>
        <v>2.6522546373200442E-18</v>
      </c>
      <c r="N12">
        <f>(F12*(10^-3)*24.05)/(64.06)</f>
        <v>5.4962847330627534E-3</v>
      </c>
      <c r="O12">
        <f t="shared" si="1"/>
        <v>1.2159468438538206E-8</v>
      </c>
      <c r="Q12">
        <f t="shared" si="6"/>
        <v>1.6399678686183503</v>
      </c>
      <c r="R12">
        <f t="shared" si="2"/>
        <v>1.5863787375415281E-6</v>
      </c>
      <c r="T12">
        <f t="shared" si="3"/>
        <v>4.0895456521739135E-2</v>
      </c>
      <c r="U12">
        <f t="shared" si="4"/>
        <v>6.4966777408637877E-8</v>
      </c>
    </row>
    <row r="13" spans="1:21" x14ac:dyDescent="0.45">
      <c r="A13" t="s">
        <v>11</v>
      </c>
      <c r="B13" t="s">
        <v>12</v>
      </c>
      <c r="C13">
        <v>295.06</v>
      </c>
      <c r="D13">
        <v>447.97</v>
      </c>
      <c r="E13">
        <v>83.89</v>
      </c>
      <c r="F13">
        <v>10.19</v>
      </c>
      <c r="G13">
        <v>2.88</v>
      </c>
      <c r="K13">
        <f t="shared" si="5"/>
        <v>4.0098869454249701E-18</v>
      </c>
      <c r="L13">
        <f t="shared" si="0"/>
        <v>4.0078574889258035E-18</v>
      </c>
      <c r="N13">
        <f>(F13*(10^-3)*24.05)/(64.06)</f>
        <v>3.8256244146113016E-3</v>
      </c>
      <c r="O13">
        <f t="shared" si="1"/>
        <v>8.4634551495016615E-9</v>
      </c>
      <c r="Q13">
        <f t="shared" si="6"/>
        <v>2.4728311317386646</v>
      </c>
      <c r="R13">
        <f t="shared" si="2"/>
        <v>2.3920265780730894E-6</v>
      </c>
      <c r="T13">
        <f t="shared" si="3"/>
        <v>4.385988043478261E-2</v>
      </c>
      <c r="U13">
        <f t="shared" si="4"/>
        <v>6.9676079734219279E-8</v>
      </c>
    </row>
    <row r="14" spans="1:21" x14ac:dyDescent="0.45">
      <c r="A14" t="s">
        <v>12</v>
      </c>
      <c r="B14" t="s">
        <v>13</v>
      </c>
      <c r="C14">
        <v>185.63</v>
      </c>
      <c r="D14">
        <v>313.89999999999998</v>
      </c>
      <c r="E14">
        <v>29.16</v>
      </c>
      <c r="F14">
        <v>2.09</v>
      </c>
      <c r="G14">
        <v>1.66</v>
      </c>
      <c r="K14">
        <f t="shared" si="5"/>
        <v>2.52272525479305E-18</v>
      </c>
      <c r="L14">
        <f t="shared" si="0"/>
        <v>2.5214484703765229E-18</v>
      </c>
      <c r="N14">
        <f>(F14*(10^-3)*24.05)/(64.06)</f>
        <v>7.8464720574461435E-4</v>
      </c>
      <c r="O14">
        <f t="shared" si="1"/>
        <v>1.7358803986710962E-9</v>
      </c>
      <c r="Q14">
        <f t="shared" si="6"/>
        <v>1.4253123884327026</v>
      </c>
      <c r="R14">
        <f t="shared" si="2"/>
        <v>1.3787375415282393E-6</v>
      </c>
      <c r="T14">
        <f t="shared" si="3"/>
        <v>1.5245608695652176E-2</v>
      </c>
      <c r="U14">
        <f t="shared" si="4"/>
        <v>2.4219269102990038E-8</v>
      </c>
    </row>
    <row r="15" spans="1:21" x14ac:dyDescent="0.45">
      <c r="A15" t="s">
        <v>13</v>
      </c>
      <c r="B15" t="s">
        <v>14</v>
      </c>
      <c r="C15">
        <v>106.67</v>
      </c>
      <c r="D15">
        <v>261.16000000000003</v>
      </c>
      <c r="E15">
        <v>17.2</v>
      </c>
      <c r="F15">
        <v>8.6199999999999992</v>
      </c>
      <c r="G15">
        <v>1.36</v>
      </c>
      <c r="K15">
        <f t="shared" si="5"/>
        <v>1.4496530890953759E-18</v>
      </c>
      <c r="L15">
        <f t="shared" si="0"/>
        <v>1.4489194006090809E-18</v>
      </c>
      <c r="N15">
        <f>(F15*(10^-3)*24.05)/(64.06)</f>
        <v>3.2362004370902276E-3</v>
      </c>
      <c r="O15">
        <f t="shared" si="1"/>
        <v>7.159468438538206E-9</v>
      </c>
      <c r="Q15">
        <f t="shared" si="6"/>
        <v>1.1677258122099252</v>
      </c>
      <c r="R15">
        <f t="shared" si="2"/>
        <v>1.1295681063122925E-6</v>
      </c>
      <c r="T15">
        <f t="shared" si="3"/>
        <v>8.9926086956521739E-3</v>
      </c>
      <c r="U15">
        <f t="shared" si="4"/>
        <v>1.4285714285714286E-8</v>
      </c>
    </row>
    <row r="16" spans="1:21" x14ac:dyDescent="0.45">
      <c r="A16" t="s">
        <v>14</v>
      </c>
      <c r="B16" t="s">
        <v>15</v>
      </c>
      <c r="C16">
        <v>107.11</v>
      </c>
      <c r="D16">
        <v>237.66</v>
      </c>
      <c r="E16">
        <v>20.87</v>
      </c>
      <c r="F16">
        <v>6.75</v>
      </c>
      <c r="G16">
        <v>1.56</v>
      </c>
      <c r="K16">
        <f t="shared" si="5"/>
        <v>1.4556327212243904E-18</v>
      </c>
      <c r="L16">
        <f t="shared" si="0"/>
        <v>1.4548960063676634E-18</v>
      </c>
      <c r="N16">
        <f>(F16*(10^-3)*24.05)/(64.06)</f>
        <v>2.5341476740555727E-3</v>
      </c>
      <c r="O16">
        <f t="shared" si="1"/>
        <v>5.6063122923588034E-9</v>
      </c>
      <c r="Q16">
        <f t="shared" si="6"/>
        <v>1.3394501963584433</v>
      </c>
      <c r="R16">
        <f t="shared" si="2"/>
        <v>1.2956810631229237E-6</v>
      </c>
      <c r="T16">
        <f t="shared" si="3"/>
        <v>1.0911380434782611E-2</v>
      </c>
      <c r="U16">
        <f t="shared" si="4"/>
        <v>1.7333887043189371E-8</v>
      </c>
    </row>
    <row r="17" spans="1:21" x14ac:dyDescent="0.45">
      <c r="A17" t="s">
        <v>15</v>
      </c>
      <c r="B17" t="s">
        <v>16</v>
      </c>
      <c r="C17">
        <v>110.71</v>
      </c>
      <c r="D17">
        <v>245.85</v>
      </c>
      <c r="E17">
        <v>26.34</v>
      </c>
      <c r="F17">
        <v>6.2</v>
      </c>
      <c r="G17">
        <v>1.85</v>
      </c>
      <c r="K17">
        <f t="shared" si="5"/>
        <v>1.5045569840981443E-18</v>
      </c>
      <c r="L17">
        <f t="shared" si="0"/>
        <v>1.5037955080287928E-18</v>
      </c>
      <c r="N17">
        <f>(F17*(10^-3)*24.05)/(64.06)</f>
        <v>2.3276615672806747E-3</v>
      </c>
      <c r="O17">
        <f t="shared" si="1"/>
        <v>5.1495016611295685E-9</v>
      </c>
      <c r="Q17">
        <f t="shared" si="6"/>
        <v>1.5884505533737951</v>
      </c>
      <c r="R17">
        <f t="shared" si="2"/>
        <v>1.536544850498339E-6</v>
      </c>
      <c r="T17">
        <f t="shared" si="3"/>
        <v>1.3771239130434782E-2</v>
      </c>
      <c r="U17">
        <f t="shared" si="4"/>
        <v>2.1877076411960131E-8</v>
      </c>
    </row>
    <row r="18" spans="1:21" x14ac:dyDescent="0.45">
      <c r="A18" t="s">
        <v>16</v>
      </c>
      <c r="B18" t="s">
        <v>17</v>
      </c>
      <c r="C18">
        <v>79.86</v>
      </c>
      <c r="D18">
        <v>165.99</v>
      </c>
      <c r="E18">
        <v>20.399999999999999</v>
      </c>
      <c r="F18">
        <v>6.49</v>
      </c>
      <c r="G18">
        <v>1.51</v>
      </c>
      <c r="K18">
        <f t="shared" si="5"/>
        <v>1.0853032314161127E-18</v>
      </c>
      <c r="L18">
        <f t="shared" si="0"/>
        <v>1.0847539451827243E-18</v>
      </c>
      <c r="N18">
        <f>(F18*(10^-3)*24.05)/(64.06)</f>
        <v>2.436536059943803E-3</v>
      </c>
      <c r="O18">
        <f t="shared" si="1"/>
        <v>5.390365448504984E-9</v>
      </c>
      <c r="Q18">
        <f t="shared" si="6"/>
        <v>1.2965191003213137</v>
      </c>
      <c r="R18">
        <f t="shared" si="2"/>
        <v>1.2541528239202658E-6</v>
      </c>
      <c r="T18">
        <f t="shared" si="3"/>
        <v>1.0665652173913043E-2</v>
      </c>
      <c r="U18">
        <f t="shared" si="4"/>
        <v>1.6943521594684384E-8</v>
      </c>
    </row>
    <row r="19" spans="1:21" x14ac:dyDescent="0.45">
      <c r="A19" t="s">
        <v>17</v>
      </c>
      <c r="B19" t="s">
        <v>18</v>
      </c>
      <c r="C19">
        <v>142.41</v>
      </c>
      <c r="D19">
        <v>271.93</v>
      </c>
      <c r="E19">
        <v>45.77</v>
      </c>
      <c r="F19">
        <v>4.67</v>
      </c>
      <c r="G19">
        <v>2.02</v>
      </c>
      <c r="K19">
        <f t="shared" si="5"/>
        <v>1.9353622988475904E-18</v>
      </c>
      <c r="L19">
        <f t="shared" si="0"/>
        <v>1.9343827865448503E-18</v>
      </c>
      <c r="N19">
        <f>(F19*(10^-3)*24.05)/(64.06)</f>
        <v>1.7532547611614111E-3</v>
      </c>
      <c r="O19">
        <f t="shared" si="1"/>
        <v>3.8787375415282389E-9</v>
      </c>
      <c r="Q19">
        <f t="shared" si="6"/>
        <v>1.7344162799000358</v>
      </c>
      <c r="R19">
        <f t="shared" si="2"/>
        <v>1.6777408637873755E-6</v>
      </c>
      <c r="T19">
        <f t="shared" si="3"/>
        <v>2.3929750000000007E-2</v>
      </c>
      <c r="U19">
        <f t="shared" si="4"/>
        <v>3.8014950166112965E-8</v>
      </c>
    </row>
    <row r="20" spans="1:21" x14ac:dyDescent="0.45">
      <c r="A20" t="s">
        <v>18</v>
      </c>
      <c r="B20" t="s">
        <v>19</v>
      </c>
      <c r="C20">
        <v>125.22</v>
      </c>
      <c r="D20">
        <v>293.32</v>
      </c>
      <c r="E20">
        <v>235.69</v>
      </c>
      <c r="F20">
        <v>10.82</v>
      </c>
      <c r="G20">
        <v>0.28000000000000003</v>
      </c>
      <c r="K20">
        <f t="shared" si="5"/>
        <v>1.7017489436254147E-18</v>
      </c>
      <c r="L20">
        <f t="shared" si="0"/>
        <v>1.7008876661129569E-18</v>
      </c>
      <c r="N20">
        <f>(F20*(10^-3)*24.05)/(64.06)</f>
        <v>4.0621448641898214E-3</v>
      </c>
      <c r="O20">
        <f t="shared" si="1"/>
        <v>8.9867109634551492E-9</v>
      </c>
      <c r="Q20">
        <f t="shared" si="6"/>
        <v>0.24041413780792575</v>
      </c>
      <c r="R20">
        <f t="shared" si="2"/>
        <v>2.3255813953488374E-7</v>
      </c>
      <c r="T20">
        <f t="shared" si="3"/>
        <v>0.12322488043478262</v>
      </c>
      <c r="U20">
        <f t="shared" si="4"/>
        <v>1.957558139534884E-7</v>
      </c>
    </row>
    <row r="21" spans="1:21" x14ac:dyDescent="0.45">
      <c r="A21" t="s">
        <v>19</v>
      </c>
      <c r="B21" t="s">
        <v>20</v>
      </c>
      <c r="C21">
        <v>227.85</v>
      </c>
      <c r="D21">
        <v>306.25</v>
      </c>
      <c r="E21">
        <v>48.06</v>
      </c>
      <c r="F21">
        <v>6.95</v>
      </c>
      <c r="G21">
        <v>0.28000000000000003</v>
      </c>
      <c r="K21">
        <f t="shared" si="5"/>
        <v>3.0964981377180221E-18</v>
      </c>
      <c r="L21">
        <f t="shared" si="0"/>
        <v>3.0949309593023253E-18</v>
      </c>
      <c r="N21">
        <f>(F21*(10^-3)*24.05)/(64.06)</f>
        <v>2.609233531064627E-3</v>
      </c>
      <c r="O21">
        <f t="shared" si="1"/>
        <v>5.7724252491694356E-9</v>
      </c>
      <c r="Q21">
        <f t="shared" si="6"/>
        <v>0.24041413780792575</v>
      </c>
      <c r="R21">
        <f t="shared" si="2"/>
        <v>2.3255813953488374E-7</v>
      </c>
      <c r="T21">
        <f t="shared" si="3"/>
        <v>2.512702173913044E-2</v>
      </c>
      <c r="U21">
        <f t="shared" si="4"/>
        <v>3.9916943521594688E-8</v>
      </c>
    </row>
    <row r="22" spans="1:21" x14ac:dyDescent="0.45">
      <c r="A22" t="s">
        <v>20</v>
      </c>
      <c r="B22" t="s">
        <v>21</v>
      </c>
      <c r="C22">
        <v>191.86</v>
      </c>
      <c r="D22">
        <v>282.02999999999997</v>
      </c>
      <c r="E22">
        <v>31.69</v>
      </c>
      <c r="F22">
        <v>3.52</v>
      </c>
      <c r="G22">
        <v>1.56</v>
      </c>
      <c r="K22">
        <f t="shared" si="5"/>
        <v>2.6073914097106851E-18</v>
      </c>
      <c r="L22">
        <f t="shared" si="0"/>
        <v>2.6060717746400887E-18</v>
      </c>
      <c r="N22">
        <f>(F22*(10^-3)*24.05)/(64.06)</f>
        <v>1.3215110833593507E-3</v>
      </c>
      <c r="O22">
        <f t="shared" si="1"/>
        <v>2.9235880398671099E-9</v>
      </c>
      <c r="Q22">
        <f t="shared" si="6"/>
        <v>1.3394501963584433</v>
      </c>
      <c r="R22">
        <f t="shared" si="2"/>
        <v>1.2956810631229237E-6</v>
      </c>
      <c r="T22">
        <f t="shared" si="3"/>
        <v>1.6568358695652177E-2</v>
      </c>
      <c r="U22">
        <f t="shared" si="4"/>
        <v>2.6320598006644522E-8</v>
      </c>
    </row>
    <row r="23" spans="1:21" x14ac:dyDescent="0.45">
      <c r="A23" t="s">
        <v>21</v>
      </c>
      <c r="B23" t="s">
        <v>22</v>
      </c>
      <c r="C23">
        <v>216.91</v>
      </c>
      <c r="D23">
        <v>399.57</v>
      </c>
      <c r="E23">
        <v>38.89</v>
      </c>
      <c r="F23">
        <v>6.16</v>
      </c>
      <c r="G23">
        <v>2.35</v>
      </c>
      <c r="K23">
        <f t="shared" si="5"/>
        <v>2.947822738873891E-18</v>
      </c>
      <c r="L23">
        <f t="shared" si="0"/>
        <v>2.946330807032115E-18</v>
      </c>
      <c r="N23">
        <f>(F23*(10^-3)*24.05)/(64.06)</f>
        <v>2.312644395878864E-3</v>
      </c>
      <c r="O23">
        <f t="shared" si="1"/>
        <v>5.1162790697674425E-9</v>
      </c>
      <c r="Q23">
        <f t="shared" si="6"/>
        <v>2.0177615137450911</v>
      </c>
      <c r="R23">
        <f t="shared" si="2"/>
        <v>1.9518272425249169E-6</v>
      </c>
      <c r="T23">
        <f t="shared" si="3"/>
        <v>2.0332706521739134E-2</v>
      </c>
      <c r="U23">
        <f t="shared" si="4"/>
        <v>3.2300664451827244E-8</v>
      </c>
    </row>
    <row r="24" spans="1:21" x14ac:dyDescent="0.45">
      <c r="A24" t="s">
        <v>22</v>
      </c>
      <c r="B24" t="s">
        <v>23</v>
      </c>
      <c r="C24">
        <v>129.72999999999999</v>
      </c>
      <c r="D24">
        <v>249.25</v>
      </c>
      <c r="E24">
        <v>11.2</v>
      </c>
      <c r="F24">
        <v>6.71</v>
      </c>
      <c r="G24">
        <v>1.35</v>
      </c>
      <c r="K24">
        <f t="shared" si="5"/>
        <v>1.7630401729478121E-18</v>
      </c>
      <c r="L24">
        <f t="shared" si="0"/>
        <v>1.7621478751384273E-18</v>
      </c>
      <c r="N24">
        <f>(F24*(10^-3)*24.05)/(64.06)</f>
        <v>2.519130502653762E-3</v>
      </c>
      <c r="O24">
        <f t="shared" si="1"/>
        <v>5.5730897009966775E-9</v>
      </c>
      <c r="Q24">
        <f t="shared" si="6"/>
        <v>1.159139593002499</v>
      </c>
      <c r="R24">
        <f t="shared" si="2"/>
        <v>1.1212624584717609E-6</v>
      </c>
      <c r="T24">
        <f t="shared" si="3"/>
        <v>5.8556521739130431E-3</v>
      </c>
      <c r="U24">
        <f t="shared" si="4"/>
        <v>9.3023255813953489E-9</v>
      </c>
    </row>
    <row r="25" spans="1:21" x14ac:dyDescent="0.45">
      <c r="A25" t="s">
        <v>23</v>
      </c>
      <c r="B25" t="s">
        <v>24</v>
      </c>
      <c r="C25">
        <v>113.12</v>
      </c>
      <c r="D25">
        <v>246.64</v>
      </c>
      <c r="E25">
        <v>14.63</v>
      </c>
      <c r="F25">
        <v>9.15</v>
      </c>
      <c r="G25">
        <v>1.72</v>
      </c>
      <c r="K25">
        <f t="shared" si="5"/>
        <v>1.5373090600775187E-18</v>
      </c>
      <c r="L25">
        <f t="shared" si="0"/>
        <v>1.5365310077519383E-18</v>
      </c>
      <c r="N25">
        <f>(F25*(10^-3)*24.05)/(64.06)</f>
        <v>3.4351779581642213E-3</v>
      </c>
      <c r="O25">
        <f t="shared" si="1"/>
        <v>7.5996677740863788E-9</v>
      </c>
      <c r="Q25">
        <f t="shared" si="6"/>
        <v>1.476829703677258</v>
      </c>
      <c r="R25">
        <f t="shared" si="2"/>
        <v>1.4285714285714286E-6</v>
      </c>
      <c r="T25">
        <f t="shared" si="3"/>
        <v>7.6489456521739137E-3</v>
      </c>
      <c r="U25">
        <f t="shared" si="4"/>
        <v>1.2151162790697675E-8</v>
      </c>
    </row>
    <row r="26" spans="1:21" x14ac:dyDescent="0.45">
      <c r="A26" t="s">
        <v>24</v>
      </c>
      <c r="B26" t="s">
        <v>25</v>
      </c>
      <c r="C26">
        <v>162.59</v>
      </c>
      <c r="D26">
        <v>368.18</v>
      </c>
      <c r="E26">
        <v>28.51</v>
      </c>
      <c r="F26">
        <v>11.17</v>
      </c>
      <c r="G26">
        <v>2.4700000000000002</v>
      </c>
      <c r="K26">
        <f t="shared" si="5"/>
        <v>2.2096099724010236E-18</v>
      </c>
      <c r="L26">
        <f t="shared" si="0"/>
        <v>2.2084916597452937E-18</v>
      </c>
      <c r="N26">
        <f>(F26*(10^-3)*24.05)/(64.06)</f>
        <v>4.1935451139556669E-3</v>
      </c>
      <c r="O26">
        <f t="shared" si="1"/>
        <v>9.2774086378737536E-9</v>
      </c>
      <c r="Q26">
        <f t="shared" si="6"/>
        <v>2.1207961442342023</v>
      </c>
      <c r="R26">
        <f t="shared" si="2"/>
        <v>2.0514950166112959E-6</v>
      </c>
      <c r="T26">
        <f t="shared" si="3"/>
        <v>1.4905771739130436E-2</v>
      </c>
      <c r="U26">
        <f t="shared" si="4"/>
        <v>2.3679401993355482E-8</v>
      </c>
    </row>
    <row r="27" spans="1:21" x14ac:dyDescent="0.45">
      <c r="A27" t="s">
        <v>25</v>
      </c>
      <c r="B27" t="s">
        <v>26</v>
      </c>
      <c r="C27">
        <v>121.69</v>
      </c>
      <c r="D27">
        <v>314.86</v>
      </c>
      <c r="E27">
        <v>30.11</v>
      </c>
      <c r="F27">
        <v>6.51</v>
      </c>
      <c r="G27">
        <v>2.58</v>
      </c>
      <c r="K27">
        <f t="shared" si="5"/>
        <v>1.6537759858630945E-18</v>
      </c>
      <c r="L27">
        <f t="shared" si="0"/>
        <v>1.6529389880952378E-18</v>
      </c>
      <c r="N27">
        <f>(F27*(10^-3)*24.05)/(64.06)</f>
        <v>2.4440446456447081E-3</v>
      </c>
      <c r="O27">
        <f t="shared" si="1"/>
        <v>5.4069767441860462E-9</v>
      </c>
      <c r="Q27">
        <f t="shared" si="6"/>
        <v>2.2152445555158873</v>
      </c>
      <c r="R27">
        <f t="shared" si="2"/>
        <v>2.1428571428571432E-6</v>
      </c>
      <c r="T27">
        <f t="shared" si="3"/>
        <v>1.5742293478260873E-2</v>
      </c>
      <c r="U27">
        <f t="shared" si="4"/>
        <v>2.5008305647840536E-8</v>
      </c>
    </row>
    <row r="28" spans="1:21" x14ac:dyDescent="0.45">
      <c r="A28" t="s">
        <v>26</v>
      </c>
      <c r="B28" t="s">
        <v>27</v>
      </c>
      <c r="C28">
        <v>110.86</v>
      </c>
      <c r="D28">
        <v>235.84</v>
      </c>
      <c r="E28">
        <v>18.03</v>
      </c>
      <c r="F28">
        <v>5.07</v>
      </c>
      <c r="G28">
        <v>2.02</v>
      </c>
      <c r="K28">
        <f t="shared" si="5"/>
        <v>1.5065954950512175E-18</v>
      </c>
      <c r="L28">
        <f t="shared" si="0"/>
        <v>1.5058329872646732E-18</v>
      </c>
      <c r="N28">
        <f>(F28*(10^-3)*24.05)/(64.06)</f>
        <v>1.9034264751795194E-3</v>
      </c>
      <c r="O28">
        <f t="shared" si="1"/>
        <v>4.2109634551495024E-9</v>
      </c>
      <c r="Q28">
        <f t="shared" si="6"/>
        <v>1.7344162799000358</v>
      </c>
      <c r="R28">
        <f t="shared" si="2"/>
        <v>1.6777408637873755E-6</v>
      </c>
      <c r="T28">
        <f t="shared" si="3"/>
        <v>9.4265543478260876E-3</v>
      </c>
      <c r="U28">
        <f t="shared" si="4"/>
        <v>1.4975083056478407E-8</v>
      </c>
    </row>
    <row r="29" spans="1:21" x14ac:dyDescent="0.45">
      <c r="A29" t="s">
        <v>27</v>
      </c>
      <c r="B29" t="s">
        <v>28</v>
      </c>
      <c r="C29">
        <v>53.61</v>
      </c>
      <c r="D29">
        <v>140.88999999999999</v>
      </c>
      <c r="E29">
        <v>6.37</v>
      </c>
      <c r="F29">
        <v>3.3</v>
      </c>
      <c r="G29">
        <v>1.33</v>
      </c>
      <c r="K29">
        <f t="shared" si="5"/>
        <v>7.2856381462832194E-19</v>
      </c>
      <c r="L29">
        <f t="shared" si="0"/>
        <v>7.2819507890365446E-19</v>
      </c>
      <c r="N29">
        <f>(F29*(10^-3)*24.05)/(64.06)</f>
        <v>1.2389166406493912E-3</v>
      </c>
      <c r="O29">
        <f t="shared" si="1"/>
        <v>2.7408637873754156E-9</v>
      </c>
      <c r="Q29">
        <f t="shared" si="6"/>
        <v>1.1419671545876473</v>
      </c>
      <c r="R29">
        <f t="shared" si="2"/>
        <v>1.1046511627906977E-6</v>
      </c>
      <c r="T29">
        <f t="shared" si="3"/>
        <v>3.3304021739130438E-3</v>
      </c>
      <c r="U29">
        <f t="shared" si="4"/>
        <v>5.2906976744186054E-9</v>
      </c>
    </row>
    <row r="30" spans="1:21" x14ac:dyDescent="0.45">
      <c r="A30" t="s">
        <v>28</v>
      </c>
      <c r="B30" t="s">
        <v>29</v>
      </c>
      <c r="C30">
        <v>74.12</v>
      </c>
      <c r="D30">
        <v>155.61000000000001</v>
      </c>
      <c r="E30">
        <v>10.08</v>
      </c>
      <c r="F30">
        <v>4.13</v>
      </c>
      <c r="G30">
        <v>1.33</v>
      </c>
      <c r="K30">
        <f t="shared" si="5"/>
        <v>1.0072962122785159E-18</v>
      </c>
      <c r="L30">
        <f t="shared" si="0"/>
        <v>1.0067864064230345E-18</v>
      </c>
      <c r="N30">
        <f>(F30*(10^-3)*24.05)/(64.06)</f>
        <v>1.5505229472369652E-3</v>
      </c>
      <c r="O30">
        <f t="shared" si="1"/>
        <v>3.430232558139535E-9</v>
      </c>
      <c r="Q30">
        <f t="shared" si="6"/>
        <v>1.1419671545876473</v>
      </c>
      <c r="R30">
        <f t="shared" si="2"/>
        <v>1.1046511627906977E-6</v>
      </c>
      <c r="T30">
        <f t="shared" si="3"/>
        <v>5.2700869565217396E-3</v>
      </c>
      <c r="U30">
        <f t="shared" si="4"/>
        <v>8.3720930232558143E-9</v>
      </c>
    </row>
    <row r="31" spans="1:21" x14ac:dyDescent="0.45">
      <c r="A31" t="s">
        <v>29</v>
      </c>
      <c r="B31" t="s">
        <v>30</v>
      </c>
      <c r="C31">
        <v>150.79</v>
      </c>
      <c r="D31">
        <v>233.16</v>
      </c>
      <c r="E31">
        <v>12.77</v>
      </c>
      <c r="F31">
        <v>14.44</v>
      </c>
      <c r="G31">
        <v>1.29</v>
      </c>
      <c r="K31">
        <f t="shared" si="5"/>
        <v>2.0492471107592735E-18</v>
      </c>
      <c r="L31">
        <f t="shared" si="0"/>
        <v>2.048209959856035E-18</v>
      </c>
      <c r="N31">
        <f>(F31*(10^-3)*24.05)/(64.06)</f>
        <v>5.4211988760536995E-3</v>
      </c>
      <c r="O31">
        <f t="shared" si="1"/>
        <v>1.1993355481727575E-8</v>
      </c>
      <c r="Q31">
        <f t="shared" si="6"/>
        <v>1.1076222777579436</v>
      </c>
      <c r="R31">
        <f t="shared" si="2"/>
        <v>1.0714285714285716E-6</v>
      </c>
      <c r="T31">
        <f t="shared" si="3"/>
        <v>6.6764891304347826E-3</v>
      </c>
      <c r="U31">
        <f t="shared" si="4"/>
        <v>1.0606312292358804E-8</v>
      </c>
    </row>
    <row r="32" spans="1:21" x14ac:dyDescent="0.45">
      <c r="A32" t="s">
        <v>30</v>
      </c>
      <c r="B32" t="s">
        <v>31</v>
      </c>
      <c r="C32">
        <v>110.87</v>
      </c>
      <c r="D32">
        <v>194.69</v>
      </c>
      <c r="E32">
        <v>9.74</v>
      </c>
      <c r="F32">
        <v>9.69</v>
      </c>
      <c r="G32">
        <v>1.59</v>
      </c>
      <c r="K32">
        <f t="shared" si="5"/>
        <v>1.5067313957814225E-18</v>
      </c>
      <c r="L32">
        <f t="shared" si="0"/>
        <v>1.5059688192137319E-18</v>
      </c>
      <c r="N32">
        <f>(F32*(10^-3)*24.05)/(64.06)</f>
        <v>3.6379097720886664E-3</v>
      </c>
      <c r="O32">
        <f t="shared" si="1"/>
        <v>8.0481727574750823E-9</v>
      </c>
      <c r="Q32">
        <f t="shared" si="6"/>
        <v>1.365208853980721</v>
      </c>
      <c r="R32">
        <f t="shared" si="2"/>
        <v>1.3205980066445182E-6</v>
      </c>
      <c r="T32">
        <f t="shared" si="3"/>
        <v>5.0923260869565222E-3</v>
      </c>
      <c r="U32">
        <f t="shared" si="4"/>
        <v>8.0897009966777405E-9</v>
      </c>
    </row>
    <row r="33" spans="1:21" x14ac:dyDescent="0.45">
      <c r="A33" t="s">
        <v>31</v>
      </c>
      <c r="B33" t="s">
        <v>32</v>
      </c>
      <c r="C33">
        <v>111.06</v>
      </c>
      <c r="D33">
        <v>256.20999999999998</v>
      </c>
      <c r="E33">
        <v>12.14</v>
      </c>
      <c r="F33">
        <v>7.98</v>
      </c>
      <c r="G33">
        <v>1.78</v>
      </c>
      <c r="K33">
        <f t="shared" si="5"/>
        <v>1.5093135096553147E-18</v>
      </c>
      <c r="L33">
        <f t="shared" si="0"/>
        <v>1.5085496262458471E-18</v>
      </c>
      <c r="N33">
        <f>(F33*(10^-3)*24.05)/(64.06)</f>
        <v>2.9959256946612556E-3</v>
      </c>
      <c r="O33">
        <f t="shared" si="1"/>
        <v>6.6279069767441868E-9</v>
      </c>
      <c r="Q33">
        <f t="shared" si="6"/>
        <v>1.5283470189218138</v>
      </c>
      <c r="R33">
        <f t="shared" si="2"/>
        <v>1.4784053156146181E-6</v>
      </c>
      <c r="T33">
        <f t="shared" si="3"/>
        <v>6.3471086956521745E-3</v>
      </c>
      <c r="U33">
        <f t="shared" si="4"/>
        <v>1.0083056478405317E-8</v>
      </c>
    </row>
    <row r="34" spans="1:21" x14ac:dyDescent="0.45">
      <c r="A34" t="s">
        <v>32</v>
      </c>
      <c r="B34" t="s">
        <v>33</v>
      </c>
      <c r="C34">
        <v>104.13</v>
      </c>
      <c r="D34">
        <v>261.12</v>
      </c>
      <c r="E34">
        <v>12.24</v>
      </c>
      <c r="F34">
        <v>6.52</v>
      </c>
      <c r="G34">
        <v>1.67</v>
      </c>
      <c r="K34">
        <f t="shared" si="5"/>
        <v>1.4151343036233382E-18</v>
      </c>
      <c r="L34">
        <f t="shared" si="0"/>
        <v>1.4144180855481729E-18</v>
      </c>
      <c r="N34">
        <f>(F34*(10^-3)*24.05)/(64.06)</f>
        <v>2.4477989384951607E-3</v>
      </c>
      <c r="O34">
        <f t="shared" si="1"/>
        <v>5.4152823920265785E-9</v>
      </c>
      <c r="Q34">
        <f t="shared" si="6"/>
        <v>1.4338986076401283</v>
      </c>
      <c r="R34">
        <f t="shared" si="2"/>
        <v>1.3870431893687707E-6</v>
      </c>
      <c r="T34">
        <f t="shared" si="3"/>
        <v>6.3993913043478264E-3</v>
      </c>
      <c r="U34">
        <f t="shared" si="4"/>
        <v>1.0166112956810632E-8</v>
      </c>
    </row>
    <row r="35" spans="1:21" x14ac:dyDescent="0.45">
      <c r="A35" t="s">
        <v>33</v>
      </c>
      <c r="B35" t="s">
        <v>34</v>
      </c>
      <c r="C35">
        <v>120.6</v>
      </c>
      <c r="D35">
        <v>273.72000000000003</v>
      </c>
      <c r="E35">
        <v>11.96</v>
      </c>
      <c r="F35">
        <v>9.11</v>
      </c>
      <c r="G35">
        <v>1.76</v>
      </c>
      <c r="K35">
        <f t="shared" si="5"/>
        <v>1.6389628062707636E-18</v>
      </c>
      <c r="L35">
        <f t="shared" si="0"/>
        <v>1.6381333056478405E-18</v>
      </c>
      <c r="N35">
        <f>(F35*(10^-3)*24.05)/(64.06)</f>
        <v>3.4201607867624102E-3</v>
      </c>
      <c r="O35">
        <f t="shared" si="1"/>
        <v>7.5664451827242529E-9</v>
      </c>
      <c r="Q35">
        <f t="shared" si="6"/>
        <v>1.5111745805069619</v>
      </c>
      <c r="R35">
        <f t="shared" si="2"/>
        <v>1.461794019933555E-6</v>
      </c>
      <c r="T35">
        <f t="shared" si="3"/>
        <v>6.2530000000000016E-3</v>
      </c>
      <c r="U35">
        <f t="shared" si="4"/>
        <v>9.93355481727575E-9</v>
      </c>
    </row>
    <row r="36" spans="1:21" x14ac:dyDescent="0.45">
      <c r="A36" t="s">
        <v>34</v>
      </c>
      <c r="B36" t="s">
        <v>35</v>
      </c>
      <c r="C36">
        <v>119.86</v>
      </c>
      <c r="D36">
        <v>283.31</v>
      </c>
      <c r="E36">
        <v>20.329999999999998</v>
      </c>
      <c r="F36">
        <v>3.87</v>
      </c>
      <c r="G36">
        <v>2.1800000000000002</v>
      </c>
      <c r="K36">
        <f t="shared" si="5"/>
        <v>1.6289061522356028E-18</v>
      </c>
      <c r="L36">
        <f t="shared" si="0"/>
        <v>1.6280817414174971E-18</v>
      </c>
      <c r="N36">
        <f>(F36*(10^-3)*24.05)/(64.06)</f>
        <v>1.4529113331251951E-3</v>
      </c>
      <c r="O36">
        <f t="shared" si="1"/>
        <v>3.2142857142857144E-9</v>
      </c>
      <c r="Q36">
        <f t="shared" si="6"/>
        <v>1.8717957872188504</v>
      </c>
      <c r="R36">
        <f t="shared" si="2"/>
        <v>1.8106312292358804E-6</v>
      </c>
      <c r="T36">
        <f t="shared" si="3"/>
        <v>1.0629054347826086E-2</v>
      </c>
      <c r="U36">
        <f t="shared" si="4"/>
        <v>1.6885382059800663E-8</v>
      </c>
    </row>
    <row r="37" spans="1:21" x14ac:dyDescent="0.45">
      <c r="A37" t="s">
        <v>35</v>
      </c>
      <c r="B37" t="s">
        <v>36</v>
      </c>
      <c r="C37">
        <v>159.08000000000001</v>
      </c>
      <c r="D37">
        <v>407.4</v>
      </c>
      <c r="E37">
        <v>18.760000000000002</v>
      </c>
      <c r="F37">
        <v>12.13</v>
      </c>
      <c r="G37">
        <v>2.2200000000000002</v>
      </c>
      <c r="K37">
        <f t="shared" si="5"/>
        <v>2.1619088160991136E-18</v>
      </c>
      <c r="L37">
        <f t="shared" si="0"/>
        <v>2.1608146456256921E-18</v>
      </c>
      <c r="N37">
        <f>(F37*(10^-3)*24.05)/(64.06)</f>
        <v>4.5539572275991261E-3</v>
      </c>
      <c r="O37">
        <f t="shared" si="1"/>
        <v>1.0074750830564786E-8</v>
      </c>
      <c r="Q37">
        <f t="shared" si="6"/>
        <v>1.9061406640485541</v>
      </c>
      <c r="R37">
        <f t="shared" si="2"/>
        <v>1.8438538205980068E-6</v>
      </c>
      <c r="T37">
        <f t="shared" si="3"/>
        <v>9.8082173913043493E-3</v>
      </c>
      <c r="U37">
        <f t="shared" si="4"/>
        <v>1.5581395348837211E-8</v>
      </c>
    </row>
    <row r="38" spans="1:21" x14ac:dyDescent="0.45">
      <c r="A38" t="s">
        <v>36</v>
      </c>
      <c r="B38" t="s">
        <v>37</v>
      </c>
      <c r="C38">
        <v>73.72</v>
      </c>
      <c r="D38">
        <v>219.72</v>
      </c>
      <c r="E38">
        <v>9.2899999999999991</v>
      </c>
      <c r="F38">
        <v>10.23</v>
      </c>
      <c r="G38">
        <v>1.64</v>
      </c>
      <c r="K38">
        <f t="shared" si="5"/>
        <v>1.0018601830703206E-18</v>
      </c>
      <c r="L38">
        <f t="shared" si="0"/>
        <v>1.0013531284606867E-18</v>
      </c>
      <c r="N38">
        <f>(F38*(10^-3)*24.05)/(64.06)</f>
        <v>3.8406415860131131E-3</v>
      </c>
      <c r="O38">
        <f t="shared" si="1"/>
        <v>8.4966777408637891E-9</v>
      </c>
      <c r="Q38">
        <f t="shared" si="6"/>
        <v>1.4081399500178506</v>
      </c>
      <c r="R38">
        <f t="shared" si="2"/>
        <v>1.3621262458471762E-6</v>
      </c>
      <c r="T38">
        <f t="shared" si="3"/>
        <v>4.8570543478260869E-3</v>
      </c>
      <c r="U38">
        <f t="shared" si="4"/>
        <v>7.7159468438538212E-9</v>
      </c>
    </row>
    <row r="39" spans="1:21" x14ac:dyDescent="0.45">
      <c r="A39" t="s">
        <v>37</v>
      </c>
      <c r="B39" t="s">
        <v>38</v>
      </c>
      <c r="C39">
        <v>118.14</v>
      </c>
      <c r="D39">
        <v>340.23</v>
      </c>
      <c r="E39">
        <v>16.02</v>
      </c>
      <c r="F39">
        <v>10.95</v>
      </c>
      <c r="G39">
        <v>2.19</v>
      </c>
      <c r="K39">
        <f t="shared" si="5"/>
        <v>1.6055312266403647E-18</v>
      </c>
      <c r="L39">
        <f t="shared" si="0"/>
        <v>1.6047186461794017E-18</v>
      </c>
      <c r="N39">
        <f>(F39*(10^-3)*24.05)/(64.06)</f>
        <v>4.110950671245707E-3</v>
      </c>
      <c r="O39">
        <f t="shared" si="1"/>
        <v>9.0946843853820609E-9</v>
      </c>
      <c r="Q39">
        <f t="shared" si="6"/>
        <v>1.8803820064262762</v>
      </c>
      <c r="R39">
        <f t="shared" si="2"/>
        <v>1.818936877076412E-6</v>
      </c>
      <c r="T39">
        <f t="shared" si="3"/>
        <v>8.3756739130434778E-3</v>
      </c>
      <c r="U39">
        <f t="shared" si="4"/>
        <v>1.3305647840531561E-8</v>
      </c>
    </row>
    <row r="40" spans="1:21" x14ac:dyDescent="0.45">
      <c r="A40" t="s">
        <v>38</v>
      </c>
      <c r="B40" t="s">
        <v>39</v>
      </c>
      <c r="C40">
        <v>115.85</v>
      </c>
      <c r="D40">
        <v>338.29</v>
      </c>
      <c r="E40">
        <v>13.59</v>
      </c>
      <c r="F40">
        <v>12.89</v>
      </c>
      <c r="G40">
        <v>1.97</v>
      </c>
      <c r="K40">
        <f t="shared" si="5"/>
        <v>1.5744099594234487E-18</v>
      </c>
      <c r="L40">
        <f t="shared" si="0"/>
        <v>1.573613129844961E-18</v>
      </c>
      <c r="N40">
        <f>(F40*(10^-3)*24.05)/(64.06)</f>
        <v>4.8392834842335315E-3</v>
      </c>
      <c r="O40">
        <f t="shared" si="1"/>
        <v>1.0705980066445184E-8</v>
      </c>
      <c r="Q40">
        <f t="shared" si="6"/>
        <v>1.6914851838629061</v>
      </c>
      <c r="R40">
        <f t="shared" si="2"/>
        <v>1.6362126245847176E-6</v>
      </c>
      <c r="T40">
        <f t="shared" si="3"/>
        <v>7.1052065217391304E-3</v>
      </c>
      <c r="U40">
        <f t="shared" si="4"/>
        <v>1.1287375415282393E-8</v>
      </c>
    </row>
    <row r="41" spans="1:21" x14ac:dyDescent="0.45">
      <c r="A41" t="s">
        <v>39</v>
      </c>
      <c r="B41" t="s">
        <v>40</v>
      </c>
      <c r="C41">
        <v>93.75</v>
      </c>
      <c r="D41">
        <v>302.88</v>
      </c>
      <c r="E41">
        <v>11.88</v>
      </c>
      <c r="F41">
        <v>9.0500000000000007</v>
      </c>
      <c r="G41">
        <v>1.88</v>
      </c>
      <c r="K41">
        <f t="shared" si="5"/>
        <v>1.2740693456706805E-18</v>
      </c>
      <c r="L41">
        <f t="shared" si="0"/>
        <v>1.2734245224252493E-18</v>
      </c>
      <c r="N41">
        <f>(F41*(10^-3)*24.05)/(64.06)</f>
        <v>3.3976350296596944E-3</v>
      </c>
      <c r="O41">
        <f t="shared" si="1"/>
        <v>7.516611295681064E-9</v>
      </c>
      <c r="Q41">
        <f t="shared" si="6"/>
        <v>1.6142092109960726</v>
      </c>
      <c r="R41">
        <f t="shared" si="2"/>
        <v>1.5614617940199335E-6</v>
      </c>
      <c r="T41">
        <f t="shared" si="3"/>
        <v>6.2111739130434789E-3</v>
      </c>
      <c r="U41">
        <f t="shared" si="4"/>
        <v>9.8671096345514965E-9</v>
      </c>
    </row>
    <row r="42" spans="1:21" x14ac:dyDescent="0.45">
      <c r="A42" t="s">
        <v>40</v>
      </c>
      <c r="B42" t="s">
        <v>41</v>
      </c>
      <c r="C42">
        <v>144.24</v>
      </c>
      <c r="D42">
        <v>340.48</v>
      </c>
      <c r="E42">
        <v>15.32</v>
      </c>
      <c r="F42">
        <v>10.02</v>
      </c>
      <c r="G42">
        <v>2.36</v>
      </c>
      <c r="K42">
        <f t="shared" si="5"/>
        <v>1.9602321324750823E-18</v>
      </c>
      <c r="L42">
        <f t="shared" si="0"/>
        <v>1.9592400332225917E-18</v>
      </c>
      <c r="N42">
        <f>(F42*(10^-3)*24.05)/(64.06)</f>
        <v>3.7618014361536058E-3</v>
      </c>
      <c r="O42">
        <f t="shared" si="1"/>
        <v>8.3222591362126254E-9</v>
      </c>
      <c r="Q42">
        <f t="shared" si="6"/>
        <v>2.0263477329525168</v>
      </c>
      <c r="R42">
        <f t="shared" si="2"/>
        <v>1.9601328903654483E-6</v>
      </c>
      <c r="T42">
        <f t="shared" si="3"/>
        <v>8.0096956521739128E-3</v>
      </c>
      <c r="U42">
        <f t="shared" si="4"/>
        <v>1.2724252491694352E-8</v>
      </c>
    </row>
    <row r="43" spans="1:21" x14ac:dyDescent="0.45">
      <c r="A43" t="s">
        <v>41</v>
      </c>
      <c r="B43" t="s">
        <v>42</v>
      </c>
      <c r="C43">
        <v>237.56</v>
      </c>
      <c r="D43">
        <v>410.23</v>
      </c>
      <c r="E43">
        <v>21.75</v>
      </c>
      <c r="F43">
        <v>10.99</v>
      </c>
      <c r="G43">
        <v>2.5</v>
      </c>
      <c r="K43">
        <f t="shared" si="5"/>
        <v>3.2284577467469533E-18</v>
      </c>
      <c r="L43">
        <f t="shared" si="0"/>
        <v>3.2268237818383167E-18</v>
      </c>
      <c r="N43">
        <f>(F43*(10^-3)*24.05)/(64.06)</f>
        <v>4.1259678426475172E-3</v>
      </c>
      <c r="O43">
        <f t="shared" si="1"/>
        <v>9.1279069767441852E-9</v>
      </c>
      <c r="Q43">
        <f t="shared" si="6"/>
        <v>2.1465548018564795</v>
      </c>
      <c r="R43">
        <f t="shared" si="2"/>
        <v>2.0764119601328901E-6</v>
      </c>
      <c r="T43">
        <f t="shared" si="3"/>
        <v>1.1371467391304348E-2</v>
      </c>
      <c r="U43">
        <f t="shared" si="4"/>
        <v>1.8064784053156149E-8</v>
      </c>
    </row>
    <row r="44" spans="1:21" x14ac:dyDescent="0.45">
      <c r="A44" t="s">
        <v>42</v>
      </c>
      <c r="B44" t="s">
        <v>43</v>
      </c>
      <c r="C44">
        <v>172.32</v>
      </c>
      <c r="D44">
        <v>418.1</v>
      </c>
      <c r="E44">
        <v>12.4</v>
      </c>
      <c r="F44">
        <v>12.34</v>
      </c>
      <c r="G44">
        <v>2.09</v>
      </c>
      <c r="K44">
        <f t="shared" si="5"/>
        <v>2.3418413828903645E-18</v>
      </c>
      <c r="L44">
        <f t="shared" si="0"/>
        <v>2.3406561461794018E-18</v>
      </c>
      <c r="N44">
        <f>(F44*(10^-3)*24.05)/(64.06)</f>
        <v>4.6327973774586322E-3</v>
      </c>
      <c r="O44">
        <f t="shared" si="1"/>
        <v>1.0249169435215948E-8</v>
      </c>
      <c r="Q44">
        <f t="shared" si="6"/>
        <v>1.7945198143520169</v>
      </c>
      <c r="R44">
        <f t="shared" si="2"/>
        <v>1.7358803986710964E-6</v>
      </c>
      <c r="T44">
        <f t="shared" si="3"/>
        <v>6.4830434782608701E-3</v>
      </c>
      <c r="U44">
        <f t="shared" si="4"/>
        <v>1.0299003322259137E-8</v>
      </c>
    </row>
    <row r="45" spans="1:21" x14ac:dyDescent="0.45">
      <c r="A45" t="s">
        <v>43</v>
      </c>
      <c r="B45" t="s">
        <v>44</v>
      </c>
      <c r="C45">
        <v>92.31</v>
      </c>
      <c r="D45">
        <v>271.33999999999997</v>
      </c>
      <c r="E45">
        <v>7.76</v>
      </c>
      <c r="F45">
        <v>9.16</v>
      </c>
      <c r="G45">
        <v>1.52</v>
      </c>
      <c r="K45">
        <f t="shared" si="5"/>
        <v>1.2544996405211788E-18</v>
      </c>
      <c r="L45">
        <f t="shared" si="0"/>
        <v>1.2538647217607972E-18</v>
      </c>
      <c r="N45">
        <f>(F45*(10^-3)*24.05)/(64.06)</f>
        <v>3.4389322510146735E-3</v>
      </c>
      <c r="O45">
        <f t="shared" si="1"/>
        <v>7.6079734219269095E-9</v>
      </c>
      <c r="Q45">
        <f t="shared" si="6"/>
        <v>1.3051053195287399</v>
      </c>
      <c r="R45">
        <f t="shared" si="2"/>
        <v>1.2624584717607976E-6</v>
      </c>
      <c r="T45">
        <f t="shared" si="3"/>
        <v>4.0571304347826083E-3</v>
      </c>
      <c r="U45">
        <f t="shared" si="4"/>
        <v>6.4451827242524917E-9</v>
      </c>
    </row>
    <row r="46" spans="1:21" x14ac:dyDescent="0.45">
      <c r="A46" t="s">
        <v>44</v>
      </c>
      <c r="B46" t="s">
        <v>45</v>
      </c>
      <c r="C46">
        <v>75.34</v>
      </c>
      <c r="D46">
        <v>281.02</v>
      </c>
      <c r="E46">
        <v>6.43</v>
      </c>
      <c r="F46">
        <v>5.81</v>
      </c>
      <c r="G46">
        <v>1.35</v>
      </c>
      <c r="K46">
        <f t="shared" si="5"/>
        <v>1.0238761013635101E-18</v>
      </c>
      <c r="L46">
        <f t="shared" si="0"/>
        <v>1.0233579042081948E-18</v>
      </c>
      <c r="N46">
        <f>(F46*(10^-3)*24.05)/(64.06)</f>
        <v>2.181244146113019E-3</v>
      </c>
      <c r="O46">
        <f t="shared" si="1"/>
        <v>4.8255813953488373E-9</v>
      </c>
      <c r="Q46">
        <f t="shared" si="6"/>
        <v>1.159139593002499</v>
      </c>
      <c r="R46">
        <f t="shared" si="2"/>
        <v>1.1212624584717609E-6</v>
      </c>
      <c r="T46">
        <f t="shared" si="3"/>
        <v>3.3617717391304352E-3</v>
      </c>
      <c r="U46">
        <f t="shared" si="4"/>
        <v>5.3405315614617943E-9</v>
      </c>
    </row>
    <row r="47" spans="1:21" x14ac:dyDescent="0.45">
      <c r="A47" t="s">
        <v>45</v>
      </c>
      <c r="B47" t="s">
        <v>46</v>
      </c>
      <c r="C47">
        <v>71.52</v>
      </c>
      <c r="D47">
        <v>247.96</v>
      </c>
      <c r="E47">
        <v>8.3000000000000007</v>
      </c>
      <c r="F47">
        <v>11.83</v>
      </c>
      <c r="G47">
        <v>1.55</v>
      </c>
      <c r="K47">
        <f t="shared" si="5"/>
        <v>9.7196202242524879E-19</v>
      </c>
      <c r="L47">
        <f t="shared" si="0"/>
        <v>9.7147009966777403E-19</v>
      </c>
      <c r="N47">
        <f>(F47*(10^-3)*24.05)/(64.06)</f>
        <v>4.4413284420855449E-3</v>
      </c>
      <c r="O47">
        <f t="shared" si="1"/>
        <v>9.8255813953488382E-9</v>
      </c>
      <c r="Q47">
        <f t="shared" si="6"/>
        <v>1.3308639771510176</v>
      </c>
      <c r="R47">
        <f t="shared" si="2"/>
        <v>1.2873754152823921E-6</v>
      </c>
      <c r="T47">
        <f t="shared" si="3"/>
        <v>4.3394565217391304E-3</v>
      </c>
      <c r="U47">
        <f t="shared" si="4"/>
        <v>6.8936877076411952E-9</v>
      </c>
    </row>
    <row r="48" spans="1:21" x14ac:dyDescent="0.45">
      <c r="A48" t="s">
        <v>46</v>
      </c>
      <c r="B48" t="s">
        <v>47</v>
      </c>
      <c r="C48">
        <v>107.21</v>
      </c>
      <c r="D48">
        <v>304.26</v>
      </c>
      <c r="E48">
        <v>10.76</v>
      </c>
      <c r="F48">
        <v>17.059999999999999</v>
      </c>
      <c r="G48">
        <v>1.93</v>
      </c>
      <c r="K48">
        <f t="shared" si="5"/>
        <v>1.4569917285264387E-18</v>
      </c>
      <c r="L48">
        <f t="shared" si="0"/>
        <v>1.4562543258582499E-18</v>
      </c>
      <c r="N48">
        <f>(F48*(10^-3)*24.05)/(64.06)</f>
        <v>6.4048236028723064E-3</v>
      </c>
      <c r="O48">
        <f t="shared" si="1"/>
        <v>1.4169435215946842E-8</v>
      </c>
      <c r="Q48">
        <f t="shared" si="6"/>
        <v>1.6571403070332023</v>
      </c>
      <c r="R48">
        <f t="shared" si="2"/>
        <v>1.6029900332225913E-6</v>
      </c>
      <c r="T48">
        <f t="shared" si="3"/>
        <v>5.6256086956521737E-3</v>
      </c>
      <c r="U48">
        <f t="shared" si="4"/>
        <v>8.9368770764119602E-9</v>
      </c>
    </row>
    <row r="49" spans="1:21" x14ac:dyDescent="0.45">
      <c r="A49" t="s">
        <v>47</v>
      </c>
      <c r="B49" t="s">
        <v>48</v>
      </c>
      <c r="C49">
        <v>117.31</v>
      </c>
      <c r="D49">
        <v>322.56</v>
      </c>
      <c r="E49">
        <v>12.66</v>
      </c>
      <c r="F49">
        <v>13.48</v>
      </c>
      <c r="G49">
        <v>2.02</v>
      </c>
      <c r="K49">
        <f t="shared" si="5"/>
        <v>1.5942514660333607E-18</v>
      </c>
      <c r="L49">
        <f t="shared" si="0"/>
        <v>1.5934445944075305E-18</v>
      </c>
      <c r="N49">
        <f>(F49*(10^-3)*24.05)/(64.06)</f>
        <v>5.0607867624102411E-3</v>
      </c>
      <c r="O49">
        <f t="shared" si="1"/>
        <v>1.1196013289036546E-8</v>
      </c>
      <c r="Q49">
        <f t="shared" si="6"/>
        <v>1.7344162799000358</v>
      </c>
      <c r="R49">
        <f t="shared" si="2"/>
        <v>1.6777408637873755E-6</v>
      </c>
      <c r="T49">
        <f t="shared" si="3"/>
        <v>6.6189782608695666E-3</v>
      </c>
      <c r="U49">
        <f t="shared" si="4"/>
        <v>1.0514950166112959E-8</v>
      </c>
    </row>
    <row r="50" spans="1:21" x14ac:dyDescent="0.45">
      <c r="A50" t="s">
        <v>48</v>
      </c>
      <c r="B50" t="s">
        <v>49</v>
      </c>
      <c r="C50">
        <v>86.4</v>
      </c>
      <c r="D50">
        <v>253.13</v>
      </c>
      <c r="E50">
        <v>7.31</v>
      </c>
      <c r="F50">
        <v>15.04</v>
      </c>
      <c r="G50">
        <v>1.55</v>
      </c>
      <c r="K50">
        <f t="shared" si="5"/>
        <v>1.1741823089700993E-18</v>
      </c>
      <c r="L50">
        <f t="shared" si="0"/>
        <v>1.1735880398671097E-18</v>
      </c>
      <c r="N50">
        <f>(F50*(10^-3)*24.05)/(64.06)</f>
        <v>5.6464564470808613E-3</v>
      </c>
      <c r="O50">
        <f t="shared" si="1"/>
        <v>1.2491694352159467E-8</v>
      </c>
      <c r="Q50">
        <f t="shared" si="6"/>
        <v>1.3308639771510176</v>
      </c>
      <c r="R50">
        <f t="shared" si="2"/>
        <v>1.2873754152823921E-6</v>
      </c>
      <c r="T50">
        <f t="shared" si="3"/>
        <v>3.8218586956521739E-3</v>
      </c>
      <c r="U50">
        <f t="shared" si="4"/>
        <v>6.0714285714285716E-9</v>
      </c>
    </row>
    <row r="51" spans="1:21" x14ac:dyDescent="0.45">
      <c r="A51" t="s">
        <v>49</v>
      </c>
      <c r="B51" t="s">
        <v>50</v>
      </c>
      <c r="C51">
        <v>71.069999999999993</v>
      </c>
      <c r="D51">
        <v>209.54</v>
      </c>
      <c r="E51">
        <v>12.88</v>
      </c>
      <c r="F51">
        <v>8.3699999999999992</v>
      </c>
      <c r="G51">
        <v>2.44</v>
      </c>
      <c r="K51">
        <f t="shared" si="5"/>
        <v>9.6584648956602947E-19</v>
      </c>
      <c r="L51">
        <f t="shared" si="0"/>
        <v>9.6535766196013288E-19</v>
      </c>
      <c r="N51">
        <f>(F51*(10^-3)*24.05)/(64.06)</f>
        <v>3.14234311582891E-3</v>
      </c>
      <c r="O51">
        <f t="shared" si="1"/>
        <v>6.9518272425249164E-9</v>
      </c>
      <c r="Q51">
        <f t="shared" si="6"/>
        <v>2.0950374866119241</v>
      </c>
      <c r="R51">
        <f t="shared" si="2"/>
        <v>2.026578073089701E-6</v>
      </c>
      <c r="T51">
        <f t="shared" si="3"/>
        <v>6.7340000000000013E-3</v>
      </c>
      <c r="U51">
        <f t="shared" si="4"/>
        <v>1.0697674418604653E-8</v>
      </c>
    </row>
    <row r="52" spans="1:21" x14ac:dyDescent="0.45">
      <c r="A52" t="s">
        <v>50</v>
      </c>
      <c r="B52" t="s">
        <v>51</v>
      </c>
      <c r="C52">
        <v>63.75</v>
      </c>
      <c r="D52">
        <v>167.7</v>
      </c>
      <c r="E52">
        <v>7.08</v>
      </c>
      <c r="F52">
        <v>3.29</v>
      </c>
      <c r="G52">
        <v>1.23</v>
      </c>
      <c r="K52">
        <f t="shared" si="5"/>
        <v>8.6636715505606275E-19</v>
      </c>
      <c r="L52">
        <f t="shared" si="0"/>
        <v>8.6592867524916936E-19</v>
      </c>
      <c r="N52">
        <f>(F52*(10^-3)*24.05)/(64.06)</f>
        <v>1.2351623477989385E-3</v>
      </c>
      <c r="O52">
        <f t="shared" si="1"/>
        <v>2.7325581395348837E-9</v>
      </c>
      <c r="Q52">
        <f t="shared" si="6"/>
        <v>1.056104962513388</v>
      </c>
      <c r="R52">
        <f t="shared" si="2"/>
        <v>1.0215946843853821E-6</v>
      </c>
      <c r="T52">
        <f t="shared" si="3"/>
        <v>3.7016086956521742E-3</v>
      </c>
      <c r="U52">
        <f t="shared" si="4"/>
        <v>5.8803986710963458E-9</v>
      </c>
    </row>
    <row r="53" spans="1:21" x14ac:dyDescent="0.45">
      <c r="A53" t="s">
        <v>51</v>
      </c>
      <c r="B53" t="s">
        <v>52</v>
      </c>
      <c r="C53" t="s">
        <v>53</v>
      </c>
      <c r="D53" t="s">
        <v>53</v>
      </c>
      <c r="E53" t="s">
        <v>53</v>
      </c>
      <c r="F53" t="s">
        <v>53</v>
      </c>
      <c r="G53" t="s">
        <v>53</v>
      </c>
      <c r="K53" t="e">
        <f t="shared" si="5"/>
        <v>#VALUE!</v>
      </c>
      <c r="L53" t="e">
        <f t="shared" si="0"/>
        <v>#VALUE!</v>
      </c>
      <c r="N53" t="e">
        <f>(F53*(10^-3)*24.05)/(64.06)</f>
        <v>#VALUE!</v>
      </c>
      <c r="O53" t="e">
        <f t="shared" si="1"/>
        <v>#VALUE!</v>
      </c>
      <c r="Q53" t="e">
        <f t="shared" si="6"/>
        <v>#VALUE!</v>
      </c>
      <c r="R53" t="e">
        <f t="shared" si="2"/>
        <v>#VALUE!</v>
      </c>
      <c r="T53" t="e">
        <f t="shared" si="3"/>
        <v>#VALUE!</v>
      </c>
      <c r="U53" t="e">
        <f t="shared" si="4"/>
        <v>#VALUE!</v>
      </c>
    </row>
    <row r="54" spans="1:21" x14ac:dyDescent="0.45">
      <c r="A54" t="s">
        <v>52</v>
      </c>
      <c r="B54" t="s">
        <v>54</v>
      </c>
      <c r="C54" t="s">
        <v>53</v>
      </c>
      <c r="D54" t="s">
        <v>53</v>
      </c>
      <c r="E54" t="s">
        <v>53</v>
      </c>
      <c r="F54" t="s">
        <v>53</v>
      </c>
      <c r="G54" t="s">
        <v>53</v>
      </c>
      <c r="K54" t="e">
        <f t="shared" si="5"/>
        <v>#VALUE!</v>
      </c>
      <c r="L54" t="e">
        <f t="shared" si="0"/>
        <v>#VALUE!</v>
      </c>
      <c r="N54" t="e">
        <f>(F54*(10^-3)*24.05)/(64.06)</f>
        <v>#VALUE!</v>
      </c>
      <c r="O54" t="e">
        <f t="shared" si="1"/>
        <v>#VALUE!</v>
      </c>
      <c r="Q54" t="e">
        <f t="shared" si="6"/>
        <v>#VALUE!</v>
      </c>
      <c r="R54" t="e">
        <f t="shared" si="2"/>
        <v>#VALUE!</v>
      </c>
      <c r="T54" t="e">
        <f t="shared" si="3"/>
        <v>#VALUE!</v>
      </c>
      <c r="U54" t="e">
        <f t="shared" si="4"/>
        <v>#VALUE!</v>
      </c>
    </row>
    <row r="55" spans="1:21" x14ac:dyDescent="0.45">
      <c r="A55" t="s">
        <v>54</v>
      </c>
      <c r="B55" t="s">
        <v>55</v>
      </c>
      <c r="C55" t="s">
        <v>53</v>
      </c>
      <c r="D55" t="s">
        <v>53</v>
      </c>
      <c r="E55" t="s">
        <v>53</v>
      </c>
      <c r="F55" t="s">
        <v>53</v>
      </c>
      <c r="G55" t="s">
        <v>53</v>
      </c>
      <c r="K55" t="e">
        <f t="shared" si="5"/>
        <v>#VALUE!</v>
      </c>
      <c r="L55" t="e">
        <f t="shared" si="0"/>
        <v>#VALUE!</v>
      </c>
      <c r="N55" t="e">
        <f>(F55*(10^-3)*24.05)/(64.06)</f>
        <v>#VALUE!</v>
      </c>
      <c r="O55" t="e">
        <f t="shared" si="1"/>
        <v>#VALUE!</v>
      </c>
      <c r="Q55" t="e">
        <f t="shared" si="6"/>
        <v>#VALUE!</v>
      </c>
      <c r="R55" t="e">
        <f t="shared" si="2"/>
        <v>#VALUE!</v>
      </c>
      <c r="T55" t="e">
        <f t="shared" si="3"/>
        <v>#VALUE!</v>
      </c>
      <c r="U55" t="e">
        <f t="shared" si="4"/>
        <v>#VALUE!</v>
      </c>
    </row>
    <row r="56" spans="1:21" x14ac:dyDescent="0.45">
      <c r="A56" t="s">
        <v>55</v>
      </c>
      <c r="B56" t="s">
        <v>56</v>
      </c>
      <c r="C56">
        <v>21.95</v>
      </c>
      <c r="D56">
        <v>135.61000000000001</v>
      </c>
      <c r="E56">
        <v>3.17</v>
      </c>
      <c r="F56">
        <v>8.75</v>
      </c>
      <c r="G56">
        <v>1.18</v>
      </c>
      <c r="K56">
        <f t="shared" si="5"/>
        <v>2.9830210279969533E-19</v>
      </c>
      <c r="L56">
        <f t="shared" si="0"/>
        <v>2.9815112818383164E-19</v>
      </c>
      <c r="N56">
        <f>(F56*(10^-3)*24.05)/(64.06)</f>
        <v>3.2850062441461135E-3</v>
      </c>
      <c r="O56">
        <f t="shared" si="1"/>
        <v>7.2674418604651169E-9</v>
      </c>
      <c r="Q56">
        <f t="shared" si="6"/>
        <v>1.0131738664762584</v>
      </c>
      <c r="R56">
        <f t="shared" si="2"/>
        <v>9.8006644518272415E-7</v>
      </c>
      <c r="T56">
        <f t="shared" si="3"/>
        <v>1.6573586956521739E-3</v>
      </c>
      <c r="U56">
        <f t="shared" si="4"/>
        <v>2.632890365448505E-9</v>
      </c>
    </row>
    <row r="57" spans="1:21" x14ac:dyDescent="0.45">
      <c r="A57" t="s">
        <v>56</v>
      </c>
      <c r="B57" t="s">
        <v>57</v>
      </c>
      <c r="C57">
        <v>31.03</v>
      </c>
      <c r="D57">
        <v>165.74</v>
      </c>
      <c r="E57">
        <v>3.1</v>
      </c>
      <c r="F57">
        <v>13.04</v>
      </c>
      <c r="G57">
        <v>1.26</v>
      </c>
      <c r="K57">
        <f t="shared" si="5"/>
        <v>4.2169996582571964E-19</v>
      </c>
      <c r="L57">
        <f t="shared" si="0"/>
        <v>4.214865379291251E-19</v>
      </c>
      <c r="N57">
        <f>(F57*(10^-3)*24.05)/(64.06)</f>
        <v>4.8955978769903213E-3</v>
      </c>
      <c r="O57">
        <f t="shared" si="1"/>
        <v>1.0830564784053157E-8</v>
      </c>
      <c r="Q57">
        <f t="shared" si="6"/>
        <v>1.0818636201356657</v>
      </c>
      <c r="R57">
        <f t="shared" si="2"/>
        <v>1.0465116279069766E-6</v>
      </c>
      <c r="T57">
        <f t="shared" si="3"/>
        <v>1.6207608695652175E-3</v>
      </c>
      <c r="U57">
        <f t="shared" si="4"/>
        <v>2.5747508305647842E-9</v>
      </c>
    </row>
    <row r="58" spans="1:21" x14ac:dyDescent="0.45">
      <c r="A58" t="s">
        <v>57</v>
      </c>
      <c r="B58" t="s">
        <v>58</v>
      </c>
      <c r="C58">
        <v>39.549999999999997</v>
      </c>
      <c r="D58">
        <v>162.77000000000001</v>
      </c>
      <c r="E58">
        <v>2.75</v>
      </c>
      <c r="F58">
        <v>7.63</v>
      </c>
      <c r="G58">
        <v>1.35</v>
      </c>
      <c r="K58">
        <f t="shared" si="5"/>
        <v>5.3748738796027095E-19</v>
      </c>
      <c r="L58">
        <f t="shared" si="0"/>
        <v>5.3721535852713169E-19</v>
      </c>
      <c r="N58">
        <f>(F58*(10^-3)*24.05)/(64.06)</f>
        <v>2.8645254448954102E-3</v>
      </c>
      <c r="O58">
        <f t="shared" si="1"/>
        <v>6.3372093023255807E-9</v>
      </c>
      <c r="Q58">
        <f t="shared" si="6"/>
        <v>1.159139593002499</v>
      </c>
      <c r="R58">
        <f t="shared" si="2"/>
        <v>1.1212624584717609E-6</v>
      </c>
      <c r="T58">
        <f t="shared" si="3"/>
        <v>1.4377717391304348E-3</v>
      </c>
      <c r="U58">
        <f t="shared" si="4"/>
        <v>2.2840531561461794E-9</v>
      </c>
    </row>
    <row r="59" spans="1:21" x14ac:dyDescent="0.45">
      <c r="A59" t="s">
        <v>58</v>
      </c>
      <c r="B59" t="s">
        <v>59</v>
      </c>
      <c r="C59">
        <v>30.32</v>
      </c>
      <c r="D59">
        <v>89.27</v>
      </c>
      <c r="E59">
        <v>1.55</v>
      </c>
      <c r="F59">
        <v>3.81</v>
      </c>
      <c r="G59">
        <v>0.86</v>
      </c>
      <c r="K59">
        <f t="shared" si="5"/>
        <v>4.1205101398117364E-19</v>
      </c>
      <c r="L59">
        <f t="shared" si="0"/>
        <v>4.1184246954595788E-19</v>
      </c>
      <c r="N59">
        <f>(F59*(10^-3)*24.05)/(64.06)</f>
        <v>1.430385576022479E-3</v>
      </c>
      <c r="O59">
        <f t="shared" si="1"/>
        <v>3.164451827242525E-9</v>
      </c>
      <c r="Q59">
        <f t="shared" si="6"/>
        <v>0.73841485183862898</v>
      </c>
      <c r="R59">
        <f t="shared" si="2"/>
        <v>7.1428571428571431E-7</v>
      </c>
      <c r="T59">
        <f t="shared" si="3"/>
        <v>8.1038043478260876E-4</v>
      </c>
      <c r="U59">
        <f t="shared" si="4"/>
        <v>1.2873754152823921E-9</v>
      </c>
    </row>
    <row r="60" spans="1:21" x14ac:dyDescent="0.45">
      <c r="A60" t="s">
        <v>59</v>
      </c>
      <c r="B60" t="s">
        <v>60</v>
      </c>
      <c r="C60">
        <v>30.28</v>
      </c>
      <c r="D60">
        <v>90.07</v>
      </c>
      <c r="E60">
        <v>1.41</v>
      </c>
      <c r="F60">
        <v>2.36</v>
      </c>
      <c r="G60">
        <v>0.8</v>
      </c>
      <c r="K60">
        <f t="shared" si="5"/>
        <v>4.1150741106035418E-19</v>
      </c>
      <c r="L60">
        <f t="shared" si="0"/>
        <v>4.1129914174972314E-19</v>
      </c>
      <c r="N60">
        <f>(F60*(10^-3)*24.05)/(64.06)</f>
        <v>8.860131127068373E-4</v>
      </c>
      <c r="O60">
        <f t="shared" si="1"/>
        <v>1.9601328903654486E-9</v>
      </c>
      <c r="Q60">
        <f t="shared" si="6"/>
        <v>0.6868975365940736</v>
      </c>
      <c r="R60">
        <f t="shared" si="2"/>
        <v>6.6445182724252502E-7</v>
      </c>
      <c r="T60">
        <f t="shared" si="3"/>
        <v>7.3718478260869573E-4</v>
      </c>
      <c r="U60">
        <f t="shared" si="4"/>
        <v>1.1710963455149503E-9</v>
      </c>
    </row>
    <row r="61" spans="1:21" x14ac:dyDescent="0.45">
      <c r="A61" t="s">
        <v>60</v>
      </c>
      <c r="B61" t="s">
        <v>61</v>
      </c>
      <c r="C61">
        <v>32.1</v>
      </c>
      <c r="D61">
        <v>76.77</v>
      </c>
      <c r="E61">
        <v>1.26</v>
      </c>
      <c r="F61">
        <v>2.16</v>
      </c>
      <c r="G61">
        <v>0.71</v>
      </c>
      <c r="K61">
        <f t="shared" si="5"/>
        <v>4.3624134395764108E-19</v>
      </c>
      <c r="L61">
        <f t="shared" si="0"/>
        <v>4.3602055647840535E-19</v>
      </c>
      <c r="N61">
        <f>(F61*(10^-3)*24.05)/(64.06)</f>
        <v>8.1092725569778328E-4</v>
      </c>
      <c r="O61">
        <f t="shared" si="1"/>
        <v>1.7940199335548172E-9</v>
      </c>
      <c r="Q61">
        <f t="shared" si="6"/>
        <v>0.60962156372724019</v>
      </c>
      <c r="R61">
        <f t="shared" si="2"/>
        <v>5.8970099667774077E-7</v>
      </c>
      <c r="T61">
        <f t="shared" si="3"/>
        <v>6.5876086956521745E-4</v>
      </c>
      <c r="U61">
        <f t="shared" si="4"/>
        <v>1.0465116279069768E-9</v>
      </c>
    </row>
    <row r="62" spans="1:21" x14ac:dyDescent="0.45">
      <c r="A62" t="s">
        <v>61</v>
      </c>
      <c r="B62" t="s">
        <v>62</v>
      </c>
      <c r="C62">
        <v>43.89</v>
      </c>
      <c r="D62">
        <v>91.02</v>
      </c>
      <c r="E62">
        <v>3.13</v>
      </c>
      <c r="F62">
        <v>2.29</v>
      </c>
      <c r="G62">
        <v>1.9</v>
      </c>
      <c r="K62">
        <f t="shared" si="5"/>
        <v>5.9646830486918585E-19</v>
      </c>
      <c r="L62">
        <f t="shared" si="0"/>
        <v>5.9616642441860471E-19</v>
      </c>
      <c r="N62">
        <f>(F62*(10^-3)*24.05)/(64.06)</f>
        <v>8.5973306275366837E-4</v>
      </c>
      <c r="O62">
        <f t="shared" si="1"/>
        <v>1.9019933554817274E-9</v>
      </c>
      <c r="Q62">
        <f t="shared" si="6"/>
        <v>1.6313816494109246</v>
      </c>
      <c r="R62">
        <f t="shared" si="2"/>
        <v>1.5780730897009967E-6</v>
      </c>
      <c r="T62">
        <f t="shared" si="3"/>
        <v>1.636445652173913E-3</v>
      </c>
      <c r="U62">
        <f t="shared" si="4"/>
        <v>2.5996677740863787E-9</v>
      </c>
    </row>
    <row r="63" spans="1:21" x14ac:dyDescent="0.45">
      <c r="A63" t="s">
        <v>62</v>
      </c>
      <c r="B63" t="s">
        <v>63</v>
      </c>
      <c r="C63">
        <v>123.72</v>
      </c>
      <c r="D63">
        <v>217.44</v>
      </c>
      <c r="E63">
        <v>3.67</v>
      </c>
      <c r="F63">
        <v>5.77</v>
      </c>
      <c r="G63">
        <v>1.72</v>
      </c>
      <c r="K63">
        <f t="shared" si="5"/>
        <v>1.6813638340946836E-18</v>
      </c>
      <c r="L63">
        <f t="shared" si="0"/>
        <v>1.6805128737541526E-18</v>
      </c>
      <c r="N63">
        <f>(F63*(10^-3)*24.05)/(64.06)</f>
        <v>2.1662269747112083E-3</v>
      </c>
      <c r="O63">
        <f t="shared" si="1"/>
        <v>4.7923588039867113E-9</v>
      </c>
      <c r="Q63">
        <f t="shared" si="6"/>
        <v>1.476829703677258</v>
      </c>
      <c r="R63">
        <f t="shared" si="2"/>
        <v>1.4285714285714286E-6</v>
      </c>
      <c r="T63">
        <f t="shared" si="3"/>
        <v>1.9187717391304349E-3</v>
      </c>
      <c r="U63">
        <f t="shared" si="4"/>
        <v>3.0481727574750834E-9</v>
      </c>
    </row>
    <row r="64" spans="1:21" x14ac:dyDescent="0.45">
      <c r="A64" t="s">
        <v>63</v>
      </c>
      <c r="B64" t="s">
        <v>64</v>
      </c>
      <c r="C64">
        <v>110.01</v>
      </c>
      <c r="D64">
        <v>207.32</v>
      </c>
      <c r="E64">
        <v>2.99</v>
      </c>
      <c r="F64">
        <v>8.35</v>
      </c>
      <c r="G64">
        <v>1.65</v>
      </c>
      <c r="K64">
        <f t="shared" si="5"/>
        <v>1.4950439329838034E-18</v>
      </c>
      <c r="L64">
        <f t="shared" si="0"/>
        <v>1.4942872715946847E-18</v>
      </c>
      <c r="N64">
        <f>(F64*(10^-3)*24.05)/(64.06)</f>
        <v>3.1348345301280048E-3</v>
      </c>
      <c r="O64">
        <f t="shared" si="1"/>
        <v>6.9352159468438542E-9</v>
      </c>
      <c r="Q64">
        <f t="shared" si="6"/>
        <v>1.4167261692252766</v>
      </c>
      <c r="R64">
        <f t="shared" si="2"/>
        <v>1.3704318936877075E-6</v>
      </c>
      <c r="T64">
        <f t="shared" si="3"/>
        <v>1.5632500000000004E-3</v>
      </c>
      <c r="U64">
        <f t="shared" si="4"/>
        <v>2.4833887043189375E-9</v>
      </c>
    </row>
    <row r="65" spans="1:21" x14ac:dyDescent="0.45">
      <c r="A65" t="s">
        <v>64</v>
      </c>
      <c r="B65" t="s">
        <v>65</v>
      </c>
      <c r="C65">
        <v>50.67</v>
      </c>
      <c r="D65">
        <v>108.18</v>
      </c>
      <c r="E65">
        <v>1.22</v>
      </c>
      <c r="F65">
        <v>5.32</v>
      </c>
      <c r="G65">
        <v>0.93</v>
      </c>
      <c r="K65">
        <f t="shared" si="5"/>
        <v>6.8860899994808942E-19</v>
      </c>
      <c r="L65">
        <f t="shared" si="0"/>
        <v>6.8826048588039875E-19</v>
      </c>
      <c r="N65">
        <f>(F65*(10^-3)*24.05)/(64.06)</f>
        <v>1.9972837964408368E-3</v>
      </c>
      <c r="O65">
        <f t="shared" si="1"/>
        <v>4.4186046511627912E-9</v>
      </c>
      <c r="Q65">
        <f t="shared" si="6"/>
        <v>0.79851838629061056</v>
      </c>
      <c r="R65">
        <f t="shared" si="2"/>
        <v>7.724252491694353E-7</v>
      </c>
      <c r="T65">
        <f t="shared" si="3"/>
        <v>6.3784782608695652E-4</v>
      </c>
      <c r="U65">
        <f t="shared" si="4"/>
        <v>1.0132890365448504E-9</v>
      </c>
    </row>
    <row r="66" spans="1:21" x14ac:dyDescent="0.45">
      <c r="A66" t="s">
        <v>65</v>
      </c>
      <c r="B66" t="s">
        <v>66</v>
      </c>
      <c r="C66">
        <v>19.96</v>
      </c>
      <c r="D66">
        <v>33.14</v>
      </c>
      <c r="E66">
        <v>8.31</v>
      </c>
      <c r="F66">
        <v>6.72</v>
      </c>
      <c r="G66">
        <v>0.55000000000000004</v>
      </c>
      <c r="K66">
        <f t="shared" si="5"/>
        <v>2.7125785748892572E-19</v>
      </c>
      <c r="L66">
        <f t="shared" si="0"/>
        <v>2.7112057032115174E-19</v>
      </c>
      <c r="N66">
        <f>(F66*(10^-3)*24.05)/(64.06)</f>
        <v>2.522884795504215E-3</v>
      </c>
      <c r="O66">
        <f t="shared" si="1"/>
        <v>5.5813953488372098E-9</v>
      </c>
      <c r="Q66">
        <f t="shared" si="6"/>
        <v>0.47224205640842559</v>
      </c>
      <c r="R66">
        <f t="shared" si="2"/>
        <v>4.568106312292359E-7</v>
      </c>
      <c r="T66">
        <f t="shared" si="3"/>
        <v>4.3446847826086963E-3</v>
      </c>
      <c r="U66">
        <f t="shared" si="4"/>
        <v>6.9019933554817283E-9</v>
      </c>
    </row>
    <row r="67" spans="1:21" x14ac:dyDescent="0.45">
      <c r="A67" t="s">
        <v>66</v>
      </c>
      <c r="B67" t="s">
        <v>67</v>
      </c>
      <c r="C67">
        <v>12.41</v>
      </c>
      <c r="D67">
        <v>29.22</v>
      </c>
      <c r="E67">
        <v>18.82</v>
      </c>
      <c r="F67">
        <v>1.2</v>
      </c>
      <c r="G67">
        <v>0.41</v>
      </c>
      <c r="K67">
        <f t="shared" si="5"/>
        <v>1.6865280618424686E-19</v>
      </c>
      <c r="L67">
        <f t="shared" ref="L67:L130" si="7">(C67*(10^-6))*(2000/1.204)*(3.14/6)*(1.5625)*(10^-17)</f>
        <v>1.6856744878183833E-19</v>
      </c>
      <c r="N67">
        <f>(F67*(10^-3)*24.05)/(64.06)</f>
        <v>4.50515142054324E-4</v>
      </c>
      <c r="O67">
        <f t="shared" ref="O67:O130" si="8">(N67*64.06)/(1000000*24.05*1.204)</f>
        <v>9.9667774086378726E-10</v>
      </c>
      <c r="Q67">
        <f t="shared" si="6"/>
        <v>0.35203498750446266</v>
      </c>
      <c r="R67">
        <f t="shared" ref="R67:R130" si="9">(Q67*28.01)/(1000000*24.05*1.204)</f>
        <v>3.4053156146179404E-7</v>
      </c>
      <c r="T67">
        <f t="shared" ref="T67:T130" si="10">(E67*(10^-3)*24.05)/(46)</f>
        <v>9.8395869565217394E-3</v>
      </c>
      <c r="U67">
        <f t="shared" ref="U67:U130" si="11">(T67*46)/(1000000*24.05*1.204)</f>
        <v>1.5631229235880398E-8</v>
      </c>
    </row>
    <row r="68" spans="1:21" x14ac:dyDescent="0.45">
      <c r="A68" t="s">
        <v>67</v>
      </c>
      <c r="B68" t="s">
        <v>68</v>
      </c>
      <c r="C68">
        <v>23.58</v>
      </c>
      <c r="D68">
        <v>53.9</v>
      </c>
      <c r="E68">
        <v>22.14</v>
      </c>
      <c r="F68">
        <v>2.21</v>
      </c>
      <c r="G68">
        <v>0.75</v>
      </c>
      <c r="K68">
        <f t="shared" ref="K68:K131" si="12">((C68*10^-6) * (2000/1.204) * 1/6 * 3.14159 * (2.5 * 10^-6)^3)</f>
        <v>3.2045392182308953E-19</v>
      </c>
      <c r="L68">
        <f t="shared" si="7"/>
        <v>3.2029173588039862E-19</v>
      </c>
      <c r="N68">
        <f>(F68*(10^-3)*24.05)/(64.06)</f>
        <v>8.2969871995004687E-4</v>
      </c>
      <c r="O68">
        <f t="shared" si="8"/>
        <v>1.8355481727574753E-9</v>
      </c>
      <c r="Q68">
        <f t="shared" ref="Q68:Q131" si="13">(G68*24.05)/(28.01)</f>
        <v>0.64396644055694396</v>
      </c>
      <c r="R68">
        <f t="shared" si="9"/>
        <v>6.2292358803986721E-7</v>
      </c>
      <c r="T68">
        <f t="shared" si="10"/>
        <v>1.1575369565217392E-2</v>
      </c>
      <c r="U68">
        <f t="shared" si="11"/>
        <v>1.8388704318936877E-8</v>
      </c>
    </row>
    <row r="69" spans="1:21" x14ac:dyDescent="0.45">
      <c r="A69" t="s">
        <v>68</v>
      </c>
      <c r="B69" t="s">
        <v>69</v>
      </c>
      <c r="C69">
        <v>23.98</v>
      </c>
      <c r="D69">
        <v>112.57</v>
      </c>
      <c r="E69">
        <v>25.82</v>
      </c>
      <c r="F69">
        <v>6.71</v>
      </c>
      <c r="G69">
        <v>1.05</v>
      </c>
      <c r="K69">
        <f t="shared" si="12"/>
        <v>3.2588995103128449E-19</v>
      </c>
      <c r="L69">
        <f t="shared" si="7"/>
        <v>3.2572501384274638E-19</v>
      </c>
      <c r="N69">
        <f>(F69*(10^-3)*24.05)/(64.06)</f>
        <v>2.519130502653762E-3</v>
      </c>
      <c r="O69">
        <f t="shared" si="8"/>
        <v>5.5730897009966775E-9</v>
      </c>
      <c r="Q69">
        <f t="shared" si="13"/>
        <v>0.90155301677972155</v>
      </c>
      <c r="R69">
        <f t="shared" si="9"/>
        <v>8.7209302325581399E-7</v>
      </c>
      <c r="T69">
        <f t="shared" si="10"/>
        <v>1.3499369565217393E-2</v>
      </c>
      <c r="U69">
        <f t="shared" si="11"/>
        <v>2.1445182724252494E-8</v>
      </c>
    </row>
    <row r="70" spans="1:21" x14ac:dyDescent="0.45">
      <c r="A70" t="s">
        <v>69</v>
      </c>
      <c r="B70" t="s">
        <v>70</v>
      </c>
      <c r="C70">
        <v>29.27</v>
      </c>
      <c r="D70">
        <v>161.43</v>
      </c>
      <c r="E70">
        <v>26.71</v>
      </c>
      <c r="F70">
        <v>5.77</v>
      </c>
      <c r="G70">
        <v>0.99</v>
      </c>
      <c r="K70">
        <f t="shared" si="12"/>
        <v>3.9778143730966205E-19</v>
      </c>
      <c r="L70">
        <f t="shared" si="7"/>
        <v>3.9758011489479511E-19</v>
      </c>
      <c r="N70">
        <f>(F70*(10^-3)*24.05)/(64.06)</f>
        <v>2.1662269747112083E-3</v>
      </c>
      <c r="O70">
        <f t="shared" si="8"/>
        <v>4.7923588039867113E-9</v>
      </c>
      <c r="Q70">
        <f t="shared" si="13"/>
        <v>0.85003570153516594</v>
      </c>
      <c r="R70">
        <f t="shared" si="9"/>
        <v>8.2225913621262459E-7</v>
      </c>
      <c r="T70">
        <f t="shared" si="10"/>
        <v>1.3964684782608698E-2</v>
      </c>
      <c r="U70">
        <f t="shared" si="11"/>
        <v>2.2184385382059805E-8</v>
      </c>
    </row>
    <row r="71" spans="1:21" x14ac:dyDescent="0.45">
      <c r="A71" t="s">
        <v>70</v>
      </c>
      <c r="B71" t="s">
        <v>71</v>
      </c>
      <c r="C71">
        <v>28.32</v>
      </c>
      <c r="D71">
        <v>99.49</v>
      </c>
      <c r="E71">
        <v>19.11</v>
      </c>
      <c r="F71">
        <v>4.7699999999999996</v>
      </c>
      <c r="G71">
        <v>0.88</v>
      </c>
      <c r="K71">
        <f t="shared" si="12"/>
        <v>3.8487086794019919E-19</v>
      </c>
      <c r="L71">
        <f t="shared" si="7"/>
        <v>3.846760797342193E-19</v>
      </c>
      <c r="N71">
        <f>(F71*(10^-3)*24.05)/(64.06)</f>
        <v>1.7907976896659381E-3</v>
      </c>
      <c r="O71">
        <f t="shared" si="8"/>
        <v>3.9617940199335546E-9</v>
      </c>
      <c r="Q71">
        <f t="shared" si="13"/>
        <v>0.75558729025348093</v>
      </c>
      <c r="R71">
        <f t="shared" si="9"/>
        <v>7.3089700996677748E-7</v>
      </c>
      <c r="T71">
        <f t="shared" si="10"/>
        <v>9.9912065217391301E-3</v>
      </c>
      <c r="U71">
        <f t="shared" si="11"/>
        <v>1.5872093023255814E-8</v>
      </c>
    </row>
    <row r="72" spans="1:21" x14ac:dyDescent="0.45">
      <c r="A72" t="s">
        <v>71</v>
      </c>
      <c r="B72" t="s">
        <v>72</v>
      </c>
      <c r="C72">
        <v>25.48</v>
      </c>
      <c r="D72">
        <v>66.489999999999995</v>
      </c>
      <c r="E72">
        <v>15.41</v>
      </c>
      <c r="F72">
        <v>2.74</v>
      </c>
      <c r="G72">
        <v>0.69</v>
      </c>
      <c r="K72">
        <f t="shared" si="12"/>
        <v>3.462750605620154E-19</v>
      </c>
      <c r="L72">
        <f t="shared" si="7"/>
        <v>3.4609980620155039E-19</v>
      </c>
      <c r="N72">
        <f>(F72*(10^-3)*24.05)/(64.06)</f>
        <v>1.0286762410240402E-3</v>
      </c>
      <c r="O72">
        <f t="shared" si="8"/>
        <v>2.2757475083056483E-9</v>
      </c>
      <c r="Q72">
        <f t="shared" si="13"/>
        <v>0.59244912531238836</v>
      </c>
      <c r="R72">
        <f t="shared" si="9"/>
        <v>5.730897009966777E-7</v>
      </c>
      <c r="T72">
        <f t="shared" si="10"/>
        <v>8.0567499999999997E-3</v>
      </c>
      <c r="U72">
        <f t="shared" si="11"/>
        <v>1.2799003322259136E-8</v>
      </c>
    </row>
    <row r="73" spans="1:21" x14ac:dyDescent="0.45">
      <c r="A73" t="s">
        <v>72</v>
      </c>
      <c r="B73" t="s">
        <v>73</v>
      </c>
      <c r="C73">
        <v>46.92</v>
      </c>
      <c r="D73">
        <v>109.25</v>
      </c>
      <c r="E73">
        <v>19.8</v>
      </c>
      <c r="F73">
        <v>3.23</v>
      </c>
      <c r="G73">
        <v>0.72</v>
      </c>
      <c r="K73">
        <f t="shared" si="12"/>
        <v>6.3764622612126219E-19</v>
      </c>
      <c r="L73">
        <f t="shared" si="7"/>
        <v>6.3732350498338885E-19</v>
      </c>
      <c r="N73">
        <f>(F73*(10^-3)*24.05)/(64.06)</f>
        <v>1.2126365906962224E-3</v>
      </c>
      <c r="O73">
        <f t="shared" si="8"/>
        <v>2.6827242524916948E-9</v>
      </c>
      <c r="Q73">
        <f t="shared" si="13"/>
        <v>0.61820778293466616</v>
      </c>
      <c r="R73">
        <f t="shared" si="9"/>
        <v>5.9800664451827235E-7</v>
      </c>
      <c r="T73">
        <f t="shared" si="10"/>
        <v>1.0351956521739132E-2</v>
      </c>
      <c r="U73">
        <f t="shared" si="11"/>
        <v>1.6445182724252495E-8</v>
      </c>
    </row>
    <row r="74" spans="1:21" x14ac:dyDescent="0.45">
      <c r="A74" t="s">
        <v>73</v>
      </c>
      <c r="B74" t="s">
        <v>74</v>
      </c>
      <c r="C74">
        <v>70.819999999999993</v>
      </c>
      <c r="D74">
        <v>135.53</v>
      </c>
      <c r="E74">
        <v>25.33</v>
      </c>
      <c r="F74">
        <v>4.7699999999999996</v>
      </c>
      <c r="G74">
        <v>0.78</v>
      </c>
      <c r="K74">
        <f t="shared" si="12"/>
        <v>9.6244897131090761E-19</v>
      </c>
      <c r="L74">
        <f t="shared" si="7"/>
        <v>9.6196186323366533E-19</v>
      </c>
      <c r="N74">
        <f>(F74*(10^-3)*24.05)/(64.06)</f>
        <v>1.7907976896659381E-3</v>
      </c>
      <c r="O74">
        <f t="shared" si="8"/>
        <v>3.9617940199335546E-9</v>
      </c>
      <c r="Q74">
        <f t="shared" si="13"/>
        <v>0.66972509817922166</v>
      </c>
      <c r="R74">
        <f t="shared" si="9"/>
        <v>6.4784053156146185E-7</v>
      </c>
      <c r="T74">
        <f t="shared" si="10"/>
        <v>1.3243184782608695E-2</v>
      </c>
      <c r="U74">
        <f t="shared" si="11"/>
        <v>2.1038205980066445E-8</v>
      </c>
    </row>
    <row r="75" spans="1:21" x14ac:dyDescent="0.45">
      <c r="A75" t="s">
        <v>74</v>
      </c>
      <c r="B75" t="s">
        <v>75</v>
      </c>
      <c r="C75">
        <v>29.13</v>
      </c>
      <c r="D75">
        <v>61.49</v>
      </c>
      <c r="E75">
        <v>21.25</v>
      </c>
      <c r="F75">
        <v>3.59</v>
      </c>
      <c r="G75">
        <v>0.74</v>
      </c>
      <c r="K75">
        <f t="shared" si="12"/>
        <v>3.9587882708679391E-19</v>
      </c>
      <c r="L75">
        <f t="shared" si="7"/>
        <v>3.9567846760797343E-19</v>
      </c>
      <c r="N75">
        <f>(F75*(10^-3)*24.05)/(64.06)</f>
        <v>1.3477911333125195E-3</v>
      </c>
      <c r="O75">
        <f t="shared" si="8"/>
        <v>2.9817275747508307E-9</v>
      </c>
      <c r="Q75">
        <f t="shared" si="13"/>
        <v>0.63538022134951799</v>
      </c>
      <c r="R75">
        <f t="shared" si="9"/>
        <v>6.1461794019933552E-7</v>
      </c>
      <c r="T75">
        <f t="shared" si="10"/>
        <v>1.1110054347826089E-2</v>
      </c>
      <c r="U75">
        <f t="shared" si="11"/>
        <v>1.764950166112957E-8</v>
      </c>
    </row>
    <row r="76" spans="1:21" x14ac:dyDescent="0.45">
      <c r="A76" t="s">
        <v>75</v>
      </c>
      <c r="B76" t="s">
        <v>76</v>
      </c>
      <c r="C76">
        <v>31.6</v>
      </c>
      <c r="D76">
        <v>88.72</v>
      </c>
      <c r="E76">
        <v>25.79</v>
      </c>
      <c r="F76">
        <v>7.92</v>
      </c>
      <c r="G76">
        <v>0.65</v>
      </c>
      <c r="K76">
        <f t="shared" si="12"/>
        <v>4.2944630744739749E-19</v>
      </c>
      <c r="L76">
        <f t="shared" si="7"/>
        <v>4.292289590254707E-19</v>
      </c>
      <c r="N76">
        <f>(F76*(10^-3)*24.05)/(64.06)</f>
        <v>2.9733999375585389E-3</v>
      </c>
      <c r="O76">
        <f t="shared" si="8"/>
        <v>6.5780730897009971E-9</v>
      </c>
      <c r="Q76">
        <f t="shared" si="13"/>
        <v>0.55810424848268469</v>
      </c>
      <c r="R76">
        <f t="shared" si="9"/>
        <v>5.3986710963455147E-7</v>
      </c>
      <c r="T76">
        <f t="shared" si="10"/>
        <v>1.3483684782608696E-2</v>
      </c>
      <c r="U76">
        <f t="shared" si="11"/>
        <v>2.1420265780730898E-8</v>
      </c>
    </row>
    <row r="77" spans="1:21" x14ac:dyDescent="0.45">
      <c r="A77" t="s">
        <v>76</v>
      </c>
      <c r="B77" t="s">
        <v>77</v>
      </c>
      <c r="C77">
        <v>30.3</v>
      </c>
      <c r="D77">
        <v>141.59</v>
      </c>
      <c r="E77">
        <v>27.14</v>
      </c>
      <c r="F77">
        <v>8.0500000000000007</v>
      </c>
      <c r="G77">
        <v>0.95</v>
      </c>
      <c r="K77">
        <f t="shared" si="12"/>
        <v>4.1177921252076389E-19</v>
      </c>
      <c r="L77">
        <f t="shared" si="7"/>
        <v>4.1157080564784049E-19</v>
      </c>
      <c r="N77">
        <f>(F77*(10^-3)*24.05)/(64.06)</f>
        <v>3.0222057446144244E-3</v>
      </c>
      <c r="O77">
        <f t="shared" si="8"/>
        <v>6.686046511627908E-9</v>
      </c>
      <c r="Q77">
        <f t="shared" si="13"/>
        <v>0.81569082470546228</v>
      </c>
      <c r="R77">
        <f t="shared" si="9"/>
        <v>7.8903654485049836E-7</v>
      </c>
      <c r="T77">
        <f t="shared" si="10"/>
        <v>1.4189499999999999E-2</v>
      </c>
      <c r="U77">
        <f t="shared" si="11"/>
        <v>2.2541528239202656E-8</v>
      </c>
    </row>
    <row r="78" spans="1:21" x14ac:dyDescent="0.45">
      <c r="A78" t="s">
        <v>77</v>
      </c>
      <c r="B78" t="s">
        <v>78</v>
      </c>
      <c r="C78">
        <v>29.43</v>
      </c>
      <c r="D78">
        <v>169.69</v>
      </c>
      <c r="E78">
        <v>27.14</v>
      </c>
      <c r="F78">
        <v>13.83</v>
      </c>
      <c r="G78">
        <v>1.01</v>
      </c>
      <c r="K78">
        <f t="shared" si="12"/>
        <v>3.9995584899294E-19</v>
      </c>
      <c r="L78">
        <f t="shared" si="7"/>
        <v>3.9975342607973423E-19</v>
      </c>
      <c r="N78">
        <f>(F78*(10^-3)*24.05)/(64.06)</f>
        <v>5.1921870121760848E-3</v>
      </c>
      <c r="O78">
        <f t="shared" si="8"/>
        <v>1.148671096345515E-8</v>
      </c>
      <c r="Q78">
        <f t="shared" si="13"/>
        <v>0.86720813995001789</v>
      </c>
      <c r="R78">
        <f t="shared" si="9"/>
        <v>8.3887043189368776E-7</v>
      </c>
      <c r="T78">
        <f t="shared" si="10"/>
        <v>1.4189499999999999E-2</v>
      </c>
      <c r="U78">
        <f t="shared" si="11"/>
        <v>2.2541528239202656E-8</v>
      </c>
    </row>
    <row r="79" spans="1:21" x14ac:dyDescent="0.45">
      <c r="A79" t="s">
        <v>78</v>
      </c>
      <c r="B79" t="s">
        <v>79</v>
      </c>
      <c r="C79">
        <v>44.54</v>
      </c>
      <c r="D79">
        <v>180.62</v>
      </c>
      <c r="E79">
        <v>31.54</v>
      </c>
      <c r="F79">
        <v>13.46</v>
      </c>
      <c r="G79">
        <v>1.21</v>
      </c>
      <c r="K79">
        <f t="shared" si="12"/>
        <v>6.0530185233250262E-19</v>
      </c>
      <c r="L79">
        <f t="shared" si="7"/>
        <v>6.0499550110741967E-19</v>
      </c>
      <c r="N79">
        <f>(F79*(10^-3)*24.05)/(64.06)</f>
        <v>5.0532781767093351E-3</v>
      </c>
      <c r="O79">
        <f t="shared" si="8"/>
        <v>1.1179401993355483E-8</v>
      </c>
      <c r="Q79">
        <f t="shared" si="13"/>
        <v>1.0389325240985361</v>
      </c>
      <c r="R79">
        <f t="shared" si="9"/>
        <v>1.0049833887043189E-6</v>
      </c>
      <c r="T79">
        <f t="shared" si="10"/>
        <v>1.6489934782608694E-2</v>
      </c>
      <c r="U79">
        <f t="shared" si="11"/>
        <v>2.6196013289036543E-8</v>
      </c>
    </row>
    <row r="80" spans="1:21" x14ac:dyDescent="0.45">
      <c r="A80" t="s">
        <v>79</v>
      </c>
      <c r="B80" t="s">
        <v>80</v>
      </c>
      <c r="C80">
        <v>49.5</v>
      </c>
      <c r="D80">
        <v>139.21</v>
      </c>
      <c r="E80">
        <v>43.96</v>
      </c>
      <c r="F80">
        <v>11.78</v>
      </c>
      <c r="G80">
        <v>1.44</v>
      </c>
      <c r="K80">
        <f t="shared" si="12"/>
        <v>6.727086145141193E-19</v>
      </c>
      <c r="L80">
        <f t="shared" si="7"/>
        <v>6.7236814784053155E-19</v>
      </c>
      <c r="N80">
        <f>(F80*(10^-3)*24.05)/(64.06)</f>
        <v>4.4225569778332807E-3</v>
      </c>
      <c r="O80">
        <f t="shared" si="8"/>
        <v>9.7840531561461783E-9</v>
      </c>
      <c r="Q80">
        <f t="shared" si="13"/>
        <v>1.2364155658693323</v>
      </c>
      <c r="R80">
        <f t="shared" si="9"/>
        <v>1.1960132890365447E-6</v>
      </c>
      <c r="T80">
        <f t="shared" si="10"/>
        <v>2.2983434782608694E-2</v>
      </c>
      <c r="U80">
        <f t="shared" si="11"/>
        <v>3.6511627906976741E-8</v>
      </c>
    </row>
    <row r="81" spans="1:21" x14ac:dyDescent="0.45">
      <c r="A81" t="s">
        <v>80</v>
      </c>
      <c r="B81" t="s">
        <v>81</v>
      </c>
      <c r="C81">
        <v>41.7</v>
      </c>
      <c r="D81">
        <v>85.42</v>
      </c>
      <c r="E81">
        <v>22.47</v>
      </c>
      <c r="F81">
        <v>7.72</v>
      </c>
      <c r="G81">
        <v>1.03</v>
      </c>
      <c r="K81">
        <f t="shared" si="12"/>
        <v>5.6670604495431874E-19</v>
      </c>
      <c r="L81">
        <f t="shared" si="7"/>
        <v>5.6641922757475086E-19</v>
      </c>
      <c r="N81">
        <f>(F81*(10^-3)*24.05)/(64.06)</f>
        <v>2.898314080549485E-3</v>
      </c>
      <c r="O81">
        <f t="shared" si="8"/>
        <v>6.4119601328903666E-9</v>
      </c>
      <c r="Q81">
        <f t="shared" si="13"/>
        <v>0.88438057836486961</v>
      </c>
      <c r="R81">
        <f t="shared" si="9"/>
        <v>8.5548172757475082E-7</v>
      </c>
      <c r="T81">
        <f t="shared" si="10"/>
        <v>1.1747902173913045E-2</v>
      </c>
      <c r="U81">
        <f t="shared" si="11"/>
        <v>1.8662790697674419E-8</v>
      </c>
    </row>
    <row r="82" spans="1:21" x14ac:dyDescent="0.45">
      <c r="A82" t="s">
        <v>81</v>
      </c>
      <c r="B82" t="s">
        <v>82</v>
      </c>
      <c r="C82">
        <v>26.26</v>
      </c>
      <c r="D82">
        <v>46.41</v>
      </c>
      <c r="E82">
        <v>23.47</v>
      </c>
      <c r="F82">
        <v>8.76</v>
      </c>
      <c r="G82">
        <v>0.99</v>
      </c>
      <c r="K82">
        <f t="shared" si="12"/>
        <v>3.5687531751799542E-19</v>
      </c>
      <c r="L82">
        <f t="shared" si="7"/>
        <v>3.5669469822812841E-19</v>
      </c>
      <c r="N82">
        <f>(F82*(10^-3)*24.05)/(64.06)</f>
        <v>3.2887605369965657E-3</v>
      </c>
      <c r="O82">
        <f t="shared" si="8"/>
        <v>7.2757475083056476E-9</v>
      </c>
      <c r="Q82">
        <f t="shared" si="13"/>
        <v>0.85003570153516594</v>
      </c>
      <c r="R82">
        <f t="shared" si="9"/>
        <v>8.2225913621262459E-7</v>
      </c>
      <c r="T82">
        <f t="shared" si="10"/>
        <v>1.2270728260869564E-2</v>
      </c>
      <c r="U82">
        <f t="shared" si="11"/>
        <v>1.9493355481727574E-8</v>
      </c>
    </row>
    <row r="83" spans="1:21" x14ac:dyDescent="0.45">
      <c r="A83" t="s">
        <v>82</v>
      </c>
      <c r="B83" t="s">
        <v>83</v>
      </c>
      <c r="C83">
        <v>30.46</v>
      </c>
      <c r="D83">
        <v>44.92</v>
      </c>
      <c r="E83">
        <v>18.55</v>
      </c>
      <c r="F83">
        <v>5.69</v>
      </c>
      <c r="G83">
        <v>0.66</v>
      </c>
      <c r="K83">
        <f t="shared" si="12"/>
        <v>4.1395362420404193E-19</v>
      </c>
      <c r="L83">
        <f t="shared" si="7"/>
        <v>4.1374411683277966E-19</v>
      </c>
      <c r="N83">
        <f>(F83*(10^-3)*24.05)/(64.06)</f>
        <v>2.1361926319075869E-3</v>
      </c>
      <c r="O83">
        <f t="shared" si="8"/>
        <v>4.7259136212624586E-9</v>
      </c>
      <c r="Q83">
        <f t="shared" si="13"/>
        <v>0.56669046769011067</v>
      </c>
      <c r="R83">
        <f t="shared" si="9"/>
        <v>5.4817275747508306E-7</v>
      </c>
      <c r="T83">
        <f t="shared" si="10"/>
        <v>9.6984239130434788E-3</v>
      </c>
      <c r="U83">
        <f t="shared" si="11"/>
        <v>1.5406976744186047E-8</v>
      </c>
    </row>
    <row r="84" spans="1:21" x14ac:dyDescent="0.45">
      <c r="A84" t="s">
        <v>83</v>
      </c>
      <c r="B84" t="s">
        <v>84</v>
      </c>
      <c r="C84">
        <v>24.81</v>
      </c>
      <c r="D84">
        <v>51.12</v>
      </c>
      <c r="E84">
        <v>18.170000000000002</v>
      </c>
      <c r="F84">
        <v>5.53</v>
      </c>
      <c r="G84">
        <v>0.77</v>
      </c>
      <c r="K84">
        <f t="shared" si="12"/>
        <v>3.3716971163828887E-19</v>
      </c>
      <c r="L84">
        <f t="shared" si="7"/>
        <v>3.369990656146179E-19</v>
      </c>
      <c r="N84">
        <f>(F84*(10^-3)*24.05)/(64.06)</f>
        <v>2.0761239463003437E-3</v>
      </c>
      <c r="O84">
        <f t="shared" si="8"/>
        <v>4.593023255813954E-9</v>
      </c>
      <c r="Q84">
        <f t="shared" si="13"/>
        <v>0.66113887897179568</v>
      </c>
      <c r="R84">
        <f t="shared" si="9"/>
        <v>6.3953488372093016E-7</v>
      </c>
      <c r="T84">
        <f t="shared" si="10"/>
        <v>9.4997500000000012E-3</v>
      </c>
      <c r="U84">
        <f t="shared" si="11"/>
        <v>1.5091362126245849E-8</v>
      </c>
    </row>
    <row r="85" spans="1:21" x14ac:dyDescent="0.45">
      <c r="A85" t="s">
        <v>84</v>
      </c>
      <c r="B85" t="s">
        <v>85</v>
      </c>
      <c r="C85">
        <v>31.31</v>
      </c>
      <c r="D85">
        <v>57.64</v>
      </c>
      <c r="E85">
        <v>16.95</v>
      </c>
      <c r="F85">
        <v>6.02</v>
      </c>
      <c r="G85">
        <v>0.77</v>
      </c>
      <c r="K85">
        <f t="shared" si="12"/>
        <v>4.2550518627145597E-19</v>
      </c>
      <c r="L85">
        <f t="shared" si="7"/>
        <v>4.2528983250276852E-19</v>
      </c>
      <c r="N85">
        <f>(F85*(10^-3)*24.05)/(64.06)</f>
        <v>2.2600842959725254E-3</v>
      </c>
      <c r="O85">
        <f t="shared" si="8"/>
        <v>5.0000000000000001E-9</v>
      </c>
      <c r="Q85">
        <f t="shared" si="13"/>
        <v>0.66113887897179568</v>
      </c>
      <c r="R85">
        <f t="shared" si="9"/>
        <v>6.3953488372093016E-7</v>
      </c>
      <c r="T85">
        <f t="shared" si="10"/>
        <v>8.8619021739130433E-3</v>
      </c>
      <c r="U85">
        <f t="shared" si="11"/>
        <v>1.4078073089700996E-8</v>
      </c>
    </row>
    <row r="86" spans="1:21" x14ac:dyDescent="0.45">
      <c r="A86" t="s">
        <v>85</v>
      </c>
      <c r="B86" t="s">
        <v>86</v>
      </c>
      <c r="C86">
        <v>22.16</v>
      </c>
      <c r="D86">
        <v>50.62</v>
      </c>
      <c r="E86">
        <v>32.75</v>
      </c>
      <c r="F86">
        <v>3.07</v>
      </c>
      <c r="G86">
        <v>0.56000000000000005</v>
      </c>
      <c r="K86">
        <f t="shared" si="12"/>
        <v>3.0115601813399763E-19</v>
      </c>
      <c r="L86">
        <f t="shared" si="7"/>
        <v>3.0100359911406422E-19</v>
      </c>
      <c r="N86">
        <f>(F86*(10^-3)*24.05)/(64.06)</f>
        <v>1.152567905088979E-3</v>
      </c>
      <c r="O86">
        <f t="shared" si="8"/>
        <v>2.5498338870431894E-9</v>
      </c>
      <c r="Q86">
        <f t="shared" si="13"/>
        <v>0.48082827561585151</v>
      </c>
      <c r="R86">
        <f t="shared" si="9"/>
        <v>4.6511627906976748E-7</v>
      </c>
      <c r="T86">
        <f t="shared" si="10"/>
        <v>1.7122554347826089E-2</v>
      </c>
      <c r="U86">
        <f t="shared" si="11"/>
        <v>2.7200996677740868E-8</v>
      </c>
    </row>
    <row r="87" spans="1:21" x14ac:dyDescent="0.45">
      <c r="A87" t="s">
        <v>86</v>
      </c>
      <c r="B87" t="s">
        <v>87</v>
      </c>
      <c r="C87" t="s">
        <v>53</v>
      </c>
      <c r="D87" t="s">
        <v>53</v>
      </c>
      <c r="E87" t="s">
        <v>53</v>
      </c>
      <c r="F87" t="s">
        <v>53</v>
      </c>
      <c r="G87" t="s">
        <v>53</v>
      </c>
      <c r="K87" t="e">
        <f t="shared" si="12"/>
        <v>#VALUE!</v>
      </c>
      <c r="L87" t="e">
        <f t="shared" si="7"/>
        <v>#VALUE!</v>
      </c>
      <c r="N87" t="e">
        <f>(F87*(10^-3)*24.05)/(64.06)</f>
        <v>#VALUE!</v>
      </c>
      <c r="O87" t="e">
        <f t="shared" si="8"/>
        <v>#VALUE!</v>
      </c>
      <c r="Q87" t="e">
        <f t="shared" si="13"/>
        <v>#VALUE!</v>
      </c>
      <c r="R87" t="e">
        <f t="shared" si="9"/>
        <v>#VALUE!</v>
      </c>
      <c r="T87" t="e">
        <f t="shared" si="10"/>
        <v>#VALUE!</v>
      </c>
      <c r="U87" t="e">
        <f t="shared" si="11"/>
        <v>#VALUE!</v>
      </c>
    </row>
    <row r="88" spans="1:21" x14ac:dyDescent="0.45">
      <c r="A88" t="s">
        <v>87</v>
      </c>
      <c r="B88" t="s">
        <v>88</v>
      </c>
      <c r="C88" t="s">
        <v>53</v>
      </c>
      <c r="D88" t="s">
        <v>53</v>
      </c>
      <c r="E88" t="s">
        <v>53</v>
      </c>
      <c r="F88" t="s">
        <v>53</v>
      </c>
      <c r="G88" t="s">
        <v>53</v>
      </c>
      <c r="K88" t="e">
        <f t="shared" si="12"/>
        <v>#VALUE!</v>
      </c>
      <c r="L88" t="e">
        <f t="shared" si="7"/>
        <v>#VALUE!</v>
      </c>
      <c r="N88" t="e">
        <f>(F88*(10^-3)*24.05)/(64.06)</f>
        <v>#VALUE!</v>
      </c>
      <c r="O88" t="e">
        <f t="shared" si="8"/>
        <v>#VALUE!</v>
      </c>
      <c r="Q88" t="e">
        <f t="shared" si="13"/>
        <v>#VALUE!</v>
      </c>
      <c r="R88" t="e">
        <f t="shared" si="9"/>
        <v>#VALUE!</v>
      </c>
      <c r="T88" t="e">
        <f t="shared" si="10"/>
        <v>#VALUE!</v>
      </c>
      <c r="U88" t="e">
        <f t="shared" si="11"/>
        <v>#VALUE!</v>
      </c>
    </row>
    <row r="89" spans="1:21" x14ac:dyDescent="0.45">
      <c r="A89" t="s">
        <v>88</v>
      </c>
      <c r="B89" t="s">
        <v>89</v>
      </c>
      <c r="C89" t="s">
        <v>53</v>
      </c>
      <c r="D89" t="s">
        <v>53</v>
      </c>
      <c r="E89" t="s">
        <v>53</v>
      </c>
      <c r="F89" t="s">
        <v>53</v>
      </c>
      <c r="G89" t="s">
        <v>53</v>
      </c>
      <c r="K89" t="e">
        <f t="shared" si="12"/>
        <v>#VALUE!</v>
      </c>
      <c r="L89" t="e">
        <f t="shared" si="7"/>
        <v>#VALUE!</v>
      </c>
      <c r="N89" t="e">
        <f>(F89*(10^-3)*24.05)/(64.06)</f>
        <v>#VALUE!</v>
      </c>
      <c r="O89" t="e">
        <f t="shared" si="8"/>
        <v>#VALUE!</v>
      </c>
      <c r="Q89" t="e">
        <f t="shared" si="13"/>
        <v>#VALUE!</v>
      </c>
      <c r="R89" t="e">
        <f t="shared" si="9"/>
        <v>#VALUE!</v>
      </c>
      <c r="T89" t="e">
        <f t="shared" si="10"/>
        <v>#VALUE!</v>
      </c>
      <c r="U89" t="e">
        <f t="shared" si="11"/>
        <v>#VALUE!</v>
      </c>
    </row>
    <row r="90" spans="1:21" x14ac:dyDescent="0.45">
      <c r="A90" t="s">
        <v>89</v>
      </c>
      <c r="B90" t="s">
        <v>90</v>
      </c>
      <c r="C90" t="s">
        <v>53</v>
      </c>
      <c r="D90" t="s">
        <v>53</v>
      </c>
      <c r="E90" t="s">
        <v>53</v>
      </c>
      <c r="F90" t="s">
        <v>53</v>
      </c>
      <c r="G90" t="s">
        <v>53</v>
      </c>
      <c r="K90" t="e">
        <f t="shared" si="12"/>
        <v>#VALUE!</v>
      </c>
      <c r="L90" t="e">
        <f t="shared" si="7"/>
        <v>#VALUE!</v>
      </c>
      <c r="N90" t="e">
        <f>(F90*(10^-3)*24.05)/(64.06)</f>
        <v>#VALUE!</v>
      </c>
      <c r="O90" t="e">
        <f t="shared" si="8"/>
        <v>#VALUE!</v>
      </c>
      <c r="Q90" t="e">
        <f t="shared" si="13"/>
        <v>#VALUE!</v>
      </c>
      <c r="R90" t="e">
        <f t="shared" si="9"/>
        <v>#VALUE!</v>
      </c>
      <c r="T90" t="e">
        <f t="shared" si="10"/>
        <v>#VALUE!</v>
      </c>
      <c r="U90" t="e">
        <f t="shared" si="11"/>
        <v>#VALUE!</v>
      </c>
    </row>
    <row r="91" spans="1:21" x14ac:dyDescent="0.45">
      <c r="A91" t="s">
        <v>90</v>
      </c>
      <c r="B91" t="s">
        <v>91</v>
      </c>
      <c r="C91" t="s">
        <v>53</v>
      </c>
      <c r="D91" t="s">
        <v>53</v>
      </c>
      <c r="E91" t="s">
        <v>53</v>
      </c>
      <c r="F91" t="s">
        <v>53</v>
      </c>
      <c r="G91" t="s">
        <v>53</v>
      </c>
      <c r="K91" t="e">
        <f t="shared" si="12"/>
        <v>#VALUE!</v>
      </c>
      <c r="L91" t="e">
        <f t="shared" si="7"/>
        <v>#VALUE!</v>
      </c>
      <c r="N91" t="e">
        <f>(F91*(10^-3)*24.05)/(64.06)</f>
        <v>#VALUE!</v>
      </c>
      <c r="O91" t="e">
        <f t="shared" si="8"/>
        <v>#VALUE!</v>
      </c>
      <c r="Q91" t="e">
        <f t="shared" si="13"/>
        <v>#VALUE!</v>
      </c>
      <c r="R91" t="e">
        <f t="shared" si="9"/>
        <v>#VALUE!</v>
      </c>
      <c r="T91" t="e">
        <f t="shared" si="10"/>
        <v>#VALUE!</v>
      </c>
      <c r="U91" t="e">
        <f t="shared" si="11"/>
        <v>#VALUE!</v>
      </c>
    </row>
    <row r="92" spans="1:21" x14ac:dyDescent="0.45">
      <c r="A92" t="s">
        <v>91</v>
      </c>
      <c r="B92" t="s">
        <v>92</v>
      </c>
      <c r="C92" t="s">
        <v>53</v>
      </c>
      <c r="D92" t="s">
        <v>53</v>
      </c>
      <c r="E92" t="s">
        <v>53</v>
      </c>
      <c r="F92" t="s">
        <v>53</v>
      </c>
      <c r="G92" t="s">
        <v>53</v>
      </c>
      <c r="K92" t="e">
        <f t="shared" si="12"/>
        <v>#VALUE!</v>
      </c>
      <c r="L92" t="e">
        <f t="shared" si="7"/>
        <v>#VALUE!</v>
      </c>
      <c r="N92" t="e">
        <f>(F92*(10^-3)*24.05)/(64.06)</f>
        <v>#VALUE!</v>
      </c>
      <c r="O92" t="e">
        <f t="shared" si="8"/>
        <v>#VALUE!</v>
      </c>
      <c r="Q92" t="e">
        <f t="shared" si="13"/>
        <v>#VALUE!</v>
      </c>
      <c r="R92" t="e">
        <f t="shared" si="9"/>
        <v>#VALUE!</v>
      </c>
      <c r="T92" t="e">
        <f t="shared" si="10"/>
        <v>#VALUE!</v>
      </c>
      <c r="U92" t="e">
        <f t="shared" si="11"/>
        <v>#VALUE!</v>
      </c>
    </row>
    <row r="93" spans="1:21" x14ac:dyDescent="0.45">
      <c r="A93" t="s">
        <v>92</v>
      </c>
      <c r="B93" t="s">
        <v>93</v>
      </c>
      <c r="C93">
        <v>8.01</v>
      </c>
      <c r="D93">
        <v>48.88</v>
      </c>
      <c r="E93">
        <v>96.85</v>
      </c>
      <c r="F93">
        <v>3.12</v>
      </c>
      <c r="G93">
        <v>0.6</v>
      </c>
      <c r="K93">
        <f t="shared" si="12"/>
        <v>1.0885648489410294E-19</v>
      </c>
      <c r="L93">
        <f t="shared" si="7"/>
        <v>1.0880139119601331E-19</v>
      </c>
      <c r="N93">
        <f>(F93*(10^-3)*24.05)/(64.06)</f>
        <v>1.1713393693412427E-3</v>
      </c>
      <c r="O93">
        <f t="shared" si="8"/>
        <v>2.5913621262458472E-9</v>
      </c>
      <c r="Q93">
        <f t="shared" si="13"/>
        <v>0.51517315244555517</v>
      </c>
      <c r="R93">
        <f t="shared" si="9"/>
        <v>4.9833887043189377E-7</v>
      </c>
      <c r="T93">
        <f t="shared" si="10"/>
        <v>5.0635706521739127E-2</v>
      </c>
      <c r="U93">
        <f t="shared" si="11"/>
        <v>8.0440199335548163E-8</v>
      </c>
    </row>
    <row r="94" spans="1:21" x14ac:dyDescent="0.45">
      <c r="A94" t="s">
        <v>93</v>
      </c>
      <c r="B94" t="s">
        <v>94</v>
      </c>
      <c r="C94">
        <v>48.83</v>
      </c>
      <c r="D94">
        <v>73.569999999999993</v>
      </c>
      <c r="E94">
        <v>26.32</v>
      </c>
      <c r="F94">
        <v>3.87</v>
      </c>
      <c r="G94">
        <v>0.54</v>
      </c>
      <c r="K94">
        <f t="shared" si="12"/>
        <v>6.6360326559039291E-19</v>
      </c>
      <c r="L94">
        <f t="shared" si="7"/>
        <v>6.6326740725359915E-19</v>
      </c>
      <c r="N94">
        <f>(F94*(10^-3)*24.05)/(64.06)</f>
        <v>1.4529113331251951E-3</v>
      </c>
      <c r="O94">
        <f t="shared" si="8"/>
        <v>3.2142857142857144E-9</v>
      </c>
      <c r="Q94">
        <f t="shared" si="13"/>
        <v>0.46365583720099968</v>
      </c>
      <c r="R94">
        <f t="shared" si="9"/>
        <v>4.4850498338870437E-7</v>
      </c>
      <c r="T94">
        <f t="shared" si="10"/>
        <v>1.3760782608695652E-2</v>
      </c>
      <c r="U94">
        <f t="shared" si="11"/>
        <v>2.186046511627907E-8</v>
      </c>
    </row>
    <row r="95" spans="1:21" x14ac:dyDescent="0.45">
      <c r="A95" t="s">
        <v>94</v>
      </c>
      <c r="B95" t="s">
        <v>95</v>
      </c>
      <c r="C95">
        <v>45.86</v>
      </c>
      <c r="D95">
        <v>63.14</v>
      </c>
      <c r="E95">
        <v>17.920000000000002</v>
      </c>
      <c r="F95">
        <v>4.07</v>
      </c>
      <c r="G95">
        <v>0.74</v>
      </c>
      <c r="K95">
        <f t="shared" si="12"/>
        <v>6.232407487195456E-19</v>
      </c>
      <c r="L95">
        <f t="shared" si="7"/>
        <v>6.2292531838316713E-19</v>
      </c>
      <c r="N95">
        <f>(F95*(10^-3)*24.05)/(64.06)</f>
        <v>1.5279971901342494E-3</v>
      </c>
      <c r="O95">
        <f t="shared" si="8"/>
        <v>3.3803986710963465E-9</v>
      </c>
      <c r="Q95">
        <f t="shared" si="13"/>
        <v>0.63538022134951799</v>
      </c>
      <c r="R95">
        <f t="shared" si="9"/>
        <v>6.1461794019933552E-7</v>
      </c>
      <c r="T95">
        <f t="shared" si="10"/>
        <v>9.3690434782608707E-3</v>
      </c>
      <c r="U95">
        <f t="shared" si="11"/>
        <v>1.488372093023256E-8</v>
      </c>
    </row>
    <row r="96" spans="1:21" x14ac:dyDescent="0.45">
      <c r="A96" t="s">
        <v>95</v>
      </c>
      <c r="B96" t="s">
        <v>96</v>
      </c>
      <c r="C96">
        <v>41.38</v>
      </c>
      <c r="D96">
        <v>55</v>
      </c>
      <c r="E96">
        <v>14.86</v>
      </c>
      <c r="F96">
        <v>3.93</v>
      </c>
      <c r="G96">
        <v>0.93</v>
      </c>
      <c r="K96">
        <f t="shared" si="12"/>
        <v>5.6235722158776285E-19</v>
      </c>
      <c r="L96">
        <f t="shared" si="7"/>
        <v>5.6207260520487262E-19</v>
      </c>
      <c r="N96">
        <f>(F96*(10^-3)*24.05)/(64.06)</f>
        <v>1.4754370902279115E-3</v>
      </c>
      <c r="O96">
        <f t="shared" si="8"/>
        <v>3.2641196013289041E-9</v>
      </c>
      <c r="Q96">
        <f t="shared" si="13"/>
        <v>0.79851838629061056</v>
      </c>
      <c r="R96">
        <f t="shared" si="9"/>
        <v>7.724252491694353E-7</v>
      </c>
      <c r="T96">
        <f t="shared" si="10"/>
        <v>7.7691956521739134E-3</v>
      </c>
      <c r="U96">
        <f t="shared" si="11"/>
        <v>1.23421926910299E-8</v>
      </c>
    </row>
    <row r="97" spans="1:21" x14ac:dyDescent="0.45">
      <c r="A97" t="s">
        <v>96</v>
      </c>
      <c r="B97" t="s">
        <v>97</v>
      </c>
      <c r="C97">
        <v>42.1</v>
      </c>
      <c r="D97">
        <v>54.98</v>
      </c>
      <c r="E97">
        <v>14.76</v>
      </c>
      <c r="F97">
        <v>5.16</v>
      </c>
      <c r="G97">
        <v>1.07</v>
      </c>
      <c r="K97">
        <f t="shared" si="12"/>
        <v>5.7214207416251365E-19</v>
      </c>
      <c r="L97">
        <f t="shared" si="7"/>
        <v>5.7185250553709856E-19</v>
      </c>
      <c r="N97">
        <f>(F97*(10^-3)*24.05)/(64.06)</f>
        <v>1.9372151108335935E-3</v>
      </c>
      <c r="O97">
        <f t="shared" si="8"/>
        <v>4.2857142857142858E-9</v>
      </c>
      <c r="Q97">
        <f t="shared" si="13"/>
        <v>0.91872545519457338</v>
      </c>
      <c r="R97">
        <f t="shared" si="9"/>
        <v>8.8870431893687715E-7</v>
      </c>
      <c r="T97">
        <f t="shared" si="10"/>
        <v>7.7169130434782615E-3</v>
      </c>
      <c r="U97">
        <f t="shared" si="11"/>
        <v>1.2259136212624586E-8</v>
      </c>
    </row>
    <row r="98" spans="1:21" x14ac:dyDescent="0.45">
      <c r="A98" t="s">
        <v>97</v>
      </c>
      <c r="B98" t="s">
        <v>98</v>
      </c>
      <c r="C98">
        <v>43.19</v>
      </c>
      <c r="D98">
        <v>62.77</v>
      </c>
      <c r="E98">
        <v>14.81</v>
      </c>
      <c r="F98">
        <v>4.97</v>
      </c>
      <c r="G98">
        <v>1.03</v>
      </c>
      <c r="K98">
        <f t="shared" si="12"/>
        <v>5.8695525375484475E-19</v>
      </c>
      <c r="L98">
        <f t="shared" si="7"/>
        <v>5.866581879844962E-19</v>
      </c>
      <c r="N98">
        <f>(F98*(10^-3)*24.05)/(64.06)</f>
        <v>1.865883546674992E-3</v>
      </c>
      <c r="O98">
        <f t="shared" si="8"/>
        <v>4.1279069767441859E-9</v>
      </c>
      <c r="Q98">
        <f t="shared" si="13"/>
        <v>0.88438057836486961</v>
      </c>
      <c r="R98">
        <f t="shared" si="9"/>
        <v>8.5548172757475082E-7</v>
      </c>
      <c r="T98">
        <f t="shared" si="10"/>
        <v>7.7430543478260875E-3</v>
      </c>
      <c r="U98">
        <f t="shared" si="11"/>
        <v>1.2300664451827242E-8</v>
      </c>
    </row>
    <row r="99" spans="1:21" x14ac:dyDescent="0.45">
      <c r="A99" t="s">
        <v>98</v>
      </c>
      <c r="B99" t="s">
        <v>99</v>
      </c>
      <c r="C99">
        <v>37.659999999999997</v>
      </c>
      <c r="D99">
        <v>61.7</v>
      </c>
      <c r="E99">
        <v>14.74</v>
      </c>
      <c r="F99">
        <v>5.23</v>
      </c>
      <c r="G99">
        <v>0.88</v>
      </c>
      <c r="K99">
        <f t="shared" si="12"/>
        <v>5.1180214995155003E-19</v>
      </c>
      <c r="L99">
        <f t="shared" si="7"/>
        <v>5.1154312015503864E-19</v>
      </c>
      <c r="N99">
        <f>(F99*(10^-3)*24.05)/(64.06)</f>
        <v>1.9634951607867628E-3</v>
      </c>
      <c r="O99">
        <f t="shared" si="8"/>
        <v>4.343853820598007E-9</v>
      </c>
      <c r="Q99">
        <f t="shared" si="13"/>
        <v>0.75558729025348093</v>
      </c>
      <c r="R99">
        <f t="shared" si="9"/>
        <v>7.3089700996677748E-7</v>
      </c>
      <c r="T99">
        <f t="shared" si="10"/>
        <v>7.7064565217391315E-3</v>
      </c>
      <c r="U99">
        <f t="shared" si="11"/>
        <v>1.2242524916943524E-8</v>
      </c>
    </row>
    <row r="100" spans="1:21" x14ac:dyDescent="0.45">
      <c r="A100" t="s">
        <v>99</v>
      </c>
      <c r="B100" t="s">
        <v>100</v>
      </c>
      <c r="C100">
        <v>34.31</v>
      </c>
      <c r="D100">
        <v>60.52</v>
      </c>
      <c r="E100">
        <v>13.72</v>
      </c>
      <c r="F100">
        <v>3.94</v>
      </c>
      <c r="G100">
        <v>0.84</v>
      </c>
      <c r="K100">
        <f t="shared" si="12"/>
        <v>4.662754053329179E-19</v>
      </c>
      <c r="L100">
        <f t="shared" si="7"/>
        <v>4.6603941722037655E-19</v>
      </c>
      <c r="N100">
        <f>(F100*(10^-3)*24.05)/(64.06)</f>
        <v>1.4791913830783641E-3</v>
      </c>
      <c r="O100">
        <f t="shared" si="8"/>
        <v>3.2724252491694356E-9</v>
      </c>
      <c r="Q100">
        <f t="shared" si="13"/>
        <v>0.72124241342377715</v>
      </c>
      <c r="R100">
        <f t="shared" si="9"/>
        <v>6.9767441860465115E-7</v>
      </c>
      <c r="T100">
        <f t="shared" si="10"/>
        <v>7.1731739130434791E-3</v>
      </c>
      <c r="U100">
        <f t="shared" si="11"/>
        <v>1.1395348837209303E-8</v>
      </c>
    </row>
    <row r="101" spans="1:21" x14ac:dyDescent="0.45">
      <c r="A101" t="s">
        <v>100</v>
      </c>
      <c r="B101" t="s">
        <v>101</v>
      </c>
      <c r="C101">
        <v>33.58</v>
      </c>
      <c r="D101">
        <v>57.93</v>
      </c>
      <c r="E101">
        <v>13.15</v>
      </c>
      <c r="F101">
        <v>4.34</v>
      </c>
      <c r="G101">
        <v>0.91</v>
      </c>
      <c r="K101">
        <f t="shared" si="12"/>
        <v>4.563546520279621E-19</v>
      </c>
      <c r="L101">
        <f t="shared" si="7"/>
        <v>4.5612368493909183E-19</v>
      </c>
      <c r="N101">
        <f>(F101*(10^-3)*24.05)/(64.06)</f>
        <v>1.6293630970964721E-3</v>
      </c>
      <c r="O101">
        <f t="shared" si="8"/>
        <v>3.6046511627906983E-9</v>
      </c>
      <c r="Q101">
        <f t="shared" si="13"/>
        <v>0.78134594787575862</v>
      </c>
      <c r="R101">
        <f t="shared" si="9"/>
        <v>7.5581395348837213E-7</v>
      </c>
      <c r="T101">
        <f t="shared" si="10"/>
        <v>6.875163043478261E-3</v>
      </c>
      <c r="U101">
        <f t="shared" si="11"/>
        <v>1.0921926910299004E-8</v>
      </c>
    </row>
    <row r="102" spans="1:21" x14ac:dyDescent="0.45">
      <c r="A102" t="s">
        <v>101</v>
      </c>
      <c r="B102" t="s">
        <v>102</v>
      </c>
      <c r="C102">
        <v>39.17</v>
      </c>
      <c r="D102">
        <v>65.5</v>
      </c>
      <c r="E102">
        <v>14.89</v>
      </c>
      <c r="F102">
        <v>4.76</v>
      </c>
      <c r="G102">
        <v>1.07</v>
      </c>
      <c r="K102">
        <f t="shared" si="12"/>
        <v>5.3232316021248594E-19</v>
      </c>
      <c r="L102">
        <f t="shared" si="7"/>
        <v>5.3205374446290152E-19</v>
      </c>
      <c r="N102">
        <f>(F102*(10^-3)*24.05)/(64.06)</f>
        <v>1.7870433968154853E-3</v>
      </c>
      <c r="O102">
        <f t="shared" si="8"/>
        <v>3.9534883720930231E-9</v>
      </c>
      <c r="Q102">
        <f t="shared" si="13"/>
        <v>0.91872545519457338</v>
      </c>
      <c r="R102">
        <f t="shared" si="9"/>
        <v>8.8870431893687715E-7</v>
      </c>
      <c r="T102">
        <f t="shared" si="10"/>
        <v>7.7848804347826093E-3</v>
      </c>
      <c r="U102">
        <f t="shared" si="11"/>
        <v>1.2367109634551497E-8</v>
      </c>
    </row>
    <row r="103" spans="1:21" x14ac:dyDescent="0.45">
      <c r="A103" t="s">
        <v>102</v>
      </c>
      <c r="B103" t="s">
        <v>103</v>
      </c>
      <c r="C103">
        <v>48.54</v>
      </c>
      <c r="D103">
        <v>68.55</v>
      </c>
      <c r="E103">
        <v>17.16</v>
      </c>
      <c r="F103">
        <v>6.09</v>
      </c>
      <c r="G103">
        <v>1.1399999999999999</v>
      </c>
      <c r="K103">
        <f t="shared" si="12"/>
        <v>6.5966214441445154E-19</v>
      </c>
      <c r="L103">
        <f t="shared" si="7"/>
        <v>6.5932828073089702E-19</v>
      </c>
      <c r="N103">
        <f>(F103*(10^-3)*24.05)/(64.06)</f>
        <v>2.2863643459256947E-3</v>
      </c>
      <c r="O103">
        <f t="shared" si="8"/>
        <v>5.0581395348837205E-9</v>
      </c>
      <c r="Q103">
        <f t="shared" si="13"/>
        <v>0.97882898964655463</v>
      </c>
      <c r="R103">
        <f t="shared" si="9"/>
        <v>9.4684385382059792E-7</v>
      </c>
      <c r="T103">
        <f t="shared" si="10"/>
        <v>8.9716956521739138E-3</v>
      </c>
      <c r="U103">
        <f t="shared" si="11"/>
        <v>1.425249169435216E-8</v>
      </c>
    </row>
    <row r="104" spans="1:21" x14ac:dyDescent="0.45">
      <c r="A104" t="s">
        <v>103</v>
      </c>
      <c r="B104" t="s">
        <v>104</v>
      </c>
      <c r="C104">
        <v>36.659999999999997</v>
      </c>
      <c r="D104">
        <v>61.12</v>
      </c>
      <c r="E104">
        <v>14.31</v>
      </c>
      <c r="F104">
        <v>4.8899999999999997</v>
      </c>
      <c r="G104">
        <v>0.95</v>
      </c>
      <c r="K104">
        <f t="shared" si="12"/>
        <v>4.9821207693106295E-19</v>
      </c>
      <c r="L104">
        <f t="shared" si="7"/>
        <v>4.9795992524916933E-19</v>
      </c>
      <c r="N104">
        <f>(F104*(10^-3)*24.05)/(64.06)</f>
        <v>1.8358492038713704E-3</v>
      </c>
      <c r="O104">
        <f t="shared" si="8"/>
        <v>4.0614617940199332E-9</v>
      </c>
      <c r="Q104">
        <f t="shared" si="13"/>
        <v>0.81569082470546228</v>
      </c>
      <c r="R104">
        <f t="shared" si="9"/>
        <v>7.8903654485049836E-7</v>
      </c>
      <c r="T104">
        <f t="shared" si="10"/>
        <v>7.4816413043478271E-3</v>
      </c>
      <c r="U104">
        <f t="shared" si="11"/>
        <v>1.1885382059800666E-8</v>
      </c>
    </row>
    <row r="105" spans="1:21" x14ac:dyDescent="0.45">
      <c r="A105" t="s">
        <v>104</v>
      </c>
      <c r="B105" t="s">
        <v>105</v>
      </c>
      <c r="C105">
        <v>51.48</v>
      </c>
      <c r="D105">
        <v>64.180000000000007</v>
      </c>
      <c r="E105">
        <v>15.79</v>
      </c>
      <c r="F105">
        <v>6.7</v>
      </c>
      <c r="G105">
        <v>1.1399999999999999</v>
      </c>
      <c r="K105">
        <f t="shared" si="12"/>
        <v>6.9961695909468415E-19</v>
      </c>
      <c r="L105">
        <f t="shared" si="7"/>
        <v>6.9926287375415273E-19</v>
      </c>
      <c r="N105">
        <f>(F105*(10^-3)*24.05)/(64.06)</f>
        <v>2.5153762098033094E-3</v>
      </c>
      <c r="O105">
        <f t="shared" si="8"/>
        <v>5.564784053156146E-9</v>
      </c>
      <c r="Q105">
        <f t="shared" si="13"/>
        <v>0.97882898964655463</v>
      </c>
      <c r="R105">
        <f t="shared" si="9"/>
        <v>9.4684385382059792E-7</v>
      </c>
      <c r="T105">
        <f t="shared" si="10"/>
        <v>8.2554239130434772E-3</v>
      </c>
      <c r="U105">
        <f t="shared" si="11"/>
        <v>1.3114617940199334E-8</v>
      </c>
    </row>
    <row r="106" spans="1:21" x14ac:dyDescent="0.45">
      <c r="A106" t="s">
        <v>105</v>
      </c>
      <c r="B106" t="s">
        <v>106</v>
      </c>
      <c r="C106">
        <v>52.96</v>
      </c>
      <c r="D106">
        <v>70.94</v>
      </c>
      <c r="E106">
        <v>17.920000000000002</v>
      </c>
      <c r="F106">
        <v>6.88</v>
      </c>
      <c r="G106">
        <v>1.21</v>
      </c>
      <c r="K106">
        <f t="shared" si="12"/>
        <v>7.1973026716500526E-19</v>
      </c>
      <c r="L106">
        <f t="shared" si="7"/>
        <v>7.1936600221483941E-19</v>
      </c>
      <c r="N106">
        <f>(F106*(10^-3)*24.05)/(64.06)</f>
        <v>2.5829534811114578E-3</v>
      </c>
      <c r="O106">
        <f t="shared" si="8"/>
        <v>5.7142857142857144E-9</v>
      </c>
      <c r="Q106">
        <f t="shared" si="13"/>
        <v>1.0389325240985361</v>
      </c>
      <c r="R106">
        <f t="shared" si="9"/>
        <v>1.0049833887043189E-6</v>
      </c>
      <c r="T106">
        <f t="shared" si="10"/>
        <v>9.3690434782608707E-3</v>
      </c>
      <c r="U106">
        <f t="shared" si="11"/>
        <v>1.488372093023256E-8</v>
      </c>
    </row>
    <row r="107" spans="1:21" x14ac:dyDescent="0.45">
      <c r="A107" t="s">
        <v>106</v>
      </c>
      <c r="B107" t="s">
        <v>107</v>
      </c>
      <c r="C107">
        <v>80.12</v>
      </c>
      <c r="D107">
        <v>108.59</v>
      </c>
      <c r="E107">
        <v>23.82</v>
      </c>
      <c r="F107">
        <v>12.01</v>
      </c>
      <c r="G107">
        <v>2.04</v>
      </c>
      <c r="K107">
        <f t="shared" si="12"/>
        <v>1.0888366504014394E-18</v>
      </c>
      <c r="L107">
        <f t="shared" si="7"/>
        <v>1.0882855758582503E-18</v>
      </c>
      <c r="N107">
        <f>(F107*(10^-3)*24.05)/(64.06)</f>
        <v>4.5089057133936936E-3</v>
      </c>
      <c r="O107">
        <f t="shared" si="8"/>
        <v>9.9750830564784049E-9</v>
      </c>
      <c r="Q107">
        <f t="shared" si="13"/>
        <v>1.7515887183148877</v>
      </c>
      <c r="R107">
        <f t="shared" si="9"/>
        <v>1.6943521594684387E-6</v>
      </c>
      <c r="T107">
        <f t="shared" si="10"/>
        <v>1.2453717391304348E-2</v>
      </c>
      <c r="U107">
        <f t="shared" si="11"/>
        <v>1.978405315614618E-8</v>
      </c>
    </row>
    <row r="108" spans="1:21" x14ac:dyDescent="0.45">
      <c r="A108" t="s">
        <v>107</v>
      </c>
      <c r="B108" t="s">
        <v>108</v>
      </c>
      <c r="C108">
        <v>63.81</v>
      </c>
      <c r="D108">
        <v>88.2</v>
      </c>
      <c r="E108">
        <v>17.34</v>
      </c>
      <c r="F108">
        <v>7.72</v>
      </c>
      <c r="G108">
        <v>0.81</v>
      </c>
      <c r="K108">
        <f t="shared" si="12"/>
        <v>8.6718255943729206E-19</v>
      </c>
      <c r="L108">
        <f t="shared" si="7"/>
        <v>8.6674366694352167E-19</v>
      </c>
      <c r="N108">
        <f>(F108*(10^-3)*24.05)/(64.06)</f>
        <v>2.898314080549485E-3</v>
      </c>
      <c r="O108">
        <f t="shared" si="8"/>
        <v>6.4119601328903666E-9</v>
      </c>
      <c r="Q108">
        <f t="shared" si="13"/>
        <v>0.69548375580149957</v>
      </c>
      <c r="R108">
        <f t="shared" si="9"/>
        <v>6.7275747508305661E-7</v>
      </c>
      <c r="T108">
        <f t="shared" si="10"/>
        <v>9.0658043478260876E-3</v>
      </c>
      <c r="U108">
        <f t="shared" si="11"/>
        <v>1.4401993355481728E-8</v>
      </c>
    </row>
    <row r="109" spans="1:21" x14ac:dyDescent="0.45">
      <c r="A109" t="s">
        <v>108</v>
      </c>
      <c r="B109" t="s">
        <v>109</v>
      </c>
      <c r="C109">
        <v>39.729999999999997</v>
      </c>
      <c r="D109">
        <v>68.27</v>
      </c>
      <c r="E109">
        <v>12.71</v>
      </c>
      <c r="F109">
        <v>4.92</v>
      </c>
      <c r="G109">
        <v>0.85</v>
      </c>
      <c r="K109">
        <f t="shared" si="12"/>
        <v>5.399336011039587E-19</v>
      </c>
      <c r="L109">
        <f t="shared" si="7"/>
        <v>5.3966033361018815E-19</v>
      </c>
      <c r="N109">
        <f>(F109*(10^-3)*24.05)/(64.06)</f>
        <v>1.8471120824227287E-3</v>
      </c>
      <c r="O109">
        <f t="shared" si="8"/>
        <v>4.0863787375415285E-9</v>
      </c>
      <c r="Q109">
        <f t="shared" si="13"/>
        <v>0.72982863263120301</v>
      </c>
      <c r="R109">
        <f t="shared" si="9"/>
        <v>7.0598006644518273E-7</v>
      </c>
      <c r="T109">
        <f t="shared" si="10"/>
        <v>6.6451195652173925E-3</v>
      </c>
      <c r="U109">
        <f t="shared" si="11"/>
        <v>1.0556478405315615E-8</v>
      </c>
    </row>
    <row r="110" spans="1:21" x14ac:dyDescent="0.45">
      <c r="A110" t="s">
        <v>109</v>
      </c>
      <c r="B110" t="s">
        <v>110</v>
      </c>
      <c r="C110">
        <v>39.19</v>
      </c>
      <c r="D110">
        <v>72.209999999999994</v>
      </c>
      <c r="E110">
        <v>13.7</v>
      </c>
      <c r="F110">
        <v>4.53</v>
      </c>
      <c r="G110">
        <v>0.99</v>
      </c>
      <c r="K110">
        <f t="shared" si="12"/>
        <v>5.3259496167289565E-19</v>
      </c>
      <c r="L110">
        <f t="shared" si="7"/>
        <v>5.3232540836101867E-19</v>
      </c>
      <c r="N110">
        <f>(F110*(10^-3)*24.05)/(64.06)</f>
        <v>1.7006946612550733E-3</v>
      </c>
      <c r="O110">
        <f t="shared" si="8"/>
        <v>3.7624584717607973E-9</v>
      </c>
      <c r="Q110">
        <f t="shared" si="13"/>
        <v>0.85003570153516594</v>
      </c>
      <c r="R110">
        <f t="shared" si="9"/>
        <v>8.2225913621262459E-7</v>
      </c>
      <c r="T110">
        <f t="shared" si="10"/>
        <v>7.1627173913043482E-3</v>
      </c>
      <c r="U110">
        <f t="shared" si="11"/>
        <v>1.137873754152824E-8</v>
      </c>
    </row>
    <row r="111" spans="1:21" x14ac:dyDescent="0.45">
      <c r="A111" t="s">
        <v>110</v>
      </c>
      <c r="B111" t="s">
        <v>111</v>
      </c>
      <c r="C111">
        <v>38</v>
      </c>
      <c r="D111">
        <v>60.88</v>
      </c>
      <c r="E111">
        <v>11.01</v>
      </c>
      <c r="F111">
        <v>4.03</v>
      </c>
      <c r="G111">
        <v>1</v>
      </c>
      <c r="K111">
        <f t="shared" si="12"/>
        <v>5.1642277477851592E-19</v>
      </c>
      <c r="L111">
        <f t="shared" si="7"/>
        <v>5.1616140642303442E-19</v>
      </c>
      <c r="N111">
        <f>(F111*(10^-3)*24.05)/(64.06)</f>
        <v>1.5129800187324387E-3</v>
      </c>
      <c r="O111">
        <f t="shared" si="8"/>
        <v>3.3471760797342202E-9</v>
      </c>
      <c r="Q111">
        <f t="shared" si="13"/>
        <v>0.85862192074259192</v>
      </c>
      <c r="R111">
        <f t="shared" si="9"/>
        <v>8.3056478405315617E-7</v>
      </c>
      <c r="T111">
        <f t="shared" si="10"/>
        <v>5.7563152173913052E-3</v>
      </c>
      <c r="U111">
        <f t="shared" si="11"/>
        <v>9.1445182724252498E-9</v>
      </c>
    </row>
    <row r="112" spans="1:21" x14ac:dyDescent="0.45">
      <c r="A112" t="s">
        <v>111</v>
      </c>
      <c r="B112" t="s">
        <v>112</v>
      </c>
      <c r="C112">
        <v>42.35</v>
      </c>
      <c r="D112">
        <v>68.72</v>
      </c>
      <c r="E112">
        <v>9.69</v>
      </c>
      <c r="F112">
        <v>6.37</v>
      </c>
      <c r="G112">
        <v>1.1499999999999999</v>
      </c>
      <c r="K112">
        <f t="shared" si="12"/>
        <v>5.7553959241763542E-19</v>
      </c>
      <c r="L112">
        <f t="shared" si="7"/>
        <v>5.7524830426356582E-19</v>
      </c>
      <c r="N112">
        <f>(F112*(10^-3)*24.05)/(64.06)</f>
        <v>2.3914845457383704E-3</v>
      </c>
      <c r="O112">
        <f t="shared" si="8"/>
        <v>5.2906976744186054E-9</v>
      </c>
      <c r="Q112">
        <f t="shared" si="13"/>
        <v>0.9874152088539806</v>
      </c>
      <c r="R112">
        <f t="shared" si="9"/>
        <v>9.5514950166112961E-7</v>
      </c>
      <c r="T112">
        <f t="shared" si="10"/>
        <v>5.0661847826086953E-3</v>
      </c>
      <c r="U112">
        <f t="shared" si="11"/>
        <v>8.0481727574750823E-9</v>
      </c>
    </row>
    <row r="113" spans="1:21" x14ac:dyDescent="0.45">
      <c r="A113" t="s">
        <v>112</v>
      </c>
      <c r="B113" t="s">
        <v>113</v>
      </c>
      <c r="C113">
        <v>47.86</v>
      </c>
      <c r="D113">
        <v>64.959999999999994</v>
      </c>
      <c r="E113">
        <v>7.58</v>
      </c>
      <c r="F113">
        <v>5.1100000000000003</v>
      </c>
      <c r="G113">
        <v>1.07</v>
      </c>
      <c r="K113">
        <f t="shared" si="12"/>
        <v>6.5042089476052025E-19</v>
      </c>
      <c r="L113">
        <f t="shared" si="7"/>
        <v>6.5009170819490585E-19</v>
      </c>
      <c r="N113">
        <f>(F113*(10^-3)*24.05)/(64.06)</f>
        <v>1.9184436465813303E-3</v>
      </c>
      <c r="O113">
        <f t="shared" si="8"/>
        <v>4.2441860465116284E-9</v>
      </c>
      <c r="Q113">
        <f t="shared" si="13"/>
        <v>0.91872545519457338</v>
      </c>
      <c r="R113">
        <f t="shared" si="9"/>
        <v>8.8870431893687715E-7</v>
      </c>
      <c r="T113">
        <f t="shared" si="10"/>
        <v>3.9630217391304354E-3</v>
      </c>
      <c r="U113">
        <f t="shared" si="11"/>
        <v>6.2956810631229241E-9</v>
      </c>
    </row>
    <row r="114" spans="1:21" x14ac:dyDescent="0.45">
      <c r="A114" t="s">
        <v>113</v>
      </c>
      <c r="B114" t="s">
        <v>114</v>
      </c>
      <c r="C114">
        <v>46.92</v>
      </c>
      <c r="D114">
        <v>71.069999999999993</v>
      </c>
      <c r="E114">
        <v>8.68</v>
      </c>
      <c r="F114">
        <v>5.6</v>
      </c>
      <c r="G114">
        <v>1.1299999999999999</v>
      </c>
      <c r="K114">
        <f t="shared" si="12"/>
        <v>6.3764622612126219E-19</v>
      </c>
      <c r="L114">
        <f t="shared" si="7"/>
        <v>6.3732350498338885E-19</v>
      </c>
      <c r="N114">
        <f>(F114*(10^-3)*24.05)/(64.06)</f>
        <v>2.1024039962535121E-3</v>
      </c>
      <c r="O114">
        <f t="shared" si="8"/>
        <v>4.6511627906976744E-9</v>
      </c>
      <c r="Q114">
        <f t="shared" si="13"/>
        <v>0.97024277043912877</v>
      </c>
      <c r="R114">
        <f t="shared" si="9"/>
        <v>9.3853820598006634E-7</v>
      </c>
      <c r="T114">
        <f t="shared" si="10"/>
        <v>4.5381304347826088E-3</v>
      </c>
      <c r="U114">
        <f t="shared" si="11"/>
        <v>7.2093023255813949E-9</v>
      </c>
    </row>
    <row r="115" spans="1:21" x14ac:dyDescent="0.45">
      <c r="A115" t="s">
        <v>114</v>
      </c>
      <c r="B115" t="s">
        <v>115</v>
      </c>
      <c r="C115">
        <v>58.41</v>
      </c>
      <c r="D115">
        <v>91.13</v>
      </c>
      <c r="E115">
        <v>7.04</v>
      </c>
      <c r="F115">
        <v>10.6</v>
      </c>
      <c r="G115">
        <v>1.29</v>
      </c>
      <c r="K115">
        <f t="shared" si="12"/>
        <v>7.9379616512666086E-19</v>
      </c>
      <c r="L115">
        <f t="shared" si="7"/>
        <v>7.9339441445182712E-19</v>
      </c>
      <c r="N115">
        <f>(F115*(10^-3)*24.05)/(64.06)</f>
        <v>3.9795504214798624E-3</v>
      </c>
      <c r="O115">
        <f t="shared" si="8"/>
        <v>8.8039867109634548E-9</v>
      </c>
      <c r="Q115">
        <f t="shared" si="13"/>
        <v>1.1076222777579436</v>
      </c>
      <c r="R115">
        <f t="shared" si="9"/>
        <v>1.0714285714285716E-6</v>
      </c>
      <c r="T115">
        <f t="shared" si="10"/>
        <v>3.6806956521739133E-3</v>
      </c>
      <c r="U115">
        <f t="shared" si="11"/>
        <v>5.8471760797342198E-9</v>
      </c>
    </row>
    <row r="116" spans="1:21" x14ac:dyDescent="0.45">
      <c r="A116" t="s">
        <v>115</v>
      </c>
      <c r="B116" t="s">
        <v>116</v>
      </c>
      <c r="C116">
        <v>36.119999999999997</v>
      </c>
      <c r="D116">
        <v>47.19</v>
      </c>
      <c r="E116">
        <v>33.24</v>
      </c>
      <c r="F116">
        <v>9.02</v>
      </c>
      <c r="G116">
        <v>2.6</v>
      </c>
      <c r="K116">
        <f t="shared" si="12"/>
        <v>4.908734374999997E-19</v>
      </c>
      <c r="L116">
        <f t="shared" si="7"/>
        <v>4.9062499999999994E-19</v>
      </c>
      <c r="N116">
        <f>(F116*(10^-3)*24.05)/(64.06)</f>
        <v>3.3863721511083358E-3</v>
      </c>
      <c r="O116">
        <f t="shared" si="8"/>
        <v>7.4916943521594687E-9</v>
      </c>
      <c r="Q116">
        <f t="shared" si="13"/>
        <v>2.2324169939307388</v>
      </c>
      <c r="R116">
        <f t="shared" si="9"/>
        <v>2.1594684385382059E-6</v>
      </c>
      <c r="T116">
        <f t="shared" si="10"/>
        <v>1.7378739130434785E-2</v>
      </c>
      <c r="U116">
        <f t="shared" si="11"/>
        <v>2.7607973421926913E-8</v>
      </c>
    </row>
    <row r="117" spans="1:21" x14ac:dyDescent="0.45">
      <c r="A117" t="s">
        <v>116</v>
      </c>
      <c r="B117" t="s">
        <v>117</v>
      </c>
      <c r="C117">
        <v>49.24</v>
      </c>
      <c r="D117">
        <v>62.65</v>
      </c>
      <c r="E117">
        <v>17.29</v>
      </c>
      <c r="F117">
        <v>6.62</v>
      </c>
      <c r="G117">
        <v>0.86</v>
      </c>
      <c r="K117">
        <f t="shared" si="12"/>
        <v>6.6917519552879273E-19</v>
      </c>
      <c r="L117">
        <f t="shared" si="7"/>
        <v>6.6883651716500562E-19</v>
      </c>
      <c r="N117">
        <f>(F117*(10^-3)*24.05)/(64.06)</f>
        <v>2.4853418669996876E-3</v>
      </c>
      <c r="O117">
        <f t="shared" si="8"/>
        <v>5.4983388704318933E-9</v>
      </c>
      <c r="Q117">
        <f t="shared" si="13"/>
        <v>0.73841485183862898</v>
      </c>
      <c r="R117">
        <f t="shared" si="9"/>
        <v>7.1428571428571431E-7</v>
      </c>
      <c r="T117">
        <f t="shared" si="10"/>
        <v>9.0396630434782608E-3</v>
      </c>
      <c r="U117">
        <f t="shared" si="11"/>
        <v>1.4360465116279069E-8</v>
      </c>
    </row>
    <row r="118" spans="1:21" x14ac:dyDescent="0.45">
      <c r="A118" t="s">
        <v>117</v>
      </c>
      <c r="B118" t="s">
        <v>118</v>
      </c>
      <c r="C118">
        <v>45.84</v>
      </c>
      <c r="D118">
        <v>63.28</v>
      </c>
      <c r="E118">
        <v>21.58</v>
      </c>
      <c r="F118">
        <v>23.69</v>
      </c>
      <c r="G118">
        <v>1.2</v>
      </c>
      <c r="K118">
        <f t="shared" si="12"/>
        <v>6.2296894725913608E-19</v>
      </c>
      <c r="L118">
        <f t="shared" si="7"/>
        <v>6.2265365448504988E-19</v>
      </c>
      <c r="N118">
        <f>(F118*(10^-3)*24.05)/(64.06)</f>
        <v>8.8939197627224496E-3</v>
      </c>
      <c r="O118">
        <f t="shared" si="8"/>
        <v>1.9676079734219272E-8</v>
      </c>
      <c r="Q118">
        <f t="shared" si="13"/>
        <v>1.0303463048911103</v>
      </c>
      <c r="R118">
        <f t="shared" si="9"/>
        <v>9.9667774086378753E-7</v>
      </c>
      <c r="T118">
        <f t="shared" si="10"/>
        <v>1.1282586956521739E-2</v>
      </c>
      <c r="U118">
        <f t="shared" si="11"/>
        <v>1.7923588039867108E-8</v>
      </c>
    </row>
    <row r="119" spans="1:21" x14ac:dyDescent="0.45">
      <c r="A119" t="s">
        <v>118</v>
      </c>
      <c r="B119" t="s">
        <v>119</v>
      </c>
      <c r="C119">
        <v>38.21</v>
      </c>
      <c r="D119">
        <v>54.44</v>
      </c>
      <c r="E119">
        <v>14.96</v>
      </c>
      <c r="F119">
        <v>6.12</v>
      </c>
      <c r="G119">
        <v>0.82</v>
      </c>
      <c r="K119">
        <f t="shared" si="12"/>
        <v>5.1927669011281827E-19</v>
      </c>
      <c r="L119">
        <f t="shared" si="7"/>
        <v>5.1901387735326689E-19</v>
      </c>
      <c r="N119">
        <f>(F119*(10^-3)*24.05)/(64.06)</f>
        <v>2.2976272244770528E-3</v>
      </c>
      <c r="O119">
        <f t="shared" si="8"/>
        <v>5.0830564784053158E-9</v>
      </c>
      <c r="Q119">
        <f t="shared" si="13"/>
        <v>0.70406997500892532</v>
      </c>
      <c r="R119">
        <f t="shared" si="9"/>
        <v>6.8106312292358808E-7</v>
      </c>
      <c r="T119">
        <f t="shared" si="10"/>
        <v>7.821478260869567E-3</v>
      </c>
      <c r="U119">
        <f t="shared" si="11"/>
        <v>1.242524916943522E-8</v>
      </c>
    </row>
    <row r="120" spans="1:21" x14ac:dyDescent="0.45">
      <c r="A120" t="s">
        <v>119</v>
      </c>
      <c r="B120" t="s">
        <v>120</v>
      </c>
      <c r="C120">
        <v>44.34</v>
      </c>
      <c r="D120">
        <v>58.77</v>
      </c>
      <c r="E120">
        <v>15.88</v>
      </c>
      <c r="F120">
        <v>6.12</v>
      </c>
      <c r="G120">
        <v>1.22</v>
      </c>
      <c r="K120">
        <f t="shared" si="12"/>
        <v>6.0258383772840498E-19</v>
      </c>
      <c r="L120">
        <f t="shared" si="7"/>
        <v>6.0227886212624587E-19</v>
      </c>
      <c r="N120">
        <f>(F120*(10^-3)*24.05)/(64.06)</f>
        <v>2.2976272244770528E-3</v>
      </c>
      <c r="O120">
        <f t="shared" si="8"/>
        <v>5.0830564784053158E-9</v>
      </c>
      <c r="Q120">
        <f t="shared" si="13"/>
        <v>1.0475187433059621</v>
      </c>
      <c r="R120">
        <f t="shared" si="9"/>
        <v>1.0132890365448505E-6</v>
      </c>
      <c r="T120">
        <f t="shared" si="10"/>
        <v>8.3024782608695658E-3</v>
      </c>
      <c r="U120">
        <f t="shared" si="11"/>
        <v>1.318936877076412E-8</v>
      </c>
    </row>
    <row r="121" spans="1:21" x14ac:dyDescent="0.45">
      <c r="A121" t="s">
        <v>120</v>
      </c>
      <c r="B121" t="s">
        <v>121</v>
      </c>
      <c r="C121">
        <v>58.61</v>
      </c>
      <c r="D121">
        <v>75.11</v>
      </c>
      <c r="E121">
        <v>14.79</v>
      </c>
      <c r="F121">
        <v>7.42</v>
      </c>
      <c r="G121">
        <v>1.27</v>
      </c>
      <c r="K121">
        <f t="shared" si="12"/>
        <v>7.9651417973075813E-19</v>
      </c>
      <c r="L121">
        <f t="shared" si="7"/>
        <v>7.9611105343300102E-19</v>
      </c>
      <c r="N121">
        <f>(F121*(10^-3)*24.05)/(64.06)</f>
        <v>2.7856852950359041E-3</v>
      </c>
      <c r="O121">
        <f t="shared" si="8"/>
        <v>6.1627906976744195E-9</v>
      </c>
      <c r="Q121">
        <f t="shared" si="13"/>
        <v>1.0904498393430917</v>
      </c>
      <c r="R121">
        <f t="shared" si="9"/>
        <v>1.0548172757475084E-6</v>
      </c>
      <c r="T121">
        <f t="shared" si="10"/>
        <v>7.7325978260869566E-3</v>
      </c>
      <c r="U121">
        <f t="shared" si="11"/>
        <v>1.2284053156146179E-8</v>
      </c>
    </row>
    <row r="122" spans="1:21" x14ac:dyDescent="0.45">
      <c r="A122" t="s">
        <v>121</v>
      </c>
      <c r="B122" t="s">
        <v>122</v>
      </c>
      <c r="C122">
        <v>77.849999999999994</v>
      </c>
      <c r="D122">
        <v>122.85</v>
      </c>
      <c r="E122">
        <v>18.440000000000001</v>
      </c>
      <c r="F122">
        <v>8.2200000000000006</v>
      </c>
      <c r="G122">
        <v>1.2</v>
      </c>
      <c r="K122">
        <f t="shared" si="12"/>
        <v>1.0579871846449331E-18</v>
      </c>
      <c r="L122">
        <f t="shared" si="7"/>
        <v>1.0574517234219268E-18</v>
      </c>
      <c r="N122">
        <f>(F122*(10^-3)*24.05)/(64.06)</f>
        <v>3.0860287230721202E-3</v>
      </c>
      <c r="O122">
        <f t="shared" si="8"/>
        <v>6.8272425249169449E-9</v>
      </c>
      <c r="Q122">
        <f t="shared" si="13"/>
        <v>1.0303463048911103</v>
      </c>
      <c r="R122">
        <f t="shared" si="9"/>
        <v>9.9667774086378753E-7</v>
      </c>
      <c r="T122">
        <f t="shared" si="10"/>
        <v>9.6409130434782619E-3</v>
      </c>
      <c r="U122">
        <f t="shared" si="11"/>
        <v>1.53156146179402E-8</v>
      </c>
    </row>
    <row r="123" spans="1:21" x14ac:dyDescent="0.45">
      <c r="A123" t="s">
        <v>122</v>
      </c>
      <c r="B123" t="s">
        <v>123</v>
      </c>
      <c r="C123">
        <v>86.78</v>
      </c>
      <c r="D123">
        <v>152.35</v>
      </c>
      <c r="E123">
        <v>28.45</v>
      </c>
      <c r="F123">
        <v>9.58</v>
      </c>
      <c r="G123">
        <v>1.34</v>
      </c>
      <c r="K123">
        <f t="shared" si="12"/>
        <v>1.179346536717884E-18</v>
      </c>
      <c r="L123">
        <f t="shared" si="7"/>
        <v>1.1787496539313398E-18</v>
      </c>
      <c r="N123">
        <f>(F123*(10^-3)*24.05)/(64.06)</f>
        <v>3.5966125507336869E-3</v>
      </c>
      <c r="O123">
        <f t="shared" si="8"/>
        <v>7.9568106312292351E-9</v>
      </c>
      <c r="Q123">
        <f t="shared" si="13"/>
        <v>1.1505533737950733</v>
      </c>
      <c r="R123">
        <f t="shared" si="9"/>
        <v>1.1129568106312293E-6</v>
      </c>
      <c r="T123">
        <f t="shared" si="10"/>
        <v>1.4874402173913042E-2</v>
      </c>
      <c r="U123">
        <f t="shared" si="11"/>
        <v>2.3629568106312291E-8</v>
      </c>
    </row>
    <row r="124" spans="1:21" x14ac:dyDescent="0.45">
      <c r="A124" t="s">
        <v>123</v>
      </c>
      <c r="B124" t="s">
        <v>124</v>
      </c>
      <c r="C124">
        <v>55.56</v>
      </c>
      <c r="D124">
        <v>107.03</v>
      </c>
      <c r="E124">
        <v>7.46</v>
      </c>
      <c r="F124">
        <v>25.97</v>
      </c>
      <c r="G124">
        <v>0.8</v>
      </c>
      <c r="K124">
        <f t="shared" si="12"/>
        <v>7.5506445701827198E-19</v>
      </c>
      <c r="L124">
        <f t="shared" si="7"/>
        <v>7.5468230897009954E-19</v>
      </c>
      <c r="N124">
        <f>(F124*(10^-3)*24.05)/(64.06)</f>
        <v>9.749898532625664E-3</v>
      </c>
      <c r="O124">
        <f t="shared" si="8"/>
        <v>2.1569767441860467E-8</v>
      </c>
      <c r="Q124">
        <f t="shared" si="13"/>
        <v>0.6868975365940736</v>
      </c>
      <c r="R124">
        <f t="shared" si="9"/>
        <v>6.6445182724252502E-7</v>
      </c>
      <c r="T124">
        <f t="shared" si="10"/>
        <v>3.9002826086956526E-3</v>
      </c>
      <c r="U124">
        <f t="shared" si="11"/>
        <v>6.1960132890365455E-9</v>
      </c>
    </row>
    <row r="125" spans="1:21" x14ac:dyDescent="0.45">
      <c r="A125" t="s">
        <v>124</v>
      </c>
      <c r="B125" t="s">
        <v>125</v>
      </c>
      <c r="C125">
        <v>45.63</v>
      </c>
      <c r="D125">
        <v>88.25</v>
      </c>
      <c r="E125">
        <v>4.91</v>
      </c>
      <c r="F125">
        <v>3.08</v>
      </c>
      <c r="G125">
        <v>1.1299999999999999</v>
      </c>
      <c r="K125">
        <f t="shared" si="12"/>
        <v>6.2011503192483373E-19</v>
      </c>
      <c r="L125">
        <f t="shared" si="7"/>
        <v>6.1980118355481731E-19</v>
      </c>
      <c r="N125">
        <f>(F125*(10^-3)*24.05)/(64.06)</f>
        <v>1.156322197939432E-3</v>
      </c>
      <c r="O125">
        <f t="shared" si="8"/>
        <v>2.5581395348837213E-9</v>
      </c>
      <c r="Q125">
        <f t="shared" si="13"/>
        <v>0.97024277043912877</v>
      </c>
      <c r="R125">
        <f t="shared" si="9"/>
        <v>9.3853820598006634E-7</v>
      </c>
      <c r="T125">
        <f t="shared" si="10"/>
        <v>2.567076086956522E-3</v>
      </c>
      <c r="U125">
        <f t="shared" si="11"/>
        <v>4.078073089700997E-9</v>
      </c>
    </row>
    <row r="126" spans="1:21" x14ac:dyDescent="0.45">
      <c r="A126" t="s">
        <v>125</v>
      </c>
      <c r="B126" t="s">
        <v>126</v>
      </c>
      <c r="C126">
        <v>31.86</v>
      </c>
      <c r="D126">
        <v>71.040000000000006</v>
      </c>
      <c r="E126">
        <v>4.55</v>
      </c>
      <c r="F126">
        <v>3.69</v>
      </c>
      <c r="G126">
        <v>1.06</v>
      </c>
      <c r="K126">
        <f t="shared" si="12"/>
        <v>4.3297972643272407E-19</v>
      </c>
      <c r="L126">
        <f t="shared" si="7"/>
        <v>4.3276058970099662E-19</v>
      </c>
      <c r="N126">
        <f>(F126*(10^-3)*24.05)/(64.06)</f>
        <v>1.3853340618170465E-3</v>
      </c>
      <c r="O126">
        <f t="shared" si="8"/>
        <v>3.0647840531561464E-9</v>
      </c>
      <c r="Q126">
        <f t="shared" si="13"/>
        <v>0.91013923598714752</v>
      </c>
      <c r="R126">
        <f t="shared" si="9"/>
        <v>8.8039867109634557E-7</v>
      </c>
      <c r="T126">
        <f t="shared" si="10"/>
        <v>2.3788586956521741E-3</v>
      </c>
      <c r="U126">
        <f t="shared" si="11"/>
        <v>3.7790697674418611E-9</v>
      </c>
    </row>
    <row r="127" spans="1:21" x14ac:dyDescent="0.45">
      <c r="A127" t="s">
        <v>126</v>
      </c>
      <c r="B127" t="s">
        <v>127</v>
      </c>
      <c r="C127">
        <v>42.07</v>
      </c>
      <c r="D127">
        <v>80.86</v>
      </c>
      <c r="E127">
        <v>5.31</v>
      </c>
      <c r="F127">
        <v>4.88</v>
      </c>
      <c r="G127">
        <v>1.1499999999999999</v>
      </c>
      <c r="K127">
        <f t="shared" si="12"/>
        <v>5.7173437197189904E-19</v>
      </c>
      <c r="L127">
        <f t="shared" si="7"/>
        <v>5.7144500968992246E-19</v>
      </c>
      <c r="N127">
        <f>(F127*(10^-3)*24.05)/(64.06)</f>
        <v>1.8320949110209178E-3</v>
      </c>
      <c r="O127">
        <f t="shared" si="8"/>
        <v>4.0531561461794018E-9</v>
      </c>
      <c r="Q127">
        <f t="shared" si="13"/>
        <v>0.9874152088539806</v>
      </c>
      <c r="R127">
        <f t="shared" si="9"/>
        <v>9.5514950166112961E-7</v>
      </c>
      <c r="T127">
        <f t="shared" si="10"/>
        <v>2.7762065217391304E-3</v>
      </c>
      <c r="U127">
        <f t="shared" si="11"/>
        <v>4.4102990033222589E-9</v>
      </c>
    </row>
    <row r="128" spans="1:21" x14ac:dyDescent="0.45">
      <c r="A128" t="s">
        <v>127</v>
      </c>
      <c r="B128" t="s">
        <v>128</v>
      </c>
      <c r="C128">
        <v>44.19</v>
      </c>
      <c r="D128">
        <v>76.099999999999994</v>
      </c>
      <c r="E128">
        <v>4.24</v>
      </c>
      <c r="F128">
        <v>5.84</v>
      </c>
      <c r="G128">
        <v>1.1000000000000001</v>
      </c>
      <c r="K128">
        <f t="shared" si="12"/>
        <v>6.0054532677533193E-19</v>
      </c>
      <c r="L128">
        <f t="shared" si="7"/>
        <v>6.0024138289036532E-19</v>
      </c>
      <c r="N128">
        <f>(F128*(10^-3)*24.05)/(64.06)</f>
        <v>2.1925070246643771E-3</v>
      </c>
      <c r="O128">
        <f t="shared" si="8"/>
        <v>4.8504983388704317E-9</v>
      </c>
      <c r="Q128">
        <f t="shared" si="13"/>
        <v>0.94448411281685118</v>
      </c>
      <c r="R128">
        <f t="shared" si="9"/>
        <v>9.136212624584718E-7</v>
      </c>
      <c r="T128">
        <f t="shared" si="10"/>
        <v>2.2167826086956525E-3</v>
      </c>
      <c r="U128">
        <f t="shared" si="11"/>
        <v>3.5215946843853826E-9</v>
      </c>
    </row>
    <row r="129" spans="1:21" x14ac:dyDescent="0.45">
      <c r="A129" t="s">
        <v>128</v>
      </c>
      <c r="B129" t="s">
        <v>129</v>
      </c>
      <c r="C129">
        <v>37.950000000000003</v>
      </c>
      <c r="D129">
        <v>77.430000000000007</v>
      </c>
      <c r="E129">
        <v>4.05</v>
      </c>
      <c r="F129">
        <v>3.63</v>
      </c>
      <c r="G129">
        <v>1</v>
      </c>
      <c r="K129">
        <f t="shared" si="12"/>
        <v>5.157432711274915E-19</v>
      </c>
      <c r="L129">
        <f t="shared" si="7"/>
        <v>5.1548224667774097E-19</v>
      </c>
      <c r="N129">
        <f>(F129*(10^-3)*24.05)/(64.06)</f>
        <v>1.3628083047143302E-3</v>
      </c>
      <c r="O129">
        <f t="shared" si="8"/>
        <v>3.0149501661129571E-9</v>
      </c>
      <c r="Q129">
        <f t="shared" si="13"/>
        <v>0.85862192074259192</v>
      </c>
      <c r="R129">
        <f t="shared" si="9"/>
        <v>8.3056478405315617E-7</v>
      </c>
      <c r="T129">
        <f t="shared" si="10"/>
        <v>2.1174456521739133E-3</v>
      </c>
      <c r="U129">
        <f t="shared" si="11"/>
        <v>3.3637873754152831E-9</v>
      </c>
    </row>
    <row r="130" spans="1:21" x14ac:dyDescent="0.45">
      <c r="A130" t="s">
        <v>129</v>
      </c>
      <c r="B130" t="s">
        <v>130</v>
      </c>
      <c r="C130">
        <v>38.76</v>
      </c>
      <c r="D130">
        <v>76.83</v>
      </c>
      <c r="E130">
        <v>4.28</v>
      </c>
      <c r="F130">
        <v>5.36</v>
      </c>
      <c r="G130">
        <v>1.1399999999999999</v>
      </c>
      <c r="K130">
        <f t="shared" si="12"/>
        <v>5.2675123027408613E-19</v>
      </c>
      <c r="L130">
        <f t="shared" si="7"/>
        <v>5.2648463455149495E-19</v>
      </c>
      <c r="N130">
        <f>(F130*(10^-3)*24.05)/(64.06)</f>
        <v>2.0123009678426475E-3</v>
      </c>
      <c r="O130">
        <f t="shared" si="8"/>
        <v>4.4518272425249172E-9</v>
      </c>
      <c r="Q130">
        <f t="shared" si="13"/>
        <v>0.97882898964655463</v>
      </c>
      <c r="R130">
        <f t="shared" si="9"/>
        <v>9.4684385382059792E-7</v>
      </c>
      <c r="T130">
        <f t="shared" si="10"/>
        <v>2.237695652173913E-3</v>
      </c>
      <c r="U130">
        <f t="shared" si="11"/>
        <v>3.5548172757475081E-9</v>
      </c>
    </row>
    <row r="131" spans="1:21" x14ac:dyDescent="0.45">
      <c r="A131" t="s">
        <v>130</v>
      </c>
      <c r="B131" t="s">
        <v>131</v>
      </c>
      <c r="C131">
        <v>38.479999999999997</v>
      </c>
      <c r="D131">
        <v>90.61</v>
      </c>
      <c r="E131">
        <v>4.63</v>
      </c>
      <c r="F131">
        <v>5.44</v>
      </c>
      <c r="G131">
        <v>1.26</v>
      </c>
      <c r="K131">
        <f t="shared" si="12"/>
        <v>5.2294600982834975E-19</v>
      </c>
      <c r="L131">
        <f t="shared" ref="L131:L194" si="14">(C131*(10^-6))*(2000/1.204)*(3.14/6)*(1.5625)*(10^-17)</f>
        <v>5.2268133997785159E-19</v>
      </c>
      <c r="N131">
        <f>(F131*(10^-3)*24.05)/(64.06)</f>
        <v>2.0423353106462693E-3</v>
      </c>
      <c r="O131">
        <f t="shared" ref="O131:O194" si="15">(N131*64.06)/(1000000*24.05*1.204)</f>
        <v>4.5182724252491699E-9</v>
      </c>
      <c r="Q131">
        <f t="shared" si="13"/>
        <v>1.0818636201356657</v>
      </c>
      <c r="R131">
        <f t="shared" ref="R131:R194" si="16">(Q131*28.01)/(1000000*24.05*1.204)</f>
        <v>1.0465116279069766E-6</v>
      </c>
      <c r="T131">
        <f t="shared" ref="T131:T194" si="17">(E131*(10^-3)*24.05)/(46)</f>
        <v>2.4206847826086955E-3</v>
      </c>
      <c r="U131">
        <f t="shared" ref="U131:U194" si="18">(T131*46)/(1000000*24.05*1.204)</f>
        <v>3.845514950166113E-9</v>
      </c>
    </row>
    <row r="132" spans="1:21" x14ac:dyDescent="0.45">
      <c r="A132" t="s">
        <v>131</v>
      </c>
      <c r="B132" t="s">
        <v>132</v>
      </c>
      <c r="C132">
        <v>37.14</v>
      </c>
      <c r="D132">
        <v>85.7</v>
      </c>
      <c r="E132">
        <v>3.84</v>
      </c>
      <c r="F132">
        <v>4.2</v>
      </c>
      <c r="G132">
        <v>1.1200000000000001</v>
      </c>
      <c r="K132">
        <f t="shared" ref="K132:K195" si="19">((C132*10^-6) * (2000/1.204) * 1/6 * 3.14159 * (2.5 * 10^-6)^3)</f>
        <v>5.0473531198089678E-19</v>
      </c>
      <c r="L132">
        <f t="shared" si="14"/>
        <v>5.0447985880398679E-19</v>
      </c>
      <c r="N132">
        <f>(F132*(10^-3)*24.05)/(64.06)</f>
        <v>1.5768029971901345E-3</v>
      </c>
      <c r="O132">
        <f t="shared" si="15"/>
        <v>3.4883720930232562E-9</v>
      </c>
      <c r="Q132">
        <f t="shared" ref="Q132:Q195" si="20">(G132*24.05)/(28.01)</f>
        <v>0.96165655123170302</v>
      </c>
      <c r="R132">
        <f t="shared" si="16"/>
        <v>9.3023255813953497E-7</v>
      </c>
      <c r="T132">
        <f t="shared" si="17"/>
        <v>2.0076521739130436E-3</v>
      </c>
      <c r="U132">
        <f t="shared" si="18"/>
        <v>3.1893687707641199E-9</v>
      </c>
    </row>
    <row r="133" spans="1:21" x14ac:dyDescent="0.45">
      <c r="A133" t="s">
        <v>132</v>
      </c>
      <c r="B133" t="s">
        <v>133</v>
      </c>
      <c r="C133">
        <v>34.47</v>
      </c>
      <c r="D133">
        <v>81.040000000000006</v>
      </c>
      <c r="E133">
        <v>3.89</v>
      </c>
      <c r="F133">
        <v>3.72</v>
      </c>
      <c r="G133">
        <v>1.17</v>
      </c>
      <c r="K133">
        <f t="shared" si="19"/>
        <v>4.6844981701619584E-19</v>
      </c>
      <c r="L133">
        <f t="shared" si="14"/>
        <v>4.6821272840531567E-19</v>
      </c>
      <c r="N133">
        <f>(F133*(10^-3)*24.05)/(64.06)</f>
        <v>1.3965969403684046E-3</v>
      </c>
      <c r="O133">
        <f t="shared" si="15"/>
        <v>3.0897009966777408E-9</v>
      </c>
      <c r="Q133">
        <f t="shared" si="20"/>
        <v>1.0045876472688324</v>
      </c>
      <c r="R133">
        <f t="shared" si="16"/>
        <v>9.7176079734219257E-7</v>
      </c>
      <c r="T133">
        <f t="shared" si="17"/>
        <v>2.03379347826087E-3</v>
      </c>
      <c r="U133">
        <f t="shared" si="18"/>
        <v>3.2308970099667781E-9</v>
      </c>
    </row>
    <row r="134" spans="1:21" x14ac:dyDescent="0.45">
      <c r="A134" t="s">
        <v>133</v>
      </c>
      <c r="B134" t="s">
        <v>134</v>
      </c>
      <c r="C134">
        <v>38.82</v>
      </c>
      <c r="D134">
        <v>79.28</v>
      </c>
      <c r="E134">
        <v>4.46</v>
      </c>
      <c r="F134">
        <v>4.21</v>
      </c>
      <c r="G134">
        <v>1.1299999999999999</v>
      </c>
      <c r="K134">
        <f t="shared" si="19"/>
        <v>5.2756663465531525E-19</v>
      </c>
      <c r="L134">
        <f t="shared" si="14"/>
        <v>5.2729962624584707E-19</v>
      </c>
      <c r="N134">
        <f>(F134*(10^-3)*24.05)/(64.06)</f>
        <v>1.580557290040587E-3</v>
      </c>
      <c r="O134">
        <f t="shared" si="15"/>
        <v>3.4966777408637877E-9</v>
      </c>
      <c r="Q134">
        <f t="shared" si="20"/>
        <v>0.97024277043912877</v>
      </c>
      <c r="R134">
        <f t="shared" si="16"/>
        <v>9.3853820598006634E-7</v>
      </c>
      <c r="T134">
        <f t="shared" si="17"/>
        <v>2.3318043478260872E-3</v>
      </c>
      <c r="U134">
        <f t="shared" si="18"/>
        <v>3.7043189368770769E-9</v>
      </c>
    </row>
    <row r="135" spans="1:21" x14ac:dyDescent="0.45">
      <c r="A135" t="s">
        <v>134</v>
      </c>
      <c r="B135" t="s">
        <v>135</v>
      </c>
      <c r="C135">
        <v>40.85</v>
      </c>
      <c r="D135">
        <v>85.36</v>
      </c>
      <c r="E135">
        <v>4.21</v>
      </c>
      <c r="F135">
        <v>5.83</v>
      </c>
      <c r="G135">
        <v>1.29</v>
      </c>
      <c r="K135">
        <f t="shared" si="19"/>
        <v>5.5515448288690451E-19</v>
      </c>
      <c r="L135">
        <f t="shared" si="14"/>
        <v>5.548735119047619E-19</v>
      </c>
      <c r="N135">
        <f>(F135*(10^-3)*24.05)/(64.06)</f>
        <v>2.1887527318139245E-3</v>
      </c>
      <c r="O135">
        <f t="shared" si="15"/>
        <v>4.8421926910299011E-9</v>
      </c>
      <c r="Q135">
        <f t="shared" si="20"/>
        <v>1.1076222777579436</v>
      </c>
      <c r="R135">
        <f t="shared" si="16"/>
        <v>1.0714285714285716E-6</v>
      </c>
      <c r="T135">
        <f t="shared" si="17"/>
        <v>2.2010978260869566E-3</v>
      </c>
      <c r="U135">
        <f t="shared" si="18"/>
        <v>3.4966777408637877E-9</v>
      </c>
    </row>
    <row r="136" spans="1:21" x14ac:dyDescent="0.45">
      <c r="A136" t="s">
        <v>135</v>
      </c>
      <c r="B136" t="s">
        <v>136</v>
      </c>
      <c r="C136">
        <v>42.33</v>
      </c>
      <c r="D136">
        <v>81.760000000000005</v>
      </c>
      <c r="E136">
        <v>5.23</v>
      </c>
      <c r="F136">
        <v>6.51</v>
      </c>
      <c r="G136">
        <v>1.1499999999999999</v>
      </c>
      <c r="K136">
        <f t="shared" si="19"/>
        <v>5.7526779095722571E-19</v>
      </c>
      <c r="L136">
        <f t="shared" si="14"/>
        <v>5.7497664036544848E-19</v>
      </c>
      <c r="N136">
        <f>(F136*(10^-3)*24.05)/(64.06)</f>
        <v>2.4440446456447081E-3</v>
      </c>
      <c r="O136">
        <f t="shared" si="15"/>
        <v>5.4069767441860462E-9</v>
      </c>
      <c r="Q136">
        <f t="shared" si="20"/>
        <v>0.9874152088539806</v>
      </c>
      <c r="R136">
        <f t="shared" si="16"/>
        <v>9.5514950166112961E-7</v>
      </c>
      <c r="T136">
        <f t="shared" si="17"/>
        <v>2.734380434782609E-3</v>
      </c>
      <c r="U136">
        <f t="shared" si="18"/>
        <v>4.343853820598007E-9</v>
      </c>
    </row>
    <row r="137" spans="1:21" x14ac:dyDescent="0.45">
      <c r="A137" t="s">
        <v>136</v>
      </c>
      <c r="B137" t="s">
        <v>137</v>
      </c>
      <c r="C137">
        <v>37.42</v>
      </c>
      <c r="D137">
        <v>103.72</v>
      </c>
      <c r="E137">
        <v>5.37</v>
      </c>
      <c r="F137">
        <v>10.039999999999999</v>
      </c>
      <c r="G137">
        <v>1.59</v>
      </c>
      <c r="K137">
        <f t="shared" si="19"/>
        <v>5.0854053242663326E-19</v>
      </c>
      <c r="L137">
        <f t="shared" si="14"/>
        <v>5.0828315337763006E-19</v>
      </c>
      <c r="N137">
        <f>(F137*(10^-3)*24.05)/(64.06)</f>
        <v>3.7693100218545109E-3</v>
      </c>
      <c r="O137">
        <f t="shared" si="15"/>
        <v>8.3388704318936867E-9</v>
      </c>
      <c r="Q137">
        <f t="shared" si="20"/>
        <v>1.365208853980721</v>
      </c>
      <c r="R137">
        <f t="shared" si="16"/>
        <v>1.3205980066445182E-6</v>
      </c>
      <c r="T137">
        <f t="shared" si="17"/>
        <v>2.8075760869565223E-3</v>
      </c>
      <c r="U137">
        <f t="shared" si="18"/>
        <v>4.4601328903654495E-9</v>
      </c>
    </row>
    <row r="138" spans="1:21" x14ac:dyDescent="0.45">
      <c r="A138" t="s">
        <v>137</v>
      </c>
      <c r="B138" t="s">
        <v>138</v>
      </c>
      <c r="C138">
        <v>47.43</v>
      </c>
      <c r="D138">
        <v>154.62</v>
      </c>
      <c r="E138">
        <v>4.6900000000000004</v>
      </c>
      <c r="F138">
        <v>9.02</v>
      </c>
      <c r="G138">
        <v>0.94</v>
      </c>
      <c r="K138">
        <f t="shared" si="19"/>
        <v>6.4457716336171073E-19</v>
      </c>
      <c r="L138">
        <f t="shared" si="14"/>
        <v>6.4425093438538203E-19</v>
      </c>
      <c r="N138">
        <f>(F138*(10^-3)*24.05)/(64.06)</f>
        <v>3.3863721511083358E-3</v>
      </c>
      <c r="O138">
        <f t="shared" si="15"/>
        <v>7.4916943521594687E-9</v>
      </c>
      <c r="Q138">
        <f t="shared" si="20"/>
        <v>0.80710460549803631</v>
      </c>
      <c r="R138">
        <f t="shared" si="16"/>
        <v>7.8073089700996677E-7</v>
      </c>
      <c r="T138">
        <f t="shared" si="17"/>
        <v>2.4520543478260873E-3</v>
      </c>
      <c r="U138">
        <f t="shared" si="18"/>
        <v>3.8953488372093027E-9</v>
      </c>
    </row>
    <row r="139" spans="1:21" x14ac:dyDescent="0.45">
      <c r="A139" t="s">
        <v>138</v>
      </c>
      <c r="B139" t="s">
        <v>139</v>
      </c>
      <c r="C139">
        <v>61.97</v>
      </c>
      <c r="D139">
        <v>146.78</v>
      </c>
      <c r="E139">
        <v>4.87</v>
      </c>
      <c r="F139">
        <v>10.85</v>
      </c>
      <c r="G139">
        <v>1.32</v>
      </c>
      <c r="K139">
        <f t="shared" si="19"/>
        <v>8.4217682507959536E-19</v>
      </c>
      <c r="L139">
        <f t="shared" si="14"/>
        <v>8.4175058831672188E-19</v>
      </c>
      <c r="N139">
        <f>(F139*(10^-3)*24.05)/(64.06)</f>
        <v>4.0734077427411804E-3</v>
      </c>
      <c r="O139">
        <f t="shared" si="15"/>
        <v>9.0116279069767444E-9</v>
      </c>
      <c r="Q139">
        <f t="shared" si="20"/>
        <v>1.1333809353802213</v>
      </c>
      <c r="R139">
        <f t="shared" si="16"/>
        <v>1.0963455149501661E-6</v>
      </c>
      <c r="T139">
        <f t="shared" si="17"/>
        <v>2.5461630434782611E-3</v>
      </c>
      <c r="U139">
        <f t="shared" si="18"/>
        <v>4.0448504983388703E-9</v>
      </c>
    </row>
    <row r="140" spans="1:21" x14ac:dyDescent="0.45">
      <c r="A140" t="s">
        <v>139</v>
      </c>
      <c r="B140" t="s">
        <v>140</v>
      </c>
      <c r="C140">
        <v>55.5</v>
      </c>
      <c r="D140">
        <v>108.5</v>
      </c>
      <c r="E140">
        <v>6.11</v>
      </c>
      <c r="F140">
        <v>8.9700000000000006</v>
      </c>
      <c r="G140">
        <v>1.39</v>
      </c>
      <c r="K140">
        <f t="shared" si="19"/>
        <v>7.5424905263704286E-19</v>
      </c>
      <c r="L140">
        <f t="shared" si="14"/>
        <v>7.5386731727574742E-19</v>
      </c>
      <c r="N140">
        <f>(F140*(10^-3)*24.05)/(64.06)</f>
        <v>3.3676006868560726E-3</v>
      </c>
      <c r="O140">
        <f t="shared" si="15"/>
        <v>7.4501661129568112E-9</v>
      </c>
      <c r="Q140">
        <f t="shared" si="20"/>
        <v>1.1934844698322027</v>
      </c>
      <c r="R140">
        <f t="shared" si="16"/>
        <v>1.154485049833887E-6</v>
      </c>
      <c r="T140">
        <f t="shared" si="17"/>
        <v>3.1944673913043486E-3</v>
      </c>
      <c r="U140">
        <f t="shared" si="18"/>
        <v>5.0747508305647851E-9</v>
      </c>
    </row>
    <row r="141" spans="1:21" x14ac:dyDescent="0.45">
      <c r="A141" t="s">
        <v>140</v>
      </c>
      <c r="B141" t="s">
        <v>141</v>
      </c>
      <c r="C141">
        <v>60.4</v>
      </c>
      <c r="D141">
        <v>114.34</v>
      </c>
      <c r="E141">
        <v>5.96</v>
      </c>
      <c r="F141">
        <v>13.47</v>
      </c>
      <c r="G141">
        <v>1.5</v>
      </c>
      <c r="K141">
        <f t="shared" si="19"/>
        <v>8.2084041043743042E-19</v>
      </c>
      <c r="L141">
        <f t="shared" si="14"/>
        <v>8.2042497231450717E-19</v>
      </c>
      <c r="N141">
        <f>(F141*(10^-3)*24.05)/(64.06)</f>
        <v>5.0570324695597881E-3</v>
      </c>
      <c r="O141">
        <f t="shared" si="15"/>
        <v>1.1187707641196015E-8</v>
      </c>
      <c r="Q141">
        <f t="shared" si="20"/>
        <v>1.2879328811138879</v>
      </c>
      <c r="R141">
        <f t="shared" si="16"/>
        <v>1.2458471760797344E-6</v>
      </c>
      <c r="T141">
        <f t="shared" si="17"/>
        <v>3.1160434782608695E-3</v>
      </c>
      <c r="U141">
        <f t="shared" si="18"/>
        <v>4.9501661129568104E-9</v>
      </c>
    </row>
    <row r="142" spans="1:21" x14ac:dyDescent="0.45">
      <c r="A142" t="s">
        <v>141</v>
      </c>
      <c r="B142" t="s">
        <v>142</v>
      </c>
      <c r="C142">
        <v>51.28</v>
      </c>
      <c r="D142">
        <v>101.11</v>
      </c>
      <c r="E142">
        <v>5.2</v>
      </c>
      <c r="F142">
        <v>8.2100000000000009</v>
      </c>
      <c r="G142">
        <v>1.17</v>
      </c>
      <c r="K142">
        <f t="shared" si="19"/>
        <v>6.968989444905866E-19</v>
      </c>
      <c r="L142">
        <f t="shared" si="14"/>
        <v>6.9654623477297883E-19</v>
      </c>
      <c r="N142">
        <f>(F142*(10^-3)*24.05)/(64.06)</f>
        <v>3.0822744302216672E-3</v>
      </c>
      <c r="O142">
        <f t="shared" si="15"/>
        <v>6.8189368770764118E-9</v>
      </c>
      <c r="Q142">
        <f t="shared" si="20"/>
        <v>1.0045876472688324</v>
      </c>
      <c r="R142">
        <f t="shared" si="16"/>
        <v>9.7176079734219257E-7</v>
      </c>
      <c r="T142">
        <f t="shared" si="17"/>
        <v>2.7186956521739135E-3</v>
      </c>
      <c r="U142">
        <f t="shared" si="18"/>
        <v>4.3189368770764134E-9</v>
      </c>
    </row>
    <row r="143" spans="1:21" x14ac:dyDescent="0.45">
      <c r="A143" t="s">
        <v>142</v>
      </c>
      <c r="B143" t="s">
        <v>143</v>
      </c>
      <c r="C143">
        <v>44.38</v>
      </c>
      <c r="D143">
        <v>102.04</v>
      </c>
      <c r="E143">
        <v>4.82</v>
      </c>
      <c r="F143">
        <v>13.65</v>
      </c>
      <c r="G143">
        <v>1.25</v>
      </c>
      <c r="K143">
        <f t="shared" si="19"/>
        <v>6.0312744064922449E-19</v>
      </c>
      <c r="L143">
        <f t="shared" si="14"/>
        <v>6.0282218992248055E-19</v>
      </c>
      <c r="N143">
        <f>(F143*(10^-3)*24.05)/(64.06)</f>
        <v>5.1246097408679369E-3</v>
      </c>
      <c r="O143">
        <f t="shared" si="15"/>
        <v>1.1337209302325583E-8</v>
      </c>
      <c r="Q143">
        <f t="shared" si="20"/>
        <v>1.0732774009282398</v>
      </c>
      <c r="R143">
        <f t="shared" si="16"/>
        <v>1.038205980066445E-6</v>
      </c>
      <c r="T143">
        <f t="shared" si="17"/>
        <v>2.5200217391304351E-3</v>
      </c>
      <c r="U143">
        <f t="shared" si="18"/>
        <v>4.0033222591362128E-9</v>
      </c>
    </row>
    <row r="144" spans="1:21" x14ac:dyDescent="0.45">
      <c r="A144" t="s">
        <v>143</v>
      </c>
      <c r="B144" t="s">
        <v>144</v>
      </c>
      <c r="C144">
        <v>48.09</v>
      </c>
      <c r="D144">
        <v>105.02</v>
      </c>
      <c r="E144">
        <v>5.6</v>
      </c>
      <c r="F144">
        <v>24.08</v>
      </c>
      <c r="G144">
        <v>1.37</v>
      </c>
      <c r="K144">
        <f t="shared" si="19"/>
        <v>6.5354661155523241E-19</v>
      </c>
      <c r="L144">
        <f t="shared" si="14"/>
        <v>6.5321584302325586E-19</v>
      </c>
      <c r="N144">
        <f>(F144*(10^-3)*24.05)/(64.06)</f>
        <v>9.0403371838901018E-3</v>
      </c>
      <c r="O144">
        <f t="shared" si="15"/>
        <v>2E-8</v>
      </c>
      <c r="Q144">
        <f t="shared" si="20"/>
        <v>1.176312031417351</v>
      </c>
      <c r="R144">
        <f t="shared" si="16"/>
        <v>1.137873754152824E-6</v>
      </c>
      <c r="T144">
        <f t="shared" si="17"/>
        <v>2.9278260869565215E-3</v>
      </c>
      <c r="U144">
        <f t="shared" si="18"/>
        <v>4.6511627906976744E-9</v>
      </c>
    </row>
    <row r="145" spans="1:21" x14ac:dyDescent="0.45">
      <c r="A145" t="s">
        <v>144</v>
      </c>
      <c r="B145" t="s">
        <v>145</v>
      </c>
      <c r="C145">
        <v>83.01</v>
      </c>
      <c r="D145">
        <v>125.44</v>
      </c>
      <c r="E145">
        <v>23.55</v>
      </c>
      <c r="F145">
        <v>30.69</v>
      </c>
      <c r="G145">
        <v>1.9</v>
      </c>
      <c r="K145">
        <f t="shared" si="19"/>
        <v>1.1281119614306476E-18</v>
      </c>
      <c r="L145">
        <f t="shared" si="14"/>
        <v>1.1275410091362128E-18</v>
      </c>
      <c r="N145">
        <f>(F145*(10^-3)*24.05)/(64.06)</f>
        <v>1.1521924758039339E-2</v>
      </c>
      <c r="O145">
        <f t="shared" si="15"/>
        <v>2.5490033222591364E-8</v>
      </c>
      <c r="Q145">
        <f t="shared" si="20"/>
        <v>1.6313816494109246</v>
      </c>
      <c r="R145">
        <f t="shared" si="16"/>
        <v>1.5780730897009967E-6</v>
      </c>
      <c r="T145">
        <f t="shared" si="17"/>
        <v>1.2312554347826089E-2</v>
      </c>
      <c r="U145">
        <f t="shared" si="18"/>
        <v>1.9559800664451829E-8</v>
      </c>
    </row>
    <row r="146" spans="1:21" x14ac:dyDescent="0.45">
      <c r="A146" t="s">
        <v>145</v>
      </c>
      <c r="B146" t="s">
        <v>146</v>
      </c>
      <c r="C146">
        <v>47.93</v>
      </c>
      <c r="D146">
        <v>94.44</v>
      </c>
      <c r="E146">
        <v>4.95</v>
      </c>
      <c r="F146">
        <v>12.72</v>
      </c>
      <c r="G146">
        <v>0.85</v>
      </c>
      <c r="K146">
        <f t="shared" si="19"/>
        <v>6.5137219987195427E-19</v>
      </c>
      <c r="L146">
        <f t="shared" si="14"/>
        <v>6.5104253183831674E-19</v>
      </c>
      <c r="N146">
        <f>(F146*(10^-3)*24.05)/(64.06)</f>
        <v>4.7754605057758357E-3</v>
      </c>
      <c r="O146">
        <f t="shared" si="15"/>
        <v>1.0564784053156146E-8</v>
      </c>
      <c r="Q146">
        <f t="shared" si="20"/>
        <v>0.72982863263120301</v>
      </c>
      <c r="R146">
        <f t="shared" si="16"/>
        <v>7.0598006644518273E-7</v>
      </c>
      <c r="T146">
        <f t="shared" si="17"/>
        <v>2.5879891304347829E-3</v>
      </c>
      <c r="U146">
        <f t="shared" si="18"/>
        <v>4.1112956810631238E-9</v>
      </c>
    </row>
    <row r="147" spans="1:21" x14ac:dyDescent="0.45">
      <c r="A147" t="s">
        <v>146</v>
      </c>
      <c r="B147" t="s">
        <v>147</v>
      </c>
      <c r="C147">
        <v>43.03</v>
      </c>
      <c r="D147">
        <v>85.61</v>
      </c>
      <c r="E147">
        <v>4.0199999999999996</v>
      </c>
      <c r="F147">
        <v>12.37</v>
      </c>
      <c r="G147">
        <v>1.18</v>
      </c>
      <c r="K147">
        <f t="shared" si="19"/>
        <v>5.8478084207156671E-19</v>
      </c>
      <c r="L147">
        <f t="shared" si="14"/>
        <v>5.8448487679955689E-19</v>
      </c>
      <c r="N147">
        <f>(F147*(10^-3)*24.05)/(64.06)</f>
        <v>4.6440602560099903E-3</v>
      </c>
      <c r="O147">
        <f t="shared" si="15"/>
        <v>1.0274086378737542E-8</v>
      </c>
      <c r="Q147">
        <f t="shared" si="20"/>
        <v>1.0131738664762584</v>
      </c>
      <c r="R147">
        <f t="shared" si="16"/>
        <v>9.8006644518272415E-7</v>
      </c>
      <c r="T147">
        <f t="shared" si="17"/>
        <v>2.101760869565217E-3</v>
      </c>
      <c r="U147">
        <f t="shared" si="18"/>
        <v>3.338870431893687E-9</v>
      </c>
    </row>
    <row r="148" spans="1:21" x14ac:dyDescent="0.45">
      <c r="A148" t="s">
        <v>147</v>
      </c>
      <c r="B148" t="s">
        <v>148</v>
      </c>
      <c r="C148">
        <v>58.18</v>
      </c>
      <c r="D148">
        <v>95.09</v>
      </c>
      <c r="E148">
        <v>5.93</v>
      </c>
      <c r="F148">
        <v>14.12</v>
      </c>
      <c r="G148">
        <v>1.24</v>
      </c>
      <c r="K148">
        <f t="shared" si="19"/>
        <v>7.9067044833194861E-19</v>
      </c>
      <c r="L148">
        <f t="shared" si="14"/>
        <v>7.9027027962347721E-19</v>
      </c>
      <c r="N148">
        <f>(F148*(10^-3)*24.05)/(64.06)</f>
        <v>5.3010615048392131E-3</v>
      </c>
      <c r="O148">
        <f t="shared" si="15"/>
        <v>1.1727574750830566E-8</v>
      </c>
      <c r="Q148">
        <f t="shared" si="20"/>
        <v>1.064691181720814</v>
      </c>
      <c r="R148">
        <f t="shared" si="16"/>
        <v>1.0299003322259137E-6</v>
      </c>
      <c r="T148">
        <f t="shared" si="17"/>
        <v>3.1003586956521736E-3</v>
      </c>
      <c r="U148">
        <f t="shared" si="18"/>
        <v>4.9252491694352151E-9</v>
      </c>
    </row>
    <row r="149" spans="1:21" x14ac:dyDescent="0.45">
      <c r="A149" t="s">
        <v>148</v>
      </c>
      <c r="B149" t="s">
        <v>149</v>
      </c>
      <c r="C149">
        <v>55.8</v>
      </c>
      <c r="D149">
        <v>107.79</v>
      </c>
      <c r="E149">
        <v>5.37</v>
      </c>
      <c r="F149">
        <v>8.16</v>
      </c>
      <c r="G149">
        <v>1.1200000000000001</v>
      </c>
      <c r="K149">
        <f t="shared" si="19"/>
        <v>7.5832607454318914E-19</v>
      </c>
      <c r="L149">
        <f t="shared" si="14"/>
        <v>7.5794227574750832E-19</v>
      </c>
      <c r="N149">
        <f>(F149*(10^-3)*24.05)/(64.06)</f>
        <v>3.0635029659694039E-3</v>
      </c>
      <c r="O149">
        <f t="shared" si="15"/>
        <v>6.7774086378737552E-9</v>
      </c>
      <c r="Q149">
        <f t="shared" si="20"/>
        <v>0.96165655123170302</v>
      </c>
      <c r="R149">
        <f t="shared" si="16"/>
        <v>9.3023255813953497E-7</v>
      </c>
      <c r="T149">
        <f t="shared" si="17"/>
        <v>2.8075760869565223E-3</v>
      </c>
      <c r="U149">
        <f t="shared" si="18"/>
        <v>4.4601328903654495E-9</v>
      </c>
    </row>
    <row r="150" spans="1:21" x14ac:dyDescent="0.45">
      <c r="A150" t="s">
        <v>149</v>
      </c>
      <c r="B150" t="s">
        <v>150</v>
      </c>
      <c r="C150">
        <v>58.24</v>
      </c>
      <c r="D150">
        <v>140.94</v>
      </c>
      <c r="E150">
        <v>4.34</v>
      </c>
      <c r="F150">
        <v>3.32</v>
      </c>
      <c r="G150">
        <v>1.1599999999999999</v>
      </c>
      <c r="K150">
        <f t="shared" si="19"/>
        <v>7.9148585271317802E-19</v>
      </c>
      <c r="L150">
        <f t="shared" si="14"/>
        <v>7.9108527131782952E-19</v>
      </c>
      <c r="N150">
        <f>(F150*(10^-3)*24.05)/(64.06)</f>
        <v>1.2464252263502966E-3</v>
      </c>
      <c r="O150">
        <f t="shared" si="15"/>
        <v>2.7574750830564786E-9</v>
      </c>
      <c r="Q150">
        <f t="shared" si="20"/>
        <v>0.99600142806140657</v>
      </c>
      <c r="R150">
        <f t="shared" si="16"/>
        <v>9.634551495016612E-7</v>
      </c>
      <c r="T150">
        <f t="shared" si="17"/>
        <v>2.2690652173913044E-3</v>
      </c>
      <c r="U150">
        <f t="shared" si="18"/>
        <v>3.6046511627906974E-9</v>
      </c>
    </row>
    <row r="151" spans="1:21" x14ac:dyDescent="0.45">
      <c r="A151" t="s">
        <v>150</v>
      </c>
      <c r="B151" t="s">
        <v>151</v>
      </c>
      <c r="C151">
        <v>35.6</v>
      </c>
      <c r="D151">
        <v>63.79</v>
      </c>
      <c r="E151">
        <v>4</v>
      </c>
      <c r="F151">
        <v>21.55</v>
      </c>
      <c r="G151">
        <v>1.1399999999999999</v>
      </c>
      <c r="K151">
        <f t="shared" si="19"/>
        <v>4.8380659952934645E-19</v>
      </c>
      <c r="L151">
        <f t="shared" si="14"/>
        <v>4.835617386489479E-19</v>
      </c>
      <c r="N151">
        <f>(F151*(10^-3)*24.05)/(64.06)</f>
        <v>8.0905010927255702E-3</v>
      </c>
      <c r="O151">
        <f t="shared" si="15"/>
        <v>1.7898671096345516E-8</v>
      </c>
      <c r="Q151">
        <f t="shared" si="20"/>
        <v>0.97882898964655463</v>
      </c>
      <c r="R151">
        <f t="shared" si="16"/>
        <v>9.4684385382059792E-7</v>
      </c>
      <c r="T151">
        <f t="shared" si="17"/>
        <v>2.0913043478260869E-3</v>
      </c>
      <c r="U151">
        <f t="shared" si="18"/>
        <v>3.3222591362126245E-9</v>
      </c>
    </row>
    <row r="152" spans="1:21" x14ac:dyDescent="0.45">
      <c r="A152" t="s">
        <v>151</v>
      </c>
      <c r="B152" t="s">
        <v>152</v>
      </c>
      <c r="C152">
        <v>31.84</v>
      </c>
      <c r="D152">
        <v>57.93</v>
      </c>
      <c r="E152">
        <v>5.39</v>
      </c>
      <c r="F152">
        <v>15</v>
      </c>
      <c r="G152">
        <v>1.3</v>
      </c>
      <c r="K152">
        <f t="shared" si="19"/>
        <v>4.3270792497231436E-19</v>
      </c>
      <c r="L152">
        <f t="shared" si="14"/>
        <v>4.3248892580287938E-19</v>
      </c>
      <c r="N152">
        <f>(F152*(10^-3)*24.05)/(64.06)</f>
        <v>5.631439275679051E-3</v>
      </c>
      <c r="O152">
        <f t="shared" si="15"/>
        <v>1.2458471760797343E-8</v>
      </c>
      <c r="Q152">
        <f t="shared" si="20"/>
        <v>1.1162084969653694</v>
      </c>
      <c r="R152">
        <f t="shared" si="16"/>
        <v>1.0797342192691029E-6</v>
      </c>
      <c r="T152">
        <f t="shared" si="17"/>
        <v>2.8180326086956523E-3</v>
      </c>
      <c r="U152">
        <f t="shared" si="18"/>
        <v>4.4767441860465116E-9</v>
      </c>
    </row>
    <row r="153" spans="1:21" x14ac:dyDescent="0.45">
      <c r="A153" t="s">
        <v>152</v>
      </c>
      <c r="B153" t="s">
        <v>153</v>
      </c>
      <c r="C153">
        <v>36.1</v>
      </c>
      <c r="D153">
        <v>55.78</v>
      </c>
      <c r="E153">
        <v>3.84</v>
      </c>
      <c r="F153">
        <v>2.59</v>
      </c>
      <c r="G153">
        <v>0.67</v>
      </c>
      <c r="K153">
        <f t="shared" si="19"/>
        <v>4.9060163603958999E-19</v>
      </c>
      <c r="L153">
        <f t="shared" si="14"/>
        <v>4.903533361018826E-19</v>
      </c>
      <c r="N153">
        <f>(F153*(10^-3)*24.05)/(64.06)</f>
        <v>9.7236184826724934E-4</v>
      </c>
      <c r="O153">
        <f t="shared" si="15"/>
        <v>2.1511627906976744E-9</v>
      </c>
      <c r="Q153">
        <f t="shared" si="20"/>
        <v>0.57527668689753664</v>
      </c>
      <c r="R153">
        <f t="shared" si="16"/>
        <v>5.5647840531561464E-7</v>
      </c>
      <c r="T153">
        <f t="shared" si="17"/>
        <v>2.0076521739130436E-3</v>
      </c>
      <c r="U153">
        <f t="shared" si="18"/>
        <v>3.1893687707641199E-9</v>
      </c>
    </row>
    <row r="154" spans="1:21" x14ac:dyDescent="0.45">
      <c r="A154" t="s">
        <v>153</v>
      </c>
      <c r="B154" t="s">
        <v>154</v>
      </c>
      <c r="C154">
        <v>37.42</v>
      </c>
      <c r="D154">
        <v>70.45</v>
      </c>
      <c r="E154">
        <v>3.92</v>
      </c>
      <c r="F154">
        <v>3.2</v>
      </c>
      <c r="G154">
        <v>1.35</v>
      </c>
      <c r="K154">
        <f t="shared" si="19"/>
        <v>5.0854053242663326E-19</v>
      </c>
      <c r="L154">
        <f t="shared" si="14"/>
        <v>5.0828315337763006E-19</v>
      </c>
      <c r="N154">
        <f>(F154*(10^-3)*24.05)/(64.06)</f>
        <v>1.2013737121448641E-3</v>
      </c>
      <c r="O154">
        <f t="shared" si="15"/>
        <v>2.6578073089700995E-9</v>
      </c>
      <c r="Q154">
        <f t="shared" si="20"/>
        <v>1.159139593002499</v>
      </c>
      <c r="R154">
        <f t="shared" si="16"/>
        <v>1.1212624584717609E-6</v>
      </c>
      <c r="T154">
        <f t="shared" si="17"/>
        <v>2.0494782608695651E-3</v>
      </c>
      <c r="U154">
        <f t="shared" si="18"/>
        <v>3.2558139534883722E-9</v>
      </c>
    </row>
    <row r="155" spans="1:21" x14ac:dyDescent="0.45">
      <c r="A155" t="s">
        <v>154</v>
      </c>
      <c r="B155" t="s">
        <v>155</v>
      </c>
      <c r="C155">
        <v>41.05</v>
      </c>
      <c r="D155">
        <v>94.89</v>
      </c>
      <c r="E155">
        <v>3.81</v>
      </c>
      <c r="F155">
        <v>3.96</v>
      </c>
      <c r="G155">
        <v>1.3</v>
      </c>
      <c r="K155">
        <f t="shared" si="19"/>
        <v>5.5787249749100196E-19</v>
      </c>
      <c r="L155">
        <f t="shared" si="14"/>
        <v>5.5759015088593571E-19</v>
      </c>
      <c r="N155">
        <f>(F155*(10^-3)*24.05)/(64.06)</f>
        <v>1.4866999687792694E-3</v>
      </c>
      <c r="O155">
        <f t="shared" si="15"/>
        <v>3.2890365448504985E-9</v>
      </c>
      <c r="Q155">
        <f t="shared" si="20"/>
        <v>1.1162084969653694</v>
      </c>
      <c r="R155">
        <f t="shared" si="16"/>
        <v>1.0797342192691029E-6</v>
      </c>
      <c r="T155">
        <f t="shared" si="17"/>
        <v>1.9919673913043477E-3</v>
      </c>
      <c r="U155">
        <f t="shared" si="18"/>
        <v>3.1644518272425246E-9</v>
      </c>
    </row>
    <row r="156" spans="1:21" x14ac:dyDescent="0.45">
      <c r="A156" t="s">
        <v>155</v>
      </c>
      <c r="B156" t="s">
        <v>156</v>
      </c>
      <c r="C156">
        <v>50.31</v>
      </c>
      <c r="D156">
        <v>95.65</v>
      </c>
      <c r="E156">
        <v>5.14</v>
      </c>
      <c r="F156">
        <v>5.32</v>
      </c>
      <c r="G156">
        <v>1.43</v>
      </c>
      <c r="K156">
        <f t="shared" si="19"/>
        <v>6.8371657366071402E-19</v>
      </c>
      <c r="L156">
        <f t="shared" si="14"/>
        <v>6.8337053571428573E-19</v>
      </c>
      <c r="N156">
        <f>(F156*(10^-3)*24.05)/(64.06)</f>
        <v>1.9972837964408368E-3</v>
      </c>
      <c r="O156">
        <f t="shared" si="15"/>
        <v>4.4186046511627912E-9</v>
      </c>
      <c r="Q156">
        <f t="shared" si="20"/>
        <v>1.2278293466619064</v>
      </c>
      <c r="R156">
        <f t="shared" si="16"/>
        <v>1.1877076411960133E-6</v>
      </c>
      <c r="T156">
        <f t="shared" si="17"/>
        <v>2.6873260869565217E-3</v>
      </c>
      <c r="U156">
        <f t="shared" si="18"/>
        <v>4.2691029900332228E-9</v>
      </c>
    </row>
    <row r="157" spans="1:21" x14ac:dyDescent="0.45">
      <c r="A157" t="s">
        <v>156</v>
      </c>
      <c r="B157" t="s">
        <v>157</v>
      </c>
      <c r="C157">
        <v>56.92</v>
      </c>
      <c r="D157">
        <v>114.22</v>
      </c>
      <c r="E157">
        <v>4.7</v>
      </c>
      <c r="F157">
        <v>4.43</v>
      </c>
      <c r="G157">
        <v>1.45</v>
      </c>
      <c r="K157">
        <f t="shared" si="19"/>
        <v>7.7354695632613485E-19</v>
      </c>
      <c r="L157">
        <f t="shared" si="14"/>
        <v>7.7315545404208197E-19</v>
      </c>
      <c r="N157">
        <f>(F157*(10^-3)*24.05)/(64.06)</f>
        <v>1.6631517327505463E-3</v>
      </c>
      <c r="O157">
        <f t="shared" si="15"/>
        <v>3.6794019933554816E-9</v>
      </c>
      <c r="Q157">
        <f t="shared" si="20"/>
        <v>1.2450017850767583</v>
      </c>
      <c r="R157">
        <f t="shared" si="16"/>
        <v>1.2043189368770765E-6</v>
      </c>
      <c r="T157">
        <f t="shared" si="17"/>
        <v>2.4572826086956523E-3</v>
      </c>
      <c r="U157">
        <f t="shared" si="18"/>
        <v>3.9036544850498342E-9</v>
      </c>
    </row>
    <row r="158" spans="1:21" x14ac:dyDescent="0.45">
      <c r="A158" t="s">
        <v>157</v>
      </c>
      <c r="B158" t="s">
        <v>158</v>
      </c>
      <c r="C158">
        <v>45.06</v>
      </c>
      <c r="D158">
        <v>79.3</v>
      </c>
      <c r="E158">
        <v>4.42</v>
      </c>
      <c r="F158">
        <v>3.57</v>
      </c>
      <c r="G158">
        <v>1.49</v>
      </c>
      <c r="K158">
        <f t="shared" si="19"/>
        <v>6.1236869030315587E-19</v>
      </c>
      <c r="L158">
        <f t="shared" si="14"/>
        <v>6.1205876245847182E-19</v>
      </c>
      <c r="N158">
        <f>(F158*(10^-3)*24.05)/(64.06)</f>
        <v>1.3402825476116142E-3</v>
      </c>
      <c r="O158">
        <f t="shared" si="15"/>
        <v>2.9651162790697677E-9</v>
      </c>
      <c r="Q158">
        <f t="shared" si="20"/>
        <v>1.279346661906462</v>
      </c>
      <c r="R158">
        <f t="shared" si="16"/>
        <v>1.2375415282392026E-6</v>
      </c>
      <c r="T158">
        <f t="shared" si="17"/>
        <v>2.3108913043478263E-3</v>
      </c>
      <c r="U158">
        <f t="shared" si="18"/>
        <v>3.6710963455149506E-9</v>
      </c>
    </row>
    <row r="159" spans="1:21" x14ac:dyDescent="0.45">
      <c r="A159" t="s">
        <v>158</v>
      </c>
      <c r="B159" t="s">
        <v>159</v>
      </c>
      <c r="C159">
        <v>39.07</v>
      </c>
      <c r="D159">
        <v>71.95</v>
      </c>
      <c r="E159">
        <v>3.7</v>
      </c>
      <c r="F159">
        <v>3.07</v>
      </c>
      <c r="G159">
        <v>1.46</v>
      </c>
      <c r="K159">
        <f t="shared" si="19"/>
        <v>5.3096415291043712E-19</v>
      </c>
      <c r="L159">
        <f t="shared" si="14"/>
        <v>5.3069542497231442E-19</v>
      </c>
      <c r="N159">
        <f>(F159*(10^-3)*24.05)/(64.06)</f>
        <v>1.152567905088979E-3</v>
      </c>
      <c r="O159">
        <f t="shared" si="15"/>
        <v>2.5498338870431894E-9</v>
      </c>
      <c r="Q159">
        <f t="shared" si="20"/>
        <v>1.253588004284184</v>
      </c>
      <c r="R159">
        <f t="shared" si="16"/>
        <v>1.2126245847176079E-6</v>
      </c>
      <c r="T159">
        <f t="shared" si="17"/>
        <v>1.9344565217391306E-3</v>
      </c>
      <c r="U159">
        <f t="shared" si="18"/>
        <v>3.0730897009966779E-9</v>
      </c>
    </row>
    <row r="160" spans="1:21" x14ac:dyDescent="0.45">
      <c r="A160" t="s">
        <v>159</v>
      </c>
      <c r="B160" t="s">
        <v>160</v>
      </c>
      <c r="C160">
        <v>50.21</v>
      </c>
      <c r="D160">
        <v>109.46</v>
      </c>
      <c r="E160">
        <v>3.31</v>
      </c>
      <c r="F160">
        <v>5.0199999999999996</v>
      </c>
      <c r="G160">
        <v>1.68</v>
      </c>
      <c r="K160">
        <f t="shared" si="19"/>
        <v>6.823575663586653E-19</v>
      </c>
      <c r="L160">
        <f t="shared" si="14"/>
        <v>6.8201221622369873E-19</v>
      </c>
      <c r="N160">
        <f>(F160*(10^-3)*24.05)/(64.06)</f>
        <v>1.8846550109272555E-3</v>
      </c>
      <c r="O160">
        <f t="shared" si="15"/>
        <v>4.1694352159468434E-9</v>
      </c>
      <c r="Q160">
        <f t="shared" si="20"/>
        <v>1.4424848268475543</v>
      </c>
      <c r="R160">
        <f t="shared" si="16"/>
        <v>1.3953488372093023E-6</v>
      </c>
      <c r="T160">
        <f t="shared" si="17"/>
        <v>1.7305543478260868E-3</v>
      </c>
      <c r="U160">
        <f t="shared" si="18"/>
        <v>2.7491694352159467E-9</v>
      </c>
    </row>
    <row r="161" spans="1:21" x14ac:dyDescent="0.45">
      <c r="A161" t="s">
        <v>160</v>
      </c>
      <c r="B161" t="s">
        <v>161</v>
      </c>
      <c r="C161">
        <v>55.37</v>
      </c>
      <c r="D161">
        <v>99.73</v>
      </c>
      <c r="E161">
        <v>4.42</v>
      </c>
      <c r="F161">
        <v>5.6</v>
      </c>
      <c r="G161">
        <v>1.58</v>
      </c>
      <c r="K161">
        <f t="shared" si="19"/>
        <v>7.5248234314437953E-19</v>
      </c>
      <c r="L161">
        <f t="shared" si="14"/>
        <v>7.5210150193798441E-19</v>
      </c>
      <c r="N161">
        <f>(F161*(10^-3)*24.05)/(64.06)</f>
        <v>2.1024039962535121E-3</v>
      </c>
      <c r="O161">
        <f t="shared" si="15"/>
        <v>4.6511627906976744E-9</v>
      </c>
      <c r="Q161">
        <f t="shared" si="20"/>
        <v>1.3566226347732953</v>
      </c>
      <c r="R161">
        <f t="shared" si="16"/>
        <v>1.3122923588039869E-6</v>
      </c>
      <c r="T161">
        <f t="shared" si="17"/>
        <v>2.3108913043478263E-3</v>
      </c>
      <c r="U161">
        <f t="shared" si="18"/>
        <v>3.6710963455149506E-9</v>
      </c>
    </row>
    <row r="162" spans="1:21" x14ac:dyDescent="0.45">
      <c r="A162" t="s">
        <v>161</v>
      </c>
      <c r="B162" t="s">
        <v>162</v>
      </c>
      <c r="C162">
        <v>55.4</v>
      </c>
      <c r="D162">
        <v>133.47</v>
      </c>
      <c r="E162">
        <v>4.0599999999999996</v>
      </c>
      <c r="F162">
        <v>5.83</v>
      </c>
      <c r="G162">
        <v>2.13</v>
      </c>
      <c r="K162">
        <f t="shared" si="19"/>
        <v>7.5289004533499423E-19</v>
      </c>
      <c r="L162">
        <f t="shared" si="14"/>
        <v>7.5250899778516061E-19</v>
      </c>
      <c r="N162">
        <f>(F162*(10^-3)*24.05)/(64.06)</f>
        <v>2.1887527318139245E-3</v>
      </c>
      <c r="O162">
        <f t="shared" si="15"/>
        <v>4.8421926910299011E-9</v>
      </c>
      <c r="Q162">
        <f t="shared" si="20"/>
        <v>1.8288646911817208</v>
      </c>
      <c r="R162">
        <f t="shared" si="16"/>
        <v>1.7691029900332227E-6</v>
      </c>
      <c r="T162">
        <f t="shared" si="17"/>
        <v>2.1226739130434783E-3</v>
      </c>
      <c r="U162">
        <f t="shared" si="18"/>
        <v>3.3720930232558142E-9</v>
      </c>
    </row>
    <row r="163" spans="1:21" x14ac:dyDescent="0.45">
      <c r="A163" t="s">
        <v>162</v>
      </c>
      <c r="B163" t="s">
        <v>163</v>
      </c>
      <c r="C163">
        <v>71.209999999999994</v>
      </c>
      <c r="D163">
        <v>125.31</v>
      </c>
      <c r="E163">
        <v>6.79</v>
      </c>
      <c r="F163">
        <v>6.8</v>
      </c>
      <c r="G163">
        <v>2.0299999999999998</v>
      </c>
      <c r="K163">
        <f t="shared" si="19"/>
        <v>9.6774909978889771E-19</v>
      </c>
      <c r="L163">
        <f t="shared" si="14"/>
        <v>9.6725930924695446E-19</v>
      </c>
      <c r="N163">
        <f>(F163*(10^-3)*24.05)/(64.06)</f>
        <v>2.5529191383078364E-3</v>
      </c>
      <c r="O163">
        <f t="shared" si="15"/>
        <v>5.6478405315614617E-9</v>
      </c>
      <c r="Q163">
        <f t="shared" si="20"/>
        <v>1.7430024991074613</v>
      </c>
      <c r="R163">
        <f t="shared" si="16"/>
        <v>1.6860465116279067E-6</v>
      </c>
      <c r="T163">
        <f t="shared" si="17"/>
        <v>3.5499891304347831E-3</v>
      </c>
      <c r="U163">
        <f t="shared" si="18"/>
        <v>5.639534883720931E-9</v>
      </c>
    </row>
    <row r="164" spans="1:21" x14ac:dyDescent="0.45">
      <c r="A164" t="s">
        <v>163</v>
      </c>
      <c r="B164" t="s">
        <v>164</v>
      </c>
      <c r="C164">
        <v>52.93</v>
      </c>
      <c r="D164">
        <v>102.55</v>
      </c>
      <c r="E164">
        <v>4.03</v>
      </c>
      <c r="F164">
        <v>4.4800000000000004</v>
      </c>
      <c r="G164">
        <v>2.54</v>
      </c>
      <c r="K164">
        <f t="shared" si="19"/>
        <v>7.1932256497439075E-19</v>
      </c>
      <c r="L164">
        <f t="shared" si="14"/>
        <v>7.1895850636766339E-19</v>
      </c>
      <c r="N164">
        <f>(F164*(10^-3)*24.05)/(64.06)</f>
        <v>1.6819231970028102E-3</v>
      </c>
      <c r="O164">
        <f t="shared" si="15"/>
        <v>3.7209302325581403E-9</v>
      </c>
      <c r="Q164">
        <f t="shared" si="20"/>
        <v>2.1808996786861834</v>
      </c>
      <c r="R164">
        <f t="shared" si="16"/>
        <v>2.1096345514950168E-6</v>
      </c>
      <c r="T164">
        <f t="shared" si="17"/>
        <v>2.1069891304347833E-3</v>
      </c>
      <c r="U164">
        <f t="shared" si="18"/>
        <v>3.3471760797342206E-9</v>
      </c>
    </row>
    <row r="165" spans="1:21" x14ac:dyDescent="0.45">
      <c r="A165" t="s">
        <v>164</v>
      </c>
      <c r="B165" t="s">
        <v>165</v>
      </c>
      <c r="C165">
        <v>58.94</v>
      </c>
      <c r="D165">
        <v>121.17</v>
      </c>
      <c r="E165">
        <v>6.21</v>
      </c>
      <c r="F165">
        <v>2.69</v>
      </c>
      <c r="G165">
        <v>2.54</v>
      </c>
      <c r="K165">
        <f t="shared" si="19"/>
        <v>8.0099890382751902E-19</v>
      </c>
      <c r="L165">
        <f t="shared" si="14"/>
        <v>8.0059350775193793E-19</v>
      </c>
      <c r="N165">
        <f>(F165*(10^-3)*24.05)/(64.06)</f>
        <v>1.0099047767717765E-3</v>
      </c>
      <c r="O165">
        <f t="shared" si="15"/>
        <v>2.2342192691029901E-9</v>
      </c>
      <c r="Q165">
        <f t="shared" si="20"/>
        <v>2.1808996786861834</v>
      </c>
      <c r="R165">
        <f t="shared" si="16"/>
        <v>2.1096345514950168E-6</v>
      </c>
      <c r="T165">
        <f t="shared" si="17"/>
        <v>3.2467500000000001E-3</v>
      </c>
      <c r="U165">
        <f t="shared" si="18"/>
        <v>5.1578073089701E-9</v>
      </c>
    </row>
    <row r="166" spans="1:21" x14ac:dyDescent="0.45">
      <c r="A166" t="s">
        <v>165</v>
      </c>
      <c r="B166" t="s">
        <v>166</v>
      </c>
      <c r="C166">
        <v>54.72</v>
      </c>
      <c r="D166">
        <v>112.63</v>
      </c>
      <c r="E166">
        <v>3.4</v>
      </c>
      <c r="F166">
        <v>3.72</v>
      </c>
      <c r="G166">
        <v>2.68</v>
      </c>
      <c r="K166">
        <f t="shared" si="19"/>
        <v>7.4364879568106284E-19</v>
      </c>
      <c r="L166">
        <f t="shared" si="14"/>
        <v>7.4327242524916954E-19</v>
      </c>
      <c r="N166">
        <f>(F166*(10^-3)*24.05)/(64.06)</f>
        <v>1.3965969403684046E-3</v>
      </c>
      <c r="O166">
        <f t="shared" si="15"/>
        <v>3.0897009966777408E-9</v>
      </c>
      <c r="Q166">
        <f t="shared" si="20"/>
        <v>2.3011067475901466</v>
      </c>
      <c r="R166">
        <f t="shared" si="16"/>
        <v>2.2259136212624586E-6</v>
      </c>
      <c r="T166">
        <f t="shared" si="17"/>
        <v>1.7776086956521739E-3</v>
      </c>
      <c r="U166">
        <f t="shared" si="18"/>
        <v>2.8239202657807309E-9</v>
      </c>
    </row>
    <row r="167" spans="1:21" x14ac:dyDescent="0.45">
      <c r="A167" t="s">
        <v>166</v>
      </c>
      <c r="B167" t="s">
        <v>167</v>
      </c>
      <c r="C167">
        <v>58.14</v>
      </c>
      <c r="D167">
        <v>101.91</v>
      </c>
      <c r="E167">
        <v>2.99</v>
      </c>
      <c r="F167">
        <v>2.4500000000000002</v>
      </c>
      <c r="G167">
        <v>3.09</v>
      </c>
      <c r="K167">
        <f t="shared" si="19"/>
        <v>7.901268454111291E-19</v>
      </c>
      <c r="L167">
        <f t="shared" si="14"/>
        <v>7.8972695182724243E-19</v>
      </c>
      <c r="N167">
        <f>(F167*(10^-3)*24.05)/(64.06)</f>
        <v>9.198017483609118E-4</v>
      </c>
      <c r="O167">
        <f t="shared" si="15"/>
        <v>2.0348837209302328E-9</v>
      </c>
      <c r="Q167">
        <f t="shared" si="20"/>
        <v>2.6531417350946089</v>
      </c>
      <c r="R167">
        <f t="shared" si="16"/>
        <v>2.5664451827242525E-6</v>
      </c>
      <c r="T167">
        <f t="shared" si="17"/>
        <v>1.5632500000000004E-3</v>
      </c>
      <c r="U167">
        <f t="shared" si="18"/>
        <v>2.4833887043189375E-9</v>
      </c>
    </row>
    <row r="168" spans="1:21" x14ac:dyDescent="0.45">
      <c r="A168" t="s">
        <v>167</v>
      </c>
      <c r="B168" t="s">
        <v>168</v>
      </c>
      <c r="C168">
        <v>71.98</v>
      </c>
      <c r="D168">
        <v>130.22999999999999</v>
      </c>
      <c r="E168">
        <v>4.42</v>
      </c>
      <c r="F168">
        <v>4.8099999999999996</v>
      </c>
      <c r="G168">
        <v>2.2200000000000002</v>
      </c>
      <c r="K168">
        <f t="shared" si="19"/>
        <v>9.7821345601467292E-19</v>
      </c>
      <c r="L168">
        <f t="shared" si="14"/>
        <v>9.7771836932447386E-19</v>
      </c>
      <c r="N168">
        <f>(F168*(10^-3)*24.05)/(64.06)</f>
        <v>1.805814861067749E-3</v>
      </c>
      <c r="O168">
        <f t="shared" si="15"/>
        <v>3.9950166112956814E-9</v>
      </c>
      <c r="Q168">
        <f t="shared" si="20"/>
        <v>1.9061406640485541</v>
      </c>
      <c r="R168">
        <f t="shared" si="16"/>
        <v>1.8438538205980068E-6</v>
      </c>
      <c r="T168">
        <f t="shared" si="17"/>
        <v>2.3108913043478263E-3</v>
      </c>
      <c r="U168">
        <f t="shared" si="18"/>
        <v>3.6710963455149506E-9</v>
      </c>
    </row>
    <row r="169" spans="1:21" x14ac:dyDescent="0.45">
      <c r="A169" t="s">
        <v>168</v>
      </c>
      <c r="B169" t="s">
        <v>169</v>
      </c>
      <c r="C169">
        <v>68.95</v>
      </c>
      <c r="D169">
        <v>113.57</v>
      </c>
      <c r="E169">
        <v>3.28</v>
      </c>
      <c r="F169">
        <v>3.69</v>
      </c>
      <c r="G169">
        <v>2.44</v>
      </c>
      <c r="K169">
        <f t="shared" si="19"/>
        <v>9.3703553476259649E-19</v>
      </c>
      <c r="L169">
        <f t="shared" si="14"/>
        <v>9.3656128875968982E-19</v>
      </c>
      <c r="N169">
        <f>(F169*(10^-3)*24.05)/(64.06)</f>
        <v>1.3853340618170465E-3</v>
      </c>
      <c r="O169">
        <f t="shared" si="15"/>
        <v>3.0647840531561464E-9</v>
      </c>
      <c r="Q169">
        <f t="shared" si="20"/>
        <v>2.0950374866119241</v>
      </c>
      <c r="R169">
        <f t="shared" si="16"/>
        <v>2.026578073089701E-6</v>
      </c>
      <c r="T169">
        <f t="shared" si="17"/>
        <v>1.7148695652173913E-3</v>
      </c>
      <c r="U169">
        <f t="shared" si="18"/>
        <v>2.7242524916943522E-9</v>
      </c>
    </row>
    <row r="170" spans="1:21" x14ac:dyDescent="0.45">
      <c r="A170" t="s">
        <v>169</v>
      </c>
      <c r="B170" t="s">
        <v>170</v>
      </c>
      <c r="C170">
        <v>55.34</v>
      </c>
      <c r="D170">
        <v>90.65</v>
      </c>
      <c r="E170">
        <v>5.5</v>
      </c>
      <c r="F170">
        <v>3.05</v>
      </c>
      <c r="G170">
        <v>3.01</v>
      </c>
      <c r="K170">
        <f t="shared" si="19"/>
        <v>7.5207464095376492E-19</v>
      </c>
      <c r="L170">
        <f t="shared" si="14"/>
        <v>7.5169400609080839E-19</v>
      </c>
      <c r="N170">
        <f>(F170*(10^-3)*24.05)/(64.06)</f>
        <v>1.1450593193880736E-3</v>
      </c>
      <c r="O170">
        <f t="shared" si="15"/>
        <v>2.5332225913621264E-9</v>
      </c>
      <c r="Q170">
        <f t="shared" si="20"/>
        <v>2.5844519814352016</v>
      </c>
      <c r="R170">
        <f t="shared" si="16"/>
        <v>2.5000000000000002E-6</v>
      </c>
      <c r="T170">
        <f t="shared" si="17"/>
        <v>2.8755434782608696E-3</v>
      </c>
      <c r="U170">
        <f t="shared" si="18"/>
        <v>4.5681063122923588E-9</v>
      </c>
    </row>
    <row r="171" spans="1:21" x14ac:dyDescent="0.45">
      <c r="A171" t="s">
        <v>170</v>
      </c>
      <c r="B171" t="s">
        <v>171</v>
      </c>
      <c r="C171">
        <v>46.42</v>
      </c>
      <c r="D171">
        <v>101.06</v>
      </c>
      <c r="E171">
        <v>3.41</v>
      </c>
      <c r="F171">
        <v>3.12</v>
      </c>
      <c r="G171">
        <v>3.23</v>
      </c>
      <c r="K171">
        <f t="shared" si="19"/>
        <v>6.3085118961101865E-19</v>
      </c>
      <c r="L171">
        <f t="shared" si="14"/>
        <v>6.3053190753045405E-19</v>
      </c>
      <c r="N171">
        <f>(F171*(10^-3)*24.05)/(64.06)</f>
        <v>1.1713393693412427E-3</v>
      </c>
      <c r="O171">
        <f t="shared" si="15"/>
        <v>2.5913621262458472E-9</v>
      </c>
      <c r="Q171">
        <f t="shared" si="20"/>
        <v>2.7733488039985716</v>
      </c>
      <c r="R171">
        <f t="shared" si="16"/>
        <v>2.6827242524916942E-6</v>
      </c>
      <c r="T171">
        <f t="shared" si="17"/>
        <v>1.7828369565217395E-3</v>
      </c>
      <c r="U171">
        <f t="shared" si="18"/>
        <v>2.8322259136212627E-9</v>
      </c>
    </row>
    <row r="172" spans="1:21" x14ac:dyDescent="0.45">
      <c r="A172" t="s">
        <v>171</v>
      </c>
      <c r="B172" t="s">
        <v>172</v>
      </c>
      <c r="C172">
        <v>54.69</v>
      </c>
      <c r="D172">
        <v>129.97</v>
      </c>
      <c r="E172">
        <v>2.93</v>
      </c>
      <c r="F172">
        <v>1.56</v>
      </c>
      <c r="G172">
        <v>3.67</v>
      </c>
      <c r="K172">
        <f t="shared" si="19"/>
        <v>7.4324109349044804E-19</v>
      </c>
      <c r="L172">
        <f t="shared" si="14"/>
        <v>7.4286492940199333E-19</v>
      </c>
      <c r="N172">
        <f>(F172*(10^-3)*24.05)/(64.06)</f>
        <v>5.8566968467062134E-4</v>
      </c>
      <c r="O172">
        <f t="shared" si="15"/>
        <v>1.2956810631229236E-9</v>
      </c>
      <c r="Q172">
        <f t="shared" si="20"/>
        <v>3.1511424491253126</v>
      </c>
      <c r="R172">
        <f t="shared" si="16"/>
        <v>3.0481727574750835E-6</v>
      </c>
      <c r="T172">
        <f t="shared" si="17"/>
        <v>1.531880434782609E-3</v>
      </c>
      <c r="U172">
        <f t="shared" si="18"/>
        <v>2.4335548172757482E-9</v>
      </c>
    </row>
    <row r="173" spans="1:21" x14ac:dyDescent="0.45">
      <c r="A173" t="s">
        <v>172</v>
      </c>
      <c r="B173" t="s">
        <v>173</v>
      </c>
      <c r="C173">
        <v>53.56</v>
      </c>
      <c r="D173">
        <v>98.15</v>
      </c>
      <c r="E173">
        <v>3.07</v>
      </c>
      <c r="F173">
        <v>3.34</v>
      </c>
      <c r="G173">
        <v>2.15</v>
      </c>
      <c r="K173">
        <f t="shared" si="19"/>
        <v>7.2788431097729753E-19</v>
      </c>
      <c r="L173">
        <f t="shared" si="14"/>
        <v>7.2751591915836101E-19</v>
      </c>
      <c r="N173">
        <f>(F173*(10^-3)*24.05)/(64.06)</f>
        <v>1.2539338120512022E-3</v>
      </c>
      <c r="O173">
        <f t="shared" si="15"/>
        <v>2.7740863787375419E-9</v>
      </c>
      <c r="Q173">
        <f t="shared" si="20"/>
        <v>1.8460371295965725</v>
      </c>
      <c r="R173">
        <f t="shared" si="16"/>
        <v>1.7857142857142857E-6</v>
      </c>
      <c r="T173">
        <f t="shared" si="17"/>
        <v>1.6050760869565216E-3</v>
      </c>
      <c r="U173">
        <f t="shared" si="18"/>
        <v>2.5498338870431894E-9</v>
      </c>
    </row>
    <row r="174" spans="1:21" x14ac:dyDescent="0.45">
      <c r="A174" t="s">
        <v>173</v>
      </c>
      <c r="B174" t="s">
        <v>174</v>
      </c>
      <c r="C174">
        <v>46.63</v>
      </c>
      <c r="D174">
        <v>87.31</v>
      </c>
      <c r="E174">
        <v>2.97</v>
      </c>
      <c r="F174">
        <v>4.46</v>
      </c>
      <c r="G174">
        <v>2.8</v>
      </c>
      <c r="K174">
        <f t="shared" si="19"/>
        <v>6.3370510494532091E-19</v>
      </c>
      <c r="L174">
        <f t="shared" si="14"/>
        <v>6.3338437846068662E-19</v>
      </c>
      <c r="N174">
        <f>(F174*(10^-3)*24.05)/(64.06)</f>
        <v>1.6744146113019046E-3</v>
      </c>
      <c r="O174">
        <f t="shared" si="15"/>
        <v>3.7043189368770769E-9</v>
      </c>
      <c r="Q174">
        <f t="shared" si="20"/>
        <v>2.4041413780792573</v>
      </c>
      <c r="R174">
        <f t="shared" si="16"/>
        <v>2.3255813953488372E-6</v>
      </c>
      <c r="T174">
        <f t="shared" si="17"/>
        <v>1.5527934782608697E-3</v>
      </c>
      <c r="U174">
        <f t="shared" si="18"/>
        <v>2.4667774086378741E-9</v>
      </c>
    </row>
    <row r="175" spans="1:21" x14ac:dyDescent="0.45">
      <c r="A175" t="s">
        <v>174</v>
      </c>
      <c r="B175" t="s">
        <v>175</v>
      </c>
      <c r="C175">
        <v>45.86</v>
      </c>
      <c r="D175">
        <v>85.38</v>
      </c>
      <c r="E175">
        <v>3.21</v>
      </c>
      <c r="F175">
        <v>2.58</v>
      </c>
      <c r="G175">
        <v>3.17</v>
      </c>
      <c r="K175">
        <f t="shared" si="19"/>
        <v>6.232407487195456E-19</v>
      </c>
      <c r="L175">
        <f t="shared" si="14"/>
        <v>6.2292531838316713E-19</v>
      </c>
      <c r="N175">
        <f>(F175*(10^-3)*24.05)/(64.06)</f>
        <v>9.6860755541679677E-4</v>
      </c>
      <c r="O175">
        <f t="shared" si="15"/>
        <v>2.1428571428571429E-9</v>
      </c>
      <c r="Q175">
        <f t="shared" si="20"/>
        <v>2.7218314887540163</v>
      </c>
      <c r="R175">
        <f t="shared" si="16"/>
        <v>2.6328903654485051E-6</v>
      </c>
      <c r="T175">
        <f t="shared" si="17"/>
        <v>1.6782717391304349E-3</v>
      </c>
      <c r="U175">
        <f t="shared" si="18"/>
        <v>2.6661129568106314E-9</v>
      </c>
    </row>
    <row r="176" spans="1:21" x14ac:dyDescent="0.45">
      <c r="A176" t="s">
        <v>175</v>
      </c>
      <c r="B176" t="s">
        <v>176</v>
      </c>
      <c r="C176">
        <v>43.36</v>
      </c>
      <c r="D176">
        <v>64.33</v>
      </c>
      <c r="E176">
        <v>3.37</v>
      </c>
      <c r="F176">
        <v>1.74</v>
      </c>
      <c r="G176">
        <v>3.69</v>
      </c>
      <c r="K176">
        <f t="shared" si="19"/>
        <v>5.892655661683275E-19</v>
      </c>
      <c r="L176">
        <f t="shared" si="14"/>
        <v>5.889673311184939E-19</v>
      </c>
      <c r="N176">
        <f>(F176*(10^-3)*24.05)/(64.06)</f>
        <v>6.532469559787699E-4</v>
      </c>
      <c r="O176">
        <f t="shared" si="15"/>
        <v>1.4451827242524918E-9</v>
      </c>
      <c r="Q176">
        <f t="shared" si="20"/>
        <v>3.1683148875401641</v>
      </c>
      <c r="R176">
        <f t="shared" si="16"/>
        <v>3.0647840531561462E-6</v>
      </c>
      <c r="T176">
        <f t="shared" si="17"/>
        <v>1.7619239130434784E-3</v>
      </c>
      <c r="U176">
        <f t="shared" si="18"/>
        <v>2.7990033222591364E-9</v>
      </c>
    </row>
    <row r="177" spans="1:21" x14ac:dyDescent="0.45">
      <c r="A177" t="s">
        <v>176</v>
      </c>
      <c r="B177" t="s">
        <v>177</v>
      </c>
      <c r="C177">
        <v>52.05</v>
      </c>
      <c r="D177">
        <v>63.39</v>
      </c>
      <c r="E177">
        <v>3.32</v>
      </c>
      <c r="F177">
        <v>1.5</v>
      </c>
      <c r="G177">
        <v>4.41</v>
      </c>
      <c r="K177">
        <f t="shared" si="19"/>
        <v>7.073633007163619E-19</v>
      </c>
      <c r="L177">
        <f t="shared" si="14"/>
        <v>7.0700529485049833E-19</v>
      </c>
      <c r="N177">
        <f>(F177*(10^-3)*24.05)/(64.06)</f>
        <v>5.6314392756790508E-4</v>
      </c>
      <c r="O177">
        <f t="shared" si="15"/>
        <v>1.2458471760797343E-9</v>
      </c>
      <c r="Q177">
        <f t="shared" si="20"/>
        <v>3.7865226704748305</v>
      </c>
      <c r="R177">
        <f t="shared" si="16"/>
        <v>3.6627906976744186E-6</v>
      </c>
      <c r="T177">
        <f t="shared" si="17"/>
        <v>1.7357826086956522E-3</v>
      </c>
      <c r="U177">
        <f t="shared" si="18"/>
        <v>2.7574750830564786E-9</v>
      </c>
    </row>
    <row r="178" spans="1:21" x14ac:dyDescent="0.45">
      <c r="A178" t="s">
        <v>177</v>
      </c>
      <c r="B178" t="s">
        <v>178</v>
      </c>
      <c r="C178">
        <v>84.91</v>
      </c>
      <c r="D178">
        <v>136.9</v>
      </c>
      <c r="E178">
        <v>5.18</v>
      </c>
      <c r="F178">
        <v>3.47</v>
      </c>
      <c r="G178">
        <v>0.82</v>
      </c>
      <c r="K178">
        <f t="shared" si="19"/>
        <v>1.1539331001695729E-18</v>
      </c>
      <c r="L178">
        <f t="shared" si="14"/>
        <v>1.1533490794573643E-18</v>
      </c>
      <c r="N178">
        <f>(F178*(10^-3)*24.05)/(64.06)</f>
        <v>1.3027396191070872E-3</v>
      </c>
      <c r="O178">
        <f t="shared" si="15"/>
        <v>2.8820598006644525E-9</v>
      </c>
      <c r="Q178">
        <f t="shared" si="20"/>
        <v>0.70406997500892532</v>
      </c>
      <c r="R178">
        <f t="shared" si="16"/>
        <v>6.8106312292358808E-7</v>
      </c>
      <c r="T178">
        <f t="shared" si="17"/>
        <v>2.7082391304347826E-3</v>
      </c>
      <c r="U178">
        <f t="shared" si="18"/>
        <v>4.3023255813953488E-9</v>
      </c>
    </row>
    <row r="179" spans="1:21" x14ac:dyDescent="0.45">
      <c r="A179" t="s">
        <v>178</v>
      </c>
      <c r="B179" t="s">
        <v>179</v>
      </c>
      <c r="C179">
        <v>116.89</v>
      </c>
      <c r="D179">
        <v>159.58000000000001</v>
      </c>
      <c r="E179">
        <v>6.12</v>
      </c>
      <c r="F179">
        <v>2.5</v>
      </c>
      <c r="G179">
        <v>1.74</v>
      </c>
      <c r="K179">
        <f t="shared" si="19"/>
        <v>1.5885436353647558E-18</v>
      </c>
      <c r="L179">
        <f t="shared" si="14"/>
        <v>1.5877396525470653E-18</v>
      </c>
      <c r="N179">
        <f>(F179*(10^-3)*24.05)/(64.06)</f>
        <v>9.3857321261317517E-4</v>
      </c>
      <c r="O179">
        <f t="shared" si="15"/>
        <v>2.0764119601328906E-9</v>
      </c>
      <c r="Q179">
        <f t="shared" si="20"/>
        <v>1.4940021420921099</v>
      </c>
      <c r="R179">
        <f t="shared" si="16"/>
        <v>1.4451827242524918E-6</v>
      </c>
      <c r="T179">
        <f t="shared" si="17"/>
        <v>3.1996956521739132E-3</v>
      </c>
      <c r="U179">
        <f t="shared" si="18"/>
        <v>5.0830564784053158E-9</v>
      </c>
    </row>
    <row r="180" spans="1:21" x14ac:dyDescent="0.45">
      <c r="A180" t="s">
        <v>179</v>
      </c>
      <c r="B180" t="s">
        <v>180</v>
      </c>
      <c r="C180">
        <v>104.22</v>
      </c>
      <c r="D180">
        <v>147.16999999999999</v>
      </c>
      <c r="E180">
        <v>6.39</v>
      </c>
      <c r="F180">
        <v>5.0199999999999996</v>
      </c>
      <c r="G180">
        <v>0.01</v>
      </c>
      <c r="K180">
        <f t="shared" si="19"/>
        <v>1.4163574101951821E-18</v>
      </c>
      <c r="L180">
        <f t="shared" si="14"/>
        <v>1.4156405730897011E-18</v>
      </c>
      <c r="N180">
        <f>(F180*(10^-3)*24.05)/(64.06)</f>
        <v>1.8846550109272555E-3</v>
      </c>
      <c r="O180">
        <f t="shared" si="15"/>
        <v>4.1694352159468434E-9</v>
      </c>
      <c r="Q180">
        <f t="shared" si="20"/>
        <v>8.5862192074259193E-3</v>
      </c>
      <c r="R180">
        <f t="shared" si="16"/>
        <v>8.3056478405315624E-9</v>
      </c>
      <c r="T180">
        <f t="shared" si="17"/>
        <v>3.3408586956521738E-3</v>
      </c>
      <c r="U180">
        <f t="shared" si="18"/>
        <v>5.3073089700996675E-9</v>
      </c>
    </row>
    <row r="181" spans="1:21" x14ac:dyDescent="0.45">
      <c r="A181" t="s">
        <v>180</v>
      </c>
      <c r="B181" t="s">
        <v>181</v>
      </c>
      <c r="C181">
        <v>122.86</v>
      </c>
      <c r="D181">
        <v>159.27000000000001</v>
      </c>
      <c r="E181">
        <v>4.22</v>
      </c>
      <c r="F181">
        <v>6.65</v>
      </c>
      <c r="G181">
        <v>0.1</v>
      </c>
      <c r="K181">
        <f t="shared" si="19"/>
        <v>1.6696763712970646E-18</v>
      </c>
      <c r="L181">
        <f t="shared" si="14"/>
        <v>1.6688313261351052E-18</v>
      </c>
      <c r="N181">
        <f>(F181*(10^-3)*24.05)/(64.06)</f>
        <v>2.4966047455510457E-3</v>
      </c>
      <c r="O181">
        <f t="shared" si="15"/>
        <v>5.5232558139534886E-9</v>
      </c>
      <c r="Q181">
        <f t="shared" si="20"/>
        <v>8.58621920742592E-2</v>
      </c>
      <c r="R181">
        <f t="shared" si="16"/>
        <v>8.3056478405315628E-8</v>
      </c>
      <c r="T181">
        <f t="shared" si="17"/>
        <v>2.2063260869565216E-3</v>
      </c>
      <c r="U181">
        <f t="shared" si="18"/>
        <v>3.5049833887043188E-9</v>
      </c>
    </row>
    <row r="182" spans="1:21" x14ac:dyDescent="0.45">
      <c r="A182" t="s">
        <v>181</v>
      </c>
      <c r="B182" t="s">
        <v>182</v>
      </c>
      <c r="C182">
        <v>101.51</v>
      </c>
      <c r="D182">
        <v>140.88999999999999</v>
      </c>
      <c r="E182">
        <v>7.68</v>
      </c>
      <c r="F182">
        <v>5.27</v>
      </c>
      <c r="G182">
        <v>1.53</v>
      </c>
      <c r="K182">
        <f t="shared" si="19"/>
        <v>1.3795283123096617E-18</v>
      </c>
      <c r="L182">
        <f t="shared" si="14"/>
        <v>1.3788301148947953E-18</v>
      </c>
      <c r="N182">
        <f>(F182*(10^-3)*24.05)/(64.06)</f>
        <v>1.9785123321885726E-3</v>
      </c>
      <c r="O182">
        <f t="shared" si="15"/>
        <v>4.3770764119601321E-9</v>
      </c>
      <c r="Q182">
        <f t="shared" si="20"/>
        <v>1.3136915387361656</v>
      </c>
      <c r="R182">
        <f t="shared" si="16"/>
        <v>1.270764119601329E-6</v>
      </c>
      <c r="T182">
        <f t="shared" si="17"/>
        <v>4.0153043478260873E-3</v>
      </c>
      <c r="U182">
        <f t="shared" si="18"/>
        <v>6.3787375415282398E-9</v>
      </c>
    </row>
    <row r="183" spans="1:21" x14ac:dyDescent="0.45">
      <c r="A183" t="s">
        <v>182</v>
      </c>
      <c r="B183" t="s">
        <v>183</v>
      </c>
      <c r="C183">
        <v>76.34</v>
      </c>
      <c r="D183">
        <v>111.31</v>
      </c>
      <c r="E183">
        <v>11.22</v>
      </c>
      <c r="F183">
        <v>1.51</v>
      </c>
      <c r="G183">
        <v>2.1</v>
      </c>
      <c r="K183">
        <f t="shared" si="19"/>
        <v>1.0374661743839975E-18</v>
      </c>
      <c r="L183">
        <f t="shared" si="14"/>
        <v>1.0369410991140642E-18</v>
      </c>
      <c r="N183">
        <f>(F183*(10^-3)*24.05)/(64.06)</f>
        <v>5.6689822041835775E-4</v>
      </c>
      <c r="O183">
        <f t="shared" si="15"/>
        <v>1.2541528239202658E-9</v>
      </c>
      <c r="Q183">
        <f t="shared" si="20"/>
        <v>1.8031060335594431</v>
      </c>
      <c r="R183">
        <f t="shared" si="16"/>
        <v>1.744186046511628E-6</v>
      </c>
      <c r="T183">
        <f t="shared" si="17"/>
        <v>5.8661086956521748E-3</v>
      </c>
      <c r="U183">
        <f t="shared" si="18"/>
        <v>9.3189368770764135E-9</v>
      </c>
    </row>
    <row r="184" spans="1:21" x14ac:dyDescent="0.45">
      <c r="A184" t="s">
        <v>184</v>
      </c>
      <c r="B184" t="s">
        <v>185</v>
      </c>
      <c r="C184">
        <v>66.47</v>
      </c>
      <c r="D184">
        <v>139.33000000000001</v>
      </c>
      <c r="E184">
        <v>7.02</v>
      </c>
      <c r="F184">
        <v>0.01</v>
      </c>
      <c r="G184">
        <v>0.01</v>
      </c>
      <c r="K184">
        <f t="shared" si="19"/>
        <v>9.03332153671788E-19</v>
      </c>
      <c r="L184">
        <f t="shared" si="14"/>
        <v>9.0287496539313383E-19</v>
      </c>
      <c r="N184">
        <f>(F184*(10^-3)*24.05)/(64.06)</f>
        <v>3.7542928504527009E-6</v>
      </c>
      <c r="O184">
        <f t="shared" si="15"/>
        <v>8.3056478405315622E-12</v>
      </c>
      <c r="Q184">
        <f t="shared" si="20"/>
        <v>8.5862192074259193E-3</v>
      </c>
      <c r="R184">
        <f t="shared" si="16"/>
        <v>8.3056478405315624E-9</v>
      </c>
      <c r="T184">
        <f t="shared" si="17"/>
        <v>3.6702391304347824E-3</v>
      </c>
      <c r="U184">
        <f t="shared" si="18"/>
        <v>5.8305647840531552E-9</v>
      </c>
    </row>
    <row r="185" spans="1:21" x14ac:dyDescent="0.45">
      <c r="A185" t="s">
        <v>185</v>
      </c>
      <c r="B185" t="s">
        <v>186</v>
      </c>
      <c r="C185">
        <v>93.58</v>
      </c>
      <c r="D185">
        <v>160.94</v>
      </c>
      <c r="E185">
        <v>4.75</v>
      </c>
      <c r="F185">
        <v>0.02</v>
      </c>
      <c r="G185">
        <v>0.02</v>
      </c>
      <c r="K185">
        <f t="shared" si="19"/>
        <v>1.2717590332571977E-18</v>
      </c>
      <c r="L185">
        <f t="shared" si="14"/>
        <v>1.2711153792912511E-18</v>
      </c>
      <c r="N185">
        <f>(F185*(10^-3)*24.05)/(64.06)</f>
        <v>7.5085857009054018E-6</v>
      </c>
      <c r="O185">
        <f t="shared" si="15"/>
        <v>1.6611295681063124E-11</v>
      </c>
      <c r="Q185">
        <f t="shared" si="20"/>
        <v>1.7172438414851839E-2</v>
      </c>
      <c r="R185">
        <f t="shared" si="16"/>
        <v>1.6611295681063125E-8</v>
      </c>
      <c r="T185">
        <f t="shared" si="17"/>
        <v>2.4834239130434783E-3</v>
      </c>
      <c r="U185">
        <f t="shared" si="18"/>
        <v>3.9451827242524916E-9</v>
      </c>
    </row>
    <row r="186" spans="1:21" x14ac:dyDescent="0.45">
      <c r="A186" t="s">
        <v>186</v>
      </c>
      <c r="B186" t="s">
        <v>187</v>
      </c>
      <c r="C186">
        <v>91.9</v>
      </c>
      <c r="D186">
        <v>158.51</v>
      </c>
      <c r="E186">
        <v>4.6100000000000003</v>
      </c>
      <c r="F186">
        <v>0.02</v>
      </c>
      <c r="G186">
        <v>0.02</v>
      </c>
      <c r="K186">
        <f t="shared" si="19"/>
        <v>1.2489277105827792E-18</v>
      </c>
      <c r="L186">
        <f t="shared" si="14"/>
        <v>1.2482956118493911E-18</v>
      </c>
      <c r="N186">
        <f>(F186*(10^-3)*24.05)/(64.06)</f>
        <v>7.5085857009054018E-6</v>
      </c>
      <c r="O186">
        <f t="shared" si="15"/>
        <v>1.6611295681063124E-11</v>
      </c>
      <c r="Q186">
        <f t="shared" si="20"/>
        <v>1.7172438414851839E-2</v>
      </c>
      <c r="R186">
        <f t="shared" si="16"/>
        <v>1.6611295681063125E-8</v>
      </c>
      <c r="T186">
        <f t="shared" si="17"/>
        <v>2.4102282608695655E-3</v>
      </c>
      <c r="U186">
        <f t="shared" si="18"/>
        <v>3.82890365448505E-9</v>
      </c>
    </row>
    <row r="187" spans="1:21" x14ac:dyDescent="0.45">
      <c r="A187" t="s">
        <v>187</v>
      </c>
      <c r="B187" t="s">
        <v>188</v>
      </c>
      <c r="C187">
        <v>58.07</v>
      </c>
      <c r="D187">
        <v>90.96</v>
      </c>
      <c r="E187">
        <v>3.53</v>
      </c>
      <c r="F187">
        <v>0.02</v>
      </c>
      <c r="G187">
        <v>0.02</v>
      </c>
      <c r="K187">
        <f t="shared" si="19"/>
        <v>7.8917554029969508E-19</v>
      </c>
      <c r="L187">
        <f t="shared" si="14"/>
        <v>7.8877612818383154E-19</v>
      </c>
      <c r="N187">
        <f>(F187*(10^-3)*24.05)/(64.06)</f>
        <v>7.5085857009054018E-6</v>
      </c>
      <c r="O187">
        <f t="shared" si="15"/>
        <v>1.6611295681063124E-11</v>
      </c>
      <c r="Q187">
        <f t="shared" si="20"/>
        <v>1.7172438414851839E-2</v>
      </c>
      <c r="R187">
        <f t="shared" si="16"/>
        <v>1.6611295681063125E-8</v>
      </c>
      <c r="T187">
        <f t="shared" si="17"/>
        <v>1.8455760869565217E-3</v>
      </c>
      <c r="U187">
        <f t="shared" si="18"/>
        <v>2.9318936877076414E-9</v>
      </c>
    </row>
    <row r="188" spans="1:21" x14ac:dyDescent="0.45">
      <c r="A188" t="s">
        <v>188</v>
      </c>
      <c r="B188" t="s">
        <v>189</v>
      </c>
      <c r="C188">
        <v>35.979999999999997</v>
      </c>
      <c r="D188">
        <v>50.36</v>
      </c>
      <c r="E188">
        <v>3.96</v>
      </c>
      <c r="F188">
        <v>0.01</v>
      </c>
      <c r="G188">
        <v>0.01</v>
      </c>
      <c r="K188">
        <f t="shared" si="19"/>
        <v>4.8897082727713156E-19</v>
      </c>
      <c r="L188">
        <f t="shared" si="14"/>
        <v>4.8872335271317826E-19</v>
      </c>
      <c r="N188">
        <f>(F188*(10^-3)*24.05)/(64.06)</f>
        <v>3.7542928504527009E-6</v>
      </c>
      <c r="O188">
        <f t="shared" si="15"/>
        <v>8.3056478405315622E-12</v>
      </c>
      <c r="Q188">
        <f t="shared" si="20"/>
        <v>8.5862192074259193E-3</v>
      </c>
      <c r="R188">
        <f t="shared" si="16"/>
        <v>8.3056478405315624E-9</v>
      </c>
      <c r="T188">
        <f t="shared" si="17"/>
        <v>2.070391304347826E-3</v>
      </c>
      <c r="U188">
        <f t="shared" si="18"/>
        <v>3.2890365448504981E-9</v>
      </c>
    </row>
    <row r="189" spans="1:21" x14ac:dyDescent="0.45">
      <c r="A189" t="s">
        <v>189</v>
      </c>
      <c r="B189" t="s">
        <v>190</v>
      </c>
      <c r="C189">
        <v>79.19</v>
      </c>
      <c r="D189">
        <v>83.33</v>
      </c>
      <c r="E189">
        <v>3.72</v>
      </c>
      <c r="F189">
        <v>0.01</v>
      </c>
      <c r="G189">
        <v>0.01</v>
      </c>
      <c r="K189">
        <f t="shared" si="19"/>
        <v>1.0761978824923859E-18</v>
      </c>
      <c r="L189">
        <f t="shared" si="14"/>
        <v>1.0756532045957918E-18</v>
      </c>
      <c r="N189">
        <f>(F189*(10^-3)*24.05)/(64.06)</f>
        <v>3.7542928504527009E-6</v>
      </c>
      <c r="O189">
        <f t="shared" si="15"/>
        <v>8.3056478405315622E-12</v>
      </c>
      <c r="Q189">
        <f t="shared" si="20"/>
        <v>8.5862192074259193E-3</v>
      </c>
      <c r="R189">
        <f t="shared" si="16"/>
        <v>8.3056478405315624E-9</v>
      </c>
      <c r="T189">
        <f t="shared" si="17"/>
        <v>1.9449130434782609E-3</v>
      </c>
      <c r="U189">
        <f t="shared" si="18"/>
        <v>3.0897009966777408E-9</v>
      </c>
    </row>
    <row r="190" spans="1:21" x14ac:dyDescent="0.45">
      <c r="A190" t="s">
        <v>190</v>
      </c>
      <c r="B190" t="s">
        <v>191</v>
      </c>
      <c r="C190">
        <v>39.54</v>
      </c>
      <c r="D190">
        <v>56.86</v>
      </c>
      <c r="E190">
        <v>4.43</v>
      </c>
      <c r="F190">
        <v>0.28000000000000003</v>
      </c>
      <c r="G190">
        <v>0.28000000000000003</v>
      </c>
      <c r="K190">
        <f t="shared" si="19"/>
        <v>5.3735148723006615E-19</v>
      </c>
      <c r="L190">
        <f t="shared" si="14"/>
        <v>5.3707952657807302E-19</v>
      </c>
      <c r="N190">
        <f>(F190*(10^-3)*24.05)/(64.06)</f>
        <v>1.0512019981267564E-4</v>
      </c>
      <c r="O190">
        <f t="shared" si="15"/>
        <v>2.3255813953488377E-10</v>
      </c>
      <c r="Q190">
        <f t="shared" si="20"/>
        <v>0.24041413780792575</v>
      </c>
      <c r="R190">
        <f t="shared" si="16"/>
        <v>2.3255813953488374E-7</v>
      </c>
      <c r="T190">
        <f t="shared" si="17"/>
        <v>2.3161195652173913E-3</v>
      </c>
      <c r="U190">
        <f t="shared" si="18"/>
        <v>3.6794019933554816E-9</v>
      </c>
    </row>
    <row r="191" spans="1:21" x14ac:dyDescent="0.45">
      <c r="A191" t="s">
        <v>191</v>
      </c>
      <c r="B191" t="s">
        <v>192</v>
      </c>
      <c r="C191">
        <v>46.64</v>
      </c>
      <c r="D191">
        <v>143.19</v>
      </c>
      <c r="E191">
        <v>3.24</v>
      </c>
      <c r="F191">
        <v>0.02</v>
      </c>
      <c r="G191">
        <v>0.02</v>
      </c>
      <c r="K191">
        <f t="shared" si="19"/>
        <v>6.3384100567552581E-19</v>
      </c>
      <c r="L191">
        <f t="shared" si="14"/>
        <v>6.335202104097453E-19</v>
      </c>
      <c r="N191">
        <f>(F191*(10^-3)*24.05)/(64.06)</f>
        <v>7.5085857009054018E-6</v>
      </c>
      <c r="O191">
        <f t="shared" si="15"/>
        <v>1.6611295681063124E-11</v>
      </c>
      <c r="Q191">
        <f t="shared" si="20"/>
        <v>1.7172438414851839E-2</v>
      </c>
      <c r="R191">
        <f t="shared" si="16"/>
        <v>1.6611295681063125E-8</v>
      </c>
      <c r="T191">
        <f t="shared" si="17"/>
        <v>1.6939565217391306E-3</v>
      </c>
      <c r="U191">
        <f t="shared" si="18"/>
        <v>2.6910299003322263E-9</v>
      </c>
    </row>
    <row r="192" spans="1:21" x14ac:dyDescent="0.45">
      <c r="A192" t="s">
        <v>192</v>
      </c>
      <c r="B192" t="s">
        <v>193</v>
      </c>
      <c r="C192">
        <v>56.41</v>
      </c>
      <c r="D192">
        <v>207.45</v>
      </c>
      <c r="E192">
        <v>4.8</v>
      </c>
      <c r="F192">
        <v>0.48</v>
      </c>
      <c r="G192">
        <v>0.48</v>
      </c>
      <c r="K192">
        <f t="shared" si="19"/>
        <v>7.6661601908568622E-19</v>
      </c>
      <c r="L192">
        <f t="shared" si="14"/>
        <v>7.6622802464008869E-19</v>
      </c>
      <c r="N192">
        <f>(F192*(10^-3)*24.05)/(64.06)</f>
        <v>1.8020605682172962E-4</v>
      </c>
      <c r="O192">
        <f t="shared" si="15"/>
        <v>3.9867109634551499E-10</v>
      </c>
      <c r="Q192">
        <f t="shared" si="20"/>
        <v>0.41213852195644413</v>
      </c>
      <c r="R192">
        <f t="shared" si="16"/>
        <v>3.9867109634551497E-7</v>
      </c>
      <c r="T192">
        <f t="shared" si="17"/>
        <v>2.5095652173913042E-3</v>
      </c>
      <c r="U192">
        <f t="shared" si="18"/>
        <v>3.9867109634551499E-9</v>
      </c>
    </row>
    <row r="193" spans="1:21" x14ac:dyDescent="0.45">
      <c r="A193" t="s">
        <v>193</v>
      </c>
      <c r="B193" t="s">
        <v>194</v>
      </c>
      <c r="C193">
        <v>80.62</v>
      </c>
      <c r="D193">
        <v>213.09</v>
      </c>
      <c r="E193">
        <v>4.2</v>
      </c>
      <c r="F193">
        <v>0.9</v>
      </c>
      <c r="G193">
        <v>0.9</v>
      </c>
      <c r="K193">
        <f t="shared" si="19"/>
        <v>1.0956316869116827E-18</v>
      </c>
      <c r="L193">
        <f t="shared" si="14"/>
        <v>1.0950771733111848E-18</v>
      </c>
      <c r="N193">
        <f>(F193*(10^-3)*24.05)/(64.06)</f>
        <v>3.3788635654074308E-4</v>
      </c>
      <c r="O193">
        <f t="shared" si="15"/>
        <v>7.4750830564784055E-10</v>
      </c>
      <c r="Q193">
        <f t="shared" si="20"/>
        <v>0.77275972866833265</v>
      </c>
      <c r="R193">
        <f t="shared" si="16"/>
        <v>7.4750830564784054E-7</v>
      </c>
      <c r="T193">
        <f t="shared" si="17"/>
        <v>2.1958695652173916E-3</v>
      </c>
      <c r="U193">
        <f t="shared" si="18"/>
        <v>3.4883720930232562E-9</v>
      </c>
    </row>
    <row r="194" spans="1:21" x14ac:dyDescent="0.45">
      <c r="A194" t="s">
        <v>194</v>
      </c>
      <c r="B194" t="s">
        <v>195</v>
      </c>
      <c r="C194">
        <v>61.26</v>
      </c>
      <c r="D194">
        <v>139.47</v>
      </c>
      <c r="E194">
        <v>4.51</v>
      </c>
      <c r="F194">
        <v>0.46</v>
      </c>
      <c r="G194">
        <v>0.46</v>
      </c>
      <c r="K194">
        <f t="shared" si="19"/>
        <v>8.3252787323504946E-19</v>
      </c>
      <c r="L194">
        <f t="shared" si="14"/>
        <v>8.321065199335547E-19</v>
      </c>
      <c r="N194">
        <f>(F194*(10^-3)*24.05)/(64.06)</f>
        <v>1.7269747112082421E-4</v>
      </c>
      <c r="O194">
        <f t="shared" si="15"/>
        <v>3.8205980066445181E-10</v>
      </c>
      <c r="Q194">
        <f t="shared" si="20"/>
        <v>0.39496608354159229</v>
      </c>
      <c r="R194">
        <f t="shared" si="16"/>
        <v>3.8205980066445186E-7</v>
      </c>
      <c r="T194">
        <f t="shared" si="17"/>
        <v>2.3579456521739131E-3</v>
      </c>
      <c r="U194">
        <f t="shared" si="18"/>
        <v>3.7458471760797343E-9</v>
      </c>
    </row>
    <row r="195" spans="1:21" x14ac:dyDescent="0.45">
      <c r="A195" t="s">
        <v>195</v>
      </c>
      <c r="B195" t="s">
        <v>196</v>
      </c>
      <c r="C195">
        <v>51.72</v>
      </c>
      <c r="D195">
        <v>146.72</v>
      </c>
      <c r="E195">
        <v>3.02</v>
      </c>
      <c r="F195">
        <v>0.36</v>
      </c>
      <c r="G195">
        <v>0.36</v>
      </c>
      <c r="K195">
        <f t="shared" si="19"/>
        <v>7.0287857661960102E-19</v>
      </c>
      <c r="L195">
        <f t="shared" ref="L195:L258" si="21">(C195*(10^-6))*(2000/1.204)*(3.14/6)*(1.5625)*(10^-17)</f>
        <v>7.0252284053156132E-19</v>
      </c>
      <c r="N195">
        <f>(F195*(10^-3)*24.05)/(64.06)</f>
        <v>1.351545426162972E-4</v>
      </c>
      <c r="O195">
        <f t="shared" ref="O195:O258" si="22">(N195*64.06)/(1000000*24.05*1.204)</f>
        <v>2.9900332225913619E-10</v>
      </c>
      <c r="Q195">
        <f t="shared" si="20"/>
        <v>0.30910389146733308</v>
      </c>
      <c r="R195">
        <f t="shared" ref="R195:R258" si="23">(Q195*28.01)/(1000000*24.05*1.204)</f>
        <v>2.9900332225913618E-7</v>
      </c>
      <c r="T195">
        <f t="shared" ref="T195:T258" si="24">(E195*(10^-3)*24.05)/(46)</f>
        <v>1.5789347826086957E-3</v>
      </c>
      <c r="U195">
        <f t="shared" ref="U195:U258" si="25">(T195*46)/(1000000*24.05*1.204)</f>
        <v>2.5083056478405315E-9</v>
      </c>
    </row>
    <row r="196" spans="1:21" x14ac:dyDescent="0.45">
      <c r="A196" t="s">
        <v>196</v>
      </c>
      <c r="B196" t="s">
        <v>197</v>
      </c>
      <c r="C196">
        <v>68.790000000000006</v>
      </c>
      <c r="D196">
        <v>173.61</v>
      </c>
      <c r="E196">
        <v>7.51</v>
      </c>
      <c r="F196">
        <v>0.47</v>
      </c>
      <c r="G196">
        <v>0.47</v>
      </c>
      <c r="K196">
        <f t="shared" ref="K196:K259" si="26">((C196*10^-6) * (2000/1.204) * 1/6 * 3.14159 * (2.5 * 10^-6)^3)</f>
        <v>9.3486112307931844E-19</v>
      </c>
      <c r="L196">
        <f t="shared" si="21"/>
        <v>9.3438797757475089E-19</v>
      </c>
      <c r="N196">
        <f>(F196*(10^-3)*24.05)/(64.06)</f>
        <v>1.7645176397127691E-4</v>
      </c>
      <c r="O196">
        <f t="shared" si="22"/>
        <v>3.9036544850498335E-10</v>
      </c>
      <c r="Q196">
        <f t="shared" ref="Q196:Q259" si="27">(G196*24.05)/(28.01)</f>
        <v>0.40355230274901815</v>
      </c>
      <c r="R196">
        <f t="shared" si="23"/>
        <v>3.9036544850498339E-7</v>
      </c>
      <c r="T196">
        <f t="shared" si="24"/>
        <v>3.9264239130434786E-3</v>
      </c>
      <c r="U196">
        <f t="shared" si="25"/>
        <v>6.2375415282392029E-9</v>
      </c>
    </row>
    <row r="197" spans="1:21" x14ac:dyDescent="0.45">
      <c r="A197" t="s">
        <v>197</v>
      </c>
      <c r="B197" t="s">
        <v>198</v>
      </c>
      <c r="C197">
        <v>76.180000000000007</v>
      </c>
      <c r="D197">
        <v>185.55</v>
      </c>
      <c r="E197">
        <v>5.69</v>
      </c>
      <c r="F197">
        <v>0.86</v>
      </c>
      <c r="G197">
        <v>0.86</v>
      </c>
      <c r="K197">
        <f t="shared" si="26"/>
        <v>1.0352917627007195E-18</v>
      </c>
      <c r="L197">
        <f t="shared" si="21"/>
        <v>1.0347677879291253E-18</v>
      </c>
      <c r="N197">
        <f>(F197*(10^-3)*24.05)/(64.06)</f>
        <v>3.2286918513893222E-4</v>
      </c>
      <c r="O197">
        <f t="shared" si="22"/>
        <v>7.142857142857143E-10</v>
      </c>
      <c r="Q197">
        <f t="shared" si="27"/>
        <v>0.73841485183862898</v>
      </c>
      <c r="R197">
        <f t="shared" si="23"/>
        <v>7.1428571428571431E-7</v>
      </c>
      <c r="T197">
        <f t="shared" si="24"/>
        <v>2.9748804347826088E-3</v>
      </c>
      <c r="U197">
        <f t="shared" si="25"/>
        <v>4.7259136212624586E-9</v>
      </c>
    </row>
    <row r="198" spans="1:21" x14ac:dyDescent="0.45">
      <c r="A198" t="s">
        <v>198</v>
      </c>
      <c r="B198" t="s">
        <v>199</v>
      </c>
      <c r="C198">
        <v>70.22</v>
      </c>
      <c r="D198">
        <v>156.35</v>
      </c>
      <c r="E198">
        <v>4.9400000000000004</v>
      </c>
      <c r="F198">
        <v>0.52</v>
      </c>
      <c r="G198">
        <v>0.52</v>
      </c>
      <c r="K198">
        <f t="shared" si="26"/>
        <v>9.5429492749861543E-19</v>
      </c>
      <c r="L198">
        <f t="shared" si="21"/>
        <v>9.5381194629014411E-19</v>
      </c>
      <c r="N198">
        <f>(F198*(10^-3)*24.05)/(64.06)</f>
        <v>1.9522322822354045E-4</v>
      </c>
      <c r="O198">
        <f t="shared" si="22"/>
        <v>4.3189368770764124E-10</v>
      </c>
      <c r="Q198">
        <f t="shared" si="27"/>
        <v>0.44648339878614779</v>
      </c>
      <c r="R198">
        <f t="shared" si="23"/>
        <v>4.318936877076412E-7</v>
      </c>
      <c r="T198">
        <f t="shared" si="24"/>
        <v>2.5827608695652179E-3</v>
      </c>
      <c r="U198">
        <f t="shared" si="25"/>
        <v>4.1029900332225923E-9</v>
      </c>
    </row>
    <row r="199" spans="1:21" x14ac:dyDescent="0.45">
      <c r="A199" t="s">
        <v>199</v>
      </c>
      <c r="B199" t="s">
        <v>200</v>
      </c>
      <c r="C199">
        <v>46.14</v>
      </c>
      <c r="D199">
        <v>133.66</v>
      </c>
      <c r="E199">
        <v>4.26</v>
      </c>
      <c r="F199">
        <v>0.8</v>
      </c>
      <c r="G199">
        <v>0.8</v>
      </c>
      <c r="K199">
        <f t="shared" si="26"/>
        <v>6.2704596916528217E-19</v>
      </c>
      <c r="L199">
        <f t="shared" si="21"/>
        <v>6.2672861295681059E-19</v>
      </c>
      <c r="N199">
        <f>(F199*(10^-3)*24.05)/(64.06)</f>
        <v>3.0034342803621602E-4</v>
      </c>
      <c r="O199">
        <f t="shared" si="22"/>
        <v>6.6445182724252488E-10</v>
      </c>
      <c r="Q199">
        <f t="shared" si="27"/>
        <v>0.6868975365940736</v>
      </c>
      <c r="R199">
        <f t="shared" si="23"/>
        <v>6.6445182724252502E-7</v>
      </c>
      <c r="T199">
        <f t="shared" si="24"/>
        <v>2.2272391304347825E-3</v>
      </c>
      <c r="U199">
        <f t="shared" si="25"/>
        <v>3.5382059800664452E-9</v>
      </c>
    </row>
    <row r="200" spans="1:21" x14ac:dyDescent="0.45">
      <c r="A200" t="s">
        <v>200</v>
      </c>
      <c r="B200" t="s">
        <v>201</v>
      </c>
      <c r="C200">
        <v>55.18</v>
      </c>
      <c r="D200">
        <v>143.56</v>
      </c>
      <c r="E200">
        <v>9.99</v>
      </c>
      <c r="F200">
        <v>0.46</v>
      </c>
      <c r="G200">
        <v>0.46</v>
      </c>
      <c r="K200">
        <f t="shared" si="26"/>
        <v>7.4990022927048697E-19</v>
      </c>
      <c r="L200">
        <f t="shared" si="21"/>
        <v>7.4952069490586937E-19</v>
      </c>
      <c r="N200">
        <f>(F200*(10^-3)*24.05)/(64.06)</f>
        <v>1.7269747112082421E-4</v>
      </c>
      <c r="O200">
        <f t="shared" si="22"/>
        <v>3.8205980066445181E-10</v>
      </c>
      <c r="Q200">
        <f t="shared" si="27"/>
        <v>0.39496608354159229</v>
      </c>
      <c r="R200">
        <f t="shared" si="23"/>
        <v>3.8205980066445186E-7</v>
      </c>
      <c r="T200">
        <f t="shared" si="24"/>
        <v>5.2230326086956528E-3</v>
      </c>
      <c r="U200">
        <f t="shared" si="25"/>
        <v>8.2973421926910301E-9</v>
      </c>
    </row>
    <row r="201" spans="1:21" x14ac:dyDescent="0.45">
      <c r="A201" t="s">
        <v>201</v>
      </c>
      <c r="B201" t="s">
        <v>202</v>
      </c>
      <c r="C201">
        <v>53.6</v>
      </c>
      <c r="D201">
        <v>149.91999999999999</v>
      </c>
      <c r="E201">
        <v>11.24</v>
      </c>
      <c r="F201">
        <v>1.0900000000000001</v>
      </c>
      <c r="G201">
        <v>1.0900000000000001</v>
      </c>
      <c r="K201">
        <f t="shared" si="26"/>
        <v>7.2842791389811704E-19</v>
      </c>
      <c r="L201">
        <f t="shared" si="21"/>
        <v>7.2805924695459579E-19</v>
      </c>
      <c r="N201">
        <f>(F201*(10^-3)*24.05)/(64.06)</f>
        <v>4.0921792069934437E-4</v>
      </c>
      <c r="O201">
        <f t="shared" si="22"/>
        <v>9.0531561461794021E-10</v>
      </c>
      <c r="Q201">
        <f t="shared" si="27"/>
        <v>0.93589789360942521</v>
      </c>
      <c r="R201">
        <f t="shared" si="23"/>
        <v>9.0531561461794022E-7</v>
      </c>
      <c r="T201">
        <f t="shared" si="24"/>
        <v>5.8765652173913049E-3</v>
      </c>
      <c r="U201">
        <f t="shared" si="25"/>
        <v>9.3355481727574748E-9</v>
      </c>
    </row>
    <row r="202" spans="1:21" x14ac:dyDescent="0.45">
      <c r="A202" t="s">
        <v>202</v>
      </c>
      <c r="B202" t="s">
        <v>203</v>
      </c>
      <c r="C202">
        <v>59.64</v>
      </c>
      <c r="D202">
        <v>144.56</v>
      </c>
      <c r="E202">
        <v>105.13</v>
      </c>
      <c r="F202">
        <v>1.59</v>
      </c>
      <c r="G202">
        <v>1.59</v>
      </c>
      <c r="K202">
        <f t="shared" si="26"/>
        <v>8.1051195494186001E-19</v>
      </c>
      <c r="L202">
        <f t="shared" si="21"/>
        <v>8.1010174418604644E-19</v>
      </c>
      <c r="N202">
        <f>(F202*(10^-3)*24.05)/(64.06)</f>
        <v>5.9693256322197947E-4</v>
      </c>
      <c r="O202">
        <f t="shared" si="22"/>
        <v>1.3205980066445183E-9</v>
      </c>
      <c r="Q202">
        <f t="shared" si="27"/>
        <v>1.365208853980721</v>
      </c>
      <c r="R202">
        <f t="shared" si="23"/>
        <v>1.3205980066445182E-6</v>
      </c>
      <c r="T202">
        <f t="shared" si="24"/>
        <v>5.4964706521739133E-2</v>
      </c>
      <c r="U202">
        <f t="shared" si="25"/>
        <v>8.7317275747508315E-8</v>
      </c>
    </row>
    <row r="203" spans="1:21" x14ac:dyDescent="0.45">
      <c r="A203" t="s">
        <v>203</v>
      </c>
      <c r="B203" t="s">
        <v>204</v>
      </c>
      <c r="C203">
        <v>51.54</v>
      </c>
      <c r="D203">
        <v>135.36000000000001</v>
      </c>
      <c r="E203">
        <v>15.98</v>
      </c>
      <c r="F203">
        <v>1.1299999999999999</v>
      </c>
      <c r="G203">
        <v>1.1299999999999999</v>
      </c>
      <c r="K203">
        <f t="shared" si="26"/>
        <v>7.0043236347591327E-19</v>
      </c>
      <c r="L203">
        <f t="shared" si="21"/>
        <v>7.0007786544850495E-19</v>
      </c>
      <c r="N203">
        <f>(F203*(10^-3)*24.05)/(64.06)</f>
        <v>4.2423509210115512E-4</v>
      </c>
      <c r="O203">
        <f t="shared" si="22"/>
        <v>9.3853820598006646E-10</v>
      </c>
      <c r="Q203">
        <f t="shared" si="27"/>
        <v>0.97024277043912877</v>
      </c>
      <c r="R203">
        <f t="shared" si="23"/>
        <v>9.3853820598006634E-7</v>
      </c>
      <c r="T203">
        <f t="shared" si="24"/>
        <v>8.3547608695652177E-3</v>
      </c>
      <c r="U203">
        <f t="shared" si="25"/>
        <v>1.3272425249169437E-8</v>
      </c>
    </row>
    <row r="204" spans="1:21" x14ac:dyDescent="0.45">
      <c r="A204" t="s">
        <v>204</v>
      </c>
      <c r="B204" t="s">
        <v>205</v>
      </c>
      <c r="C204">
        <v>42.06</v>
      </c>
      <c r="D204">
        <v>125.8</v>
      </c>
      <c r="E204">
        <v>8.14</v>
      </c>
      <c r="F204">
        <v>0.49</v>
      </c>
      <c r="G204">
        <v>0.49</v>
      </c>
      <c r="K204">
        <f t="shared" si="26"/>
        <v>5.7159847124169414E-19</v>
      </c>
      <c r="L204">
        <f t="shared" si="21"/>
        <v>5.7130917774086388E-19</v>
      </c>
      <c r="N204">
        <f>(F204*(10^-3)*24.05)/(64.06)</f>
        <v>1.8396034967218232E-4</v>
      </c>
      <c r="O204">
        <f t="shared" si="22"/>
        <v>4.0697674418604652E-10</v>
      </c>
      <c r="Q204">
        <f t="shared" si="27"/>
        <v>0.42072474116386999</v>
      </c>
      <c r="R204">
        <f t="shared" si="23"/>
        <v>4.069767441860465E-7</v>
      </c>
      <c r="T204">
        <f t="shared" si="24"/>
        <v>4.2558043478260884E-3</v>
      </c>
      <c r="U204">
        <f t="shared" si="25"/>
        <v>6.7607973421926939E-9</v>
      </c>
    </row>
    <row r="205" spans="1:21" x14ac:dyDescent="0.45">
      <c r="A205" t="s">
        <v>205</v>
      </c>
      <c r="B205" t="s">
        <v>206</v>
      </c>
      <c r="C205">
        <v>51.95</v>
      </c>
      <c r="D205">
        <v>144.15</v>
      </c>
      <c r="E205">
        <v>8.2200000000000006</v>
      </c>
      <c r="F205">
        <v>0.72</v>
      </c>
      <c r="G205">
        <v>0.72</v>
      </c>
      <c r="K205">
        <f t="shared" si="26"/>
        <v>7.0600429341431318E-19</v>
      </c>
      <c r="L205">
        <f t="shared" si="21"/>
        <v>7.0564697535991142E-19</v>
      </c>
      <c r="N205">
        <f>(F205*(10^-3)*24.05)/(64.06)</f>
        <v>2.7030908523259441E-4</v>
      </c>
      <c r="O205">
        <f t="shared" si="22"/>
        <v>5.9800664451827238E-10</v>
      </c>
      <c r="Q205">
        <f t="shared" si="27"/>
        <v>0.61820778293466616</v>
      </c>
      <c r="R205">
        <f t="shared" si="23"/>
        <v>5.9800664451827235E-7</v>
      </c>
      <c r="T205">
        <f t="shared" si="24"/>
        <v>4.2976304347826094E-3</v>
      </c>
      <c r="U205">
        <f t="shared" si="25"/>
        <v>6.8272425249169449E-9</v>
      </c>
    </row>
    <row r="206" spans="1:21" x14ac:dyDescent="0.45">
      <c r="A206" t="s">
        <v>206</v>
      </c>
      <c r="B206" t="s">
        <v>207</v>
      </c>
      <c r="C206">
        <v>79.11</v>
      </c>
      <c r="D206">
        <v>161.65</v>
      </c>
      <c r="E206">
        <v>8.8699999999999992</v>
      </c>
      <c r="F206">
        <v>0.77</v>
      </c>
      <c r="G206">
        <v>0.77</v>
      </c>
      <c r="K206">
        <f t="shared" si="26"/>
        <v>1.0751106766507471E-18</v>
      </c>
      <c r="L206">
        <f t="shared" si="21"/>
        <v>1.0745665490033222E-18</v>
      </c>
      <c r="N206">
        <f>(F206*(10^-3)*24.05)/(64.06)</f>
        <v>2.89080549484858E-4</v>
      </c>
      <c r="O206">
        <f t="shared" si="22"/>
        <v>6.3953488372093032E-10</v>
      </c>
      <c r="Q206">
        <f t="shared" si="27"/>
        <v>0.66113887897179568</v>
      </c>
      <c r="R206">
        <f t="shared" si="23"/>
        <v>6.3953488372093016E-7</v>
      </c>
      <c r="T206">
        <f t="shared" si="24"/>
        <v>4.6374673913043476E-3</v>
      </c>
      <c r="U206">
        <f t="shared" si="25"/>
        <v>7.3671096345514947E-9</v>
      </c>
    </row>
    <row r="207" spans="1:21" x14ac:dyDescent="0.45">
      <c r="A207" t="s">
        <v>207</v>
      </c>
      <c r="B207" t="s">
        <v>208</v>
      </c>
      <c r="C207">
        <v>60.14</v>
      </c>
      <c r="D207">
        <v>156.75</v>
      </c>
      <c r="E207">
        <v>7.95</v>
      </c>
      <c r="F207">
        <v>0.45</v>
      </c>
      <c r="G207">
        <v>0.45</v>
      </c>
      <c r="K207">
        <f t="shared" si="26"/>
        <v>8.1730699145210384E-19</v>
      </c>
      <c r="L207">
        <f t="shared" si="21"/>
        <v>8.1689334163898115E-19</v>
      </c>
      <c r="N207">
        <f>(F207*(10^-3)*24.05)/(64.06)</f>
        <v>1.6894317827037154E-4</v>
      </c>
      <c r="O207">
        <f t="shared" si="22"/>
        <v>3.7375415282392027E-10</v>
      </c>
      <c r="Q207">
        <f t="shared" si="27"/>
        <v>0.38637986433416632</v>
      </c>
      <c r="R207">
        <f t="shared" si="23"/>
        <v>3.7375415282392027E-7</v>
      </c>
      <c r="T207">
        <f t="shared" si="24"/>
        <v>4.1564673913043479E-3</v>
      </c>
      <c r="U207">
        <f t="shared" si="25"/>
        <v>6.6029900332225907E-9</v>
      </c>
    </row>
    <row r="208" spans="1:21" x14ac:dyDescent="0.45">
      <c r="A208" t="s">
        <v>208</v>
      </c>
      <c r="B208" t="s">
        <v>209</v>
      </c>
      <c r="C208">
        <v>42.94</v>
      </c>
      <c r="D208">
        <v>128.11000000000001</v>
      </c>
      <c r="E208">
        <v>6.45</v>
      </c>
      <c r="F208">
        <v>0.51</v>
      </c>
      <c r="G208">
        <v>0.51</v>
      </c>
      <c r="K208">
        <f t="shared" si="26"/>
        <v>5.8355773549972298E-19</v>
      </c>
      <c r="L208">
        <f t="shared" si="21"/>
        <v>5.8326238925802885E-19</v>
      </c>
      <c r="N208">
        <f>(F208*(10^-3)*24.05)/(64.06)</f>
        <v>1.9146893537308775E-4</v>
      </c>
      <c r="O208">
        <f t="shared" si="22"/>
        <v>4.235880398671097E-10</v>
      </c>
      <c r="Q208">
        <f t="shared" si="27"/>
        <v>0.43789717957872193</v>
      </c>
      <c r="R208">
        <f t="shared" si="23"/>
        <v>4.2358803986710967E-7</v>
      </c>
      <c r="T208">
        <f t="shared" si="24"/>
        <v>3.3722282608695652E-3</v>
      </c>
      <c r="U208">
        <f t="shared" si="25"/>
        <v>5.3571428571428573E-9</v>
      </c>
    </row>
    <row r="209" spans="1:21" x14ac:dyDescent="0.45">
      <c r="A209" t="s">
        <v>209</v>
      </c>
      <c r="B209" t="s">
        <v>210</v>
      </c>
      <c r="C209">
        <v>50.59</v>
      </c>
      <c r="D209">
        <v>140.16999999999999</v>
      </c>
      <c r="E209">
        <v>8.69</v>
      </c>
      <c r="F209">
        <v>0.46</v>
      </c>
      <c r="G209">
        <v>0.46</v>
      </c>
      <c r="K209">
        <f t="shared" si="26"/>
        <v>6.875217941064505E-19</v>
      </c>
      <c r="L209">
        <f t="shared" si="21"/>
        <v>6.8717383028792928E-19</v>
      </c>
      <c r="N209">
        <f>(F209*(10^-3)*24.05)/(64.06)</f>
        <v>1.7269747112082421E-4</v>
      </c>
      <c r="O209">
        <f t="shared" si="22"/>
        <v>3.8205980066445181E-10</v>
      </c>
      <c r="Q209">
        <f t="shared" si="27"/>
        <v>0.39496608354159229</v>
      </c>
      <c r="R209">
        <f t="shared" si="23"/>
        <v>3.8205980066445186E-7</v>
      </c>
      <c r="T209">
        <f t="shared" si="24"/>
        <v>4.5433586956521738E-3</v>
      </c>
      <c r="U209">
        <f t="shared" si="25"/>
        <v>7.2176079734219272E-9</v>
      </c>
    </row>
    <row r="210" spans="1:21" x14ac:dyDescent="0.45">
      <c r="A210" t="s">
        <v>210</v>
      </c>
      <c r="B210" t="s">
        <v>211</v>
      </c>
      <c r="C210">
        <v>71.06</v>
      </c>
      <c r="D210">
        <v>182.02</v>
      </c>
      <c r="E210">
        <v>8.9499999999999993</v>
      </c>
      <c r="F210">
        <v>1.18</v>
      </c>
      <c r="G210">
        <v>1.18</v>
      </c>
      <c r="K210">
        <f t="shared" si="26"/>
        <v>9.6571058883582467E-19</v>
      </c>
      <c r="L210">
        <f t="shared" si="21"/>
        <v>9.652218300110742E-19</v>
      </c>
      <c r="N210">
        <f>(F210*(10^-3)*24.05)/(64.06)</f>
        <v>4.4300655635341865E-4</v>
      </c>
      <c r="O210">
        <f t="shared" si="22"/>
        <v>9.8006644518272429E-10</v>
      </c>
      <c r="Q210">
        <f t="shared" si="27"/>
        <v>1.0131738664762584</v>
      </c>
      <c r="R210">
        <f t="shared" si="23"/>
        <v>9.8006644518272415E-7</v>
      </c>
      <c r="T210">
        <f t="shared" si="24"/>
        <v>4.6792934782608694E-3</v>
      </c>
      <c r="U210">
        <f t="shared" si="25"/>
        <v>7.4335548172757466E-9</v>
      </c>
    </row>
    <row r="211" spans="1:21" x14ac:dyDescent="0.45">
      <c r="A211" t="s">
        <v>211</v>
      </c>
      <c r="B211" t="s">
        <v>212</v>
      </c>
      <c r="C211">
        <v>92.36</v>
      </c>
      <c r="D211">
        <v>185.5</v>
      </c>
      <c r="E211">
        <v>12.99</v>
      </c>
      <c r="F211">
        <v>0.88</v>
      </c>
      <c r="G211">
        <v>0.88</v>
      </c>
      <c r="K211">
        <f t="shared" si="26"/>
        <v>1.2551791441722032E-18</v>
      </c>
      <c r="L211">
        <f t="shared" si="21"/>
        <v>1.2545438815060906E-18</v>
      </c>
      <c r="N211">
        <f>(F211*(10^-3)*24.05)/(64.06)</f>
        <v>3.3037777083983768E-4</v>
      </c>
      <c r="O211">
        <f t="shared" si="22"/>
        <v>7.3089700996677748E-10</v>
      </c>
      <c r="Q211">
        <f t="shared" si="27"/>
        <v>0.75558729025348093</v>
      </c>
      <c r="R211">
        <f t="shared" si="23"/>
        <v>7.3089700996677748E-7</v>
      </c>
      <c r="T211">
        <f t="shared" si="24"/>
        <v>6.7915108695652173E-3</v>
      </c>
      <c r="U211">
        <f t="shared" si="25"/>
        <v>1.0789036544850499E-8</v>
      </c>
    </row>
    <row r="212" spans="1:21" x14ac:dyDescent="0.45">
      <c r="A212" t="s">
        <v>212</v>
      </c>
      <c r="B212" t="s">
        <v>213</v>
      </c>
      <c r="C212">
        <v>59.05</v>
      </c>
      <c r="D212">
        <v>135.19999999999999</v>
      </c>
      <c r="E212">
        <v>15.05</v>
      </c>
      <c r="F212">
        <v>0.54</v>
      </c>
      <c r="G212">
        <v>0.54</v>
      </c>
      <c r="K212">
        <f t="shared" si="26"/>
        <v>8.0249381185977255E-19</v>
      </c>
      <c r="L212">
        <f t="shared" si="21"/>
        <v>8.0208765919158351E-19</v>
      </c>
      <c r="N212">
        <f>(F212*(10^-3)*24.05)/(64.06)</f>
        <v>2.0273181392444582E-4</v>
      </c>
      <c r="O212">
        <f t="shared" si="22"/>
        <v>4.4850498338870431E-10</v>
      </c>
      <c r="Q212">
        <f t="shared" si="27"/>
        <v>0.46365583720099968</v>
      </c>
      <c r="R212">
        <f t="shared" si="23"/>
        <v>4.4850498338870437E-7</v>
      </c>
      <c r="T212">
        <f t="shared" si="24"/>
        <v>7.8685326086956522E-3</v>
      </c>
      <c r="U212">
        <f t="shared" si="25"/>
        <v>1.2500000000000001E-8</v>
      </c>
    </row>
    <row r="213" spans="1:21" x14ac:dyDescent="0.45">
      <c r="A213" t="s">
        <v>213</v>
      </c>
      <c r="B213" t="s">
        <v>214</v>
      </c>
      <c r="C213">
        <v>63.73</v>
      </c>
      <c r="D213">
        <v>144.08000000000001</v>
      </c>
      <c r="E213">
        <v>9.64</v>
      </c>
      <c r="F213">
        <v>0.44</v>
      </c>
      <c r="G213">
        <v>0.44</v>
      </c>
      <c r="K213">
        <f t="shared" si="26"/>
        <v>8.6609535359565285E-19</v>
      </c>
      <c r="L213">
        <f t="shared" si="21"/>
        <v>8.6565701135105182E-19</v>
      </c>
      <c r="N213">
        <f>(F213*(10^-3)*24.05)/(64.06)</f>
        <v>1.6518888541991884E-4</v>
      </c>
      <c r="O213">
        <f t="shared" si="22"/>
        <v>3.6544850498338874E-10</v>
      </c>
      <c r="Q213">
        <f t="shared" si="27"/>
        <v>0.37779364512674046</v>
      </c>
      <c r="R213">
        <f t="shared" si="23"/>
        <v>3.6544850498338874E-7</v>
      </c>
      <c r="T213">
        <f t="shared" si="24"/>
        <v>5.0400434782608703E-3</v>
      </c>
      <c r="U213">
        <f t="shared" si="25"/>
        <v>8.0066445182724257E-9</v>
      </c>
    </row>
    <row r="214" spans="1:21" x14ac:dyDescent="0.45">
      <c r="A214" t="s">
        <v>214</v>
      </c>
      <c r="B214" t="s">
        <v>215</v>
      </c>
      <c r="C214">
        <v>73.239999999999995</v>
      </c>
      <c r="D214">
        <v>148.66</v>
      </c>
      <c r="E214">
        <v>6.12</v>
      </c>
      <c r="F214">
        <v>0.96</v>
      </c>
      <c r="G214">
        <v>0.96</v>
      </c>
      <c r="K214">
        <f t="shared" si="26"/>
        <v>9.9533694802048706E-19</v>
      </c>
      <c r="L214">
        <f t="shared" si="21"/>
        <v>9.9483319490586948E-19</v>
      </c>
      <c r="N214">
        <f>(F214*(10^-3)*24.05)/(64.06)</f>
        <v>3.6041211364345923E-4</v>
      </c>
      <c r="O214">
        <f t="shared" si="22"/>
        <v>7.9734219269102997E-10</v>
      </c>
      <c r="Q214">
        <f t="shared" si="27"/>
        <v>0.82427704391288825</v>
      </c>
      <c r="R214">
        <f t="shared" si="23"/>
        <v>7.9734219269102994E-7</v>
      </c>
      <c r="T214">
        <f t="shared" si="24"/>
        <v>3.1996956521739132E-3</v>
      </c>
      <c r="U214">
        <f t="shared" si="25"/>
        <v>5.0830564784053158E-9</v>
      </c>
    </row>
    <row r="215" spans="1:21" x14ac:dyDescent="0.45">
      <c r="A215" t="s">
        <v>215</v>
      </c>
      <c r="B215" t="s">
        <v>216</v>
      </c>
      <c r="C215">
        <v>45.66</v>
      </c>
      <c r="D215">
        <v>135.19</v>
      </c>
      <c r="E215">
        <v>6.17</v>
      </c>
      <c r="F215">
        <v>0.87</v>
      </c>
      <c r="G215">
        <v>0.87</v>
      </c>
      <c r="K215">
        <f t="shared" si="26"/>
        <v>6.2052273411544824E-19</v>
      </c>
      <c r="L215">
        <f t="shared" si="21"/>
        <v>6.2020867940199323E-19</v>
      </c>
      <c r="N215">
        <f>(F215*(10^-3)*24.05)/(64.06)</f>
        <v>3.2662347798938495E-4</v>
      </c>
      <c r="O215">
        <f t="shared" si="22"/>
        <v>7.2259136212624589E-10</v>
      </c>
      <c r="Q215">
        <f t="shared" si="27"/>
        <v>0.74700107104605495</v>
      </c>
      <c r="R215">
        <f t="shared" si="23"/>
        <v>7.225913621262459E-7</v>
      </c>
      <c r="T215">
        <f t="shared" si="24"/>
        <v>3.2258369565217391E-3</v>
      </c>
      <c r="U215">
        <f t="shared" si="25"/>
        <v>5.124584717607974E-9</v>
      </c>
    </row>
    <row r="216" spans="1:21" x14ac:dyDescent="0.45">
      <c r="A216" t="s">
        <v>216</v>
      </c>
      <c r="B216" t="s">
        <v>217</v>
      </c>
      <c r="C216">
        <v>78.97</v>
      </c>
      <c r="D216">
        <v>162.84</v>
      </c>
      <c r="E216">
        <v>6.7</v>
      </c>
      <c r="F216">
        <v>1.1299999999999999</v>
      </c>
      <c r="G216">
        <v>1.1299999999999999</v>
      </c>
      <c r="K216">
        <f t="shared" si="26"/>
        <v>1.0732080664278789E-18</v>
      </c>
      <c r="L216">
        <f t="shared" si="21"/>
        <v>1.0726649017165007E-18</v>
      </c>
      <c r="N216">
        <f>(F216*(10^-3)*24.05)/(64.06)</f>
        <v>4.2423509210115512E-4</v>
      </c>
      <c r="O216">
        <f t="shared" si="22"/>
        <v>9.3853820598006646E-10</v>
      </c>
      <c r="Q216">
        <f t="shared" si="27"/>
        <v>0.97024277043912877</v>
      </c>
      <c r="R216">
        <f t="shared" si="23"/>
        <v>9.3853820598006634E-7</v>
      </c>
      <c r="T216">
        <f t="shared" si="24"/>
        <v>3.5029347826086958E-3</v>
      </c>
      <c r="U216">
        <f t="shared" si="25"/>
        <v>5.564784053156146E-9</v>
      </c>
    </row>
    <row r="217" spans="1:21" x14ac:dyDescent="0.45">
      <c r="A217" t="s">
        <v>217</v>
      </c>
      <c r="B217" t="s">
        <v>218</v>
      </c>
      <c r="C217">
        <v>58.47</v>
      </c>
      <c r="D217">
        <v>150.85</v>
      </c>
      <c r="E217">
        <v>6.37</v>
      </c>
      <c r="F217">
        <v>0.74</v>
      </c>
      <c r="G217">
        <v>0.74</v>
      </c>
      <c r="K217">
        <f t="shared" si="26"/>
        <v>7.9461156950788999E-19</v>
      </c>
      <c r="L217">
        <f t="shared" si="21"/>
        <v>7.9420940614617924E-19</v>
      </c>
      <c r="N217">
        <f>(F217*(10^-3)*24.05)/(64.06)</f>
        <v>2.7781767093349987E-4</v>
      </c>
      <c r="O217">
        <f t="shared" si="22"/>
        <v>6.1461794019933555E-10</v>
      </c>
      <c r="Q217">
        <f t="shared" si="27"/>
        <v>0.63538022134951799</v>
      </c>
      <c r="R217">
        <f t="shared" si="23"/>
        <v>6.1461794019933552E-7</v>
      </c>
      <c r="T217">
        <f t="shared" si="24"/>
        <v>3.3304021739130438E-3</v>
      </c>
      <c r="U217">
        <f t="shared" si="25"/>
        <v>5.2906976744186054E-9</v>
      </c>
    </row>
    <row r="218" spans="1:21" x14ac:dyDescent="0.45">
      <c r="A218" t="s">
        <v>218</v>
      </c>
      <c r="B218" t="s">
        <v>219</v>
      </c>
      <c r="C218">
        <v>63.62</v>
      </c>
      <c r="D218">
        <v>140.38</v>
      </c>
      <c r="E218">
        <v>5.69</v>
      </c>
      <c r="F218">
        <v>0.74</v>
      </c>
      <c r="G218">
        <v>0.74</v>
      </c>
      <c r="K218">
        <f t="shared" si="26"/>
        <v>8.6460044556339922E-19</v>
      </c>
      <c r="L218">
        <f t="shared" si="21"/>
        <v>8.6416285991140625E-19</v>
      </c>
      <c r="N218">
        <f>(F218*(10^-3)*24.05)/(64.06)</f>
        <v>2.7781767093349987E-4</v>
      </c>
      <c r="O218">
        <f t="shared" si="22"/>
        <v>6.1461794019933555E-10</v>
      </c>
      <c r="Q218">
        <f t="shared" si="27"/>
        <v>0.63538022134951799</v>
      </c>
      <c r="R218">
        <f t="shared" si="23"/>
        <v>6.1461794019933552E-7</v>
      </c>
      <c r="T218">
        <f t="shared" si="24"/>
        <v>2.9748804347826088E-3</v>
      </c>
      <c r="U218">
        <f t="shared" si="25"/>
        <v>4.7259136212624586E-9</v>
      </c>
    </row>
    <row r="219" spans="1:21" x14ac:dyDescent="0.45">
      <c r="A219" t="s">
        <v>219</v>
      </c>
      <c r="B219" t="s">
        <v>220</v>
      </c>
      <c r="C219">
        <v>59.56</v>
      </c>
      <c r="D219">
        <v>148.97</v>
      </c>
      <c r="E219">
        <v>5.62</v>
      </c>
      <c r="F219">
        <v>0.96</v>
      </c>
      <c r="G219">
        <v>0.96</v>
      </c>
      <c r="K219">
        <f t="shared" si="26"/>
        <v>8.0942474910022109E-19</v>
      </c>
      <c r="L219">
        <f t="shared" si="21"/>
        <v>8.0901508859357698E-19</v>
      </c>
      <c r="N219">
        <f>(F219*(10^-3)*24.05)/(64.06)</f>
        <v>3.6041211364345923E-4</v>
      </c>
      <c r="O219">
        <f t="shared" si="22"/>
        <v>7.9734219269102997E-10</v>
      </c>
      <c r="Q219">
        <f t="shared" si="27"/>
        <v>0.82427704391288825</v>
      </c>
      <c r="R219">
        <f t="shared" si="23"/>
        <v>7.9734219269102994E-7</v>
      </c>
      <c r="T219">
        <f t="shared" si="24"/>
        <v>2.9382826086956524E-3</v>
      </c>
      <c r="U219">
        <f t="shared" si="25"/>
        <v>4.6677740863787374E-9</v>
      </c>
    </row>
    <row r="220" spans="1:21" x14ac:dyDescent="0.45">
      <c r="A220" t="s">
        <v>220</v>
      </c>
      <c r="B220" t="s">
        <v>221</v>
      </c>
      <c r="C220">
        <v>30.92</v>
      </c>
      <c r="D220">
        <v>119.2</v>
      </c>
      <c r="E220">
        <v>4.57</v>
      </c>
      <c r="F220">
        <v>0.59</v>
      </c>
      <c r="G220">
        <v>0.59</v>
      </c>
      <c r="K220">
        <f t="shared" si="26"/>
        <v>4.2020505779346611E-19</v>
      </c>
      <c r="L220">
        <f t="shared" si="21"/>
        <v>4.1999238648947953E-19</v>
      </c>
      <c r="N220">
        <f>(F220*(10^-3)*24.05)/(64.06)</f>
        <v>2.2150327817670933E-4</v>
      </c>
      <c r="O220">
        <f t="shared" si="22"/>
        <v>4.9003322259136215E-10</v>
      </c>
      <c r="Q220">
        <f t="shared" si="27"/>
        <v>0.5065869332381292</v>
      </c>
      <c r="R220">
        <f t="shared" si="23"/>
        <v>4.9003322259136208E-7</v>
      </c>
      <c r="T220">
        <f t="shared" si="24"/>
        <v>2.3893152173913045E-3</v>
      </c>
      <c r="U220">
        <f t="shared" si="25"/>
        <v>3.7956810631229241E-9</v>
      </c>
    </row>
    <row r="221" spans="1:21" x14ac:dyDescent="0.45">
      <c r="A221" t="s">
        <v>221</v>
      </c>
      <c r="B221" t="s">
        <v>222</v>
      </c>
      <c r="C221">
        <v>47.79</v>
      </c>
      <c r="D221">
        <v>122.77</v>
      </c>
      <c r="E221">
        <v>6.69</v>
      </c>
      <c r="F221">
        <v>0.65</v>
      </c>
      <c r="G221">
        <v>0.65</v>
      </c>
      <c r="K221">
        <f t="shared" si="26"/>
        <v>6.4946958964908603E-19</v>
      </c>
      <c r="L221">
        <f t="shared" si="21"/>
        <v>6.4914088455149506E-19</v>
      </c>
      <c r="N221">
        <f>(F221*(10^-3)*24.05)/(64.06)</f>
        <v>2.4402903527942558E-4</v>
      </c>
      <c r="O221">
        <f t="shared" si="22"/>
        <v>5.3986710963455167E-10</v>
      </c>
      <c r="Q221">
        <f t="shared" si="27"/>
        <v>0.55810424848268469</v>
      </c>
      <c r="R221">
        <f t="shared" si="23"/>
        <v>5.3986710963455147E-7</v>
      </c>
      <c r="T221">
        <f t="shared" si="24"/>
        <v>3.4977065217391308E-3</v>
      </c>
      <c r="U221">
        <f t="shared" si="25"/>
        <v>5.5564784053156154E-9</v>
      </c>
    </row>
    <row r="222" spans="1:21" x14ac:dyDescent="0.45">
      <c r="A222" t="s">
        <v>222</v>
      </c>
      <c r="B222" t="s">
        <v>223</v>
      </c>
      <c r="C222">
        <v>62.83</v>
      </c>
      <c r="D222">
        <v>144.94</v>
      </c>
      <c r="E222">
        <v>5.2</v>
      </c>
      <c r="F222">
        <v>1.0900000000000001</v>
      </c>
      <c r="G222">
        <v>1.0900000000000001</v>
      </c>
      <c r="K222">
        <f t="shared" si="26"/>
        <v>8.5386428787721439E-19</v>
      </c>
      <c r="L222">
        <f t="shared" si="21"/>
        <v>8.5343213593576961E-19</v>
      </c>
      <c r="N222">
        <f>(F222*(10^-3)*24.05)/(64.06)</f>
        <v>4.0921792069934437E-4</v>
      </c>
      <c r="O222">
        <f t="shared" si="22"/>
        <v>9.0531561461794021E-10</v>
      </c>
      <c r="Q222">
        <f t="shared" si="27"/>
        <v>0.93589789360942521</v>
      </c>
      <c r="R222">
        <f t="shared" si="23"/>
        <v>9.0531561461794022E-7</v>
      </c>
      <c r="T222">
        <f t="shared" si="24"/>
        <v>2.7186956521739135E-3</v>
      </c>
      <c r="U222">
        <f t="shared" si="25"/>
        <v>4.3189368770764134E-9</v>
      </c>
    </row>
    <row r="223" spans="1:21" x14ac:dyDescent="0.45">
      <c r="A223" t="s">
        <v>223</v>
      </c>
      <c r="B223" t="s">
        <v>224</v>
      </c>
      <c r="C223">
        <v>66.260000000000005</v>
      </c>
      <c r="D223">
        <v>147.21</v>
      </c>
      <c r="E223">
        <v>5.64</v>
      </c>
      <c r="F223">
        <v>0.59</v>
      </c>
      <c r="G223">
        <v>0.59</v>
      </c>
      <c r="K223">
        <f t="shared" si="26"/>
        <v>9.0047823833748593E-19</v>
      </c>
      <c r="L223">
        <f t="shared" si="21"/>
        <v>9.0002249446290155E-19</v>
      </c>
      <c r="N223">
        <f>(F223*(10^-3)*24.05)/(64.06)</f>
        <v>2.2150327817670933E-4</v>
      </c>
      <c r="O223">
        <f t="shared" si="22"/>
        <v>4.9003322259136215E-10</v>
      </c>
      <c r="Q223">
        <f t="shared" si="27"/>
        <v>0.5065869332381292</v>
      </c>
      <c r="R223">
        <f t="shared" si="23"/>
        <v>4.9003322259136208E-7</v>
      </c>
      <c r="T223">
        <f t="shared" si="24"/>
        <v>2.9487391304347829E-3</v>
      </c>
      <c r="U223">
        <f t="shared" si="25"/>
        <v>4.6843853820598012E-9</v>
      </c>
    </row>
    <row r="224" spans="1:21" x14ac:dyDescent="0.45">
      <c r="A224" t="s">
        <v>224</v>
      </c>
      <c r="B224" t="s">
        <v>225</v>
      </c>
      <c r="C224">
        <v>80.73</v>
      </c>
      <c r="D224">
        <v>108.87</v>
      </c>
      <c r="E224">
        <v>6.15</v>
      </c>
      <c r="F224">
        <v>0.54</v>
      </c>
      <c r="G224">
        <v>0.54</v>
      </c>
      <c r="K224">
        <f t="shared" si="26"/>
        <v>1.0971265949439363E-18</v>
      </c>
      <c r="L224">
        <f t="shared" si="21"/>
        <v>1.0965713247508304E-18</v>
      </c>
      <c r="N224">
        <f>(F224*(10^-3)*24.05)/(64.06)</f>
        <v>2.0273181392444582E-4</v>
      </c>
      <c r="O224">
        <f t="shared" si="22"/>
        <v>4.4850498338870431E-10</v>
      </c>
      <c r="Q224">
        <f t="shared" si="27"/>
        <v>0.46365583720099968</v>
      </c>
      <c r="R224">
        <f t="shared" si="23"/>
        <v>4.4850498338870437E-7</v>
      </c>
      <c r="T224">
        <f t="shared" si="24"/>
        <v>3.2153804347826087E-3</v>
      </c>
      <c r="U224">
        <f t="shared" si="25"/>
        <v>5.1079734219269102E-9</v>
      </c>
    </row>
    <row r="225" spans="1:21" x14ac:dyDescent="0.45">
      <c r="A225" t="s">
        <v>225</v>
      </c>
      <c r="B225" t="s">
        <v>226</v>
      </c>
      <c r="C225">
        <v>71.22</v>
      </c>
      <c r="D225">
        <v>171.37</v>
      </c>
      <c r="E225">
        <v>5.17</v>
      </c>
      <c r="F225">
        <v>1.19</v>
      </c>
      <c r="G225">
        <v>1.19</v>
      </c>
      <c r="K225">
        <f t="shared" si="26"/>
        <v>9.6788500051910271E-19</v>
      </c>
      <c r="L225">
        <f t="shared" si="21"/>
        <v>9.6739514119601333E-19</v>
      </c>
      <c r="N225">
        <f>(F225*(10^-3)*24.05)/(64.06)</f>
        <v>4.4676084920387132E-4</v>
      </c>
      <c r="O225">
        <f t="shared" si="22"/>
        <v>9.8837209302325578E-10</v>
      </c>
      <c r="Q225">
        <f t="shared" si="27"/>
        <v>1.0217600856836844</v>
      </c>
      <c r="R225">
        <f t="shared" si="23"/>
        <v>9.8837209302325595E-7</v>
      </c>
      <c r="T225">
        <f t="shared" si="24"/>
        <v>2.7030108695652176E-3</v>
      </c>
      <c r="U225">
        <f t="shared" si="25"/>
        <v>4.2940199335548173E-9</v>
      </c>
    </row>
    <row r="226" spans="1:21" x14ac:dyDescent="0.45">
      <c r="A226" t="s">
        <v>226</v>
      </c>
      <c r="B226" t="s">
        <v>227</v>
      </c>
      <c r="C226">
        <v>52.99</v>
      </c>
      <c r="D226">
        <v>196.72</v>
      </c>
      <c r="E226">
        <v>5.22</v>
      </c>
      <c r="F226">
        <v>0.94</v>
      </c>
      <c r="G226">
        <v>0.94</v>
      </c>
      <c r="K226">
        <f t="shared" si="26"/>
        <v>7.2013796935561987E-19</v>
      </c>
      <c r="L226">
        <f t="shared" si="21"/>
        <v>7.1977349806201551E-19</v>
      </c>
      <c r="N226">
        <f>(F226*(10^-3)*24.05)/(64.06)</f>
        <v>3.5290352794255383E-4</v>
      </c>
      <c r="O226">
        <f t="shared" si="22"/>
        <v>7.807308970099667E-10</v>
      </c>
      <c r="Q226">
        <f t="shared" si="27"/>
        <v>0.80710460549803631</v>
      </c>
      <c r="R226">
        <f t="shared" si="23"/>
        <v>7.8073089700996677E-7</v>
      </c>
      <c r="T226">
        <f t="shared" si="24"/>
        <v>2.7291521739130431E-3</v>
      </c>
      <c r="U226">
        <f t="shared" si="25"/>
        <v>4.3355481727574747E-9</v>
      </c>
    </row>
    <row r="227" spans="1:21" x14ac:dyDescent="0.45">
      <c r="A227" t="s">
        <v>227</v>
      </c>
      <c r="B227" t="s">
        <v>228</v>
      </c>
      <c r="C227">
        <v>54.55</v>
      </c>
      <c r="D227">
        <v>125.19</v>
      </c>
      <c r="E227">
        <v>6.69</v>
      </c>
      <c r="F227">
        <v>1.63</v>
      </c>
      <c r="G227">
        <v>1.63</v>
      </c>
      <c r="K227">
        <f t="shared" si="26"/>
        <v>7.413384832675799E-19</v>
      </c>
      <c r="L227">
        <f t="shared" si="21"/>
        <v>7.4096328211517156E-19</v>
      </c>
      <c r="N227">
        <f>(F227*(10^-3)*24.05)/(64.06)</f>
        <v>6.1194973462379016E-4</v>
      </c>
      <c r="O227">
        <f t="shared" si="22"/>
        <v>1.3538205980066446E-9</v>
      </c>
      <c r="Q227">
        <f t="shared" si="27"/>
        <v>1.3995537308104247</v>
      </c>
      <c r="R227">
        <f t="shared" si="23"/>
        <v>1.3538205980066444E-6</v>
      </c>
      <c r="T227">
        <f t="shared" si="24"/>
        <v>3.4977065217391308E-3</v>
      </c>
      <c r="U227">
        <f t="shared" si="25"/>
        <v>5.5564784053156154E-9</v>
      </c>
    </row>
    <row r="228" spans="1:21" x14ac:dyDescent="0.45">
      <c r="A228" t="s">
        <v>228</v>
      </c>
      <c r="B228" t="s">
        <v>229</v>
      </c>
      <c r="C228">
        <v>66.5</v>
      </c>
      <c r="D228">
        <v>151.34</v>
      </c>
      <c r="E228">
        <v>4.9800000000000004</v>
      </c>
      <c r="F228">
        <v>0.56999999999999995</v>
      </c>
      <c r="G228">
        <v>0.56999999999999995</v>
      </c>
      <c r="K228">
        <f t="shared" si="26"/>
        <v>9.037398558624028E-19</v>
      </c>
      <c r="L228">
        <f t="shared" si="21"/>
        <v>9.0328246124031023E-19</v>
      </c>
      <c r="N228">
        <f>(F228*(10^-3)*24.05)/(64.06)</f>
        <v>2.1399469247580392E-4</v>
      </c>
      <c r="O228">
        <f t="shared" si="22"/>
        <v>4.7342192691029897E-10</v>
      </c>
      <c r="Q228">
        <f t="shared" si="27"/>
        <v>0.48941449482327731</v>
      </c>
      <c r="R228">
        <f t="shared" si="23"/>
        <v>4.7342192691029896E-7</v>
      </c>
      <c r="T228">
        <f t="shared" si="24"/>
        <v>2.6036739130434789E-3</v>
      </c>
      <c r="U228">
        <f t="shared" si="25"/>
        <v>4.1362126245847183E-9</v>
      </c>
    </row>
    <row r="229" spans="1:21" x14ac:dyDescent="0.45">
      <c r="A229" t="s">
        <v>229</v>
      </c>
      <c r="B229" t="s">
        <v>230</v>
      </c>
      <c r="C229">
        <v>26.57</v>
      </c>
      <c r="D229">
        <v>200.1</v>
      </c>
      <c r="E229">
        <v>5.44</v>
      </c>
      <c r="F229">
        <v>1.1499999999999999</v>
      </c>
      <c r="G229">
        <v>1.1499999999999999</v>
      </c>
      <c r="K229">
        <f t="shared" si="26"/>
        <v>3.6108824015434645E-19</v>
      </c>
      <c r="L229">
        <f t="shared" si="21"/>
        <v>3.6090548864894789E-19</v>
      </c>
      <c r="N229">
        <f>(F229*(10^-3)*24.05)/(64.06)</f>
        <v>4.3174367780206057E-4</v>
      </c>
      <c r="O229">
        <f t="shared" si="22"/>
        <v>9.5514950166112963E-10</v>
      </c>
      <c r="Q229">
        <f t="shared" si="27"/>
        <v>0.9874152088539806</v>
      </c>
      <c r="R229">
        <f t="shared" si="23"/>
        <v>9.5514950166112961E-7</v>
      </c>
      <c r="T229">
        <f t="shared" si="24"/>
        <v>2.8441739130434783E-3</v>
      </c>
      <c r="U229">
        <f t="shared" si="25"/>
        <v>4.5182724252491699E-9</v>
      </c>
    </row>
    <row r="230" spans="1:21" x14ac:dyDescent="0.45">
      <c r="A230" t="s">
        <v>230</v>
      </c>
      <c r="B230" t="s">
        <v>231</v>
      </c>
      <c r="C230">
        <v>33.67</v>
      </c>
      <c r="D230">
        <v>123.13</v>
      </c>
      <c r="E230">
        <v>5.36</v>
      </c>
      <c r="F230">
        <v>0.89</v>
      </c>
      <c r="G230">
        <v>0.89</v>
      </c>
      <c r="K230">
        <f t="shared" si="26"/>
        <v>4.5757775859980612E-19</v>
      </c>
      <c r="L230">
        <f t="shared" si="21"/>
        <v>4.5734617248062016E-19</v>
      </c>
      <c r="N230">
        <f>(F230*(10^-3)*24.05)/(64.06)</f>
        <v>3.3413206369029041E-4</v>
      </c>
      <c r="O230">
        <f t="shared" si="22"/>
        <v>7.3920265780730906E-10</v>
      </c>
      <c r="Q230">
        <f t="shared" si="27"/>
        <v>0.7641735094609069</v>
      </c>
      <c r="R230">
        <f t="shared" si="23"/>
        <v>7.3920265780730907E-7</v>
      </c>
      <c r="T230">
        <f t="shared" si="24"/>
        <v>2.8023478260869564E-3</v>
      </c>
      <c r="U230">
        <f t="shared" si="25"/>
        <v>4.4518272425249172E-9</v>
      </c>
    </row>
    <row r="231" spans="1:21" x14ac:dyDescent="0.45">
      <c r="A231" t="s">
        <v>231</v>
      </c>
      <c r="B231" t="s">
        <v>232</v>
      </c>
      <c r="C231">
        <v>55.33</v>
      </c>
      <c r="D231">
        <v>191.49</v>
      </c>
      <c r="E231">
        <v>5.23</v>
      </c>
      <c r="F231">
        <v>0.54</v>
      </c>
      <c r="G231">
        <v>0.54</v>
      </c>
      <c r="K231">
        <f t="shared" si="26"/>
        <v>7.5193874022356002E-19</v>
      </c>
      <c r="L231">
        <f t="shared" si="21"/>
        <v>7.5155817414174962E-19</v>
      </c>
      <c r="N231">
        <f>(F231*(10^-3)*24.05)/(64.06)</f>
        <v>2.0273181392444582E-4</v>
      </c>
      <c r="O231">
        <f t="shared" si="22"/>
        <v>4.4850498338870431E-10</v>
      </c>
      <c r="Q231">
        <f t="shared" si="27"/>
        <v>0.46365583720099968</v>
      </c>
      <c r="R231">
        <f t="shared" si="23"/>
        <v>4.4850498338870437E-7</v>
      </c>
      <c r="T231">
        <f t="shared" si="24"/>
        <v>2.734380434782609E-3</v>
      </c>
      <c r="U231">
        <f t="shared" si="25"/>
        <v>4.343853820598007E-9</v>
      </c>
    </row>
    <row r="232" spans="1:21" x14ac:dyDescent="0.45">
      <c r="A232" t="s">
        <v>232</v>
      </c>
      <c r="B232" t="s">
        <v>233</v>
      </c>
      <c r="C232">
        <v>78.7</v>
      </c>
      <c r="D232">
        <v>159.91999999999999</v>
      </c>
      <c r="E232">
        <v>6.71</v>
      </c>
      <c r="F232">
        <v>0.75</v>
      </c>
      <c r="G232">
        <v>0.75</v>
      </c>
      <c r="K232">
        <f t="shared" si="26"/>
        <v>1.0695387467123474E-18</v>
      </c>
      <c r="L232">
        <f t="shared" si="21"/>
        <v>1.0689974390919162E-18</v>
      </c>
      <c r="N232">
        <f>(F232*(10^-3)*24.05)/(64.06)</f>
        <v>2.8157196378395254E-4</v>
      </c>
      <c r="O232">
        <f t="shared" si="22"/>
        <v>6.2292358803986714E-10</v>
      </c>
      <c r="Q232">
        <f t="shared" si="27"/>
        <v>0.64396644055694396</v>
      </c>
      <c r="R232">
        <f t="shared" si="23"/>
        <v>6.2292358803986721E-7</v>
      </c>
      <c r="T232">
        <f t="shared" si="24"/>
        <v>3.5081630434782608E-3</v>
      </c>
      <c r="U232">
        <f t="shared" si="25"/>
        <v>5.5730897009966775E-9</v>
      </c>
    </row>
    <row r="233" spans="1:21" x14ac:dyDescent="0.45">
      <c r="A233" t="s">
        <v>233</v>
      </c>
      <c r="B233" t="s">
        <v>234</v>
      </c>
      <c r="C233">
        <v>41.12</v>
      </c>
      <c r="D233">
        <v>96.38</v>
      </c>
      <c r="E233">
        <v>56.98</v>
      </c>
      <c r="F233">
        <v>3.01</v>
      </c>
      <c r="G233">
        <v>3.01</v>
      </c>
      <c r="K233">
        <f t="shared" si="26"/>
        <v>5.5882380260243599E-19</v>
      </c>
      <c r="L233">
        <f t="shared" si="21"/>
        <v>5.585409745293465E-19</v>
      </c>
      <c r="N233">
        <f>(F233*(10^-3)*24.05)/(64.06)</f>
        <v>1.1300421479862627E-3</v>
      </c>
      <c r="O233">
        <f t="shared" si="22"/>
        <v>2.5000000000000001E-9</v>
      </c>
      <c r="Q233">
        <f t="shared" si="27"/>
        <v>2.5844519814352016</v>
      </c>
      <c r="R233">
        <f t="shared" si="23"/>
        <v>2.5000000000000002E-6</v>
      </c>
      <c r="T233">
        <f t="shared" si="24"/>
        <v>2.9790630434782608E-2</v>
      </c>
      <c r="U233">
        <f t="shared" si="25"/>
        <v>4.7325581395348835E-8</v>
      </c>
    </row>
    <row r="234" spans="1:21" x14ac:dyDescent="0.45">
      <c r="A234" t="s">
        <v>234</v>
      </c>
      <c r="B234" t="s">
        <v>235</v>
      </c>
      <c r="C234">
        <v>17.32</v>
      </c>
      <c r="D234">
        <v>109.89</v>
      </c>
      <c r="E234">
        <v>14.45</v>
      </c>
      <c r="F234">
        <v>1.07</v>
      </c>
      <c r="G234">
        <v>1.07</v>
      </c>
      <c r="K234">
        <f t="shared" si="26"/>
        <v>2.3538006471483934E-19</v>
      </c>
      <c r="L234">
        <f t="shared" si="21"/>
        <v>2.3526093576965668E-19</v>
      </c>
      <c r="N234">
        <f>(F234*(10^-3)*24.05)/(64.06)</f>
        <v>4.0170933499843891E-4</v>
      </c>
      <c r="O234">
        <f t="shared" si="22"/>
        <v>8.8870431893687703E-10</v>
      </c>
      <c r="Q234">
        <f t="shared" si="27"/>
        <v>0.91872545519457338</v>
      </c>
      <c r="R234">
        <f t="shared" si="23"/>
        <v>8.8870431893687715E-7</v>
      </c>
      <c r="T234">
        <f t="shared" si="24"/>
        <v>7.5548369565217391E-3</v>
      </c>
      <c r="U234">
        <f t="shared" si="25"/>
        <v>1.2001661129568107E-8</v>
      </c>
    </row>
    <row r="235" spans="1:21" x14ac:dyDescent="0.45">
      <c r="A235" t="s">
        <v>235</v>
      </c>
      <c r="B235" t="s">
        <v>236</v>
      </c>
      <c r="C235">
        <v>21.63</v>
      </c>
      <c r="D235">
        <v>67.97</v>
      </c>
      <c r="E235">
        <v>32.880000000000003</v>
      </c>
      <c r="F235">
        <v>1.66</v>
      </c>
      <c r="G235">
        <v>1.66</v>
      </c>
      <c r="K235">
        <f t="shared" si="26"/>
        <v>2.9395327943313944E-19</v>
      </c>
      <c r="L235">
        <f t="shared" si="21"/>
        <v>2.938045058139535E-19</v>
      </c>
      <c r="N235">
        <f>(F235*(10^-3)*24.05)/(64.06)</f>
        <v>6.2321261317514829E-4</v>
      </c>
      <c r="O235">
        <f t="shared" si="22"/>
        <v>1.3787375415282393E-9</v>
      </c>
      <c r="Q235">
        <f t="shared" si="27"/>
        <v>1.4253123884327026</v>
      </c>
      <c r="R235">
        <f t="shared" si="23"/>
        <v>1.3787375415282393E-6</v>
      </c>
      <c r="T235">
        <f t="shared" si="24"/>
        <v>1.7190521739130438E-2</v>
      </c>
      <c r="U235">
        <f t="shared" si="25"/>
        <v>2.730897009966778E-8</v>
      </c>
    </row>
    <row r="236" spans="1:21" x14ac:dyDescent="0.45">
      <c r="A236" t="s">
        <v>236</v>
      </c>
      <c r="B236" t="s">
        <v>237</v>
      </c>
      <c r="C236">
        <v>22.06</v>
      </c>
      <c r="D236">
        <v>64.510000000000005</v>
      </c>
      <c r="E236">
        <v>5.66</v>
      </c>
      <c r="F236">
        <v>0.41</v>
      </c>
      <c r="G236">
        <v>0.41</v>
      </c>
      <c r="K236">
        <f t="shared" si="26"/>
        <v>2.9979701083194896E-19</v>
      </c>
      <c r="L236">
        <f t="shared" si="21"/>
        <v>2.9964527962347731E-19</v>
      </c>
      <c r="N236">
        <f>(F236*(10^-3)*24.05)/(64.06)</f>
        <v>1.5392600686856071E-4</v>
      </c>
      <c r="O236">
        <f t="shared" si="22"/>
        <v>3.4053156146179403E-10</v>
      </c>
      <c r="Q236">
        <f t="shared" si="27"/>
        <v>0.35203498750446266</v>
      </c>
      <c r="R236">
        <f t="shared" si="23"/>
        <v>3.4053156146179404E-7</v>
      </c>
      <c r="T236">
        <f t="shared" si="24"/>
        <v>2.9591956521739129E-3</v>
      </c>
      <c r="U236">
        <f t="shared" si="25"/>
        <v>4.7009966777408633E-9</v>
      </c>
    </row>
    <row r="237" spans="1:21" x14ac:dyDescent="0.45">
      <c r="A237" t="s">
        <v>237</v>
      </c>
      <c r="B237" t="s">
        <v>238</v>
      </c>
      <c r="C237">
        <v>31.45</v>
      </c>
      <c r="D237">
        <v>64.98</v>
      </c>
      <c r="E237">
        <v>5.13</v>
      </c>
      <c r="F237">
        <v>0.36</v>
      </c>
      <c r="G237">
        <v>0.36</v>
      </c>
      <c r="K237">
        <f t="shared" si="26"/>
        <v>4.2740779649432435E-19</v>
      </c>
      <c r="L237">
        <f t="shared" si="21"/>
        <v>4.2719147978959025E-19</v>
      </c>
      <c r="N237">
        <f>(F237*(10^-3)*24.05)/(64.06)</f>
        <v>1.351545426162972E-4</v>
      </c>
      <c r="O237">
        <f t="shared" si="22"/>
        <v>2.9900332225913619E-10</v>
      </c>
      <c r="Q237">
        <f t="shared" si="27"/>
        <v>0.30910389146733308</v>
      </c>
      <c r="R237">
        <f t="shared" si="23"/>
        <v>2.9900332225913618E-7</v>
      </c>
      <c r="T237">
        <f t="shared" si="24"/>
        <v>2.6820978260869567E-3</v>
      </c>
      <c r="U237">
        <f t="shared" si="25"/>
        <v>4.2607973421926913E-9</v>
      </c>
    </row>
    <row r="238" spans="1:21" x14ac:dyDescent="0.45">
      <c r="A238" t="s">
        <v>238</v>
      </c>
      <c r="B238" t="s">
        <v>239</v>
      </c>
      <c r="C238">
        <v>19.79</v>
      </c>
      <c r="D238">
        <v>55.45</v>
      </c>
      <c r="E238">
        <v>32.549999999999997</v>
      </c>
      <c r="F238">
        <v>1.6</v>
      </c>
      <c r="G238">
        <v>1.6</v>
      </c>
      <c r="K238">
        <f t="shared" si="26"/>
        <v>2.6894754507544283E-19</v>
      </c>
      <c r="L238">
        <f t="shared" si="21"/>
        <v>2.688114271871539E-19</v>
      </c>
      <c r="N238">
        <f>(F238*(10^-3)*24.05)/(64.06)</f>
        <v>6.0068685607243203E-4</v>
      </c>
      <c r="O238">
        <f t="shared" si="22"/>
        <v>1.3289036544850498E-9</v>
      </c>
      <c r="Q238">
        <f t="shared" si="27"/>
        <v>1.3737950731881472</v>
      </c>
      <c r="R238">
        <f t="shared" si="23"/>
        <v>1.32890365448505E-6</v>
      </c>
      <c r="T238">
        <f t="shared" si="24"/>
        <v>1.7017989130434782E-2</v>
      </c>
      <c r="U238">
        <f t="shared" si="25"/>
        <v>2.7034883720930232E-8</v>
      </c>
    </row>
    <row r="239" spans="1:21" x14ac:dyDescent="0.45">
      <c r="A239" t="s">
        <v>239</v>
      </c>
      <c r="B239" t="s">
        <v>240</v>
      </c>
      <c r="C239">
        <v>28.64</v>
      </c>
      <c r="D239">
        <v>53.78</v>
      </c>
      <c r="E239">
        <v>6.02</v>
      </c>
      <c r="F239">
        <v>0.55000000000000004</v>
      </c>
      <c r="G239">
        <v>0.55000000000000004</v>
      </c>
      <c r="K239">
        <f t="shared" si="26"/>
        <v>3.8921969130675517E-19</v>
      </c>
      <c r="L239">
        <f t="shared" si="21"/>
        <v>3.8902270210409749E-19</v>
      </c>
      <c r="N239">
        <f>(F239*(10^-3)*24.05)/(64.06)</f>
        <v>2.0648610677489855E-4</v>
      </c>
      <c r="O239">
        <f t="shared" si="22"/>
        <v>4.5681063122923595E-10</v>
      </c>
      <c r="Q239">
        <f t="shared" si="27"/>
        <v>0.47224205640842559</v>
      </c>
      <c r="R239">
        <f t="shared" si="23"/>
        <v>4.568106312292359E-7</v>
      </c>
      <c r="T239">
        <f t="shared" si="24"/>
        <v>3.1474130434782609E-3</v>
      </c>
      <c r="U239">
        <f t="shared" si="25"/>
        <v>5.0000000000000001E-9</v>
      </c>
    </row>
    <row r="240" spans="1:21" x14ac:dyDescent="0.45">
      <c r="A240" t="s">
        <v>240</v>
      </c>
      <c r="B240" t="s">
        <v>241</v>
      </c>
      <c r="C240">
        <v>51.34</v>
      </c>
      <c r="D240">
        <v>79.39</v>
      </c>
      <c r="E240">
        <v>6.09</v>
      </c>
      <c r="F240">
        <v>0.73</v>
      </c>
      <c r="G240">
        <v>0.73</v>
      </c>
      <c r="K240">
        <f t="shared" si="26"/>
        <v>6.9771434887181591E-19</v>
      </c>
      <c r="L240">
        <f t="shared" si="21"/>
        <v>6.9736122646733115E-19</v>
      </c>
      <c r="N240">
        <f>(F240*(10^-3)*24.05)/(64.06)</f>
        <v>2.7406337808304714E-4</v>
      </c>
      <c r="O240">
        <f t="shared" si="22"/>
        <v>6.0631229235880397E-10</v>
      </c>
      <c r="Q240">
        <f t="shared" si="27"/>
        <v>0.62679400214209202</v>
      </c>
      <c r="R240">
        <f t="shared" si="23"/>
        <v>6.0631229235880393E-7</v>
      </c>
      <c r="T240">
        <f t="shared" si="24"/>
        <v>3.1840108695652173E-3</v>
      </c>
      <c r="U240">
        <f t="shared" si="25"/>
        <v>5.0581395348837205E-9</v>
      </c>
    </row>
    <row r="241" spans="1:21" x14ac:dyDescent="0.45">
      <c r="A241" t="s">
        <v>241</v>
      </c>
      <c r="B241" t="s">
        <v>242</v>
      </c>
      <c r="C241">
        <v>44.81</v>
      </c>
      <c r="D241">
        <v>87.6</v>
      </c>
      <c r="E241">
        <v>5.95</v>
      </c>
      <c r="F241">
        <v>1.01</v>
      </c>
      <c r="G241">
        <v>1.01</v>
      </c>
      <c r="K241">
        <f t="shared" si="26"/>
        <v>6.089711720480341E-19</v>
      </c>
      <c r="L241">
        <f t="shared" si="21"/>
        <v>6.0866296373200446E-19</v>
      </c>
      <c r="N241">
        <f>(F241*(10^-3)*24.05)/(64.06)</f>
        <v>3.7918357789572282E-4</v>
      </c>
      <c r="O241">
        <f t="shared" si="22"/>
        <v>8.3887043189368781E-10</v>
      </c>
      <c r="Q241">
        <f t="shared" si="27"/>
        <v>0.86720813995001789</v>
      </c>
      <c r="R241">
        <f t="shared" si="23"/>
        <v>8.3887043189368776E-7</v>
      </c>
      <c r="T241">
        <f t="shared" si="24"/>
        <v>3.1108152173913049E-3</v>
      </c>
      <c r="U241">
        <f t="shared" si="25"/>
        <v>4.9418604651162797E-9</v>
      </c>
    </row>
    <row r="242" spans="1:21" x14ac:dyDescent="0.45">
      <c r="A242" t="s">
        <v>242</v>
      </c>
      <c r="B242" t="s">
        <v>243</v>
      </c>
      <c r="C242">
        <v>28.29</v>
      </c>
      <c r="D242">
        <v>58.98</v>
      </c>
      <c r="E242">
        <v>6.9</v>
      </c>
      <c r="F242">
        <v>1.46</v>
      </c>
      <c r="G242">
        <v>1.46</v>
      </c>
      <c r="K242">
        <f t="shared" si="26"/>
        <v>3.8446316574958453E-19</v>
      </c>
      <c r="L242">
        <f t="shared" si="21"/>
        <v>3.8426858388704314E-19</v>
      </c>
      <c r="N242">
        <f>(F242*(10^-3)*24.05)/(64.06)</f>
        <v>5.4812675616609428E-4</v>
      </c>
      <c r="O242">
        <f t="shared" si="22"/>
        <v>1.2126245847176079E-9</v>
      </c>
      <c r="Q242">
        <f t="shared" si="27"/>
        <v>1.253588004284184</v>
      </c>
      <c r="R242">
        <f t="shared" si="23"/>
        <v>1.2126245847176079E-6</v>
      </c>
      <c r="T242">
        <f t="shared" si="24"/>
        <v>3.6075E-3</v>
      </c>
      <c r="U242">
        <f t="shared" si="25"/>
        <v>5.7308970099667774E-9</v>
      </c>
    </row>
    <row r="243" spans="1:21" x14ac:dyDescent="0.45">
      <c r="A243" t="s">
        <v>243</v>
      </c>
      <c r="B243" t="s">
        <v>244</v>
      </c>
      <c r="C243">
        <v>24.99</v>
      </c>
      <c r="D243">
        <v>36.950000000000003</v>
      </c>
      <c r="E243">
        <v>5.74</v>
      </c>
      <c r="F243">
        <v>0.65</v>
      </c>
      <c r="G243">
        <v>0.65</v>
      </c>
      <c r="K243">
        <f t="shared" si="26"/>
        <v>3.3961592478197657E-19</v>
      </c>
      <c r="L243">
        <f t="shared" si="21"/>
        <v>3.3944404069767436E-19</v>
      </c>
      <c r="N243">
        <f>(F243*(10^-3)*24.05)/(64.06)</f>
        <v>2.4402903527942558E-4</v>
      </c>
      <c r="O243">
        <f t="shared" si="22"/>
        <v>5.3986710963455167E-10</v>
      </c>
      <c r="Q243">
        <f t="shared" si="27"/>
        <v>0.55810424848268469</v>
      </c>
      <c r="R243">
        <f t="shared" si="23"/>
        <v>5.3986710963455147E-7</v>
      </c>
      <c r="T243">
        <f t="shared" si="24"/>
        <v>3.0010217391304348E-3</v>
      </c>
      <c r="U243">
        <f t="shared" si="25"/>
        <v>4.7674418604651161E-9</v>
      </c>
    </row>
    <row r="244" spans="1:21" x14ac:dyDescent="0.45">
      <c r="A244" t="s">
        <v>244</v>
      </c>
      <c r="B244" t="s">
        <v>245</v>
      </c>
      <c r="C244">
        <v>33.01</v>
      </c>
      <c r="D244">
        <v>65.75</v>
      </c>
      <c r="E244">
        <v>5.64</v>
      </c>
      <c r="F244">
        <v>0.36</v>
      </c>
      <c r="G244">
        <v>0.36</v>
      </c>
      <c r="K244">
        <f t="shared" si="26"/>
        <v>4.4860831040628434E-19</v>
      </c>
      <c r="L244">
        <f t="shared" si="21"/>
        <v>4.4838126384274634E-19</v>
      </c>
      <c r="N244">
        <f>(F244*(10^-3)*24.05)/(64.06)</f>
        <v>1.351545426162972E-4</v>
      </c>
      <c r="O244">
        <f t="shared" si="22"/>
        <v>2.9900332225913619E-10</v>
      </c>
      <c r="Q244">
        <f t="shared" si="27"/>
        <v>0.30910389146733308</v>
      </c>
      <c r="R244">
        <f t="shared" si="23"/>
        <v>2.9900332225913618E-7</v>
      </c>
      <c r="T244">
        <f t="shared" si="24"/>
        <v>2.9487391304347829E-3</v>
      </c>
      <c r="U244">
        <f t="shared" si="25"/>
        <v>4.6843853820598012E-9</v>
      </c>
    </row>
    <row r="245" spans="1:21" x14ac:dyDescent="0.45">
      <c r="A245" t="s">
        <v>245</v>
      </c>
      <c r="B245" t="s">
        <v>246</v>
      </c>
      <c r="C245">
        <v>29.04</v>
      </c>
      <c r="D245">
        <v>79.17</v>
      </c>
      <c r="E245">
        <v>8.51</v>
      </c>
      <c r="F245">
        <v>1.33</v>
      </c>
      <c r="G245">
        <v>1.33</v>
      </c>
      <c r="K245">
        <f t="shared" si="26"/>
        <v>3.9465572051494999E-19</v>
      </c>
      <c r="L245">
        <f t="shared" si="21"/>
        <v>3.944559800664452E-19</v>
      </c>
      <c r="N245">
        <f>(F245*(10^-3)*24.05)/(64.06)</f>
        <v>4.9932094911020919E-4</v>
      </c>
      <c r="O245">
        <f t="shared" si="22"/>
        <v>1.1046511627906978E-9</v>
      </c>
      <c r="Q245">
        <f t="shared" si="27"/>
        <v>1.1419671545876473</v>
      </c>
      <c r="R245">
        <f t="shared" si="23"/>
        <v>1.1046511627906977E-6</v>
      </c>
      <c r="T245">
        <f t="shared" si="24"/>
        <v>4.4492500000000001E-3</v>
      </c>
      <c r="U245">
        <f t="shared" si="25"/>
        <v>7.0681063122923588E-9</v>
      </c>
    </row>
    <row r="246" spans="1:21" x14ac:dyDescent="0.45">
      <c r="A246" t="s">
        <v>246</v>
      </c>
      <c r="B246" t="s">
        <v>247</v>
      </c>
      <c r="C246">
        <v>33.119999999999997</v>
      </c>
      <c r="D246">
        <v>67.55</v>
      </c>
      <c r="E246">
        <v>6.35</v>
      </c>
      <c r="F246">
        <v>0.42</v>
      </c>
      <c r="G246">
        <v>0.42</v>
      </c>
      <c r="K246">
        <f t="shared" si="26"/>
        <v>4.5010321843853797E-19</v>
      </c>
      <c r="L246">
        <f t="shared" si="21"/>
        <v>4.4987541528239201E-19</v>
      </c>
      <c r="N246">
        <f>(F246*(10^-3)*24.05)/(64.06)</f>
        <v>1.5768029971901344E-4</v>
      </c>
      <c r="O246">
        <f t="shared" si="22"/>
        <v>3.4883720930232561E-10</v>
      </c>
      <c r="Q246">
        <f t="shared" si="27"/>
        <v>0.36062120671188858</v>
      </c>
      <c r="R246">
        <f t="shared" si="23"/>
        <v>3.4883720930232557E-7</v>
      </c>
      <c r="T246">
        <f t="shared" si="24"/>
        <v>3.3199456521739133E-3</v>
      </c>
      <c r="U246">
        <f t="shared" si="25"/>
        <v>5.2740863787375416E-9</v>
      </c>
    </row>
    <row r="247" spans="1:21" x14ac:dyDescent="0.45">
      <c r="A247" t="s">
        <v>247</v>
      </c>
      <c r="B247" t="s">
        <v>248</v>
      </c>
      <c r="C247">
        <v>38.6</v>
      </c>
      <c r="D247">
        <v>56.02</v>
      </c>
      <c r="E247">
        <v>5.89</v>
      </c>
      <c r="F247">
        <v>0.81</v>
      </c>
      <c r="G247">
        <v>0.81</v>
      </c>
      <c r="K247">
        <f t="shared" si="26"/>
        <v>5.2457681859080818E-19</v>
      </c>
      <c r="L247">
        <f t="shared" si="21"/>
        <v>5.2431132336655593E-19</v>
      </c>
      <c r="N247">
        <f>(F247*(10^-3)*24.05)/(64.06)</f>
        <v>3.0409772088666874E-4</v>
      </c>
      <c r="O247">
        <f t="shared" si="22"/>
        <v>6.7275747508305657E-10</v>
      </c>
      <c r="Q247">
        <f t="shared" si="27"/>
        <v>0.69548375580149957</v>
      </c>
      <c r="R247">
        <f t="shared" si="23"/>
        <v>6.7275747508305661E-7</v>
      </c>
      <c r="T247">
        <f t="shared" si="24"/>
        <v>3.0794456521739126E-3</v>
      </c>
      <c r="U247">
        <f t="shared" si="25"/>
        <v>4.8920265780730891E-9</v>
      </c>
    </row>
    <row r="248" spans="1:21" x14ac:dyDescent="0.45">
      <c r="A248" t="s">
        <v>248</v>
      </c>
      <c r="B248" t="s">
        <v>249</v>
      </c>
      <c r="C248">
        <v>33.340000000000003</v>
      </c>
      <c r="D248">
        <v>63.25</v>
      </c>
      <c r="E248">
        <v>5.04</v>
      </c>
      <c r="F248">
        <v>0.82</v>
      </c>
      <c r="G248">
        <v>0.82</v>
      </c>
      <c r="K248">
        <f t="shared" si="26"/>
        <v>4.5309303450304523E-19</v>
      </c>
      <c r="L248">
        <f t="shared" si="21"/>
        <v>4.5286371816168335E-19</v>
      </c>
      <c r="N248">
        <f>(F248*(10^-3)*24.05)/(64.06)</f>
        <v>3.0785201373712142E-4</v>
      </c>
      <c r="O248">
        <f t="shared" si="22"/>
        <v>6.8106312292358805E-10</v>
      </c>
      <c r="Q248">
        <f t="shared" si="27"/>
        <v>0.70406997500892532</v>
      </c>
      <c r="R248">
        <f t="shared" si="23"/>
        <v>6.8106312292358808E-7</v>
      </c>
      <c r="T248">
        <f t="shared" si="24"/>
        <v>2.6350434782608698E-3</v>
      </c>
      <c r="U248">
        <f t="shared" si="25"/>
        <v>4.1860465116279072E-9</v>
      </c>
    </row>
    <row r="249" spans="1:21" x14ac:dyDescent="0.45">
      <c r="A249" t="s">
        <v>249</v>
      </c>
      <c r="B249" t="s">
        <v>250</v>
      </c>
      <c r="C249">
        <v>36.93</v>
      </c>
      <c r="D249">
        <v>50.58</v>
      </c>
      <c r="E249">
        <v>5.13</v>
      </c>
      <c r="F249">
        <v>0.95</v>
      </c>
      <c r="G249">
        <v>0.95</v>
      </c>
      <c r="K249">
        <f t="shared" si="26"/>
        <v>5.0188139664659442E-19</v>
      </c>
      <c r="L249">
        <f t="shared" si="21"/>
        <v>5.0162738787375422E-19</v>
      </c>
      <c r="N249">
        <f>(F249*(10^-3)*24.05)/(64.06)</f>
        <v>3.5665782079300656E-4</v>
      </c>
      <c r="O249">
        <f t="shared" si="22"/>
        <v>7.8903654485049828E-10</v>
      </c>
      <c r="Q249">
        <f t="shared" si="27"/>
        <v>0.81569082470546228</v>
      </c>
      <c r="R249">
        <f t="shared" si="23"/>
        <v>7.8903654485049836E-7</v>
      </c>
      <c r="T249">
        <f t="shared" si="24"/>
        <v>2.6820978260869567E-3</v>
      </c>
      <c r="U249">
        <f t="shared" si="25"/>
        <v>4.2607973421926913E-9</v>
      </c>
    </row>
    <row r="250" spans="1:21" x14ac:dyDescent="0.45">
      <c r="A250" t="s">
        <v>250</v>
      </c>
      <c r="B250" t="s">
        <v>251</v>
      </c>
      <c r="C250">
        <v>33.32</v>
      </c>
      <c r="D250">
        <v>45.18</v>
      </c>
      <c r="E250">
        <v>7.69</v>
      </c>
      <c r="F250">
        <v>0.88</v>
      </c>
      <c r="G250">
        <v>0.88</v>
      </c>
      <c r="K250">
        <f t="shared" si="26"/>
        <v>4.5282123304263552E-19</v>
      </c>
      <c r="L250">
        <f t="shared" si="21"/>
        <v>4.5259205426356591E-19</v>
      </c>
      <c r="N250">
        <f>(F250*(10^-3)*24.05)/(64.06)</f>
        <v>3.3037777083983768E-4</v>
      </c>
      <c r="O250">
        <f t="shared" si="22"/>
        <v>7.3089700996677748E-10</v>
      </c>
      <c r="Q250">
        <f t="shared" si="27"/>
        <v>0.75558729025348093</v>
      </c>
      <c r="R250">
        <f t="shared" si="23"/>
        <v>7.3089700996677748E-7</v>
      </c>
      <c r="T250">
        <f t="shared" si="24"/>
        <v>4.0205326086956523E-3</v>
      </c>
      <c r="U250">
        <f t="shared" si="25"/>
        <v>6.3870431893687713E-9</v>
      </c>
    </row>
    <row r="251" spans="1:21" x14ac:dyDescent="0.45">
      <c r="A251" t="s">
        <v>251</v>
      </c>
      <c r="B251" t="s">
        <v>252</v>
      </c>
      <c r="C251">
        <v>38.22</v>
      </c>
      <c r="D251">
        <v>56.51</v>
      </c>
      <c r="E251">
        <v>6.91</v>
      </c>
      <c r="F251">
        <v>2.48</v>
      </c>
      <c r="G251">
        <v>2.48</v>
      </c>
      <c r="K251">
        <f t="shared" si="26"/>
        <v>5.1941259084302298E-19</v>
      </c>
      <c r="L251">
        <f t="shared" si="21"/>
        <v>5.1914970930232547E-19</v>
      </c>
      <c r="N251">
        <f>(F251*(10^-3)*24.05)/(64.06)</f>
        <v>9.3106462691226971E-4</v>
      </c>
      <c r="O251">
        <f t="shared" si="22"/>
        <v>2.0598006644518272E-9</v>
      </c>
      <c r="Q251">
        <f t="shared" si="27"/>
        <v>2.129382363441628</v>
      </c>
      <c r="R251">
        <f t="shared" si="23"/>
        <v>2.0598006644518273E-6</v>
      </c>
      <c r="T251">
        <f t="shared" si="24"/>
        <v>3.6127282608695655E-3</v>
      </c>
      <c r="U251">
        <f t="shared" si="25"/>
        <v>5.7392026578073097E-9</v>
      </c>
    </row>
    <row r="252" spans="1:21" x14ac:dyDescent="0.45">
      <c r="A252" t="s">
        <v>252</v>
      </c>
      <c r="B252" t="s">
        <v>253</v>
      </c>
      <c r="C252">
        <v>47.68</v>
      </c>
      <c r="D252">
        <v>73.099999999999994</v>
      </c>
      <c r="E252">
        <v>7.62</v>
      </c>
      <c r="F252">
        <v>0.99</v>
      </c>
      <c r="G252">
        <v>0.99</v>
      </c>
      <c r="K252">
        <f t="shared" si="26"/>
        <v>6.479746816168325E-19</v>
      </c>
      <c r="L252">
        <f t="shared" si="21"/>
        <v>6.4764673311184939E-19</v>
      </c>
      <c r="N252">
        <f>(F252*(10^-3)*24.05)/(64.06)</f>
        <v>3.7167499219481736E-4</v>
      </c>
      <c r="O252">
        <f t="shared" si="22"/>
        <v>8.2225913621262464E-10</v>
      </c>
      <c r="Q252">
        <f t="shared" si="27"/>
        <v>0.85003570153516594</v>
      </c>
      <c r="R252">
        <f t="shared" si="23"/>
        <v>8.2225913621262459E-7</v>
      </c>
      <c r="T252">
        <f t="shared" si="24"/>
        <v>3.9839347826086955E-3</v>
      </c>
      <c r="U252">
        <f t="shared" si="25"/>
        <v>6.3289036544850492E-9</v>
      </c>
    </row>
    <row r="253" spans="1:21" x14ac:dyDescent="0.45">
      <c r="A253" t="s">
        <v>253</v>
      </c>
      <c r="B253" t="s">
        <v>254</v>
      </c>
      <c r="C253">
        <v>48.02</v>
      </c>
      <c r="D253">
        <v>106.34</v>
      </c>
      <c r="E253">
        <v>3.69</v>
      </c>
      <c r="F253">
        <v>1.37</v>
      </c>
      <c r="G253">
        <v>1.37</v>
      </c>
      <c r="K253">
        <f t="shared" si="26"/>
        <v>6.5259530644379819E-19</v>
      </c>
      <c r="L253">
        <f t="shared" si="21"/>
        <v>6.5226501937984497E-19</v>
      </c>
      <c r="N253">
        <f>(F253*(10^-3)*24.05)/(64.06)</f>
        <v>5.143381205120201E-4</v>
      </c>
      <c r="O253">
        <f t="shared" si="22"/>
        <v>1.1378737541528242E-9</v>
      </c>
      <c r="Q253">
        <f t="shared" si="27"/>
        <v>1.176312031417351</v>
      </c>
      <c r="R253">
        <f t="shared" si="23"/>
        <v>1.137873754152824E-6</v>
      </c>
      <c r="T253">
        <f t="shared" si="24"/>
        <v>1.9292282608695654E-3</v>
      </c>
      <c r="U253">
        <f t="shared" si="25"/>
        <v>3.0647840531561464E-9</v>
      </c>
    </row>
    <row r="254" spans="1:21" x14ac:dyDescent="0.45">
      <c r="A254" t="s">
        <v>254</v>
      </c>
      <c r="B254" t="s">
        <v>255</v>
      </c>
      <c r="C254">
        <v>83.88</v>
      </c>
      <c r="D254">
        <v>197.98</v>
      </c>
      <c r="E254">
        <v>1.97</v>
      </c>
      <c r="F254">
        <v>2.0499999999999998</v>
      </c>
      <c r="G254">
        <v>2.0499999999999998</v>
      </c>
      <c r="K254">
        <f t="shared" si="26"/>
        <v>1.1399353249584712E-18</v>
      </c>
      <c r="L254">
        <f t="shared" si="21"/>
        <v>1.1393583887043189E-18</v>
      </c>
      <c r="N254">
        <f>(F254*(10^-3)*24.05)/(64.06)</f>
        <v>7.6963003434280344E-4</v>
      </c>
      <c r="O254">
        <f t="shared" si="22"/>
        <v>1.7026578073089699E-9</v>
      </c>
      <c r="Q254">
        <f t="shared" si="27"/>
        <v>1.7601749375223132</v>
      </c>
      <c r="R254">
        <f t="shared" si="23"/>
        <v>1.7026578073089698E-6</v>
      </c>
      <c r="T254">
        <f t="shared" si="24"/>
        <v>1.029967391304348E-3</v>
      </c>
      <c r="U254">
        <f t="shared" si="25"/>
        <v>1.6362126245847178E-9</v>
      </c>
    </row>
    <row r="255" spans="1:21" x14ac:dyDescent="0.45">
      <c r="A255" t="s">
        <v>255</v>
      </c>
      <c r="B255" t="s">
        <v>256</v>
      </c>
      <c r="C255">
        <v>106.35</v>
      </c>
      <c r="D255">
        <v>209.68</v>
      </c>
      <c r="E255">
        <v>1.96</v>
      </c>
      <c r="F255">
        <v>1.87</v>
      </c>
      <c r="G255">
        <v>1.87</v>
      </c>
      <c r="K255">
        <f t="shared" si="26"/>
        <v>1.4453042657288198E-18</v>
      </c>
      <c r="L255">
        <f t="shared" si="21"/>
        <v>1.4445727782392024E-18</v>
      </c>
      <c r="N255">
        <f>(F255*(10^-3)*24.05)/(64.06)</f>
        <v>7.0205276303465509E-4</v>
      </c>
      <c r="O255">
        <f t="shared" si="22"/>
        <v>1.5531561461794023E-9</v>
      </c>
      <c r="Q255">
        <f t="shared" si="27"/>
        <v>1.6056229917886469</v>
      </c>
      <c r="R255">
        <f t="shared" si="23"/>
        <v>1.553156146179402E-6</v>
      </c>
      <c r="T255">
        <f t="shared" si="24"/>
        <v>1.0247391304347825E-3</v>
      </c>
      <c r="U255">
        <f t="shared" si="25"/>
        <v>1.6279069767441861E-9</v>
      </c>
    </row>
    <row r="256" spans="1:21" x14ac:dyDescent="0.45">
      <c r="A256" t="s">
        <v>256</v>
      </c>
      <c r="B256" t="s">
        <v>257</v>
      </c>
      <c r="C256">
        <v>88.69</v>
      </c>
      <c r="D256">
        <v>195.24</v>
      </c>
      <c r="E256">
        <v>1.74</v>
      </c>
      <c r="F256">
        <v>1.68</v>
      </c>
      <c r="G256">
        <v>1.68</v>
      </c>
      <c r="K256">
        <f t="shared" si="26"/>
        <v>1.2053035761870148E-18</v>
      </c>
      <c r="L256">
        <f t="shared" si="21"/>
        <v>1.2046935562015504E-18</v>
      </c>
      <c r="N256">
        <f>(F256*(10^-3)*24.05)/(64.06)</f>
        <v>6.3072119887605375E-4</v>
      </c>
      <c r="O256">
        <f t="shared" si="22"/>
        <v>1.3953488372093025E-9</v>
      </c>
      <c r="Q256">
        <f t="shared" si="27"/>
        <v>1.4424848268475543</v>
      </c>
      <c r="R256">
        <f t="shared" si="23"/>
        <v>1.3953488372093023E-6</v>
      </c>
      <c r="T256">
        <f t="shared" si="24"/>
        <v>9.0971739130434786E-4</v>
      </c>
      <c r="U256">
        <f t="shared" si="25"/>
        <v>1.4451827242524918E-9</v>
      </c>
    </row>
    <row r="257" spans="1:21" x14ac:dyDescent="0.45">
      <c r="A257" t="s">
        <v>257</v>
      </c>
      <c r="B257" t="s">
        <v>258</v>
      </c>
      <c r="C257">
        <v>75.05</v>
      </c>
      <c r="D257">
        <v>179.88</v>
      </c>
      <c r="E257">
        <v>3.28</v>
      </c>
      <c r="F257">
        <v>2.2200000000000002</v>
      </c>
      <c r="G257">
        <v>2.2200000000000002</v>
      </c>
      <c r="K257">
        <f t="shared" si="26"/>
        <v>1.019934980187569E-18</v>
      </c>
      <c r="L257">
        <f t="shared" si="21"/>
        <v>1.0194187776854928E-18</v>
      </c>
      <c r="N257">
        <f>(F257*(10^-3)*24.05)/(64.06)</f>
        <v>8.3345301280049965E-4</v>
      </c>
      <c r="O257">
        <f t="shared" si="22"/>
        <v>1.843853820598007E-9</v>
      </c>
      <c r="Q257">
        <f t="shared" si="27"/>
        <v>1.9061406640485541</v>
      </c>
      <c r="R257">
        <f t="shared" si="23"/>
        <v>1.8438538205980068E-6</v>
      </c>
      <c r="T257">
        <f t="shared" si="24"/>
        <v>1.7148695652173913E-3</v>
      </c>
      <c r="U257">
        <f t="shared" si="25"/>
        <v>2.7242524916943522E-9</v>
      </c>
    </row>
    <row r="258" spans="1:21" x14ac:dyDescent="0.45">
      <c r="A258" t="s">
        <v>258</v>
      </c>
      <c r="B258" t="s">
        <v>259</v>
      </c>
      <c r="C258">
        <v>88.17</v>
      </c>
      <c r="D258">
        <v>136.29</v>
      </c>
      <c r="E258">
        <v>5.41</v>
      </c>
      <c r="F258">
        <v>1.62</v>
      </c>
      <c r="G258">
        <v>1.62</v>
      </c>
      <c r="K258">
        <f t="shared" si="26"/>
        <v>1.1982367382163614E-18</v>
      </c>
      <c r="L258">
        <f t="shared" si="21"/>
        <v>1.1976302948504982E-18</v>
      </c>
      <c r="N258">
        <f>(F258*(10^-3)*24.05)/(64.06)</f>
        <v>6.0819544177333749E-4</v>
      </c>
      <c r="O258">
        <f t="shared" si="22"/>
        <v>1.3455149501661131E-9</v>
      </c>
      <c r="Q258">
        <f t="shared" si="27"/>
        <v>1.3909675116029991</v>
      </c>
      <c r="R258">
        <f t="shared" si="23"/>
        <v>1.3455149501661132E-6</v>
      </c>
      <c r="T258">
        <f t="shared" si="24"/>
        <v>2.8284891304347823E-3</v>
      </c>
      <c r="U258">
        <f t="shared" si="25"/>
        <v>4.4933554817275746E-9</v>
      </c>
    </row>
    <row r="259" spans="1:21" x14ac:dyDescent="0.45">
      <c r="A259" t="s">
        <v>259</v>
      </c>
      <c r="B259" t="s">
        <v>260</v>
      </c>
      <c r="C259">
        <v>59.95</v>
      </c>
      <c r="D259">
        <v>116.36</v>
      </c>
      <c r="E259">
        <v>5.37</v>
      </c>
      <c r="F259">
        <v>1.44</v>
      </c>
      <c r="G259">
        <v>1.44</v>
      </c>
      <c r="K259">
        <f t="shared" si="26"/>
        <v>8.1472487757821129E-19</v>
      </c>
      <c r="L259">
        <f t="shared" ref="L259:L322" si="28">(C259*(10^-6))*(2000/1.204)*(3.14/6)*(1.5625)*(10^-17)</f>
        <v>8.1431253460686611E-19</v>
      </c>
      <c r="N259">
        <f>(F259*(10^-3)*24.05)/(64.06)</f>
        <v>5.4061817046518882E-4</v>
      </c>
      <c r="O259">
        <f t="shared" ref="O259:O322" si="29">(N259*64.06)/(1000000*24.05*1.204)</f>
        <v>1.1960132890365448E-9</v>
      </c>
      <c r="Q259">
        <f t="shared" si="27"/>
        <v>1.2364155658693323</v>
      </c>
      <c r="R259">
        <f t="shared" ref="R259:R322" si="30">(Q259*28.01)/(1000000*24.05*1.204)</f>
        <v>1.1960132890365447E-6</v>
      </c>
      <c r="T259">
        <f t="shared" ref="T259:T322" si="31">(E259*(10^-3)*24.05)/(46)</f>
        <v>2.8075760869565223E-3</v>
      </c>
      <c r="U259">
        <f t="shared" ref="U259:U322" si="32">(T259*46)/(1000000*24.05*1.204)</f>
        <v>4.4601328903654495E-9</v>
      </c>
    </row>
    <row r="260" spans="1:21" x14ac:dyDescent="0.45">
      <c r="A260" t="s">
        <v>260</v>
      </c>
      <c r="B260" t="s">
        <v>261</v>
      </c>
      <c r="C260">
        <v>72.739999999999995</v>
      </c>
      <c r="D260">
        <v>119.25</v>
      </c>
      <c r="E260">
        <v>5.54</v>
      </c>
      <c r="F260">
        <v>1.44</v>
      </c>
      <c r="G260">
        <v>1.44</v>
      </c>
      <c r="K260">
        <f t="shared" ref="K260:K323" si="33">((C260*10^-6) * (2000/1.204) * 1/6 * 3.14159 * (2.5 * 10^-6)^3)</f>
        <v>9.8854191151024333E-19</v>
      </c>
      <c r="L260">
        <f t="shared" si="28"/>
        <v>9.8804159745293478E-19</v>
      </c>
      <c r="N260">
        <f>(F260*(10^-3)*24.05)/(64.06)</f>
        <v>5.4061817046518882E-4</v>
      </c>
      <c r="O260">
        <f t="shared" si="29"/>
        <v>1.1960132890365448E-9</v>
      </c>
      <c r="Q260">
        <f t="shared" ref="Q260:Q323" si="34">(G260*24.05)/(28.01)</f>
        <v>1.2364155658693323</v>
      </c>
      <c r="R260">
        <f t="shared" si="30"/>
        <v>1.1960132890365447E-6</v>
      </c>
      <c r="T260">
        <f t="shared" si="31"/>
        <v>2.8964565217391301E-3</v>
      </c>
      <c r="U260">
        <f t="shared" si="32"/>
        <v>4.6013289036544847E-9</v>
      </c>
    </row>
    <row r="261" spans="1:21" x14ac:dyDescent="0.45">
      <c r="A261" t="s">
        <v>261</v>
      </c>
      <c r="B261" t="s">
        <v>262</v>
      </c>
      <c r="C261">
        <v>74.83</v>
      </c>
      <c r="D261">
        <v>117.53</v>
      </c>
      <c r="E261">
        <v>5.51</v>
      </c>
      <c r="F261">
        <v>0.9</v>
      </c>
      <c r="G261">
        <v>0.9</v>
      </c>
      <c r="K261">
        <f t="shared" si="33"/>
        <v>1.0169451641230619E-18</v>
      </c>
      <c r="L261">
        <f t="shared" si="28"/>
        <v>1.0164304748062016E-18</v>
      </c>
      <c r="N261">
        <f>(F261*(10^-3)*24.05)/(64.06)</f>
        <v>3.3788635654074308E-4</v>
      </c>
      <c r="O261">
        <f t="shared" si="29"/>
        <v>7.4750830564784055E-10</v>
      </c>
      <c r="Q261">
        <f t="shared" si="34"/>
        <v>0.77275972866833265</v>
      </c>
      <c r="R261">
        <f t="shared" si="30"/>
        <v>7.4750830564784054E-7</v>
      </c>
      <c r="T261">
        <f t="shared" si="31"/>
        <v>2.8807717391304351E-3</v>
      </c>
      <c r="U261">
        <f t="shared" si="32"/>
        <v>4.5764119601328902E-9</v>
      </c>
    </row>
    <row r="262" spans="1:21" x14ac:dyDescent="0.45">
      <c r="A262" t="s">
        <v>262</v>
      </c>
      <c r="B262" t="s">
        <v>263</v>
      </c>
      <c r="C262">
        <v>54.28</v>
      </c>
      <c r="D262">
        <v>151.91999999999999</v>
      </c>
      <c r="E262">
        <v>5.58</v>
      </c>
      <c r="F262">
        <v>1.5</v>
      </c>
      <c r="G262">
        <v>1.5</v>
      </c>
      <c r="K262">
        <f t="shared" si="33"/>
        <v>7.3766916355204842E-19</v>
      </c>
      <c r="L262">
        <f t="shared" si="28"/>
        <v>7.3729581949058686E-19</v>
      </c>
      <c r="N262">
        <f>(F262*(10^-3)*24.05)/(64.06)</f>
        <v>5.6314392756790508E-4</v>
      </c>
      <c r="O262">
        <f t="shared" si="29"/>
        <v>1.2458471760797343E-9</v>
      </c>
      <c r="Q262">
        <f t="shared" si="34"/>
        <v>1.2879328811138879</v>
      </c>
      <c r="R262">
        <f t="shared" si="30"/>
        <v>1.2458471760797344E-6</v>
      </c>
      <c r="T262">
        <f t="shared" si="31"/>
        <v>2.9173695652173915E-3</v>
      </c>
      <c r="U262">
        <f t="shared" si="32"/>
        <v>4.6345514950166115E-9</v>
      </c>
    </row>
    <row r="263" spans="1:21" x14ac:dyDescent="0.45">
      <c r="A263" t="s">
        <v>263</v>
      </c>
      <c r="B263" t="s">
        <v>264</v>
      </c>
      <c r="C263">
        <v>58.45</v>
      </c>
      <c r="D263">
        <v>148.82</v>
      </c>
      <c r="E263">
        <v>5.76</v>
      </c>
      <c r="F263">
        <v>0.7</v>
      </c>
      <c r="G263">
        <v>0.7</v>
      </c>
      <c r="K263">
        <f t="shared" si="33"/>
        <v>7.9433976804748028E-19</v>
      </c>
      <c r="L263">
        <f t="shared" si="28"/>
        <v>7.9393774224806209E-19</v>
      </c>
      <c r="N263">
        <f>(F263*(10^-3)*24.05)/(64.06)</f>
        <v>2.6280049953168901E-4</v>
      </c>
      <c r="O263">
        <f t="shared" si="29"/>
        <v>5.813953488372093E-10</v>
      </c>
      <c r="Q263">
        <f t="shared" si="34"/>
        <v>0.60103534451981433</v>
      </c>
      <c r="R263">
        <f t="shared" si="30"/>
        <v>5.8139534883720929E-7</v>
      </c>
      <c r="T263">
        <f t="shared" si="31"/>
        <v>3.0114782608695648E-3</v>
      </c>
      <c r="U263">
        <f t="shared" si="32"/>
        <v>4.784053156146179E-9</v>
      </c>
    </row>
    <row r="264" spans="1:21" x14ac:dyDescent="0.45">
      <c r="A264" t="s">
        <v>264</v>
      </c>
      <c r="B264" t="s">
        <v>265</v>
      </c>
      <c r="C264">
        <v>72.39</v>
      </c>
      <c r="D264">
        <v>138.93</v>
      </c>
      <c r="E264">
        <v>5.49</v>
      </c>
      <c r="F264">
        <v>1.05</v>
      </c>
      <c r="G264">
        <v>1.05</v>
      </c>
      <c r="K264">
        <f t="shared" si="33"/>
        <v>9.8378538595307264E-19</v>
      </c>
      <c r="L264">
        <f t="shared" si="28"/>
        <v>9.8328747923588033E-19</v>
      </c>
      <c r="N264">
        <f>(F264*(10^-3)*24.05)/(64.06)</f>
        <v>3.9420074929753362E-4</v>
      </c>
      <c r="O264">
        <f t="shared" si="29"/>
        <v>8.7209302325581406E-10</v>
      </c>
      <c r="Q264">
        <f t="shared" si="34"/>
        <v>0.90155301677972155</v>
      </c>
      <c r="R264">
        <f t="shared" si="30"/>
        <v>8.7209302325581399E-7</v>
      </c>
      <c r="T264">
        <f t="shared" si="31"/>
        <v>2.8703152173913042E-3</v>
      </c>
      <c r="U264">
        <f t="shared" si="32"/>
        <v>4.5598006644518273E-9</v>
      </c>
    </row>
    <row r="265" spans="1:21" x14ac:dyDescent="0.45">
      <c r="A265" t="s">
        <v>265</v>
      </c>
      <c r="B265" t="s">
        <v>266</v>
      </c>
      <c r="C265">
        <v>85.07</v>
      </c>
      <c r="D265">
        <v>164.08</v>
      </c>
      <c r="E265">
        <v>5.43</v>
      </c>
      <c r="F265">
        <v>1.1399999999999999</v>
      </c>
      <c r="G265">
        <v>1.1399999999999999</v>
      </c>
      <c r="K265">
        <f t="shared" si="33"/>
        <v>1.156107511852851E-18</v>
      </c>
      <c r="L265">
        <f t="shared" si="28"/>
        <v>1.1555223906423032E-18</v>
      </c>
      <c r="N265">
        <f>(F265*(10^-3)*24.05)/(64.06)</f>
        <v>4.2798938495160785E-4</v>
      </c>
      <c r="O265">
        <f t="shared" si="29"/>
        <v>9.4684385382059794E-10</v>
      </c>
      <c r="Q265">
        <f t="shared" si="34"/>
        <v>0.97882898964655463</v>
      </c>
      <c r="R265">
        <f t="shared" si="30"/>
        <v>9.4684385382059792E-7</v>
      </c>
      <c r="T265">
        <f t="shared" si="31"/>
        <v>2.8389456521739132E-3</v>
      </c>
      <c r="U265">
        <f t="shared" si="32"/>
        <v>4.5099667774086375E-9</v>
      </c>
    </row>
    <row r="266" spans="1:21" x14ac:dyDescent="0.45">
      <c r="A266" t="s">
        <v>266</v>
      </c>
      <c r="B266" t="s">
        <v>267</v>
      </c>
      <c r="C266">
        <v>68.849999999999994</v>
      </c>
      <c r="D266">
        <v>138.21</v>
      </c>
      <c r="E266">
        <v>5.32</v>
      </c>
      <c r="F266">
        <v>1.81</v>
      </c>
      <c r="G266">
        <v>1.81</v>
      </c>
      <c r="K266">
        <f t="shared" si="33"/>
        <v>9.3567652746054766E-19</v>
      </c>
      <c r="L266">
        <f t="shared" si="28"/>
        <v>9.3520296926910272E-19</v>
      </c>
      <c r="N266">
        <f>(F266*(10^-3)*24.05)/(64.06)</f>
        <v>6.7952700593193894E-4</v>
      </c>
      <c r="O266">
        <f t="shared" si="29"/>
        <v>1.5033222591362128E-9</v>
      </c>
      <c r="Q266">
        <f t="shared" si="34"/>
        <v>1.5541056765440915</v>
      </c>
      <c r="R266">
        <f t="shared" si="30"/>
        <v>1.5033222591362127E-6</v>
      </c>
      <c r="T266">
        <f t="shared" si="31"/>
        <v>2.7814347826086959E-3</v>
      </c>
      <c r="U266">
        <f t="shared" si="32"/>
        <v>4.4186046511627912E-9</v>
      </c>
    </row>
    <row r="267" spans="1:21" x14ac:dyDescent="0.45">
      <c r="A267" t="s">
        <v>267</v>
      </c>
      <c r="B267" t="s">
        <v>268</v>
      </c>
      <c r="C267">
        <v>34.68</v>
      </c>
      <c r="D267">
        <v>88.53</v>
      </c>
      <c r="E267">
        <v>5.26</v>
      </c>
      <c r="F267">
        <v>0.53</v>
      </c>
      <c r="G267">
        <v>0.53</v>
      </c>
      <c r="K267">
        <f t="shared" si="33"/>
        <v>4.713037323504982E-19</v>
      </c>
      <c r="L267">
        <f t="shared" si="28"/>
        <v>4.7106519933554824E-19</v>
      </c>
      <c r="N267">
        <f>(F267*(10^-3)*24.05)/(64.06)</f>
        <v>1.9897752107399317E-4</v>
      </c>
      <c r="O267">
        <f t="shared" si="29"/>
        <v>4.4019933554817282E-10</v>
      </c>
      <c r="Q267">
        <f t="shared" si="34"/>
        <v>0.45506961799357376</v>
      </c>
      <c r="R267">
        <f t="shared" si="30"/>
        <v>4.4019933554817278E-7</v>
      </c>
      <c r="T267">
        <f t="shared" si="31"/>
        <v>2.7500652173913045E-3</v>
      </c>
      <c r="U267">
        <f t="shared" si="32"/>
        <v>4.3687707641196015E-9</v>
      </c>
    </row>
    <row r="268" spans="1:21" x14ac:dyDescent="0.45">
      <c r="A268" t="s">
        <v>268</v>
      </c>
      <c r="B268" t="s">
        <v>269</v>
      </c>
      <c r="C268">
        <v>29.01</v>
      </c>
      <c r="D268">
        <v>69.760000000000005</v>
      </c>
      <c r="E268">
        <v>5.25</v>
      </c>
      <c r="F268">
        <v>0.66</v>
      </c>
      <c r="G268">
        <v>0.66</v>
      </c>
      <c r="K268">
        <f t="shared" si="33"/>
        <v>3.9424801832433543E-19</v>
      </c>
      <c r="L268">
        <f t="shared" si="28"/>
        <v>3.9404848421926914E-19</v>
      </c>
      <c r="N268">
        <f>(F268*(10^-3)*24.05)/(64.06)</f>
        <v>2.4778332812987826E-4</v>
      </c>
      <c r="O268">
        <f t="shared" si="29"/>
        <v>5.4817275747508316E-10</v>
      </c>
      <c r="Q268">
        <f t="shared" si="34"/>
        <v>0.56669046769011067</v>
      </c>
      <c r="R268">
        <f t="shared" si="30"/>
        <v>5.4817275747508306E-7</v>
      </c>
      <c r="T268">
        <f t="shared" si="31"/>
        <v>2.744836956521739E-3</v>
      </c>
      <c r="U268">
        <f t="shared" si="32"/>
        <v>4.36046511627907E-9</v>
      </c>
    </row>
    <row r="269" spans="1:21" x14ac:dyDescent="0.45">
      <c r="A269" t="s">
        <v>269</v>
      </c>
      <c r="B269" t="s">
        <v>270</v>
      </c>
      <c r="C269">
        <v>37.67</v>
      </c>
      <c r="D269">
        <v>92.2</v>
      </c>
      <c r="E269">
        <v>5.33</v>
      </c>
      <c r="F269">
        <v>2.04</v>
      </c>
      <c r="G269">
        <v>2.04</v>
      </c>
      <c r="K269">
        <f t="shared" si="33"/>
        <v>5.1193805068175503E-19</v>
      </c>
      <c r="L269">
        <f t="shared" si="28"/>
        <v>5.1167895210409741E-19</v>
      </c>
      <c r="N269">
        <f>(F269*(10^-3)*24.05)/(64.06)</f>
        <v>7.6587574149235098E-4</v>
      </c>
      <c r="O269">
        <f t="shared" si="29"/>
        <v>1.6943521594684388E-9</v>
      </c>
      <c r="Q269">
        <f t="shared" si="34"/>
        <v>1.7515887183148877</v>
      </c>
      <c r="R269">
        <f t="shared" si="30"/>
        <v>1.6943521594684387E-6</v>
      </c>
      <c r="T269">
        <f t="shared" si="31"/>
        <v>2.7866630434782609E-3</v>
      </c>
      <c r="U269">
        <f t="shared" si="32"/>
        <v>4.4269102990033227E-9</v>
      </c>
    </row>
    <row r="270" spans="1:21" x14ac:dyDescent="0.45">
      <c r="A270" t="s">
        <v>270</v>
      </c>
      <c r="B270" t="s">
        <v>271</v>
      </c>
      <c r="C270">
        <v>66.400000000000006</v>
      </c>
      <c r="D270">
        <v>121.96</v>
      </c>
      <c r="E270">
        <v>5.58</v>
      </c>
      <c r="F270">
        <v>0.97</v>
      </c>
      <c r="G270">
        <v>0.97</v>
      </c>
      <c r="K270">
        <f t="shared" si="33"/>
        <v>9.0238084856035417E-19</v>
      </c>
      <c r="L270">
        <f t="shared" si="28"/>
        <v>9.0192414174972313E-19</v>
      </c>
      <c r="N270">
        <f>(F270*(10^-3)*24.05)/(64.06)</f>
        <v>3.641664064939119E-4</v>
      </c>
      <c r="O270">
        <f t="shared" si="29"/>
        <v>8.0564784053156146E-10</v>
      </c>
      <c r="Q270">
        <f t="shared" si="34"/>
        <v>0.83286326312031422</v>
      </c>
      <c r="R270">
        <f t="shared" si="30"/>
        <v>8.0564784053156153E-7</v>
      </c>
      <c r="T270">
        <f t="shared" si="31"/>
        <v>2.9173695652173915E-3</v>
      </c>
      <c r="U270">
        <f t="shared" si="32"/>
        <v>4.6345514950166115E-9</v>
      </c>
    </row>
    <row r="271" spans="1:21" x14ac:dyDescent="0.45">
      <c r="A271" t="s">
        <v>271</v>
      </c>
      <c r="B271" t="s">
        <v>272</v>
      </c>
      <c r="C271">
        <v>71.489999999999995</v>
      </c>
      <c r="D271">
        <v>138.53</v>
      </c>
      <c r="E271">
        <v>5.42</v>
      </c>
      <c r="F271">
        <v>0.99</v>
      </c>
      <c r="G271">
        <v>0.99</v>
      </c>
      <c r="K271">
        <f t="shared" si="33"/>
        <v>9.7155432023463419E-19</v>
      </c>
      <c r="L271">
        <f t="shared" si="28"/>
        <v>9.7106260382059802E-19</v>
      </c>
      <c r="N271">
        <f>(F271*(10^-3)*24.05)/(64.06)</f>
        <v>3.7167499219481736E-4</v>
      </c>
      <c r="O271">
        <f t="shared" si="29"/>
        <v>8.2225913621262464E-10</v>
      </c>
      <c r="Q271">
        <f t="shared" si="34"/>
        <v>0.85003570153516594</v>
      </c>
      <c r="R271">
        <f t="shared" si="30"/>
        <v>8.2225913621262459E-7</v>
      </c>
      <c r="T271">
        <f t="shared" si="31"/>
        <v>2.8337173913043482E-3</v>
      </c>
      <c r="U271">
        <f t="shared" si="32"/>
        <v>4.5016611295681069E-9</v>
      </c>
    </row>
    <row r="272" spans="1:21" x14ac:dyDescent="0.45">
      <c r="A272" t="s">
        <v>272</v>
      </c>
      <c r="B272" t="s">
        <v>273</v>
      </c>
      <c r="C272">
        <v>60.56</v>
      </c>
      <c r="D272">
        <v>90.21</v>
      </c>
      <c r="E272">
        <v>5.33</v>
      </c>
      <c r="F272">
        <v>1.1100000000000001</v>
      </c>
      <c r="G272">
        <v>1.1100000000000001</v>
      </c>
      <c r="K272">
        <f t="shared" si="33"/>
        <v>8.2301482212070836E-19</v>
      </c>
      <c r="L272">
        <f t="shared" si="28"/>
        <v>8.2259828349944629E-19</v>
      </c>
      <c r="N272">
        <f>(F272*(10^-3)*24.05)/(64.06)</f>
        <v>4.1672650640024983E-4</v>
      </c>
      <c r="O272">
        <f t="shared" si="29"/>
        <v>9.2192691029900349E-10</v>
      </c>
      <c r="Q272">
        <f t="shared" si="34"/>
        <v>0.95307033202427704</v>
      </c>
      <c r="R272">
        <f t="shared" si="30"/>
        <v>9.2192691029900338E-7</v>
      </c>
      <c r="T272">
        <f t="shared" si="31"/>
        <v>2.7866630434782609E-3</v>
      </c>
      <c r="U272">
        <f t="shared" si="32"/>
        <v>4.4269102990033227E-9</v>
      </c>
    </row>
    <row r="273" spans="1:21" x14ac:dyDescent="0.45">
      <c r="A273" t="s">
        <v>273</v>
      </c>
      <c r="B273" t="s">
        <v>274</v>
      </c>
      <c r="C273">
        <v>100.91</v>
      </c>
      <c r="D273">
        <v>176.68</v>
      </c>
      <c r="E273">
        <v>5.32</v>
      </c>
      <c r="F273">
        <v>1.26</v>
      </c>
      <c r="G273">
        <v>1.26</v>
      </c>
      <c r="K273">
        <f t="shared" si="33"/>
        <v>1.3713742684973693E-18</v>
      </c>
      <c r="L273">
        <f t="shared" si="28"/>
        <v>1.3706801979512735E-18</v>
      </c>
      <c r="N273">
        <f>(F273*(10^-3)*24.05)/(64.06)</f>
        <v>4.7304089915704031E-4</v>
      </c>
      <c r="O273">
        <f t="shared" si="29"/>
        <v>1.0465116279069768E-9</v>
      </c>
      <c r="Q273">
        <f t="shared" si="34"/>
        <v>1.0818636201356657</v>
      </c>
      <c r="R273">
        <f t="shared" si="30"/>
        <v>1.0465116279069766E-6</v>
      </c>
      <c r="T273">
        <f t="shared" si="31"/>
        <v>2.7814347826086959E-3</v>
      </c>
      <c r="U273">
        <f t="shared" si="32"/>
        <v>4.4186046511627912E-9</v>
      </c>
    </row>
    <row r="274" spans="1:21" x14ac:dyDescent="0.45">
      <c r="A274" t="s">
        <v>274</v>
      </c>
      <c r="B274" t="s">
        <v>275</v>
      </c>
      <c r="C274">
        <v>90.93</v>
      </c>
      <c r="D274">
        <v>224.9</v>
      </c>
      <c r="E274">
        <v>5.37</v>
      </c>
      <c r="F274">
        <v>1.17</v>
      </c>
      <c r="G274">
        <v>1.17</v>
      </c>
      <c r="K274">
        <f t="shared" si="33"/>
        <v>1.2357453397529066E-18</v>
      </c>
      <c r="L274">
        <f t="shared" si="28"/>
        <v>1.2351199127906977E-18</v>
      </c>
      <c r="N274">
        <f>(F274*(10^-3)*24.05)/(64.06)</f>
        <v>4.3925226350296598E-4</v>
      </c>
      <c r="O274">
        <f t="shared" si="29"/>
        <v>9.717607973421926E-10</v>
      </c>
      <c r="Q274">
        <f t="shared" si="34"/>
        <v>1.0045876472688324</v>
      </c>
      <c r="R274">
        <f t="shared" si="30"/>
        <v>9.7176079734219257E-7</v>
      </c>
      <c r="T274">
        <f t="shared" si="31"/>
        <v>2.8075760869565223E-3</v>
      </c>
      <c r="U274">
        <f t="shared" si="32"/>
        <v>4.4601328903654495E-9</v>
      </c>
    </row>
    <row r="275" spans="1:21" x14ac:dyDescent="0.45">
      <c r="A275" t="s">
        <v>275</v>
      </c>
      <c r="B275" t="s">
        <v>276</v>
      </c>
      <c r="C275">
        <v>99.47</v>
      </c>
      <c r="D275">
        <v>248.72</v>
      </c>
      <c r="E275">
        <v>5.69</v>
      </c>
      <c r="F275">
        <v>1.1200000000000001</v>
      </c>
      <c r="G275">
        <v>1.1200000000000001</v>
      </c>
      <c r="K275">
        <f t="shared" si="33"/>
        <v>1.3518045633478677E-18</v>
      </c>
      <c r="L275">
        <f t="shared" si="28"/>
        <v>1.3511203972868218E-18</v>
      </c>
      <c r="N275">
        <f>(F275*(10^-3)*24.05)/(64.06)</f>
        <v>4.2048079925070255E-4</v>
      </c>
      <c r="O275">
        <f t="shared" si="29"/>
        <v>9.3023255813953507E-10</v>
      </c>
      <c r="Q275">
        <f t="shared" si="34"/>
        <v>0.96165655123170302</v>
      </c>
      <c r="R275">
        <f t="shared" si="30"/>
        <v>9.3023255813953497E-7</v>
      </c>
      <c r="T275">
        <f t="shared" si="31"/>
        <v>2.9748804347826088E-3</v>
      </c>
      <c r="U275">
        <f t="shared" si="32"/>
        <v>4.7259136212624586E-9</v>
      </c>
    </row>
    <row r="276" spans="1:21" x14ac:dyDescent="0.45">
      <c r="A276" t="s">
        <v>276</v>
      </c>
      <c r="B276" t="s">
        <v>277</v>
      </c>
      <c r="C276">
        <v>79.59</v>
      </c>
      <c r="D276">
        <v>187.32</v>
      </c>
      <c r="E276">
        <v>5.47</v>
      </c>
      <c r="F276">
        <v>1.36</v>
      </c>
      <c r="G276">
        <v>1.36</v>
      </c>
      <c r="K276">
        <f t="shared" si="33"/>
        <v>1.081633911700581E-18</v>
      </c>
      <c r="L276">
        <f t="shared" si="28"/>
        <v>1.0810864825581396E-18</v>
      </c>
      <c r="N276">
        <f>(F276*(10^-3)*24.05)/(64.06)</f>
        <v>5.1058382766156732E-4</v>
      </c>
      <c r="O276">
        <f t="shared" si="29"/>
        <v>1.1295681063122925E-9</v>
      </c>
      <c r="Q276">
        <f t="shared" si="34"/>
        <v>1.1677258122099252</v>
      </c>
      <c r="R276">
        <f t="shared" si="30"/>
        <v>1.1295681063122925E-6</v>
      </c>
      <c r="T276">
        <f t="shared" si="31"/>
        <v>2.8598586956521742E-3</v>
      </c>
      <c r="U276">
        <f t="shared" si="32"/>
        <v>4.5431893687707651E-9</v>
      </c>
    </row>
    <row r="277" spans="1:21" x14ac:dyDescent="0.45">
      <c r="A277" t="s">
        <v>277</v>
      </c>
      <c r="B277" t="s">
        <v>278</v>
      </c>
      <c r="C277">
        <v>77.16</v>
      </c>
      <c r="D277">
        <v>161.33000000000001</v>
      </c>
      <c r="E277">
        <v>5.37</v>
      </c>
      <c r="F277">
        <v>1.03</v>
      </c>
      <c r="G277">
        <v>1.03</v>
      </c>
      <c r="K277">
        <f t="shared" si="33"/>
        <v>1.048610034260797E-18</v>
      </c>
      <c r="L277">
        <f t="shared" si="28"/>
        <v>1.0480793189368772E-18</v>
      </c>
      <c r="N277">
        <f>(F277*(10^-3)*24.05)/(64.06)</f>
        <v>3.8669216359662816E-4</v>
      </c>
      <c r="O277">
        <f t="shared" si="29"/>
        <v>8.5548172757475088E-10</v>
      </c>
      <c r="Q277">
        <f t="shared" si="34"/>
        <v>0.88438057836486961</v>
      </c>
      <c r="R277">
        <f t="shared" si="30"/>
        <v>8.5548172757475082E-7</v>
      </c>
      <c r="T277">
        <f t="shared" si="31"/>
        <v>2.8075760869565223E-3</v>
      </c>
      <c r="U277">
        <f t="shared" si="32"/>
        <v>4.4601328903654495E-9</v>
      </c>
    </row>
    <row r="278" spans="1:21" x14ac:dyDescent="0.45">
      <c r="A278" t="s">
        <v>278</v>
      </c>
      <c r="B278" t="s">
        <v>279</v>
      </c>
      <c r="C278">
        <v>62.18</v>
      </c>
      <c r="D278">
        <v>150.43</v>
      </c>
      <c r="E278">
        <v>5.35</v>
      </c>
      <c r="F278">
        <v>1.62</v>
      </c>
      <c r="G278">
        <v>1.62</v>
      </c>
      <c r="K278">
        <f t="shared" si="33"/>
        <v>8.4503074041389781E-19</v>
      </c>
      <c r="L278">
        <f t="shared" si="28"/>
        <v>8.4460305924695455E-19</v>
      </c>
      <c r="N278">
        <f>(F278*(10^-3)*24.05)/(64.06)</f>
        <v>6.0819544177333749E-4</v>
      </c>
      <c r="O278">
        <f t="shared" si="29"/>
        <v>1.3455149501661131E-9</v>
      </c>
      <c r="Q278">
        <f t="shared" si="34"/>
        <v>1.3909675116029991</v>
      </c>
      <c r="R278">
        <f t="shared" si="30"/>
        <v>1.3455149501661132E-6</v>
      </c>
      <c r="T278">
        <f t="shared" si="31"/>
        <v>2.7971195652173909E-3</v>
      </c>
      <c r="U278">
        <f t="shared" si="32"/>
        <v>4.4435215946843848E-9</v>
      </c>
    </row>
    <row r="279" spans="1:21" x14ac:dyDescent="0.45">
      <c r="A279" t="s">
        <v>279</v>
      </c>
      <c r="B279" t="s">
        <v>280</v>
      </c>
      <c r="C279">
        <v>44.39</v>
      </c>
      <c r="D279">
        <v>108.67</v>
      </c>
      <c r="E279">
        <v>5.29</v>
      </c>
      <c r="F279">
        <v>1.1299999999999999</v>
      </c>
      <c r="G279">
        <v>1.1299999999999999</v>
      </c>
      <c r="K279">
        <f t="shared" si="33"/>
        <v>6.0326334137942958E-19</v>
      </c>
      <c r="L279">
        <f t="shared" si="28"/>
        <v>6.0295802187153942E-19</v>
      </c>
      <c r="N279">
        <f>(F279*(10^-3)*24.05)/(64.06)</f>
        <v>4.2423509210115512E-4</v>
      </c>
      <c r="O279">
        <f t="shared" si="29"/>
        <v>9.3853820598006646E-10</v>
      </c>
      <c r="Q279">
        <f t="shared" si="34"/>
        <v>0.97024277043912877</v>
      </c>
      <c r="R279">
        <f t="shared" si="30"/>
        <v>9.3853820598006634E-7</v>
      </c>
      <c r="T279">
        <f t="shared" si="31"/>
        <v>2.7657500000000004E-3</v>
      </c>
      <c r="U279">
        <f t="shared" si="32"/>
        <v>4.3936877076411968E-9</v>
      </c>
    </row>
    <row r="280" spans="1:21" x14ac:dyDescent="0.45">
      <c r="A280" t="s">
        <v>280</v>
      </c>
      <c r="B280" t="s">
        <v>281</v>
      </c>
      <c r="C280">
        <v>65.09</v>
      </c>
      <c r="D280">
        <v>151.24</v>
      </c>
      <c r="E280">
        <v>5.31</v>
      </c>
      <c r="F280">
        <v>1.89</v>
      </c>
      <c r="G280">
        <v>1.89</v>
      </c>
      <c r="K280">
        <f t="shared" si="33"/>
        <v>8.8457785290351562E-19</v>
      </c>
      <c r="L280">
        <f t="shared" si="28"/>
        <v>8.8413015642303435E-19</v>
      </c>
      <c r="N280">
        <f>(F280*(10^-3)*24.05)/(64.06)</f>
        <v>7.0956134873556044E-4</v>
      </c>
      <c r="O280">
        <f t="shared" si="29"/>
        <v>1.5697674418604651E-9</v>
      </c>
      <c r="Q280">
        <f t="shared" si="34"/>
        <v>1.6227954302034986</v>
      </c>
      <c r="R280">
        <f t="shared" si="30"/>
        <v>1.5697674418604649E-6</v>
      </c>
      <c r="T280">
        <f t="shared" si="31"/>
        <v>2.7762065217391304E-3</v>
      </c>
      <c r="U280">
        <f t="shared" si="32"/>
        <v>4.4102990033222589E-9</v>
      </c>
    </row>
    <row r="281" spans="1:21" x14ac:dyDescent="0.45">
      <c r="A281" t="s">
        <v>281</v>
      </c>
      <c r="B281" t="s">
        <v>282</v>
      </c>
      <c r="C281">
        <v>64.66</v>
      </c>
      <c r="D281">
        <v>135.88999999999999</v>
      </c>
      <c r="E281">
        <v>5.29</v>
      </c>
      <c r="F281">
        <v>1.1399999999999999</v>
      </c>
      <c r="G281">
        <v>1.1399999999999999</v>
      </c>
      <c r="K281">
        <f t="shared" si="33"/>
        <v>8.787341215047061E-19</v>
      </c>
      <c r="L281">
        <f t="shared" si="28"/>
        <v>8.7828938261351053E-19</v>
      </c>
      <c r="N281">
        <f>(F281*(10^-3)*24.05)/(64.06)</f>
        <v>4.2798938495160785E-4</v>
      </c>
      <c r="O281">
        <f t="shared" si="29"/>
        <v>9.4684385382059794E-10</v>
      </c>
      <c r="Q281">
        <f t="shared" si="34"/>
        <v>0.97882898964655463</v>
      </c>
      <c r="R281">
        <f t="shared" si="30"/>
        <v>9.4684385382059792E-7</v>
      </c>
      <c r="T281">
        <f t="shared" si="31"/>
        <v>2.7657500000000004E-3</v>
      </c>
      <c r="U281">
        <f t="shared" si="32"/>
        <v>4.3936877076411968E-9</v>
      </c>
    </row>
    <row r="282" spans="1:21" x14ac:dyDescent="0.45">
      <c r="A282" t="s">
        <v>282</v>
      </c>
      <c r="B282" t="s">
        <v>283</v>
      </c>
      <c r="C282">
        <v>49.37</v>
      </c>
      <c r="D282">
        <v>134.1</v>
      </c>
      <c r="E282">
        <v>5.37</v>
      </c>
      <c r="F282">
        <v>1.84</v>
      </c>
      <c r="G282">
        <v>1.84</v>
      </c>
      <c r="K282">
        <f t="shared" si="33"/>
        <v>6.7094190502145597E-19</v>
      </c>
      <c r="L282">
        <f t="shared" si="28"/>
        <v>6.7060233250276844E-19</v>
      </c>
      <c r="N282">
        <f>(F282*(10^-3)*24.05)/(64.06)</f>
        <v>6.9078988448329685E-4</v>
      </c>
      <c r="O282">
        <f t="shared" si="29"/>
        <v>1.5282392026578072E-9</v>
      </c>
      <c r="Q282">
        <f t="shared" si="34"/>
        <v>1.5798643341663692</v>
      </c>
      <c r="R282">
        <f t="shared" si="30"/>
        <v>1.5282392026578074E-6</v>
      </c>
      <c r="T282">
        <f t="shared" si="31"/>
        <v>2.8075760869565223E-3</v>
      </c>
      <c r="U282">
        <f t="shared" si="32"/>
        <v>4.4601328903654495E-9</v>
      </c>
    </row>
    <row r="283" spans="1:21" x14ac:dyDescent="0.45">
      <c r="A283" t="s">
        <v>283</v>
      </c>
      <c r="B283" t="s">
        <v>284</v>
      </c>
      <c r="C283">
        <v>96.56</v>
      </c>
      <c r="D283">
        <v>229.31</v>
      </c>
      <c r="E283">
        <v>5.23</v>
      </c>
      <c r="F283">
        <v>1.24</v>
      </c>
      <c r="G283">
        <v>1.24</v>
      </c>
      <c r="K283">
        <f t="shared" si="33"/>
        <v>1.3122574508582499E-18</v>
      </c>
      <c r="L283">
        <f t="shared" si="28"/>
        <v>1.311593300110742E-18</v>
      </c>
      <c r="N283">
        <f>(F283*(10^-3)*24.05)/(64.06)</f>
        <v>4.6553231345613486E-4</v>
      </c>
      <c r="O283">
        <f t="shared" si="29"/>
        <v>1.0299003322259136E-9</v>
      </c>
      <c r="Q283">
        <f t="shared" si="34"/>
        <v>1.064691181720814</v>
      </c>
      <c r="R283">
        <f t="shared" si="30"/>
        <v>1.0299003322259137E-6</v>
      </c>
      <c r="T283">
        <f t="shared" si="31"/>
        <v>2.734380434782609E-3</v>
      </c>
      <c r="U283">
        <f t="shared" si="32"/>
        <v>4.343853820598007E-9</v>
      </c>
    </row>
    <row r="284" spans="1:21" x14ac:dyDescent="0.45">
      <c r="A284" t="s">
        <v>284</v>
      </c>
      <c r="B284" t="s">
        <v>285</v>
      </c>
      <c r="C284">
        <v>121.52</v>
      </c>
      <c r="D284">
        <v>226.12</v>
      </c>
      <c r="E284">
        <v>5.1100000000000003</v>
      </c>
      <c r="F284">
        <v>1.41</v>
      </c>
      <c r="G284">
        <v>1.41</v>
      </c>
      <c r="K284">
        <f t="shared" si="33"/>
        <v>1.6514656734496116E-18</v>
      </c>
      <c r="L284">
        <f t="shared" si="28"/>
        <v>1.6506298449612402E-18</v>
      </c>
      <c r="N284">
        <f>(F284*(10^-3)*24.05)/(64.06)</f>
        <v>5.293552919138308E-4</v>
      </c>
      <c r="O284">
        <f t="shared" si="29"/>
        <v>1.1710963455149503E-9</v>
      </c>
      <c r="Q284">
        <f t="shared" si="34"/>
        <v>1.2106569082470544</v>
      </c>
      <c r="R284">
        <f t="shared" si="30"/>
        <v>1.1710963455149502E-6</v>
      </c>
      <c r="T284">
        <f t="shared" si="31"/>
        <v>2.6716413043478267E-3</v>
      </c>
      <c r="U284">
        <f t="shared" si="32"/>
        <v>4.2441860465116292E-9</v>
      </c>
    </row>
    <row r="285" spans="1:21" x14ac:dyDescent="0.45">
      <c r="A285" t="s">
        <v>285</v>
      </c>
      <c r="B285" t="s">
        <v>286</v>
      </c>
      <c r="C285">
        <v>83.86</v>
      </c>
      <c r="D285">
        <v>234.3</v>
      </c>
      <c r="E285">
        <v>5.05</v>
      </c>
      <c r="F285">
        <v>1.23</v>
      </c>
      <c r="G285">
        <v>1.23</v>
      </c>
      <c r="K285">
        <f t="shared" si="33"/>
        <v>1.1396635234980616E-18</v>
      </c>
      <c r="L285">
        <f t="shared" si="28"/>
        <v>1.1390867248062015E-18</v>
      </c>
      <c r="N285">
        <f>(F285*(10^-3)*24.05)/(64.06)</f>
        <v>4.6177802060568218E-4</v>
      </c>
      <c r="O285">
        <f t="shared" si="29"/>
        <v>1.0215946843853821E-9</v>
      </c>
      <c r="Q285">
        <f t="shared" si="34"/>
        <v>1.056104962513388</v>
      </c>
      <c r="R285">
        <f t="shared" si="30"/>
        <v>1.0215946843853821E-6</v>
      </c>
      <c r="T285">
        <f t="shared" si="31"/>
        <v>2.6402717391304348E-3</v>
      </c>
      <c r="U285">
        <f t="shared" si="32"/>
        <v>4.1943521594684386E-9</v>
      </c>
    </row>
    <row r="286" spans="1:21" x14ac:dyDescent="0.45">
      <c r="A286" t="s">
        <v>286</v>
      </c>
      <c r="B286" t="s">
        <v>287</v>
      </c>
      <c r="C286">
        <v>68.040000000000006</v>
      </c>
      <c r="D286">
        <v>210.12</v>
      </c>
      <c r="E286">
        <v>5.04</v>
      </c>
      <c r="F286">
        <v>1.1399999999999999</v>
      </c>
      <c r="G286">
        <v>1.1399999999999999</v>
      </c>
      <c r="K286">
        <f t="shared" si="33"/>
        <v>9.2466856831395304E-19</v>
      </c>
      <c r="L286">
        <f t="shared" si="28"/>
        <v>9.2420058139534883E-19</v>
      </c>
      <c r="N286">
        <f>(F286*(10^-3)*24.05)/(64.06)</f>
        <v>4.2798938495160785E-4</v>
      </c>
      <c r="O286">
        <f t="shared" si="29"/>
        <v>9.4684385382059794E-10</v>
      </c>
      <c r="Q286">
        <f t="shared" si="34"/>
        <v>0.97882898964655463</v>
      </c>
      <c r="R286">
        <f t="shared" si="30"/>
        <v>9.4684385382059792E-7</v>
      </c>
      <c r="T286">
        <f t="shared" si="31"/>
        <v>2.6350434782608698E-3</v>
      </c>
      <c r="U286">
        <f t="shared" si="32"/>
        <v>4.1860465116279072E-9</v>
      </c>
    </row>
    <row r="287" spans="1:21" x14ac:dyDescent="0.45">
      <c r="A287" t="s">
        <v>287</v>
      </c>
      <c r="B287" t="s">
        <v>288</v>
      </c>
      <c r="C287">
        <v>46.47</v>
      </c>
      <c r="D287">
        <v>165.33</v>
      </c>
      <c r="E287">
        <v>4.99</v>
      </c>
      <c r="F287">
        <v>1.53</v>
      </c>
      <c r="G287">
        <v>1.53</v>
      </c>
      <c r="K287">
        <f t="shared" si="33"/>
        <v>6.3153069326204296E-19</v>
      </c>
      <c r="L287">
        <f t="shared" si="28"/>
        <v>6.312110672757475E-19</v>
      </c>
      <c r="N287">
        <f>(F287*(10^-3)*24.05)/(64.06)</f>
        <v>5.7440680611926321E-4</v>
      </c>
      <c r="O287">
        <f t="shared" si="29"/>
        <v>1.2707641196013289E-9</v>
      </c>
      <c r="Q287">
        <f t="shared" si="34"/>
        <v>1.3136915387361656</v>
      </c>
      <c r="R287">
        <f t="shared" si="30"/>
        <v>1.270764119601329E-6</v>
      </c>
      <c r="T287">
        <f t="shared" si="31"/>
        <v>2.6089021739130439E-3</v>
      </c>
      <c r="U287">
        <f t="shared" si="32"/>
        <v>4.1445182724252497E-9</v>
      </c>
    </row>
    <row r="288" spans="1:21" x14ac:dyDescent="0.45">
      <c r="A288" t="s">
        <v>288</v>
      </c>
      <c r="B288" t="s">
        <v>289</v>
      </c>
      <c r="C288">
        <v>58.86</v>
      </c>
      <c r="D288">
        <v>157.12</v>
      </c>
      <c r="E288">
        <v>4.95</v>
      </c>
      <c r="F288">
        <v>1</v>
      </c>
      <c r="G288">
        <v>1</v>
      </c>
      <c r="K288">
        <f t="shared" si="33"/>
        <v>7.9991169798587999E-19</v>
      </c>
      <c r="L288">
        <f t="shared" si="28"/>
        <v>7.9950685215946847E-19</v>
      </c>
      <c r="N288">
        <f>(F288*(10^-3)*24.05)/(64.06)</f>
        <v>3.7542928504527009E-4</v>
      </c>
      <c r="O288">
        <f t="shared" si="29"/>
        <v>8.3056478405315622E-10</v>
      </c>
      <c r="Q288">
        <f t="shared" si="34"/>
        <v>0.85862192074259192</v>
      </c>
      <c r="R288">
        <f t="shared" si="30"/>
        <v>8.3056478405315617E-7</v>
      </c>
      <c r="T288">
        <f t="shared" si="31"/>
        <v>2.5879891304347829E-3</v>
      </c>
      <c r="U288">
        <f t="shared" si="32"/>
        <v>4.1112956810631238E-9</v>
      </c>
    </row>
    <row r="289" spans="1:21" x14ac:dyDescent="0.45">
      <c r="A289" t="s">
        <v>289</v>
      </c>
      <c r="B289" t="s">
        <v>290</v>
      </c>
      <c r="C289">
        <v>156.29</v>
      </c>
      <c r="D289">
        <v>254.49</v>
      </c>
      <c r="E289">
        <v>4.9800000000000004</v>
      </c>
      <c r="F289">
        <v>1.28</v>
      </c>
      <c r="G289">
        <v>1.28</v>
      </c>
      <c r="K289">
        <f t="shared" si="33"/>
        <v>2.1239925123719535E-18</v>
      </c>
      <c r="L289">
        <f t="shared" si="28"/>
        <v>2.1229175318383168E-18</v>
      </c>
      <c r="N289">
        <f>(F289*(10^-3)*24.05)/(64.06)</f>
        <v>4.8054948485794571E-4</v>
      </c>
      <c r="O289">
        <f t="shared" si="29"/>
        <v>1.06312292358804E-9</v>
      </c>
      <c r="Q289">
        <f t="shared" si="34"/>
        <v>1.0990360585505177</v>
      </c>
      <c r="R289">
        <f t="shared" si="30"/>
        <v>1.06312292358804E-6</v>
      </c>
      <c r="T289">
        <f t="shared" si="31"/>
        <v>2.6036739130434789E-3</v>
      </c>
      <c r="U289">
        <f t="shared" si="32"/>
        <v>4.1362126245847183E-9</v>
      </c>
    </row>
    <row r="290" spans="1:21" x14ac:dyDescent="0.45">
      <c r="A290" t="s">
        <v>290</v>
      </c>
      <c r="B290" t="s">
        <v>291</v>
      </c>
      <c r="C290">
        <v>186.01</v>
      </c>
      <c r="D290">
        <v>316.06</v>
      </c>
      <c r="E290">
        <v>5.09</v>
      </c>
      <c r="F290">
        <v>1.93</v>
      </c>
      <c r="G290">
        <v>1.93</v>
      </c>
      <c r="K290">
        <f t="shared" si="33"/>
        <v>2.5278894825408353E-18</v>
      </c>
      <c r="L290">
        <f t="shared" si="28"/>
        <v>2.5266100844407531E-18</v>
      </c>
      <c r="N290">
        <f>(F290*(10^-3)*24.05)/(64.06)</f>
        <v>7.2457852013737124E-4</v>
      </c>
      <c r="O290">
        <f t="shared" si="29"/>
        <v>1.6029900332225916E-9</v>
      </c>
      <c r="Q290">
        <f t="shared" si="34"/>
        <v>1.6571403070332023</v>
      </c>
      <c r="R290">
        <f t="shared" si="30"/>
        <v>1.6029900332225913E-6</v>
      </c>
      <c r="T290">
        <f t="shared" si="31"/>
        <v>2.6611847826086958E-3</v>
      </c>
      <c r="U290">
        <f t="shared" si="32"/>
        <v>4.2275747508305654E-9</v>
      </c>
    </row>
    <row r="291" spans="1:21" x14ac:dyDescent="0.45">
      <c r="A291" t="s">
        <v>291</v>
      </c>
      <c r="B291" t="s">
        <v>292</v>
      </c>
      <c r="C291">
        <v>113.69</v>
      </c>
      <c r="D291">
        <v>191.73</v>
      </c>
      <c r="E291">
        <v>5.07</v>
      </c>
      <c r="F291">
        <v>1.17</v>
      </c>
      <c r="G291">
        <v>1.17</v>
      </c>
      <c r="K291">
        <f t="shared" si="33"/>
        <v>1.5450554016991963E-18</v>
      </c>
      <c r="L291">
        <f t="shared" si="28"/>
        <v>1.5442734288482835E-18</v>
      </c>
      <c r="N291">
        <f>(F291*(10^-3)*24.05)/(64.06)</f>
        <v>4.3925226350296598E-4</v>
      </c>
      <c r="O291">
        <f t="shared" si="29"/>
        <v>9.717607973421926E-10</v>
      </c>
      <c r="Q291">
        <f t="shared" si="34"/>
        <v>1.0045876472688324</v>
      </c>
      <c r="R291">
        <f t="shared" si="30"/>
        <v>9.7176079734219257E-7</v>
      </c>
      <c r="T291">
        <f t="shared" si="31"/>
        <v>2.6507282608695657E-3</v>
      </c>
      <c r="U291">
        <f t="shared" si="32"/>
        <v>4.2109634551495024E-9</v>
      </c>
    </row>
    <row r="292" spans="1:21" x14ac:dyDescent="0.45">
      <c r="A292" t="s">
        <v>292</v>
      </c>
      <c r="B292" t="s">
        <v>293</v>
      </c>
      <c r="C292">
        <v>136.46</v>
      </c>
      <c r="D292">
        <v>300.94</v>
      </c>
      <c r="E292">
        <v>21.16</v>
      </c>
      <c r="F292">
        <v>1.83</v>
      </c>
      <c r="G292">
        <v>1.83</v>
      </c>
      <c r="K292">
        <f t="shared" si="33"/>
        <v>1.8545013643756918E-18</v>
      </c>
      <c r="L292">
        <f t="shared" si="28"/>
        <v>1.8535627768549283E-18</v>
      </c>
      <c r="N292">
        <f>(F292*(10^-3)*24.05)/(64.06)</f>
        <v>6.8703559163284418E-4</v>
      </c>
      <c r="O292">
        <f t="shared" si="29"/>
        <v>1.5199335548172758E-9</v>
      </c>
      <c r="Q292">
        <f t="shared" si="34"/>
        <v>1.5712781149589434</v>
      </c>
      <c r="R292">
        <f t="shared" si="30"/>
        <v>1.5199335548172758E-6</v>
      </c>
      <c r="T292">
        <f t="shared" si="31"/>
        <v>1.1063000000000002E-2</v>
      </c>
      <c r="U292">
        <f t="shared" si="32"/>
        <v>1.7574750830564787E-8</v>
      </c>
    </row>
    <row r="293" spans="1:21" x14ac:dyDescent="0.45">
      <c r="A293" t="s">
        <v>293</v>
      </c>
      <c r="B293" t="s">
        <v>294</v>
      </c>
      <c r="C293">
        <v>169.6</v>
      </c>
      <c r="D293">
        <v>313.52</v>
      </c>
      <c r="E293">
        <v>41.47</v>
      </c>
      <c r="F293">
        <v>1.41</v>
      </c>
      <c r="G293">
        <v>1.41</v>
      </c>
      <c r="K293">
        <f t="shared" si="33"/>
        <v>2.304876384274639E-18</v>
      </c>
      <c r="L293">
        <f t="shared" si="28"/>
        <v>2.3037098560354375E-18</v>
      </c>
      <c r="N293">
        <f>(F293*(10^-3)*24.05)/(64.06)</f>
        <v>5.293552919138308E-4</v>
      </c>
      <c r="O293">
        <f t="shared" si="29"/>
        <v>1.1710963455149503E-9</v>
      </c>
      <c r="Q293">
        <f t="shared" si="34"/>
        <v>1.2106569082470544</v>
      </c>
      <c r="R293">
        <f t="shared" si="30"/>
        <v>1.1710963455149502E-6</v>
      </c>
      <c r="T293">
        <f t="shared" si="31"/>
        <v>2.1681597826086956E-2</v>
      </c>
      <c r="U293">
        <f t="shared" si="32"/>
        <v>3.4443521594684385E-8</v>
      </c>
    </row>
    <row r="294" spans="1:21" x14ac:dyDescent="0.45">
      <c r="A294" t="s">
        <v>294</v>
      </c>
      <c r="B294" t="s">
        <v>295</v>
      </c>
      <c r="C294">
        <v>153.82</v>
      </c>
      <c r="D294">
        <v>303.95</v>
      </c>
      <c r="E294">
        <v>34.659999999999997</v>
      </c>
      <c r="F294">
        <v>1.3</v>
      </c>
      <c r="G294">
        <v>1.3</v>
      </c>
      <c r="K294">
        <f t="shared" si="33"/>
        <v>2.0904250320113498E-18</v>
      </c>
      <c r="L294">
        <f t="shared" si="28"/>
        <v>2.0893670404208192E-18</v>
      </c>
      <c r="N294">
        <f>(F294*(10^-3)*24.05)/(64.06)</f>
        <v>4.8805807055885117E-4</v>
      </c>
      <c r="O294">
        <f t="shared" si="29"/>
        <v>1.0797342192691033E-9</v>
      </c>
      <c r="Q294">
        <f t="shared" si="34"/>
        <v>1.1162084969653694</v>
      </c>
      <c r="R294">
        <f t="shared" si="30"/>
        <v>1.0797342192691029E-6</v>
      </c>
      <c r="T294">
        <f t="shared" si="31"/>
        <v>1.8121152173913042E-2</v>
      </c>
      <c r="U294">
        <f t="shared" si="32"/>
        <v>2.8787375415282389E-8</v>
      </c>
    </row>
    <row r="295" spans="1:21" x14ac:dyDescent="0.45">
      <c r="A295" t="s">
        <v>295</v>
      </c>
      <c r="B295" t="s">
        <v>296</v>
      </c>
      <c r="C295">
        <v>173.79</v>
      </c>
      <c r="D295">
        <v>355.48</v>
      </c>
      <c r="E295">
        <v>31.17</v>
      </c>
      <c r="F295">
        <v>1.74</v>
      </c>
      <c r="G295">
        <v>1.74</v>
      </c>
      <c r="K295">
        <f t="shared" si="33"/>
        <v>2.3618187902304803E-18</v>
      </c>
      <c r="L295">
        <f t="shared" si="28"/>
        <v>2.3606234426910295E-18</v>
      </c>
      <c r="N295">
        <f>(F295*(10^-3)*24.05)/(64.06)</f>
        <v>6.532469559787699E-4</v>
      </c>
      <c r="O295">
        <f t="shared" si="29"/>
        <v>1.4451827242524918E-9</v>
      </c>
      <c r="Q295">
        <f t="shared" si="34"/>
        <v>1.4940021420921099</v>
      </c>
      <c r="R295">
        <f t="shared" si="30"/>
        <v>1.4451827242524918E-6</v>
      </c>
      <c r="T295">
        <f t="shared" si="31"/>
        <v>1.6296489130434785E-2</v>
      </c>
      <c r="U295">
        <f t="shared" si="32"/>
        <v>2.5888704318936882E-8</v>
      </c>
    </row>
    <row r="296" spans="1:21" x14ac:dyDescent="0.45">
      <c r="A296" t="s">
        <v>296</v>
      </c>
      <c r="B296" t="s">
        <v>297</v>
      </c>
      <c r="C296">
        <v>191.32</v>
      </c>
      <c r="D296">
        <v>294.7</v>
      </c>
      <c r="E296">
        <v>28.18</v>
      </c>
      <c r="F296">
        <v>2.82</v>
      </c>
      <c r="G296">
        <v>2.82</v>
      </c>
      <c r="K296">
        <f t="shared" si="33"/>
        <v>2.6000527702796222E-18</v>
      </c>
      <c r="L296">
        <f t="shared" si="28"/>
        <v>2.5987368493909186E-18</v>
      </c>
      <c r="N296">
        <f>(F296*(10^-3)*24.05)/(64.06)</f>
        <v>1.0587105838276616E-3</v>
      </c>
      <c r="O296">
        <f t="shared" si="29"/>
        <v>2.3421926910299006E-9</v>
      </c>
      <c r="Q296">
        <f t="shared" si="34"/>
        <v>2.4213138164941088</v>
      </c>
      <c r="R296">
        <f t="shared" si="30"/>
        <v>2.3421926910299003E-6</v>
      </c>
      <c r="T296">
        <f t="shared" si="31"/>
        <v>1.4733239130434783E-2</v>
      </c>
      <c r="U296">
        <f t="shared" si="32"/>
        <v>2.3405315614617941E-8</v>
      </c>
    </row>
    <row r="297" spans="1:21" x14ac:dyDescent="0.45">
      <c r="A297" t="s">
        <v>297</v>
      </c>
      <c r="B297" t="s">
        <v>298</v>
      </c>
      <c r="C297">
        <v>168.95</v>
      </c>
      <c r="D297">
        <v>244.36</v>
      </c>
      <c r="E297">
        <v>23.78</v>
      </c>
      <c r="F297">
        <v>1.49</v>
      </c>
      <c r="G297">
        <v>1.49</v>
      </c>
      <c r="K297">
        <f t="shared" si="33"/>
        <v>2.2960428368113226E-18</v>
      </c>
      <c r="L297">
        <f t="shared" si="28"/>
        <v>2.2948807793466219E-18</v>
      </c>
      <c r="N297">
        <f>(F297*(10^-3)*24.05)/(64.06)</f>
        <v>5.593896347174523E-4</v>
      </c>
      <c r="O297">
        <f t="shared" si="29"/>
        <v>1.2375415282392026E-9</v>
      </c>
      <c r="Q297">
        <f t="shared" si="34"/>
        <v>1.279346661906462</v>
      </c>
      <c r="R297">
        <f t="shared" si="30"/>
        <v>1.2375415282392026E-6</v>
      </c>
      <c r="T297">
        <f t="shared" si="31"/>
        <v>1.243280434782609E-2</v>
      </c>
      <c r="U297">
        <f t="shared" si="32"/>
        <v>1.9750830564784058E-8</v>
      </c>
    </row>
    <row r="298" spans="1:21" x14ac:dyDescent="0.45">
      <c r="A298" t="s">
        <v>298</v>
      </c>
      <c r="B298" t="s">
        <v>299</v>
      </c>
      <c r="C298">
        <v>171.11</v>
      </c>
      <c r="D298">
        <v>267.27999999999997</v>
      </c>
      <c r="E298">
        <v>23.31</v>
      </c>
      <c r="F298">
        <v>2.41</v>
      </c>
      <c r="G298">
        <v>2.41</v>
      </c>
      <c r="K298">
        <f t="shared" si="33"/>
        <v>2.3253973945355748E-18</v>
      </c>
      <c r="L298">
        <f t="shared" si="28"/>
        <v>2.3242204803433003E-18</v>
      </c>
      <c r="N298">
        <f>(F298*(10^-3)*24.05)/(64.06)</f>
        <v>9.0478457695910089E-4</v>
      </c>
      <c r="O298">
        <f t="shared" si="29"/>
        <v>2.0016611295681064E-9</v>
      </c>
      <c r="Q298">
        <f t="shared" si="34"/>
        <v>2.0692788289896464</v>
      </c>
      <c r="R298">
        <f t="shared" si="30"/>
        <v>2.0016611295681064E-6</v>
      </c>
      <c r="T298">
        <f t="shared" si="31"/>
        <v>1.2187076086956523E-2</v>
      </c>
      <c r="U298">
        <f t="shared" si="32"/>
        <v>1.9360465116279074E-8</v>
      </c>
    </row>
    <row r="299" spans="1:21" x14ac:dyDescent="0.45">
      <c r="A299" t="s">
        <v>299</v>
      </c>
      <c r="B299" t="s">
        <v>300</v>
      </c>
      <c r="C299">
        <v>168.96</v>
      </c>
      <c r="D299">
        <v>295.35000000000002</v>
      </c>
      <c r="E299">
        <v>21.97</v>
      </c>
      <c r="F299">
        <v>2.04</v>
      </c>
      <c r="G299">
        <v>2.04</v>
      </c>
      <c r="K299">
        <f t="shared" si="33"/>
        <v>2.2961787375415276E-18</v>
      </c>
      <c r="L299">
        <f t="shared" si="28"/>
        <v>2.2950166112956814E-18</v>
      </c>
      <c r="N299">
        <f>(F299*(10^-3)*24.05)/(64.06)</f>
        <v>7.6587574149235098E-4</v>
      </c>
      <c r="O299">
        <f t="shared" si="29"/>
        <v>1.6943521594684388E-9</v>
      </c>
      <c r="Q299">
        <f t="shared" si="34"/>
        <v>1.7515887183148877</v>
      </c>
      <c r="R299">
        <f t="shared" si="30"/>
        <v>1.6943521594684387E-6</v>
      </c>
      <c r="T299">
        <f t="shared" si="31"/>
        <v>1.1486489130434782E-2</v>
      </c>
      <c r="U299">
        <f t="shared" si="32"/>
        <v>1.824750830564784E-8</v>
      </c>
    </row>
    <row r="300" spans="1:21" x14ac:dyDescent="0.45">
      <c r="A300" t="s">
        <v>300</v>
      </c>
      <c r="B300" t="s">
        <v>301</v>
      </c>
      <c r="C300">
        <v>147.29</v>
      </c>
      <c r="D300">
        <v>304.04000000000002</v>
      </c>
      <c r="E300">
        <v>21.84</v>
      </c>
      <c r="F300">
        <v>2.85</v>
      </c>
      <c r="G300">
        <v>2.85</v>
      </c>
      <c r="K300">
        <f t="shared" si="33"/>
        <v>2.0016818551875682E-18</v>
      </c>
      <c r="L300">
        <f t="shared" si="28"/>
        <v>2.0006687776854929E-18</v>
      </c>
      <c r="N300">
        <f>(F300*(10^-3)*24.05)/(64.06)</f>
        <v>1.0699734623790197E-3</v>
      </c>
      <c r="O300">
        <f t="shared" si="29"/>
        <v>2.3671096345514951E-9</v>
      </c>
      <c r="Q300">
        <f t="shared" si="34"/>
        <v>2.447072474116387</v>
      </c>
      <c r="R300">
        <f t="shared" si="30"/>
        <v>2.3671096345514953E-6</v>
      </c>
      <c r="T300">
        <f t="shared" si="31"/>
        <v>1.1418521739130437E-2</v>
      </c>
      <c r="U300">
        <f t="shared" si="32"/>
        <v>1.8139534883720931E-8</v>
      </c>
    </row>
    <row r="301" spans="1:21" x14ac:dyDescent="0.45">
      <c r="A301" t="s">
        <v>301</v>
      </c>
      <c r="B301" t="s">
        <v>302</v>
      </c>
      <c r="C301">
        <v>199.58</v>
      </c>
      <c r="D301">
        <v>345.94</v>
      </c>
      <c r="E301">
        <v>21.84</v>
      </c>
      <c r="F301">
        <v>2.69</v>
      </c>
      <c r="G301">
        <v>2.69</v>
      </c>
      <c r="K301">
        <f t="shared" si="33"/>
        <v>2.7123067734288476E-18</v>
      </c>
      <c r="L301">
        <f t="shared" si="28"/>
        <v>2.7109340393134004E-18</v>
      </c>
      <c r="N301">
        <f>(F301*(10^-3)*24.05)/(64.06)</f>
        <v>1.0099047767717765E-3</v>
      </c>
      <c r="O301">
        <f t="shared" si="29"/>
        <v>2.2342192691029901E-9</v>
      </c>
      <c r="Q301">
        <f t="shared" si="34"/>
        <v>2.3096929667975723</v>
      </c>
      <c r="R301">
        <f t="shared" si="30"/>
        <v>2.2342192691029904E-6</v>
      </c>
      <c r="T301">
        <f t="shared" si="31"/>
        <v>1.1418521739130437E-2</v>
      </c>
      <c r="U301">
        <f t="shared" si="32"/>
        <v>1.8139534883720931E-8</v>
      </c>
    </row>
    <row r="302" spans="1:21" x14ac:dyDescent="0.45">
      <c r="A302" t="s">
        <v>302</v>
      </c>
      <c r="B302" t="s">
        <v>303</v>
      </c>
      <c r="C302">
        <v>149.65</v>
      </c>
      <c r="D302">
        <v>241.39</v>
      </c>
      <c r="E302">
        <v>16.989999999999998</v>
      </c>
      <c r="F302">
        <v>1.42</v>
      </c>
      <c r="G302">
        <v>1.42</v>
      </c>
      <c r="K302">
        <f t="shared" si="33"/>
        <v>2.0337544275159188E-18</v>
      </c>
      <c r="L302">
        <f t="shared" si="28"/>
        <v>2.0327251176633446E-18</v>
      </c>
      <c r="N302">
        <f>(F302*(10^-3)*24.05)/(64.06)</f>
        <v>5.3310958476428347E-4</v>
      </c>
      <c r="O302">
        <f t="shared" si="29"/>
        <v>1.1794019933554818E-9</v>
      </c>
      <c r="Q302">
        <f t="shared" si="34"/>
        <v>1.2192431274544804</v>
      </c>
      <c r="R302">
        <f t="shared" si="30"/>
        <v>1.1794019933554815E-6</v>
      </c>
      <c r="T302">
        <f t="shared" si="31"/>
        <v>8.8828152173913034E-3</v>
      </c>
      <c r="U302">
        <f t="shared" si="32"/>
        <v>1.4111295681063121E-8</v>
      </c>
    </row>
    <row r="303" spans="1:21" x14ac:dyDescent="0.45">
      <c r="A303" t="s">
        <v>303</v>
      </c>
      <c r="B303" t="s">
        <v>304</v>
      </c>
      <c r="C303">
        <v>165.78</v>
      </c>
      <c r="D303">
        <v>302.07</v>
      </c>
      <c r="E303">
        <v>19.21</v>
      </c>
      <c r="F303">
        <v>2.44</v>
      </c>
      <c r="G303">
        <v>2.44</v>
      </c>
      <c r="K303">
        <f t="shared" si="33"/>
        <v>2.2529623053363779E-18</v>
      </c>
      <c r="L303">
        <f t="shared" si="28"/>
        <v>2.2518220514950163E-18</v>
      </c>
      <c r="N303">
        <f>(F303*(10^-3)*24.05)/(64.06)</f>
        <v>9.1604745551045891E-4</v>
      </c>
      <c r="O303">
        <f t="shared" si="29"/>
        <v>2.0265780730897009E-9</v>
      </c>
      <c r="Q303">
        <f t="shared" si="34"/>
        <v>2.0950374866119241</v>
      </c>
      <c r="R303">
        <f t="shared" si="30"/>
        <v>2.026578073089701E-6</v>
      </c>
      <c r="T303">
        <f t="shared" si="31"/>
        <v>1.0043489130434784E-2</v>
      </c>
      <c r="U303">
        <f t="shared" si="32"/>
        <v>1.595514950166113E-8</v>
      </c>
    </row>
    <row r="304" spans="1:21" x14ac:dyDescent="0.45">
      <c r="A304" t="s">
        <v>304</v>
      </c>
      <c r="B304" t="s">
        <v>305</v>
      </c>
      <c r="C304">
        <v>161.79</v>
      </c>
      <c r="D304">
        <v>316.52999999999997</v>
      </c>
      <c r="E304">
        <v>14.64</v>
      </c>
      <c r="F304">
        <v>2.2599999999999998</v>
      </c>
      <c r="G304">
        <v>2.2599999999999998</v>
      </c>
      <c r="K304">
        <f t="shared" si="33"/>
        <v>2.1987379139846334E-18</v>
      </c>
      <c r="L304">
        <f t="shared" si="28"/>
        <v>2.1976251038205981E-18</v>
      </c>
      <c r="N304">
        <f>(F304*(10^-3)*24.05)/(64.06)</f>
        <v>8.4847018420231024E-4</v>
      </c>
      <c r="O304">
        <f t="shared" si="29"/>
        <v>1.8770764119601329E-9</v>
      </c>
      <c r="Q304">
        <f t="shared" si="34"/>
        <v>1.9404855408782575</v>
      </c>
      <c r="R304">
        <f t="shared" si="30"/>
        <v>1.8770764119601327E-6</v>
      </c>
      <c r="T304">
        <f t="shared" si="31"/>
        <v>7.6541739130434787E-3</v>
      </c>
      <c r="U304">
        <f t="shared" si="32"/>
        <v>1.2159468438538206E-8</v>
      </c>
    </row>
    <row r="305" spans="1:21" x14ac:dyDescent="0.45">
      <c r="A305" t="s">
        <v>305</v>
      </c>
      <c r="B305" t="s">
        <v>306</v>
      </c>
      <c r="C305">
        <v>209.43</v>
      </c>
      <c r="D305">
        <v>400.28</v>
      </c>
      <c r="E305">
        <v>9.19</v>
      </c>
      <c r="F305">
        <v>2.39</v>
      </c>
      <c r="G305">
        <v>2.39</v>
      </c>
      <c r="K305">
        <f t="shared" si="33"/>
        <v>2.846168992680647E-18</v>
      </c>
      <c r="L305">
        <f t="shared" si="28"/>
        <v>2.8447285091362129E-18</v>
      </c>
      <c r="N305">
        <f>(F305*(10^-3)*24.05)/(64.06)</f>
        <v>8.9727599125819554E-4</v>
      </c>
      <c r="O305">
        <f t="shared" si="29"/>
        <v>1.9850498338870435E-9</v>
      </c>
      <c r="Q305">
        <f t="shared" si="34"/>
        <v>2.0521063905747945</v>
      </c>
      <c r="R305">
        <f t="shared" si="30"/>
        <v>1.9850498338870428E-6</v>
      </c>
      <c r="T305">
        <f t="shared" si="31"/>
        <v>4.804771739130435E-3</v>
      </c>
      <c r="U305">
        <f t="shared" si="32"/>
        <v>7.6328903654485047E-9</v>
      </c>
    </row>
    <row r="306" spans="1:21" x14ac:dyDescent="0.45">
      <c r="A306" t="s">
        <v>306</v>
      </c>
      <c r="B306" t="s">
        <v>307</v>
      </c>
      <c r="C306">
        <v>210.53</v>
      </c>
      <c r="D306">
        <v>357.71</v>
      </c>
      <c r="E306">
        <v>7.42</v>
      </c>
      <c r="F306">
        <v>2.29</v>
      </c>
      <c r="G306">
        <v>2.29</v>
      </c>
      <c r="K306">
        <f t="shared" si="33"/>
        <v>2.8611180730031825E-18</v>
      </c>
      <c r="L306">
        <f t="shared" si="28"/>
        <v>2.8596700235326686E-18</v>
      </c>
      <c r="N306">
        <f>(F306*(10^-3)*24.05)/(64.06)</f>
        <v>8.5973306275366837E-4</v>
      </c>
      <c r="O306">
        <f t="shared" si="29"/>
        <v>1.9019933554817274E-9</v>
      </c>
      <c r="Q306">
        <f t="shared" si="34"/>
        <v>1.9662441985005354</v>
      </c>
      <c r="R306">
        <f t="shared" si="30"/>
        <v>1.9019933554817276E-6</v>
      </c>
      <c r="T306">
        <f t="shared" si="31"/>
        <v>3.8793695652173917E-3</v>
      </c>
      <c r="U306">
        <f t="shared" si="32"/>
        <v>6.1627906976744195E-9</v>
      </c>
    </row>
    <row r="307" spans="1:21" x14ac:dyDescent="0.45">
      <c r="A307" t="s">
        <v>307</v>
      </c>
      <c r="B307" t="s">
        <v>308</v>
      </c>
      <c r="C307">
        <v>182.37</v>
      </c>
      <c r="D307">
        <v>303.7</v>
      </c>
      <c r="E307">
        <v>6.79</v>
      </c>
      <c r="F307">
        <v>1.64</v>
      </c>
      <c r="G307">
        <v>1.64</v>
      </c>
      <c r="K307">
        <f t="shared" si="33"/>
        <v>2.4784216167462615E-18</v>
      </c>
      <c r="L307">
        <f t="shared" si="28"/>
        <v>2.4771672549833888E-18</v>
      </c>
      <c r="N307">
        <f>(F307*(10^-3)*24.05)/(64.06)</f>
        <v>6.1570402747424284E-4</v>
      </c>
      <c r="O307">
        <f t="shared" si="29"/>
        <v>1.3621262458471761E-9</v>
      </c>
      <c r="Q307">
        <f t="shared" si="34"/>
        <v>1.4081399500178506</v>
      </c>
      <c r="R307">
        <f t="shared" si="30"/>
        <v>1.3621262458471762E-6</v>
      </c>
      <c r="T307">
        <f t="shared" si="31"/>
        <v>3.5499891304347831E-3</v>
      </c>
      <c r="U307">
        <f t="shared" si="32"/>
        <v>5.639534883720931E-9</v>
      </c>
    </row>
    <row r="308" spans="1:21" x14ac:dyDescent="0.45">
      <c r="A308" t="s">
        <v>308</v>
      </c>
      <c r="B308" t="s">
        <v>309</v>
      </c>
      <c r="C308">
        <v>148.26</v>
      </c>
      <c r="D308">
        <v>245.91</v>
      </c>
      <c r="E308">
        <v>7.98</v>
      </c>
      <c r="F308">
        <v>2.25</v>
      </c>
      <c r="G308">
        <v>2.25</v>
      </c>
      <c r="K308">
        <f t="shared" si="33"/>
        <v>2.014864226017441E-18</v>
      </c>
      <c r="L308">
        <f t="shared" si="28"/>
        <v>2.0138444767441862E-18</v>
      </c>
      <c r="N308">
        <f>(F308*(10^-3)*24.05)/(64.06)</f>
        <v>8.4471589135185767E-4</v>
      </c>
      <c r="O308">
        <f t="shared" si="29"/>
        <v>1.8687707641196014E-9</v>
      </c>
      <c r="Q308">
        <f t="shared" si="34"/>
        <v>1.9318993216708318</v>
      </c>
      <c r="R308">
        <f t="shared" si="30"/>
        <v>1.8687707641196015E-6</v>
      </c>
      <c r="T308">
        <f t="shared" si="31"/>
        <v>4.1721521739130438E-3</v>
      </c>
      <c r="U308">
        <f t="shared" si="32"/>
        <v>6.627906976744186E-9</v>
      </c>
    </row>
    <row r="309" spans="1:21" x14ac:dyDescent="0.45">
      <c r="A309" t="s">
        <v>309</v>
      </c>
      <c r="B309" t="s">
        <v>310</v>
      </c>
      <c r="C309">
        <v>129.38</v>
      </c>
      <c r="D309">
        <v>213.39</v>
      </c>
      <c r="E309">
        <v>8.69</v>
      </c>
      <c r="F309">
        <v>1.53</v>
      </c>
      <c r="G309">
        <v>1.53</v>
      </c>
      <c r="K309">
        <f t="shared" si="33"/>
        <v>1.7582836473906414E-18</v>
      </c>
      <c r="L309">
        <f t="shared" si="28"/>
        <v>1.7573937569213731E-18</v>
      </c>
      <c r="N309">
        <f>(F309*(10^-3)*24.05)/(64.06)</f>
        <v>5.7440680611926321E-4</v>
      </c>
      <c r="O309">
        <f t="shared" si="29"/>
        <v>1.2707641196013289E-9</v>
      </c>
      <c r="Q309">
        <f t="shared" si="34"/>
        <v>1.3136915387361656</v>
      </c>
      <c r="R309">
        <f t="shared" si="30"/>
        <v>1.270764119601329E-6</v>
      </c>
      <c r="T309">
        <f t="shared" si="31"/>
        <v>4.5433586956521738E-3</v>
      </c>
      <c r="U309">
        <f t="shared" si="32"/>
        <v>7.2176079734219272E-9</v>
      </c>
    </row>
    <row r="310" spans="1:21" x14ac:dyDescent="0.45">
      <c r="A310" t="s">
        <v>310</v>
      </c>
      <c r="B310" t="s">
        <v>311</v>
      </c>
      <c r="C310">
        <v>176.34</v>
      </c>
      <c r="D310">
        <v>298.08</v>
      </c>
      <c r="E310">
        <v>9.17</v>
      </c>
      <c r="F310">
        <v>2.84</v>
      </c>
      <c r="G310">
        <v>2.84</v>
      </c>
      <c r="K310">
        <f t="shared" si="33"/>
        <v>2.3964734764327228E-18</v>
      </c>
      <c r="L310">
        <f t="shared" si="28"/>
        <v>2.3952605897009963E-18</v>
      </c>
      <c r="N310">
        <f>(F310*(10^-3)*24.05)/(64.06)</f>
        <v>1.0662191695285669E-3</v>
      </c>
      <c r="O310">
        <f t="shared" si="29"/>
        <v>2.3588039867109636E-9</v>
      </c>
      <c r="Q310">
        <f t="shared" si="34"/>
        <v>2.4384862549089608</v>
      </c>
      <c r="R310">
        <f t="shared" si="30"/>
        <v>2.3588039867109631E-6</v>
      </c>
      <c r="T310">
        <f t="shared" si="31"/>
        <v>4.7943152173913041E-3</v>
      </c>
      <c r="U310">
        <f t="shared" si="32"/>
        <v>7.6162790697674418E-9</v>
      </c>
    </row>
    <row r="311" spans="1:21" x14ac:dyDescent="0.45">
      <c r="A311" t="s">
        <v>311</v>
      </c>
      <c r="B311" t="s">
        <v>312</v>
      </c>
      <c r="C311">
        <v>164.98</v>
      </c>
      <c r="D311">
        <v>282.68</v>
      </c>
      <c r="E311">
        <v>9.5</v>
      </c>
      <c r="F311">
        <v>2.56</v>
      </c>
      <c r="G311">
        <v>2.56</v>
      </c>
      <c r="K311">
        <f t="shared" si="33"/>
        <v>2.2420902469199881E-18</v>
      </c>
      <c r="L311">
        <f t="shared" si="28"/>
        <v>2.2409554955703207E-18</v>
      </c>
      <c r="N311">
        <f>(F311*(10^-3)*24.05)/(64.06)</f>
        <v>9.6109896971589143E-4</v>
      </c>
      <c r="O311">
        <f t="shared" si="29"/>
        <v>2.1262458471760799E-9</v>
      </c>
      <c r="Q311">
        <f t="shared" si="34"/>
        <v>2.1980721171010353</v>
      </c>
      <c r="R311">
        <f t="shared" si="30"/>
        <v>2.12624584717608E-6</v>
      </c>
      <c r="T311">
        <f t="shared" si="31"/>
        <v>4.9668478260869566E-3</v>
      </c>
      <c r="U311">
        <f t="shared" si="32"/>
        <v>7.8903654485049832E-9</v>
      </c>
    </row>
    <row r="312" spans="1:21" x14ac:dyDescent="0.45">
      <c r="A312" t="s">
        <v>312</v>
      </c>
      <c r="B312" t="s">
        <v>313</v>
      </c>
      <c r="C312">
        <v>237.26</v>
      </c>
      <c r="D312">
        <v>451.92</v>
      </c>
      <c r="E312">
        <v>11.71</v>
      </c>
      <c r="F312">
        <v>2.27</v>
      </c>
      <c r="G312">
        <v>2.27</v>
      </c>
      <c r="K312">
        <f t="shared" si="33"/>
        <v>3.2243807248408073E-18</v>
      </c>
      <c r="L312">
        <f t="shared" si="28"/>
        <v>3.2227488233665558E-18</v>
      </c>
      <c r="N312">
        <f>(F312*(10^-3)*24.05)/(64.06)</f>
        <v>8.5222447705276291E-4</v>
      </c>
      <c r="O312">
        <f t="shared" si="29"/>
        <v>1.8853820598006644E-9</v>
      </c>
      <c r="Q312">
        <f t="shared" si="34"/>
        <v>1.9490717600856835</v>
      </c>
      <c r="R312">
        <f t="shared" si="30"/>
        <v>1.8853820598006645E-6</v>
      </c>
      <c r="T312">
        <f t="shared" si="31"/>
        <v>6.1222934782608701E-3</v>
      </c>
      <c r="U312">
        <f t="shared" si="32"/>
        <v>9.7259136212624587E-9</v>
      </c>
    </row>
    <row r="313" spans="1:21" x14ac:dyDescent="0.45">
      <c r="A313" t="s">
        <v>313</v>
      </c>
      <c r="B313" t="s">
        <v>314</v>
      </c>
      <c r="C313">
        <v>278.19</v>
      </c>
      <c r="D313">
        <v>482.11</v>
      </c>
      <c r="E313">
        <v>12.19</v>
      </c>
      <c r="F313">
        <v>2.23</v>
      </c>
      <c r="G313">
        <v>2.23</v>
      </c>
      <c r="K313">
        <f t="shared" si="33"/>
        <v>3.7806224135693504E-18</v>
      </c>
      <c r="L313">
        <f t="shared" si="28"/>
        <v>3.7787089908637874E-18</v>
      </c>
      <c r="N313">
        <f>(F313*(10^-3)*24.05)/(64.06)</f>
        <v>8.3720730565095232E-4</v>
      </c>
      <c r="O313">
        <f t="shared" si="29"/>
        <v>1.8521594684385385E-9</v>
      </c>
      <c r="Q313">
        <f t="shared" si="34"/>
        <v>1.9147268832559801</v>
      </c>
      <c r="R313">
        <f t="shared" si="30"/>
        <v>1.8521594684385384E-6</v>
      </c>
      <c r="T313">
        <f t="shared" si="31"/>
        <v>6.3732499999999996E-3</v>
      </c>
      <c r="U313">
        <f t="shared" si="32"/>
        <v>1.0124584717607972E-8</v>
      </c>
    </row>
    <row r="314" spans="1:21" x14ac:dyDescent="0.45">
      <c r="A314" t="s">
        <v>314</v>
      </c>
      <c r="B314" t="s">
        <v>315</v>
      </c>
      <c r="C314">
        <v>200.91</v>
      </c>
      <c r="D314">
        <v>425.94</v>
      </c>
      <c r="E314">
        <v>13.46</v>
      </c>
      <c r="F314">
        <v>3.15</v>
      </c>
      <c r="G314">
        <v>3.15</v>
      </c>
      <c r="K314">
        <f t="shared" si="33"/>
        <v>2.7303815705460954E-18</v>
      </c>
      <c r="L314">
        <f t="shared" si="28"/>
        <v>2.728999688538206E-18</v>
      </c>
      <c r="N314">
        <f>(F314*(10^-3)*24.05)/(64.06)</f>
        <v>1.1826022478926008E-3</v>
      </c>
      <c r="O314">
        <f t="shared" si="29"/>
        <v>2.6162790697674421E-9</v>
      </c>
      <c r="Q314">
        <f t="shared" si="34"/>
        <v>2.7046590503391643</v>
      </c>
      <c r="R314">
        <f t="shared" si="30"/>
        <v>2.6162790697674415E-6</v>
      </c>
      <c r="T314">
        <f t="shared" si="31"/>
        <v>7.0372391304347835E-3</v>
      </c>
      <c r="U314">
        <f t="shared" si="32"/>
        <v>1.1179401993355483E-8</v>
      </c>
    </row>
    <row r="315" spans="1:21" x14ac:dyDescent="0.45">
      <c r="A315" t="s">
        <v>315</v>
      </c>
      <c r="B315" t="s">
        <v>316</v>
      </c>
      <c r="C315">
        <v>334.26</v>
      </c>
      <c r="D315">
        <v>494.82</v>
      </c>
      <c r="E315">
        <v>16.559999999999999</v>
      </c>
      <c r="F315">
        <v>2.61</v>
      </c>
      <c r="G315">
        <v>2.61</v>
      </c>
      <c r="K315">
        <f t="shared" si="33"/>
        <v>4.5426178078280705E-18</v>
      </c>
      <c r="L315">
        <f t="shared" si="28"/>
        <v>4.5403187292358799E-18</v>
      </c>
      <c r="N315">
        <f>(F315*(10^-3)*24.05)/(64.06)</f>
        <v>9.7987043396815469E-4</v>
      </c>
      <c r="O315">
        <f t="shared" si="29"/>
        <v>2.1677740863787374E-9</v>
      </c>
      <c r="Q315">
        <f t="shared" si="34"/>
        <v>2.241003213138165</v>
      </c>
      <c r="R315">
        <f t="shared" si="30"/>
        <v>2.1677740863787377E-6</v>
      </c>
      <c r="T315">
        <f t="shared" si="31"/>
        <v>8.657999999999999E-3</v>
      </c>
      <c r="U315">
        <f t="shared" si="32"/>
        <v>1.3754152823920264E-8</v>
      </c>
    </row>
    <row r="316" spans="1:21" x14ac:dyDescent="0.45">
      <c r="A316" t="s">
        <v>316</v>
      </c>
      <c r="B316" t="s">
        <v>317</v>
      </c>
      <c r="C316">
        <v>80.2</v>
      </c>
      <c r="D316">
        <v>493.03</v>
      </c>
      <c r="E316">
        <v>14.74</v>
      </c>
      <c r="F316">
        <v>3.32</v>
      </c>
      <c r="G316">
        <v>3.32</v>
      </c>
      <c r="K316">
        <f t="shared" si="33"/>
        <v>1.0899238562430782E-18</v>
      </c>
      <c r="L316">
        <f t="shared" si="28"/>
        <v>1.0893722314507199E-18</v>
      </c>
      <c r="N316">
        <f>(F316*(10^-3)*24.05)/(64.06)</f>
        <v>1.2464252263502966E-3</v>
      </c>
      <c r="O316">
        <f t="shared" si="29"/>
        <v>2.7574750830564786E-9</v>
      </c>
      <c r="Q316">
        <f t="shared" si="34"/>
        <v>2.8506247768654052</v>
      </c>
      <c r="R316">
        <f t="shared" si="30"/>
        <v>2.7574750830564787E-6</v>
      </c>
      <c r="T316">
        <f t="shared" si="31"/>
        <v>7.7064565217391315E-3</v>
      </c>
      <c r="U316">
        <f t="shared" si="32"/>
        <v>1.2242524916943524E-8</v>
      </c>
    </row>
    <row r="317" spans="1:21" x14ac:dyDescent="0.45">
      <c r="A317" t="s">
        <v>317</v>
      </c>
      <c r="B317" t="s">
        <v>318</v>
      </c>
      <c r="C317">
        <v>88.94</v>
      </c>
      <c r="D317">
        <v>184.02</v>
      </c>
      <c r="E317">
        <v>12.72</v>
      </c>
      <c r="F317">
        <v>1.66</v>
      </c>
      <c r="G317">
        <v>1.66</v>
      </c>
      <c r="K317">
        <f t="shared" si="33"/>
        <v>1.2087010944421368E-18</v>
      </c>
      <c r="L317">
        <f t="shared" si="28"/>
        <v>1.2080893549280178E-18</v>
      </c>
      <c r="N317">
        <f>(F317*(10^-3)*24.05)/(64.06)</f>
        <v>6.2321261317514829E-4</v>
      </c>
      <c r="O317">
        <f t="shared" si="29"/>
        <v>1.3787375415282393E-9</v>
      </c>
      <c r="Q317">
        <f t="shared" si="34"/>
        <v>1.4253123884327026</v>
      </c>
      <c r="R317">
        <f t="shared" si="30"/>
        <v>1.3787375415282393E-6</v>
      </c>
      <c r="T317">
        <f t="shared" si="31"/>
        <v>6.6503478260869567E-3</v>
      </c>
      <c r="U317">
        <f t="shared" si="32"/>
        <v>1.0564784053156146E-8</v>
      </c>
    </row>
    <row r="318" spans="1:21" x14ac:dyDescent="0.45">
      <c r="A318" t="s">
        <v>318</v>
      </c>
      <c r="B318" t="s">
        <v>319</v>
      </c>
      <c r="C318">
        <v>124.87</v>
      </c>
      <c r="D318">
        <v>230.11</v>
      </c>
      <c r="E318">
        <v>21.59</v>
      </c>
      <c r="F318">
        <v>2.71</v>
      </c>
      <c r="G318">
        <v>2.71</v>
      </c>
      <c r="K318">
        <f t="shared" si="33"/>
        <v>1.6969924180682438E-18</v>
      </c>
      <c r="L318">
        <f t="shared" si="28"/>
        <v>1.6961335478959023E-18</v>
      </c>
      <c r="N318">
        <f>(F318*(10^-3)*24.05)/(64.06)</f>
        <v>1.0174133624726821E-3</v>
      </c>
      <c r="O318">
        <f t="shared" si="29"/>
        <v>2.2508305647840534E-9</v>
      </c>
      <c r="Q318">
        <f t="shared" si="34"/>
        <v>2.3268654052124238</v>
      </c>
      <c r="R318">
        <f t="shared" si="30"/>
        <v>2.2508305647840531E-6</v>
      </c>
      <c r="T318">
        <f t="shared" si="31"/>
        <v>1.1287815217391306E-2</v>
      </c>
      <c r="U318">
        <f t="shared" si="32"/>
        <v>1.7931893687707645E-8</v>
      </c>
    </row>
    <row r="319" spans="1:21" x14ac:dyDescent="0.45">
      <c r="A319" t="s">
        <v>319</v>
      </c>
      <c r="B319" t="s">
        <v>320</v>
      </c>
      <c r="C319">
        <v>131.22999999999999</v>
      </c>
      <c r="D319">
        <v>326.18</v>
      </c>
      <c r="E319">
        <v>25.21</v>
      </c>
      <c r="F319">
        <v>2.5299999999999998</v>
      </c>
      <c r="G319">
        <v>2.5299999999999998</v>
      </c>
      <c r="K319">
        <f t="shared" si="33"/>
        <v>1.7834252824785425E-18</v>
      </c>
      <c r="L319">
        <f t="shared" si="28"/>
        <v>1.7825226674972311E-18</v>
      </c>
      <c r="N319">
        <f>(F319*(10^-3)*24.05)/(64.06)</f>
        <v>9.4983609116453319E-4</v>
      </c>
      <c r="O319">
        <f t="shared" si="29"/>
        <v>2.1013289036544851E-9</v>
      </c>
      <c r="Q319">
        <f t="shared" si="34"/>
        <v>2.1723134594787576</v>
      </c>
      <c r="R319">
        <f t="shared" si="30"/>
        <v>2.1013289036544854E-6</v>
      </c>
      <c r="T319">
        <f t="shared" si="31"/>
        <v>1.3180445652173913E-2</v>
      </c>
      <c r="U319">
        <f t="shared" si="32"/>
        <v>2.0938538205980067E-8</v>
      </c>
    </row>
    <row r="320" spans="1:21" x14ac:dyDescent="0.45">
      <c r="A320" t="s">
        <v>320</v>
      </c>
      <c r="B320" t="s">
        <v>321</v>
      </c>
      <c r="C320">
        <v>173.14</v>
      </c>
      <c r="D320">
        <v>391.65</v>
      </c>
      <c r="E320">
        <v>27.41</v>
      </c>
      <c r="F320">
        <v>1.59</v>
      </c>
      <c r="G320">
        <v>1.59</v>
      </c>
      <c r="K320">
        <f t="shared" si="33"/>
        <v>2.3529852427671639E-18</v>
      </c>
      <c r="L320">
        <f t="shared" si="28"/>
        <v>2.3517943660022147E-18</v>
      </c>
      <c r="N320">
        <f>(F320*(10^-3)*24.05)/(64.06)</f>
        <v>5.9693256322197947E-4</v>
      </c>
      <c r="O320">
        <f t="shared" si="29"/>
        <v>1.3205980066445183E-9</v>
      </c>
      <c r="Q320">
        <f t="shared" si="34"/>
        <v>1.365208853980721</v>
      </c>
      <c r="R320">
        <f t="shared" si="30"/>
        <v>1.3205980066445182E-6</v>
      </c>
      <c r="T320">
        <f t="shared" si="31"/>
        <v>1.4330663043478261E-2</v>
      </c>
      <c r="U320">
        <f t="shared" si="32"/>
        <v>2.276578073089701E-8</v>
      </c>
    </row>
    <row r="321" spans="1:21" x14ac:dyDescent="0.45">
      <c r="A321" t="s">
        <v>321</v>
      </c>
      <c r="B321" t="s">
        <v>322</v>
      </c>
      <c r="C321">
        <v>82.16</v>
      </c>
      <c r="D321">
        <v>210.93</v>
      </c>
      <c r="E321">
        <v>27.1</v>
      </c>
      <c r="F321">
        <v>0.74</v>
      </c>
      <c r="G321">
        <v>0.74</v>
      </c>
      <c r="K321">
        <f t="shared" si="33"/>
        <v>1.1165603993632333E-18</v>
      </c>
      <c r="L321">
        <f t="shared" si="28"/>
        <v>1.1159952934662236E-18</v>
      </c>
      <c r="N321">
        <f>(F321*(10^-3)*24.05)/(64.06)</f>
        <v>2.7781767093349987E-4</v>
      </c>
      <c r="O321">
        <f t="shared" si="29"/>
        <v>6.1461794019933555E-10</v>
      </c>
      <c r="Q321">
        <f t="shared" si="34"/>
        <v>0.63538022134951799</v>
      </c>
      <c r="R321">
        <f t="shared" si="30"/>
        <v>6.1461794019933552E-7</v>
      </c>
      <c r="T321">
        <f t="shared" si="31"/>
        <v>1.4168586956521741E-2</v>
      </c>
      <c r="U321">
        <f t="shared" si="32"/>
        <v>2.2508305647840534E-8</v>
      </c>
    </row>
    <row r="322" spans="1:21" x14ac:dyDescent="0.45">
      <c r="A322" t="s">
        <v>322</v>
      </c>
      <c r="B322" t="s">
        <v>323</v>
      </c>
      <c r="C322">
        <v>34.31</v>
      </c>
      <c r="D322">
        <v>79.61</v>
      </c>
      <c r="E322">
        <v>27.29</v>
      </c>
      <c r="F322">
        <v>0.79</v>
      </c>
      <c r="G322">
        <v>0.79</v>
      </c>
      <c r="K322">
        <f t="shared" si="33"/>
        <v>4.662754053329179E-19</v>
      </c>
      <c r="L322">
        <f t="shared" si="28"/>
        <v>4.6603941722037655E-19</v>
      </c>
      <c r="N322">
        <f>(F322*(10^-3)*24.05)/(64.06)</f>
        <v>2.965891351857634E-4</v>
      </c>
      <c r="O322">
        <f t="shared" si="29"/>
        <v>6.5614617940199339E-10</v>
      </c>
      <c r="Q322">
        <f t="shared" si="34"/>
        <v>0.67831131738664763</v>
      </c>
      <c r="R322">
        <f t="shared" si="30"/>
        <v>6.5614617940199344E-7</v>
      </c>
      <c r="T322">
        <f t="shared" si="31"/>
        <v>1.4267923913043478E-2</v>
      </c>
      <c r="U322">
        <f t="shared" si="32"/>
        <v>2.2666112956810629E-8</v>
      </c>
    </row>
    <row r="323" spans="1:21" x14ac:dyDescent="0.45">
      <c r="A323" t="s">
        <v>323</v>
      </c>
      <c r="B323" t="s">
        <v>324</v>
      </c>
      <c r="C323">
        <v>46.49</v>
      </c>
      <c r="D323">
        <v>123.4</v>
      </c>
      <c r="E323">
        <v>27.52</v>
      </c>
      <c r="F323">
        <v>1.22</v>
      </c>
      <c r="G323">
        <v>1.22</v>
      </c>
      <c r="K323">
        <f t="shared" si="33"/>
        <v>6.3180249472245267E-19</v>
      </c>
      <c r="L323">
        <f t="shared" ref="L323:L367" si="35">(C323*(10^-6))*(2000/1.204)*(3.14/6)*(1.5625)*(10^-17)</f>
        <v>6.3148273117386485E-19</v>
      </c>
      <c r="N323">
        <f>(F323*(10^-3)*24.05)/(64.06)</f>
        <v>4.5802372775522945E-4</v>
      </c>
      <c r="O323">
        <f t="shared" ref="O323:O367" si="36">(N323*64.06)/(1000000*24.05*1.204)</f>
        <v>1.0132890365448504E-9</v>
      </c>
      <c r="Q323">
        <f t="shared" si="34"/>
        <v>1.0475187433059621</v>
      </c>
      <c r="R323">
        <f t="shared" ref="R323:R367" si="37">(Q323*28.01)/(1000000*24.05*1.204)</f>
        <v>1.0132890365448505E-6</v>
      </c>
      <c r="T323">
        <f t="shared" ref="T323:T367" si="38">(E323*(10^-3)*24.05)/(46)</f>
        <v>1.4388173913043478E-2</v>
      </c>
      <c r="U323">
        <f t="shared" ref="U323:U367" si="39">(T323*46)/(1000000*24.05*1.204)</f>
        <v>2.2857142857142858E-8</v>
      </c>
    </row>
    <row r="324" spans="1:21" x14ac:dyDescent="0.45">
      <c r="A324" t="s">
        <v>324</v>
      </c>
      <c r="B324" t="s">
        <v>325</v>
      </c>
      <c r="C324">
        <v>48.79</v>
      </c>
      <c r="D324">
        <v>127.06</v>
      </c>
      <c r="E324">
        <v>30.65</v>
      </c>
      <c r="F324">
        <v>1.18</v>
      </c>
      <c r="G324">
        <v>1.18</v>
      </c>
      <c r="K324">
        <f t="shared" ref="K324:K367" si="40">((C324*10^-6) * (2000/1.204) * 1/6 * 3.14159 * (2.5 * 10^-6)^3)</f>
        <v>6.630596626695734E-19</v>
      </c>
      <c r="L324">
        <f t="shared" si="35"/>
        <v>6.6272407945736446E-19</v>
      </c>
      <c r="N324">
        <f>(F324*(10^-3)*24.05)/(64.06)</f>
        <v>4.4300655635341865E-4</v>
      </c>
      <c r="O324">
        <f t="shared" si="36"/>
        <v>9.8006644518272429E-10</v>
      </c>
      <c r="Q324">
        <f t="shared" ref="Q324:Q367" si="41">(G324*24.05)/(28.01)</f>
        <v>1.0131738664762584</v>
      </c>
      <c r="R324">
        <f t="shared" si="37"/>
        <v>9.8006644518272415E-7</v>
      </c>
      <c r="T324">
        <f t="shared" si="38"/>
        <v>1.6024619565217394E-2</v>
      </c>
      <c r="U324">
        <f t="shared" si="39"/>
        <v>2.5456810631229238E-8</v>
      </c>
    </row>
    <row r="325" spans="1:21" x14ac:dyDescent="0.45">
      <c r="A325" t="s">
        <v>325</v>
      </c>
      <c r="B325" t="s">
        <v>326</v>
      </c>
      <c r="C325">
        <v>55.92</v>
      </c>
      <c r="D325">
        <v>148.88999999999999</v>
      </c>
      <c r="E325">
        <v>32.950000000000003</v>
      </c>
      <c r="F325">
        <v>1.62</v>
      </c>
      <c r="G325">
        <v>1.62</v>
      </c>
      <c r="K325">
        <f t="shared" si="40"/>
        <v>7.5995688330564758E-19</v>
      </c>
      <c r="L325">
        <f t="shared" si="35"/>
        <v>7.5957225913621275E-19</v>
      </c>
      <c r="N325">
        <f>(F325*(10^-3)*24.05)/(64.06)</f>
        <v>6.0819544177333749E-4</v>
      </c>
      <c r="O325">
        <f t="shared" si="36"/>
        <v>1.3455149501661131E-9</v>
      </c>
      <c r="Q325">
        <f t="shared" si="41"/>
        <v>1.3909675116029991</v>
      </c>
      <c r="R325">
        <f t="shared" si="37"/>
        <v>1.3455149501661132E-6</v>
      </c>
      <c r="T325">
        <f t="shared" si="38"/>
        <v>1.7227119565217389E-2</v>
      </c>
      <c r="U325">
        <f t="shared" si="39"/>
        <v>2.7367109634551491E-8</v>
      </c>
    </row>
    <row r="326" spans="1:21" x14ac:dyDescent="0.45">
      <c r="A326" t="s">
        <v>326</v>
      </c>
      <c r="B326" t="s">
        <v>327</v>
      </c>
      <c r="C326">
        <v>68.709999999999994</v>
      </c>
      <c r="D326">
        <v>183.76</v>
      </c>
      <c r="E326">
        <v>34.43</v>
      </c>
      <c r="F326">
        <v>1.22</v>
      </c>
      <c r="G326">
        <v>1.22</v>
      </c>
      <c r="K326">
        <f t="shared" si="40"/>
        <v>9.3377391723767942E-19</v>
      </c>
      <c r="L326">
        <f t="shared" si="35"/>
        <v>9.3330132198228094E-19</v>
      </c>
      <c r="N326">
        <f>(F326*(10^-3)*24.05)/(64.06)</f>
        <v>4.5802372775522945E-4</v>
      </c>
      <c r="O326">
        <f t="shared" si="36"/>
        <v>1.0132890365448504E-9</v>
      </c>
      <c r="Q326">
        <f t="shared" si="41"/>
        <v>1.0475187433059621</v>
      </c>
      <c r="R326">
        <f t="shared" si="37"/>
        <v>1.0132890365448505E-6</v>
      </c>
      <c r="T326">
        <f t="shared" si="38"/>
        <v>1.8000902173913046E-2</v>
      </c>
      <c r="U326">
        <f t="shared" si="39"/>
        <v>2.8596345514950171E-8</v>
      </c>
    </row>
    <row r="327" spans="1:21" x14ac:dyDescent="0.45">
      <c r="A327" t="s">
        <v>327</v>
      </c>
      <c r="B327" t="s">
        <v>328</v>
      </c>
      <c r="C327">
        <v>54.05</v>
      </c>
      <c r="D327">
        <v>183.24</v>
      </c>
      <c r="E327">
        <v>34.729999999999997</v>
      </c>
      <c r="F327">
        <v>1.31</v>
      </c>
      <c r="G327">
        <v>1.31</v>
      </c>
      <c r="K327">
        <f t="shared" si="40"/>
        <v>7.3454344675733636E-19</v>
      </c>
      <c r="L327">
        <f t="shared" si="35"/>
        <v>7.3417168466223695E-19</v>
      </c>
      <c r="N327">
        <f>(F327*(10^-3)*24.05)/(64.06)</f>
        <v>4.9181236340930384E-4</v>
      </c>
      <c r="O327">
        <f t="shared" si="36"/>
        <v>1.0880398671096348E-9</v>
      </c>
      <c r="Q327">
        <f t="shared" si="41"/>
        <v>1.1247947161727954</v>
      </c>
      <c r="R327">
        <f t="shared" si="37"/>
        <v>1.0880398671096345E-6</v>
      </c>
      <c r="T327">
        <f t="shared" si="38"/>
        <v>1.815775E-2</v>
      </c>
      <c r="U327">
        <f t="shared" si="39"/>
        <v>2.8845514950166117E-8</v>
      </c>
    </row>
    <row r="328" spans="1:21" x14ac:dyDescent="0.45">
      <c r="A328" t="s">
        <v>328</v>
      </c>
      <c r="B328" t="s">
        <v>329</v>
      </c>
      <c r="C328">
        <v>69.040000000000006</v>
      </c>
      <c r="D328">
        <v>185.83</v>
      </c>
      <c r="E328">
        <v>35.06</v>
      </c>
      <c r="F328">
        <v>1.44</v>
      </c>
      <c r="G328">
        <v>1.44</v>
      </c>
      <c r="K328">
        <f t="shared" si="40"/>
        <v>9.382586413344405E-19</v>
      </c>
      <c r="L328">
        <f t="shared" si="35"/>
        <v>9.3778377630121824E-19</v>
      </c>
      <c r="N328">
        <f>(F328*(10^-3)*24.05)/(64.06)</f>
        <v>5.4061817046518882E-4</v>
      </c>
      <c r="O328">
        <f t="shared" si="36"/>
        <v>1.1960132890365448E-9</v>
      </c>
      <c r="Q328">
        <f t="shared" si="41"/>
        <v>1.2364155658693323</v>
      </c>
      <c r="R328">
        <f t="shared" si="37"/>
        <v>1.1960132890365447E-6</v>
      </c>
      <c r="T328">
        <f t="shared" si="38"/>
        <v>1.8330282608695653E-2</v>
      </c>
      <c r="U328">
        <f t="shared" si="39"/>
        <v>2.9119601328903658E-8</v>
      </c>
    </row>
    <row r="329" spans="1:21" x14ac:dyDescent="0.45">
      <c r="A329" t="s">
        <v>329</v>
      </c>
      <c r="B329" t="s">
        <v>330</v>
      </c>
      <c r="C329">
        <v>124.38</v>
      </c>
      <c r="D329">
        <v>287.2</v>
      </c>
      <c r="E329">
        <v>38.299999999999997</v>
      </c>
      <c r="F329">
        <v>2.92</v>
      </c>
      <c r="G329">
        <v>2.92</v>
      </c>
      <c r="K329">
        <f t="shared" si="40"/>
        <v>1.6903332822882052E-18</v>
      </c>
      <c r="L329">
        <f t="shared" si="35"/>
        <v>1.6894777823920266E-18</v>
      </c>
      <c r="N329">
        <f>(F329*(10^-3)*24.05)/(64.06)</f>
        <v>1.0962535123321886E-3</v>
      </c>
      <c r="O329">
        <f t="shared" si="36"/>
        <v>2.4252491694352159E-9</v>
      </c>
      <c r="Q329">
        <f t="shared" si="41"/>
        <v>2.5071760085683681</v>
      </c>
      <c r="R329">
        <f t="shared" si="37"/>
        <v>2.4252491694352157E-6</v>
      </c>
      <c r="T329">
        <f t="shared" si="38"/>
        <v>2.0024239130434784E-2</v>
      </c>
      <c r="U329">
        <f t="shared" si="39"/>
        <v>3.1810631229235879E-8</v>
      </c>
    </row>
    <row r="330" spans="1:21" x14ac:dyDescent="0.45">
      <c r="A330" t="s">
        <v>330</v>
      </c>
      <c r="B330" t="s">
        <v>331</v>
      </c>
      <c r="C330">
        <v>130.33000000000001</v>
      </c>
      <c r="D330">
        <v>384.48</v>
      </c>
      <c r="E330">
        <v>38.65</v>
      </c>
      <c r="F330">
        <v>2.58</v>
      </c>
      <c r="G330">
        <v>2.58</v>
      </c>
      <c r="K330">
        <f t="shared" si="40"/>
        <v>1.7711942167601047E-18</v>
      </c>
      <c r="L330">
        <f t="shared" si="35"/>
        <v>1.7702977920819491E-18</v>
      </c>
      <c r="N330">
        <f>(F330*(10^-3)*24.05)/(64.06)</f>
        <v>9.6860755541679677E-4</v>
      </c>
      <c r="O330">
        <f t="shared" si="36"/>
        <v>2.1428571428571429E-9</v>
      </c>
      <c r="Q330">
        <f t="shared" si="41"/>
        <v>2.2152445555158873</v>
      </c>
      <c r="R330">
        <f t="shared" si="37"/>
        <v>2.1428571428571432E-6</v>
      </c>
      <c r="T330">
        <f t="shared" si="38"/>
        <v>2.0207228260869566E-2</v>
      </c>
      <c r="U330">
        <f t="shared" si="39"/>
        <v>3.2101328903654489E-8</v>
      </c>
    </row>
    <row r="331" spans="1:21" x14ac:dyDescent="0.45">
      <c r="A331" t="s">
        <v>331</v>
      </c>
      <c r="B331" t="s">
        <v>332</v>
      </c>
      <c r="C331">
        <v>71.94</v>
      </c>
      <c r="D331">
        <v>185.55</v>
      </c>
      <c r="E331">
        <v>37.58</v>
      </c>
      <c r="F331">
        <v>1.38</v>
      </c>
      <c r="G331">
        <v>1.38</v>
      </c>
      <c r="K331">
        <f t="shared" si="40"/>
        <v>9.7766985309385332E-19</v>
      </c>
      <c r="L331">
        <f t="shared" si="35"/>
        <v>9.7717504152823918E-19</v>
      </c>
      <c r="N331">
        <f>(F331*(10^-3)*24.05)/(64.06)</f>
        <v>5.1809241336247256E-4</v>
      </c>
      <c r="O331">
        <f t="shared" si="36"/>
        <v>1.1461794019933554E-9</v>
      </c>
      <c r="Q331">
        <f t="shared" si="41"/>
        <v>1.1848982506247767</v>
      </c>
      <c r="R331">
        <f t="shared" si="37"/>
        <v>1.1461794019933554E-6</v>
      </c>
      <c r="T331">
        <f t="shared" si="38"/>
        <v>1.9647804347826089E-2</v>
      </c>
      <c r="U331">
        <f t="shared" si="39"/>
        <v>3.1212624584717612E-8</v>
      </c>
    </row>
    <row r="332" spans="1:21" x14ac:dyDescent="0.45">
      <c r="A332" t="s">
        <v>332</v>
      </c>
      <c r="B332" t="s">
        <v>333</v>
      </c>
      <c r="C332">
        <v>53.01</v>
      </c>
      <c r="D332">
        <v>139.33000000000001</v>
      </c>
      <c r="E332">
        <v>36.51</v>
      </c>
      <c r="F332">
        <v>1.5</v>
      </c>
      <c r="G332">
        <v>1.5</v>
      </c>
      <c r="K332">
        <f t="shared" si="40"/>
        <v>7.2040977081602957E-19</v>
      </c>
      <c r="L332">
        <f t="shared" si="35"/>
        <v>7.2004516196013286E-19</v>
      </c>
      <c r="N332">
        <f>(F332*(10^-3)*24.05)/(64.06)</f>
        <v>5.6314392756790508E-4</v>
      </c>
      <c r="O332">
        <f t="shared" si="36"/>
        <v>1.2458471760797343E-9</v>
      </c>
      <c r="Q332">
        <f t="shared" si="41"/>
        <v>1.2879328811138879</v>
      </c>
      <c r="R332">
        <f t="shared" si="37"/>
        <v>1.2458471760797344E-6</v>
      </c>
      <c r="T332">
        <f t="shared" si="38"/>
        <v>1.9088380434782611E-2</v>
      </c>
      <c r="U332">
        <f t="shared" si="39"/>
        <v>3.0323920265780736E-8</v>
      </c>
    </row>
    <row r="333" spans="1:21" x14ac:dyDescent="0.45">
      <c r="A333" t="s">
        <v>333</v>
      </c>
      <c r="B333" t="s">
        <v>334</v>
      </c>
      <c r="C333">
        <v>39.76</v>
      </c>
      <c r="D333">
        <v>126.33</v>
      </c>
      <c r="E333">
        <v>36.799999999999997</v>
      </c>
      <c r="F333">
        <v>1.1399999999999999</v>
      </c>
      <c r="G333">
        <v>1.1399999999999999</v>
      </c>
      <c r="K333">
        <f t="shared" si="40"/>
        <v>5.403413032945735E-19</v>
      </c>
      <c r="L333">
        <f t="shared" si="35"/>
        <v>5.4006782945736436E-19</v>
      </c>
      <c r="N333">
        <f>(F333*(10^-3)*24.05)/(64.06)</f>
        <v>4.2798938495160785E-4</v>
      </c>
      <c r="O333">
        <f t="shared" si="36"/>
        <v>9.4684385382059794E-10</v>
      </c>
      <c r="Q333">
        <f t="shared" si="41"/>
        <v>0.97882898964655463</v>
      </c>
      <c r="R333">
        <f t="shared" si="37"/>
        <v>9.4684385382059792E-7</v>
      </c>
      <c r="T333">
        <f t="shared" si="38"/>
        <v>1.924E-2</v>
      </c>
      <c r="U333">
        <f t="shared" si="39"/>
        <v>3.0564784053156148E-8</v>
      </c>
    </row>
    <row r="334" spans="1:21" x14ac:dyDescent="0.45">
      <c r="A334" t="s">
        <v>334</v>
      </c>
      <c r="B334" t="s">
        <v>335</v>
      </c>
      <c r="C334">
        <v>55.67</v>
      </c>
      <c r="D334">
        <v>172.62</v>
      </c>
      <c r="E334">
        <v>37.81</v>
      </c>
      <c r="F334">
        <v>1.66</v>
      </c>
      <c r="G334">
        <v>1.66</v>
      </c>
      <c r="K334">
        <f t="shared" si="40"/>
        <v>7.5655936505052581E-19</v>
      </c>
      <c r="L334">
        <f t="shared" si="35"/>
        <v>7.561764604097453E-19</v>
      </c>
      <c r="N334">
        <f>(F334*(10^-3)*24.05)/(64.06)</f>
        <v>6.2321261317514829E-4</v>
      </c>
      <c r="O334">
        <f t="shared" si="36"/>
        <v>1.3787375415282393E-9</v>
      </c>
      <c r="Q334">
        <f t="shared" si="41"/>
        <v>1.4253123884327026</v>
      </c>
      <c r="R334">
        <f t="shared" si="37"/>
        <v>1.3787375415282393E-6</v>
      </c>
      <c r="T334">
        <f t="shared" si="38"/>
        <v>1.9768054347826091E-2</v>
      </c>
      <c r="U334">
        <f t="shared" si="39"/>
        <v>3.1403654485049841E-8</v>
      </c>
    </row>
    <row r="335" spans="1:21" x14ac:dyDescent="0.45">
      <c r="A335" t="s">
        <v>335</v>
      </c>
      <c r="B335" t="s">
        <v>336</v>
      </c>
      <c r="C335">
        <v>58.26</v>
      </c>
      <c r="D335">
        <v>199.24</v>
      </c>
      <c r="E335">
        <v>38.85</v>
      </c>
      <c r="F335">
        <v>2.36</v>
      </c>
      <c r="G335">
        <v>2.36</v>
      </c>
      <c r="K335">
        <f t="shared" si="40"/>
        <v>7.9175765417358782E-19</v>
      </c>
      <c r="L335">
        <f t="shared" si="35"/>
        <v>7.9135693521594686E-19</v>
      </c>
      <c r="N335">
        <f>(F335*(10^-3)*24.05)/(64.06)</f>
        <v>8.860131127068373E-4</v>
      </c>
      <c r="O335">
        <f t="shared" si="36"/>
        <v>1.9601328903654486E-9</v>
      </c>
      <c r="Q335">
        <f t="shared" si="41"/>
        <v>2.0263477329525168</v>
      </c>
      <c r="R335">
        <f t="shared" si="37"/>
        <v>1.9601328903654483E-6</v>
      </c>
      <c r="T335">
        <f t="shared" si="38"/>
        <v>2.031179347826087E-2</v>
      </c>
      <c r="U335">
        <f t="shared" si="39"/>
        <v>3.2267441860465122E-8</v>
      </c>
    </row>
    <row r="336" spans="1:21" x14ac:dyDescent="0.45">
      <c r="A336" t="s">
        <v>336</v>
      </c>
      <c r="B336" t="s">
        <v>337</v>
      </c>
      <c r="C336" t="s">
        <v>53</v>
      </c>
      <c r="D336">
        <v>223.45</v>
      </c>
      <c r="E336">
        <v>39.76</v>
      </c>
      <c r="F336">
        <v>2.09</v>
      </c>
      <c r="G336">
        <v>2.09</v>
      </c>
      <c r="K336" t="e">
        <f t="shared" si="40"/>
        <v>#VALUE!</v>
      </c>
      <c r="L336" t="e">
        <f t="shared" si="35"/>
        <v>#VALUE!</v>
      </c>
      <c r="N336">
        <f>(F336*(10^-3)*24.05)/(64.06)</f>
        <v>7.8464720574461435E-4</v>
      </c>
      <c r="O336">
        <f t="shared" si="36"/>
        <v>1.7358803986710962E-9</v>
      </c>
      <c r="Q336">
        <f t="shared" si="41"/>
        <v>1.7945198143520169</v>
      </c>
      <c r="R336">
        <f t="shared" si="37"/>
        <v>1.7358803986710964E-6</v>
      </c>
      <c r="T336">
        <f t="shared" si="38"/>
        <v>2.0787565217391304E-2</v>
      </c>
      <c r="U336">
        <f t="shared" si="39"/>
        <v>3.3023255813953488E-8</v>
      </c>
    </row>
    <row r="337" spans="1:21" x14ac:dyDescent="0.45">
      <c r="A337" t="s">
        <v>337</v>
      </c>
      <c r="B337" t="s">
        <v>338</v>
      </c>
      <c r="C337">
        <v>115.88</v>
      </c>
      <c r="D337">
        <v>264.52999999999997</v>
      </c>
      <c r="E337">
        <v>38.57</v>
      </c>
      <c r="F337">
        <v>2.69</v>
      </c>
      <c r="G337">
        <v>2.69</v>
      </c>
      <c r="K337">
        <f t="shared" si="40"/>
        <v>1.5748176616140637E-18</v>
      </c>
      <c r="L337">
        <f t="shared" si="35"/>
        <v>1.5740206256921372E-18</v>
      </c>
      <c r="N337">
        <f>(F337*(10^-3)*24.05)/(64.06)</f>
        <v>1.0099047767717765E-3</v>
      </c>
      <c r="O337">
        <f t="shared" si="36"/>
        <v>2.2342192691029901E-9</v>
      </c>
      <c r="Q337">
        <f t="shared" si="41"/>
        <v>2.3096929667975723</v>
      </c>
      <c r="R337">
        <f t="shared" si="37"/>
        <v>2.2342192691029904E-6</v>
      </c>
      <c r="T337">
        <f t="shared" si="38"/>
        <v>2.0165402173913046E-2</v>
      </c>
      <c r="U337">
        <f t="shared" si="39"/>
        <v>3.2034883720930237E-8</v>
      </c>
    </row>
    <row r="338" spans="1:21" x14ac:dyDescent="0.45">
      <c r="A338" t="s">
        <v>338</v>
      </c>
      <c r="B338" t="s">
        <v>339</v>
      </c>
      <c r="C338">
        <v>91.31</v>
      </c>
      <c r="D338">
        <v>254.85</v>
      </c>
      <c r="E338">
        <v>35.54</v>
      </c>
      <c r="F338">
        <v>2.69</v>
      </c>
      <c r="G338">
        <v>2.69</v>
      </c>
      <c r="K338">
        <f t="shared" si="40"/>
        <v>1.2409095675006915E-18</v>
      </c>
      <c r="L338">
        <f t="shared" si="35"/>
        <v>1.2402815268549278E-18</v>
      </c>
      <c r="N338">
        <f>(F338*(10^-3)*24.05)/(64.06)</f>
        <v>1.0099047767717765E-3</v>
      </c>
      <c r="O338">
        <f t="shared" si="36"/>
        <v>2.2342192691029901E-9</v>
      </c>
      <c r="Q338">
        <f t="shared" si="41"/>
        <v>2.3096929667975723</v>
      </c>
      <c r="R338">
        <f t="shared" si="37"/>
        <v>2.2342192691029904E-6</v>
      </c>
      <c r="T338">
        <f t="shared" si="38"/>
        <v>1.8581239130434784E-2</v>
      </c>
      <c r="U338">
        <f t="shared" si="39"/>
        <v>2.9518272425249173E-8</v>
      </c>
    </row>
    <row r="339" spans="1:21" x14ac:dyDescent="0.45">
      <c r="A339" t="s">
        <v>339</v>
      </c>
      <c r="B339" t="s">
        <v>340</v>
      </c>
      <c r="C339">
        <v>81.09</v>
      </c>
      <c r="D339">
        <v>336.69</v>
      </c>
      <c r="E339">
        <v>36.26</v>
      </c>
      <c r="F339">
        <v>2.5499999999999998</v>
      </c>
      <c r="G339">
        <v>2.5499999999999998</v>
      </c>
      <c r="K339">
        <f t="shared" si="40"/>
        <v>1.1020190212313118E-18</v>
      </c>
      <c r="L339">
        <f t="shared" si="35"/>
        <v>1.1014612749169433E-18</v>
      </c>
      <c r="N339">
        <f>(F339*(10^-3)*24.05)/(64.06)</f>
        <v>9.5734467686543854E-4</v>
      </c>
      <c r="O339">
        <f t="shared" si="36"/>
        <v>2.117940199335548E-9</v>
      </c>
      <c r="Q339">
        <f t="shared" si="41"/>
        <v>2.1894858978936091</v>
      </c>
      <c r="R339">
        <f t="shared" si="37"/>
        <v>2.1179401993355478E-6</v>
      </c>
      <c r="T339">
        <f t="shared" si="38"/>
        <v>1.8957673913043479E-2</v>
      </c>
      <c r="U339">
        <f t="shared" si="39"/>
        <v>3.0116279069767446E-8</v>
      </c>
    </row>
    <row r="340" spans="1:21" x14ac:dyDescent="0.45">
      <c r="A340" t="s">
        <v>340</v>
      </c>
      <c r="B340" t="s">
        <v>341</v>
      </c>
      <c r="C340">
        <v>100.54</v>
      </c>
      <c r="D340">
        <v>368.14</v>
      </c>
      <c r="E340">
        <v>34.49</v>
      </c>
      <c r="F340">
        <v>2.25</v>
      </c>
      <c r="G340">
        <v>2.25</v>
      </c>
      <c r="K340">
        <f t="shared" si="40"/>
        <v>1.366345941479789E-18</v>
      </c>
      <c r="L340">
        <f t="shared" si="35"/>
        <v>1.3656544158361019E-18</v>
      </c>
      <c r="N340">
        <f>(F340*(10^-3)*24.05)/(64.06)</f>
        <v>8.4471589135185767E-4</v>
      </c>
      <c r="O340">
        <f t="shared" si="36"/>
        <v>1.8687707641196014E-9</v>
      </c>
      <c r="Q340">
        <f t="shared" si="41"/>
        <v>1.9318993216708318</v>
      </c>
      <c r="R340">
        <f t="shared" si="37"/>
        <v>1.8687707641196015E-6</v>
      </c>
      <c r="T340">
        <f t="shared" si="38"/>
        <v>1.8032271739130436E-2</v>
      </c>
      <c r="U340">
        <f t="shared" si="39"/>
        <v>2.8646179401993358E-8</v>
      </c>
    </row>
    <row r="341" spans="1:21" x14ac:dyDescent="0.45">
      <c r="A341" t="s">
        <v>341</v>
      </c>
      <c r="B341" t="s">
        <v>342</v>
      </c>
      <c r="C341">
        <v>33.96</v>
      </c>
      <c r="D341">
        <v>221.12</v>
      </c>
      <c r="E341">
        <v>33.229999999999997</v>
      </c>
      <c r="F341">
        <v>1.38</v>
      </c>
      <c r="G341">
        <v>1.38</v>
      </c>
      <c r="K341">
        <f t="shared" si="40"/>
        <v>4.615188797757473E-19</v>
      </c>
      <c r="L341">
        <f t="shared" si="35"/>
        <v>4.6128529900332229E-19</v>
      </c>
      <c r="N341">
        <f>(F341*(10^-3)*24.05)/(64.06)</f>
        <v>5.1809241336247256E-4</v>
      </c>
      <c r="O341">
        <f t="shared" si="36"/>
        <v>1.1461794019933554E-9</v>
      </c>
      <c r="Q341">
        <f t="shared" si="41"/>
        <v>1.1848982506247767</v>
      </c>
      <c r="R341">
        <f t="shared" si="37"/>
        <v>1.1461794019933554E-6</v>
      </c>
      <c r="T341">
        <f t="shared" si="38"/>
        <v>1.7373510869565213E-2</v>
      </c>
      <c r="U341">
        <f t="shared" si="39"/>
        <v>2.7599667774086369E-8</v>
      </c>
    </row>
    <row r="342" spans="1:21" x14ac:dyDescent="0.45">
      <c r="A342" t="s">
        <v>342</v>
      </c>
      <c r="B342" t="s">
        <v>343</v>
      </c>
      <c r="C342">
        <v>29.57</v>
      </c>
      <c r="D342">
        <v>222.19</v>
      </c>
      <c r="E342">
        <v>32.78</v>
      </c>
      <c r="F342">
        <v>2.37</v>
      </c>
      <c r="G342">
        <v>2.37</v>
      </c>
      <c r="K342">
        <f t="shared" si="40"/>
        <v>4.0185845921580828E-19</v>
      </c>
      <c r="L342">
        <f t="shared" si="35"/>
        <v>4.0165507336655592E-19</v>
      </c>
      <c r="N342">
        <f>(F342*(10^-3)*24.05)/(64.06)</f>
        <v>8.8976740555729008E-4</v>
      </c>
      <c r="O342">
        <f t="shared" si="36"/>
        <v>1.9684385382059805E-9</v>
      </c>
      <c r="Q342">
        <f t="shared" si="41"/>
        <v>2.034933952159943</v>
      </c>
      <c r="R342">
        <f t="shared" si="37"/>
        <v>1.9684385382059801E-6</v>
      </c>
      <c r="T342">
        <f t="shared" si="38"/>
        <v>1.7138239130434784E-2</v>
      </c>
      <c r="U342">
        <f t="shared" si="39"/>
        <v>2.722591362126246E-8</v>
      </c>
    </row>
    <row r="343" spans="1:21" x14ac:dyDescent="0.45">
      <c r="A343" t="s">
        <v>343</v>
      </c>
      <c r="B343" t="s">
        <v>344</v>
      </c>
      <c r="C343">
        <v>92.85</v>
      </c>
      <c r="D343">
        <v>264.20999999999998</v>
      </c>
      <c r="E343">
        <v>33.71</v>
      </c>
      <c r="F343">
        <v>2.12</v>
      </c>
      <c r="G343">
        <v>2.12</v>
      </c>
      <c r="K343">
        <f t="shared" si="40"/>
        <v>1.2618382799522421E-18</v>
      </c>
      <c r="L343">
        <f t="shared" si="35"/>
        <v>1.2611996470099666E-18</v>
      </c>
      <c r="N343">
        <f>(F343*(10^-3)*24.05)/(64.06)</f>
        <v>7.959100842959727E-4</v>
      </c>
      <c r="O343">
        <f t="shared" si="36"/>
        <v>1.7607973421926913E-9</v>
      </c>
      <c r="Q343">
        <f t="shared" si="41"/>
        <v>1.820278471974295</v>
      </c>
      <c r="R343">
        <f t="shared" si="37"/>
        <v>1.7607973421926911E-6</v>
      </c>
      <c r="T343">
        <f t="shared" si="38"/>
        <v>1.7624467391304351E-2</v>
      </c>
      <c r="U343">
        <f t="shared" si="39"/>
        <v>2.79983388704319E-8</v>
      </c>
    </row>
    <row r="344" spans="1:21" x14ac:dyDescent="0.45">
      <c r="A344" t="s">
        <v>344</v>
      </c>
      <c r="B344" t="s">
        <v>345</v>
      </c>
      <c r="C344">
        <v>176.81</v>
      </c>
      <c r="D344">
        <v>254.28</v>
      </c>
      <c r="E344">
        <v>36.130000000000003</v>
      </c>
      <c r="F344">
        <v>2.67</v>
      </c>
      <c r="G344">
        <v>2.67</v>
      </c>
      <c r="K344">
        <f t="shared" si="40"/>
        <v>2.4028608107523523E-18</v>
      </c>
      <c r="L344">
        <f t="shared" si="35"/>
        <v>2.401644691306755E-18</v>
      </c>
      <c r="N344">
        <f>(F344*(10^-3)*24.05)/(64.06)</f>
        <v>1.0023961910708712E-3</v>
      </c>
      <c r="O344">
        <f t="shared" si="36"/>
        <v>2.2176079734219271E-9</v>
      </c>
      <c r="Q344">
        <f t="shared" si="41"/>
        <v>2.2925205283827204</v>
      </c>
      <c r="R344">
        <f t="shared" si="37"/>
        <v>2.2176079734219268E-6</v>
      </c>
      <c r="T344">
        <f t="shared" si="38"/>
        <v>1.888970652173913E-2</v>
      </c>
      <c r="U344">
        <f t="shared" si="39"/>
        <v>3.0008305647840531E-8</v>
      </c>
    </row>
    <row r="345" spans="1:21" x14ac:dyDescent="0.45">
      <c r="A345" t="s">
        <v>345</v>
      </c>
      <c r="B345" t="s">
        <v>346</v>
      </c>
      <c r="C345">
        <v>167.94</v>
      </c>
      <c r="D345">
        <v>275.60000000000002</v>
      </c>
      <c r="E345">
        <v>37.340000000000003</v>
      </c>
      <c r="F345">
        <v>3.29</v>
      </c>
      <c r="G345">
        <v>3.29</v>
      </c>
      <c r="K345">
        <f t="shared" si="40"/>
        <v>2.2823168630606305E-18</v>
      </c>
      <c r="L345">
        <f t="shared" si="35"/>
        <v>2.2811617524916946E-18</v>
      </c>
      <c r="N345">
        <f>(F345*(10^-3)*24.05)/(64.06)</f>
        <v>1.2351623477989385E-3</v>
      </c>
      <c r="O345">
        <f t="shared" si="36"/>
        <v>2.7325581395348837E-9</v>
      </c>
      <c r="Q345">
        <f t="shared" si="41"/>
        <v>2.824866119243127</v>
      </c>
      <c r="R345">
        <f t="shared" si="37"/>
        <v>2.7325581395348837E-6</v>
      </c>
      <c r="T345">
        <f t="shared" si="38"/>
        <v>1.9522326086956525E-2</v>
      </c>
      <c r="U345">
        <f t="shared" si="39"/>
        <v>3.1013289036544857E-8</v>
      </c>
    </row>
    <row r="346" spans="1:21" x14ac:dyDescent="0.45">
      <c r="A346" t="s">
        <v>346</v>
      </c>
      <c r="B346" t="s">
        <v>347</v>
      </c>
      <c r="C346">
        <v>128.59</v>
      </c>
      <c r="D346">
        <v>219.36</v>
      </c>
      <c r="E346">
        <v>38.229999999999997</v>
      </c>
      <c r="F346">
        <v>2.4300000000000002</v>
      </c>
      <c r="G346">
        <v>2.4300000000000002</v>
      </c>
      <c r="K346">
        <f t="shared" si="40"/>
        <v>1.7475474897044566E-18</v>
      </c>
      <c r="L346">
        <f t="shared" si="35"/>
        <v>1.7466630329457365E-18</v>
      </c>
      <c r="N346">
        <f>(F346*(10^-3)*24.05)/(64.06)</f>
        <v>9.1229316266000634E-4</v>
      </c>
      <c r="O346">
        <f t="shared" si="36"/>
        <v>2.0182724252491698E-9</v>
      </c>
      <c r="Q346">
        <f t="shared" si="41"/>
        <v>2.0864512674044984</v>
      </c>
      <c r="R346">
        <f t="shared" si="37"/>
        <v>2.0182724252491696E-6</v>
      </c>
      <c r="T346">
        <f t="shared" si="38"/>
        <v>1.9987641304347829E-2</v>
      </c>
      <c r="U346">
        <f t="shared" si="39"/>
        <v>3.1752491694352161E-8</v>
      </c>
    </row>
    <row r="347" spans="1:21" x14ac:dyDescent="0.45">
      <c r="A347" t="s">
        <v>347</v>
      </c>
      <c r="B347" t="s">
        <v>348</v>
      </c>
      <c r="C347">
        <v>87.46</v>
      </c>
      <c r="D347">
        <v>162.93</v>
      </c>
      <c r="E347">
        <v>36.85</v>
      </c>
      <c r="F347">
        <v>2.4300000000000002</v>
      </c>
      <c r="G347">
        <v>2.4300000000000002</v>
      </c>
      <c r="K347">
        <f t="shared" si="40"/>
        <v>1.1885877863718156E-18</v>
      </c>
      <c r="L347">
        <f t="shared" si="35"/>
        <v>1.1879862264673312E-18</v>
      </c>
      <c r="N347">
        <f>(F347*(10^-3)*24.05)/(64.06)</f>
        <v>9.1229316266000634E-4</v>
      </c>
      <c r="O347">
        <f t="shared" si="36"/>
        <v>2.0182724252491698E-9</v>
      </c>
      <c r="Q347">
        <f t="shared" si="41"/>
        <v>2.0864512674044984</v>
      </c>
      <c r="R347">
        <f t="shared" si="37"/>
        <v>2.0182724252491696E-6</v>
      </c>
      <c r="T347">
        <f t="shared" si="38"/>
        <v>1.9266141304347829E-2</v>
      </c>
      <c r="U347">
        <f t="shared" si="39"/>
        <v>3.0606312292358811E-8</v>
      </c>
    </row>
    <row r="348" spans="1:21" x14ac:dyDescent="0.45">
      <c r="A348" t="s">
        <v>348</v>
      </c>
      <c r="B348" t="s">
        <v>349</v>
      </c>
      <c r="C348">
        <v>101.38</v>
      </c>
      <c r="D348">
        <v>188.08</v>
      </c>
      <c r="E348">
        <v>36.25</v>
      </c>
      <c r="F348">
        <v>2.69</v>
      </c>
      <c r="G348">
        <v>2.69</v>
      </c>
      <c r="K348">
        <f t="shared" si="40"/>
        <v>1.3777616028169983E-18</v>
      </c>
      <c r="L348">
        <f t="shared" si="35"/>
        <v>1.3770642995570322E-18</v>
      </c>
      <c r="N348">
        <f>(F348*(10^-3)*24.05)/(64.06)</f>
        <v>1.0099047767717765E-3</v>
      </c>
      <c r="O348">
        <f t="shared" si="36"/>
        <v>2.2342192691029901E-9</v>
      </c>
      <c r="Q348">
        <f t="shared" si="41"/>
        <v>2.3096929667975723</v>
      </c>
      <c r="R348">
        <f t="shared" si="37"/>
        <v>2.2342192691029904E-6</v>
      </c>
      <c r="T348">
        <f t="shared" si="38"/>
        <v>1.8952445652173914E-2</v>
      </c>
      <c r="U348">
        <f t="shared" si="39"/>
        <v>3.0107973421926912E-8</v>
      </c>
    </row>
    <row r="349" spans="1:21" x14ac:dyDescent="0.45">
      <c r="A349" t="s">
        <v>349</v>
      </c>
      <c r="B349" t="s">
        <v>350</v>
      </c>
      <c r="C349">
        <v>56.07</v>
      </c>
      <c r="D349">
        <v>131.66</v>
      </c>
      <c r="E349">
        <v>35.64</v>
      </c>
      <c r="F349">
        <v>1.95</v>
      </c>
      <c r="G349">
        <v>1.95</v>
      </c>
      <c r="K349">
        <f t="shared" si="40"/>
        <v>7.6199539425872062E-19</v>
      </c>
      <c r="L349">
        <f t="shared" si="35"/>
        <v>7.6160973837209301E-19</v>
      </c>
      <c r="N349">
        <f>(F349*(10^-3)*24.05)/(64.06)</f>
        <v>7.3208710583827659E-4</v>
      </c>
      <c r="O349">
        <f t="shared" si="36"/>
        <v>1.6196013289036546E-9</v>
      </c>
      <c r="Q349">
        <f t="shared" si="41"/>
        <v>1.6743127454480542</v>
      </c>
      <c r="R349">
        <f t="shared" si="37"/>
        <v>1.6196013289036544E-6</v>
      </c>
      <c r="T349">
        <f t="shared" si="38"/>
        <v>1.8633521739130434E-2</v>
      </c>
      <c r="U349">
        <f t="shared" si="39"/>
        <v>2.9601328903654483E-8</v>
      </c>
    </row>
    <row r="350" spans="1:21" x14ac:dyDescent="0.45">
      <c r="A350" t="s">
        <v>350</v>
      </c>
      <c r="B350" t="s">
        <v>351</v>
      </c>
      <c r="C350">
        <v>39.54</v>
      </c>
      <c r="D350">
        <v>93.19</v>
      </c>
      <c r="E350">
        <v>36.86</v>
      </c>
      <c r="F350">
        <v>1.9</v>
      </c>
      <c r="G350">
        <v>1.9</v>
      </c>
      <c r="K350">
        <f t="shared" si="40"/>
        <v>5.3735148723006615E-19</v>
      </c>
      <c r="L350">
        <f t="shared" si="35"/>
        <v>5.3707952657807302E-19</v>
      </c>
      <c r="N350">
        <f>(F350*(10^-3)*24.05)/(64.06)</f>
        <v>7.1331564158601311E-4</v>
      </c>
      <c r="O350">
        <f t="shared" si="36"/>
        <v>1.5780730897009966E-9</v>
      </c>
      <c r="Q350">
        <f t="shared" si="41"/>
        <v>1.6313816494109246</v>
      </c>
      <c r="R350">
        <f t="shared" si="37"/>
        <v>1.5780730897009967E-6</v>
      </c>
      <c r="T350">
        <f t="shared" si="38"/>
        <v>1.927136956521739E-2</v>
      </c>
      <c r="U350">
        <f t="shared" si="39"/>
        <v>3.0614617940199332E-8</v>
      </c>
    </row>
    <row r="351" spans="1:21" x14ac:dyDescent="0.45">
      <c r="A351" t="s">
        <v>351</v>
      </c>
      <c r="B351" t="s">
        <v>352</v>
      </c>
      <c r="C351">
        <v>53.92</v>
      </c>
      <c r="D351">
        <v>125.91</v>
      </c>
      <c r="E351">
        <v>37.119999999999997</v>
      </c>
      <c r="F351">
        <v>2.2200000000000002</v>
      </c>
      <c r="G351">
        <v>2.2200000000000002</v>
      </c>
      <c r="K351">
        <f t="shared" si="40"/>
        <v>7.3277673726467302E-19</v>
      </c>
      <c r="L351">
        <f t="shared" si="35"/>
        <v>7.3240586932447403E-19</v>
      </c>
      <c r="N351">
        <f>(F351*(10^-3)*24.05)/(64.06)</f>
        <v>8.3345301280049965E-4</v>
      </c>
      <c r="O351">
        <f t="shared" si="36"/>
        <v>1.843853820598007E-9</v>
      </c>
      <c r="Q351">
        <f t="shared" si="41"/>
        <v>1.9061406640485541</v>
      </c>
      <c r="R351">
        <f t="shared" si="37"/>
        <v>1.8438538205980068E-6</v>
      </c>
      <c r="T351">
        <f t="shared" si="38"/>
        <v>1.9407304347826088E-2</v>
      </c>
      <c r="U351">
        <f t="shared" si="39"/>
        <v>3.0830564784053156E-8</v>
      </c>
    </row>
    <row r="352" spans="1:21" x14ac:dyDescent="0.45">
      <c r="A352" t="s">
        <v>352</v>
      </c>
      <c r="B352" t="s">
        <v>353</v>
      </c>
      <c r="C352">
        <v>49.23</v>
      </c>
      <c r="D352">
        <v>133.07</v>
      </c>
      <c r="E352">
        <v>36.99</v>
      </c>
      <c r="F352">
        <v>2.21</v>
      </c>
      <c r="G352">
        <v>2.21</v>
      </c>
      <c r="K352">
        <f t="shared" si="40"/>
        <v>6.6903929479858773E-19</v>
      </c>
      <c r="L352">
        <f t="shared" si="35"/>
        <v>6.6870068521594676E-19</v>
      </c>
      <c r="N352">
        <f>(F352*(10^-3)*24.05)/(64.06)</f>
        <v>8.2969871995004687E-4</v>
      </c>
      <c r="O352">
        <f t="shared" si="36"/>
        <v>1.8355481727574753E-9</v>
      </c>
      <c r="Q352">
        <f t="shared" si="41"/>
        <v>1.8975544448411281</v>
      </c>
      <c r="R352">
        <f t="shared" si="37"/>
        <v>1.8355481727574752E-6</v>
      </c>
      <c r="T352">
        <f t="shared" si="38"/>
        <v>1.9339336956521739E-2</v>
      </c>
      <c r="U352">
        <f t="shared" si="39"/>
        <v>3.0722591362126241E-8</v>
      </c>
    </row>
    <row r="353" spans="1:21" x14ac:dyDescent="0.45">
      <c r="A353" t="s">
        <v>353</v>
      </c>
      <c r="B353" t="s">
        <v>354</v>
      </c>
      <c r="C353">
        <v>51.72</v>
      </c>
      <c r="D353">
        <v>140.63999999999999</v>
      </c>
      <c r="E353">
        <v>37.47</v>
      </c>
      <c r="F353">
        <v>2.29</v>
      </c>
      <c r="G353">
        <v>2.29</v>
      </c>
      <c r="K353">
        <f t="shared" si="40"/>
        <v>7.0287857661960102E-19</v>
      </c>
      <c r="L353">
        <f t="shared" si="35"/>
        <v>7.0252284053156132E-19</v>
      </c>
      <c r="N353">
        <f>(F353*(10^-3)*24.05)/(64.06)</f>
        <v>8.5973306275366837E-4</v>
      </c>
      <c r="O353">
        <f t="shared" si="36"/>
        <v>1.9019933554817274E-9</v>
      </c>
      <c r="Q353">
        <f t="shared" si="41"/>
        <v>1.9662441985005354</v>
      </c>
      <c r="R353">
        <f t="shared" si="37"/>
        <v>1.9019933554817276E-6</v>
      </c>
      <c r="T353">
        <f t="shared" si="38"/>
        <v>1.9590293478260867E-2</v>
      </c>
      <c r="U353">
        <f t="shared" si="39"/>
        <v>3.1121262458471752E-8</v>
      </c>
    </row>
    <row r="354" spans="1:21" x14ac:dyDescent="0.45">
      <c r="A354" t="s">
        <v>354</v>
      </c>
      <c r="B354" t="s">
        <v>355</v>
      </c>
      <c r="C354">
        <v>71.540000000000006</v>
      </c>
      <c r="D354">
        <v>174.63</v>
      </c>
      <c r="E354">
        <v>38.26</v>
      </c>
      <c r="F354">
        <v>2.4</v>
      </c>
      <c r="G354">
        <v>2.4</v>
      </c>
      <c r="K354">
        <f t="shared" si="40"/>
        <v>9.722338238856586E-19</v>
      </c>
      <c r="L354">
        <f t="shared" si="35"/>
        <v>9.7174176356589157E-19</v>
      </c>
      <c r="N354">
        <f>(F354*(10^-3)*24.05)/(64.06)</f>
        <v>9.01030284108648E-4</v>
      </c>
      <c r="O354">
        <f t="shared" si="36"/>
        <v>1.9933554817275745E-9</v>
      </c>
      <c r="Q354">
        <f t="shared" si="41"/>
        <v>2.0606926097822207</v>
      </c>
      <c r="R354">
        <f t="shared" si="37"/>
        <v>1.9933554817275751E-6</v>
      </c>
      <c r="T354">
        <f t="shared" si="38"/>
        <v>2.000332608695652E-2</v>
      </c>
      <c r="U354">
        <f t="shared" si="39"/>
        <v>3.177740863787375E-8</v>
      </c>
    </row>
    <row r="355" spans="1:21" x14ac:dyDescent="0.45">
      <c r="A355" t="s">
        <v>355</v>
      </c>
      <c r="B355" t="s">
        <v>356</v>
      </c>
      <c r="C355">
        <v>76.58</v>
      </c>
      <c r="D355">
        <v>180.43</v>
      </c>
      <c r="E355">
        <v>38.71</v>
      </c>
      <c r="F355">
        <v>2.59</v>
      </c>
      <c r="G355">
        <v>2.59</v>
      </c>
      <c r="K355">
        <f t="shared" si="40"/>
        <v>1.0407277919089142E-18</v>
      </c>
      <c r="L355">
        <f t="shared" si="35"/>
        <v>1.0402010658914727E-18</v>
      </c>
      <c r="N355">
        <f>(F355*(10^-3)*24.05)/(64.06)</f>
        <v>9.7236184826724934E-4</v>
      </c>
      <c r="O355">
        <f t="shared" si="36"/>
        <v>2.1511627906976744E-9</v>
      </c>
      <c r="Q355">
        <f t="shared" si="41"/>
        <v>2.223830774723313</v>
      </c>
      <c r="R355">
        <f t="shared" si="37"/>
        <v>2.1511627906976745E-6</v>
      </c>
      <c r="T355">
        <f t="shared" si="38"/>
        <v>2.0238597826086956E-2</v>
      </c>
      <c r="U355">
        <f t="shared" si="39"/>
        <v>3.2151162790697673E-8</v>
      </c>
    </row>
    <row r="356" spans="1:21" x14ac:dyDescent="0.45">
      <c r="A356" t="s">
        <v>356</v>
      </c>
      <c r="B356" t="s">
        <v>357</v>
      </c>
      <c r="C356">
        <v>82.5</v>
      </c>
      <c r="D356">
        <v>195.63</v>
      </c>
      <c r="E356">
        <v>39.17</v>
      </c>
      <c r="F356">
        <v>2.6</v>
      </c>
      <c r="G356">
        <v>2.6</v>
      </c>
      <c r="K356">
        <f t="shared" si="40"/>
        <v>1.1211810241901988E-18</v>
      </c>
      <c r="L356">
        <f t="shared" si="35"/>
        <v>1.1206135797342194E-18</v>
      </c>
      <c r="N356">
        <f>(F356*(10^-3)*24.05)/(64.06)</f>
        <v>9.7611614111770234E-4</v>
      </c>
      <c r="O356">
        <f t="shared" si="36"/>
        <v>2.1594684385382067E-9</v>
      </c>
      <c r="Q356">
        <f t="shared" si="41"/>
        <v>2.2324169939307388</v>
      </c>
      <c r="R356">
        <f t="shared" si="37"/>
        <v>2.1594684385382059E-6</v>
      </c>
      <c r="T356">
        <f t="shared" si="38"/>
        <v>2.0479097826086957E-2</v>
      </c>
      <c r="U356">
        <f t="shared" si="39"/>
        <v>3.2533222591362129E-8</v>
      </c>
    </row>
    <row r="357" spans="1:21" x14ac:dyDescent="0.45">
      <c r="A357" t="s">
        <v>357</v>
      </c>
      <c r="B357" t="s">
        <v>358</v>
      </c>
      <c r="C357">
        <v>123.67</v>
      </c>
      <c r="D357">
        <v>322.48</v>
      </c>
      <c r="E357">
        <v>46.19</v>
      </c>
      <c r="F357">
        <v>3.27</v>
      </c>
      <c r="G357">
        <v>3.27</v>
      </c>
      <c r="K357">
        <f t="shared" si="40"/>
        <v>1.6806843304436592E-18</v>
      </c>
      <c r="L357">
        <f t="shared" si="35"/>
        <v>1.6798337140088591E-18</v>
      </c>
      <c r="N357">
        <f>(F357*(10^-3)*24.05)/(64.06)</f>
        <v>1.2276537620980331E-3</v>
      </c>
      <c r="O357">
        <f t="shared" si="36"/>
        <v>2.7159468438538207E-9</v>
      </c>
      <c r="Q357">
        <f t="shared" si="41"/>
        <v>2.8076936808282755</v>
      </c>
      <c r="R357">
        <f t="shared" si="37"/>
        <v>2.7159468438538205E-6</v>
      </c>
      <c r="T357">
        <f t="shared" si="38"/>
        <v>2.4149336956521744E-2</v>
      </c>
      <c r="U357">
        <f t="shared" si="39"/>
        <v>3.8363787375415286E-8</v>
      </c>
    </row>
    <row r="358" spans="1:21" x14ac:dyDescent="0.45">
      <c r="A358" t="s">
        <v>358</v>
      </c>
      <c r="B358" t="s">
        <v>359</v>
      </c>
      <c r="C358">
        <v>189.01</v>
      </c>
      <c r="D358">
        <v>457.42</v>
      </c>
      <c r="E358">
        <v>38.97</v>
      </c>
      <c r="F358">
        <v>3.7</v>
      </c>
      <c r="G358">
        <v>3.7</v>
      </c>
      <c r="K358">
        <f t="shared" si="40"/>
        <v>2.5686597016022969E-18</v>
      </c>
      <c r="L358">
        <f t="shared" si="35"/>
        <v>2.5673596691583606E-18</v>
      </c>
      <c r="N358">
        <f>(F358*(10^-3)*24.05)/(64.06)</f>
        <v>1.3890883546674993E-3</v>
      </c>
      <c r="O358">
        <f t="shared" si="36"/>
        <v>3.0730897009966779E-9</v>
      </c>
      <c r="Q358">
        <f t="shared" si="41"/>
        <v>3.1769011067475903</v>
      </c>
      <c r="R358">
        <f t="shared" si="37"/>
        <v>3.073089700996678E-6</v>
      </c>
      <c r="T358">
        <f t="shared" si="38"/>
        <v>2.0374532608695654E-2</v>
      </c>
      <c r="U358">
        <f t="shared" si="39"/>
        <v>3.2367109634551496E-8</v>
      </c>
    </row>
    <row r="359" spans="1:21" x14ac:dyDescent="0.45">
      <c r="A359" t="s">
        <v>359</v>
      </c>
      <c r="B359" t="s">
        <v>360</v>
      </c>
      <c r="C359">
        <v>186.15</v>
      </c>
      <c r="D359">
        <v>381.24</v>
      </c>
      <c r="E359">
        <v>56.32</v>
      </c>
      <c r="F359">
        <v>3.1</v>
      </c>
      <c r="G359">
        <v>3.1</v>
      </c>
      <c r="K359">
        <f t="shared" si="40"/>
        <v>2.5297920927637033E-18</v>
      </c>
      <c r="L359">
        <f t="shared" si="35"/>
        <v>2.5285117317275749E-18</v>
      </c>
      <c r="N359">
        <f>(F359*(10^-3)*24.05)/(64.06)</f>
        <v>1.1638307836403373E-3</v>
      </c>
      <c r="O359">
        <f t="shared" si="36"/>
        <v>2.5747508305647842E-9</v>
      </c>
      <c r="Q359">
        <f t="shared" si="41"/>
        <v>2.6617279543020351</v>
      </c>
      <c r="R359">
        <f t="shared" si="37"/>
        <v>2.5747508305647842E-6</v>
      </c>
      <c r="T359">
        <f t="shared" si="38"/>
        <v>2.9445565217391306E-2</v>
      </c>
      <c r="U359">
        <f t="shared" si="39"/>
        <v>4.6777408637873759E-8</v>
      </c>
    </row>
    <row r="360" spans="1:21" x14ac:dyDescent="0.45">
      <c r="A360" t="s">
        <v>360</v>
      </c>
      <c r="B360" t="s">
        <v>361</v>
      </c>
      <c r="C360">
        <v>142.11000000000001</v>
      </c>
      <c r="D360">
        <v>259.24</v>
      </c>
      <c r="E360">
        <v>81.180000000000007</v>
      </c>
      <c r="F360">
        <v>2.4300000000000002</v>
      </c>
      <c r="G360">
        <v>2.4300000000000002</v>
      </c>
      <c r="K360">
        <f t="shared" si="40"/>
        <v>1.9312852769414447E-18</v>
      </c>
      <c r="L360">
        <f t="shared" si="35"/>
        <v>1.9303078280730901E-18</v>
      </c>
      <c r="N360">
        <f>(F360*(10^-3)*24.05)/(64.06)</f>
        <v>9.1229316266000634E-4</v>
      </c>
      <c r="O360">
        <f t="shared" si="36"/>
        <v>2.0182724252491698E-9</v>
      </c>
      <c r="Q360">
        <f t="shared" si="41"/>
        <v>2.0864512674044984</v>
      </c>
      <c r="R360">
        <f t="shared" si="37"/>
        <v>2.0182724252491696E-6</v>
      </c>
      <c r="T360">
        <f t="shared" si="38"/>
        <v>4.2443021739130435E-2</v>
      </c>
      <c r="U360">
        <f t="shared" si="39"/>
        <v>6.7425249169435216E-8</v>
      </c>
    </row>
    <row r="361" spans="1:21" x14ac:dyDescent="0.45">
      <c r="A361" t="s">
        <v>361</v>
      </c>
      <c r="B361" t="s">
        <v>362</v>
      </c>
      <c r="C361">
        <v>114.79</v>
      </c>
      <c r="D361">
        <v>236.21</v>
      </c>
      <c r="E361">
        <v>77.44</v>
      </c>
      <c r="F361">
        <v>1.88</v>
      </c>
      <c r="G361">
        <v>1.88</v>
      </c>
      <c r="K361">
        <f t="shared" si="40"/>
        <v>1.5600044820217326E-18</v>
      </c>
      <c r="L361">
        <f t="shared" si="35"/>
        <v>1.55921494324474E-18</v>
      </c>
      <c r="N361">
        <f>(F361*(10^-3)*24.05)/(64.06)</f>
        <v>7.0580705588510766E-4</v>
      </c>
      <c r="O361">
        <f t="shared" si="36"/>
        <v>1.5614617940199334E-9</v>
      </c>
      <c r="Q361">
        <f t="shared" si="41"/>
        <v>1.6142092109960726</v>
      </c>
      <c r="R361">
        <f t="shared" si="37"/>
        <v>1.5614617940199335E-6</v>
      </c>
      <c r="T361">
        <f t="shared" si="38"/>
        <v>4.0487652173913043E-2</v>
      </c>
      <c r="U361">
        <f t="shared" si="39"/>
        <v>6.4318936877076413E-8</v>
      </c>
    </row>
    <row r="362" spans="1:21" x14ac:dyDescent="0.45">
      <c r="A362" t="s">
        <v>362</v>
      </c>
      <c r="B362" t="s">
        <v>363</v>
      </c>
      <c r="C362">
        <v>105.97</v>
      </c>
      <c r="D362">
        <v>218.52</v>
      </c>
      <c r="E362">
        <v>71.239999999999995</v>
      </c>
      <c r="F362">
        <v>2.52</v>
      </c>
      <c r="G362">
        <v>2.52</v>
      </c>
      <c r="K362">
        <f t="shared" si="40"/>
        <v>1.4401400379810349E-18</v>
      </c>
      <c r="L362">
        <f t="shared" si="35"/>
        <v>1.4394111641749726E-18</v>
      </c>
      <c r="N362">
        <f>(F362*(10^-3)*24.05)/(64.06)</f>
        <v>9.4608179831408062E-4</v>
      </c>
      <c r="O362">
        <f t="shared" si="36"/>
        <v>2.0930232558139536E-9</v>
      </c>
      <c r="Q362">
        <f t="shared" si="41"/>
        <v>2.1637272402713315</v>
      </c>
      <c r="R362">
        <f t="shared" si="37"/>
        <v>2.0930232558139532E-6</v>
      </c>
      <c r="T362">
        <f t="shared" si="38"/>
        <v>3.7246130434782608E-2</v>
      </c>
      <c r="U362">
        <f t="shared" si="39"/>
        <v>5.9169435215946843E-8</v>
      </c>
    </row>
    <row r="363" spans="1:21" x14ac:dyDescent="0.45">
      <c r="A363" t="s">
        <v>363</v>
      </c>
      <c r="B363" t="s">
        <v>364</v>
      </c>
      <c r="C363">
        <v>115.43</v>
      </c>
      <c r="D363">
        <v>224.99</v>
      </c>
      <c r="E363">
        <v>65.52</v>
      </c>
      <c r="F363">
        <v>0.97</v>
      </c>
      <c r="G363">
        <v>0.97</v>
      </c>
      <c r="K363">
        <f t="shared" si="40"/>
        <v>1.5687021287548442E-18</v>
      </c>
      <c r="L363">
        <f t="shared" si="35"/>
        <v>1.5679081879844963E-18</v>
      </c>
      <c r="N363">
        <f>(F363*(10^-3)*24.05)/(64.06)</f>
        <v>3.641664064939119E-4</v>
      </c>
      <c r="O363">
        <f t="shared" si="36"/>
        <v>8.0564784053156146E-10</v>
      </c>
      <c r="Q363">
        <f t="shared" si="41"/>
        <v>0.83286326312031422</v>
      </c>
      <c r="R363">
        <f t="shared" si="37"/>
        <v>8.0564784053156153E-7</v>
      </c>
      <c r="T363">
        <f t="shared" si="38"/>
        <v>3.4255565217391301E-2</v>
      </c>
      <c r="U363">
        <f t="shared" si="39"/>
        <v>5.4418604651162791E-8</v>
      </c>
    </row>
    <row r="364" spans="1:21" x14ac:dyDescent="0.45">
      <c r="A364" t="s">
        <v>364</v>
      </c>
      <c r="B364" t="s">
        <v>365</v>
      </c>
      <c r="C364">
        <v>73.48</v>
      </c>
      <c r="D364">
        <v>157.38999999999999</v>
      </c>
      <c r="E364">
        <v>61.66</v>
      </c>
      <c r="F364">
        <v>0.81</v>
      </c>
      <c r="G364">
        <v>0.81</v>
      </c>
      <c r="K364">
        <f t="shared" si="40"/>
        <v>9.9859856554540374E-19</v>
      </c>
      <c r="L364">
        <f t="shared" si="35"/>
        <v>9.9809316168327778E-19</v>
      </c>
      <c r="N364">
        <f>(F364*(10^-3)*24.05)/(64.06)</f>
        <v>3.0409772088666874E-4</v>
      </c>
      <c r="O364">
        <f t="shared" si="36"/>
        <v>6.7275747508305657E-10</v>
      </c>
      <c r="Q364">
        <f t="shared" si="41"/>
        <v>0.69548375580149957</v>
      </c>
      <c r="R364">
        <f t="shared" si="37"/>
        <v>6.7275747508305661E-7</v>
      </c>
      <c r="T364">
        <f t="shared" si="38"/>
        <v>3.2237456521739129E-2</v>
      </c>
      <c r="U364">
        <f t="shared" si="39"/>
        <v>5.1212624584717606E-8</v>
      </c>
    </row>
    <row r="365" spans="1:21" x14ac:dyDescent="0.45">
      <c r="A365" t="s">
        <v>365</v>
      </c>
      <c r="B365" t="s">
        <v>366</v>
      </c>
      <c r="C365">
        <v>89.15</v>
      </c>
      <c r="D365">
        <v>191.28</v>
      </c>
      <c r="E365">
        <v>80.3</v>
      </c>
      <c r="F365">
        <v>1.01</v>
      </c>
      <c r="G365">
        <v>1.01</v>
      </c>
      <c r="K365">
        <f t="shared" si="40"/>
        <v>1.2115550097764393E-18</v>
      </c>
      <c r="L365">
        <f t="shared" si="35"/>
        <v>1.2109418258582502E-18</v>
      </c>
      <c r="N365">
        <f>(F365*(10^-3)*24.05)/(64.06)</f>
        <v>3.7918357789572282E-4</v>
      </c>
      <c r="O365">
        <f t="shared" si="36"/>
        <v>8.3887043189368781E-10</v>
      </c>
      <c r="Q365">
        <f t="shared" si="41"/>
        <v>0.86720813995001789</v>
      </c>
      <c r="R365">
        <f t="shared" si="37"/>
        <v>8.3887043189368776E-7</v>
      </c>
      <c r="T365">
        <f t="shared" si="38"/>
        <v>4.1982934782608693E-2</v>
      </c>
      <c r="U365">
        <f t="shared" si="39"/>
        <v>6.6694352159468439E-8</v>
      </c>
    </row>
    <row r="366" spans="1:21" x14ac:dyDescent="0.45">
      <c r="A366" t="s">
        <v>366</v>
      </c>
      <c r="B366" t="s">
        <v>367</v>
      </c>
      <c r="C366">
        <v>72.650000000000006</v>
      </c>
      <c r="D366">
        <v>145.27000000000001</v>
      </c>
      <c r="E366">
        <v>77.19</v>
      </c>
      <c r="F366">
        <v>1.65</v>
      </c>
      <c r="G366">
        <v>1.65</v>
      </c>
      <c r="K366">
        <f t="shared" si="40"/>
        <v>9.873188049383995E-19</v>
      </c>
      <c r="L366">
        <f t="shared" si="35"/>
        <v>9.8681910991140655E-19</v>
      </c>
      <c r="N366">
        <f>(F366*(10^-3)*24.05)/(64.06)</f>
        <v>6.1945832032469562E-4</v>
      </c>
      <c r="O366">
        <f t="shared" si="36"/>
        <v>1.3704318936877078E-9</v>
      </c>
      <c r="Q366">
        <f t="shared" si="41"/>
        <v>1.4167261692252766</v>
      </c>
      <c r="R366">
        <f t="shared" si="37"/>
        <v>1.3704318936877075E-6</v>
      </c>
      <c r="T366">
        <f t="shared" si="38"/>
        <v>4.035694565217391E-2</v>
      </c>
      <c r="U366">
        <f t="shared" si="39"/>
        <v>6.4111295681063123E-8</v>
      </c>
    </row>
    <row r="367" spans="1:21" x14ac:dyDescent="0.45">
      <c r="A367" t="s">
        <v>367</v>
      </c>
      <c r="B367" t="s">
        <v>368</v>
      </c>
      <c r="C367">
        <v>95.92</v>
      </c>
      <c r="D367">
        <v>248.88</v>
      </c>
      <c r="E367">
        <v>68.06</v>
      </c>
      <c r="F367">
        <v>1.6</v>
      </c>
      <c r="G367">
        <v>1.6</v>
      </c>
      <c r="K367">
        <f t="shared" si="40"/>
        <v>1.3035598041251379E-18</v>
      </c>
      <c r="L367">
        <f t="shared" si="35"/>
        <v>1.3029000553709855E-18</v>
      </c>
      <c r="N367">
        <f>(F367*(10^-3)*24.05)/(64.06)</f>
        <v>6.0068685607243203E-4</v>
      </c>
      <c r="O367">
        <f t="shared" si="36"/>
        <v>1.3289036544850498E-9</v>
      </c>
      <c r="Q367">
        <f t="shared" si="41"/>
        <v>1.3737950731881472</v>
      </c>
      <c r="R367">
        <f t="shared" si="37"/>
        <v>1.32890365448505E-6</v>
      </c>
      <c r="T367">
        <f t="shared" si="38"/>
        <v>3.5583543478260878E-2</v>
      </c>
      <c r="U367">
        <f t="shared" si="39"/>
        <v>5.6528239202657816E-8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</dc:creator>
  <cp:lastModifiedBy>Shaan</cp:lastModifiedBy>
  <dcterms:created xsi:type="dcterms:W3CDTF">2021-04-27T19:38:25Z</dcterms:created>
  <dcterms:modified xsi:type="dcterms:W3CDTF">2021-05-09T21:09:05Z</dcterms:modified>
</cp:coreProperties>
</file>