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1211281\Desktop\projects\EPA\"/>
    </mc:Choice>
  </mc:AlternateContent>
  <xr:revisionPtr revIDLastSave="0" documentId="13_ncr:1_{28FC5479-4642-451A-A53B-962FD874B625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Evidence Log" sheetId="10" r:id="rId1"/>
    <sheet name="Summary" sheetId="9" r:id="rId2"/>
    <sheet name="Standards - TCs" sheetId="8" r:id="rId3"/>
    <sheet name="Evidence Matrix - TCs" sheetId="7" r:id="rId4"/>
    <sheet name="Standards - SABs" sheetId="2" r:id="rId5"/>
    <sheet name="Evidence Matrix - SABs" sheetId="6" r:id="rId6"/>
    <sheet name="Technical Knowledge" sheetId="3" state="hidden" r:id="rId7"/>
    <sheet name="BCS Syllabus - for reference" sheetId="4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E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18" i="9" s="1"/>
  <c r="E23" i="2"/>
  <c r="E24" i="2"/>
  <c r="E25" i="2"/>
  <c r="E26" i="2"/>
  <c r="D19" i="9" s="1"/>
  <c r="E27" i="2"/>
  <c r="E28" i="2"/>
  <c r="D20" i="9" s="1"/>
  <c r="E29" i="2"/>
  <c r="E30" i="2"/>
  <c r="E31" i="2"/>
  <c r="E32" i="2"/>
  <c r="E33" i="2"/>
  <c r="E34" i="2"/>
  <c r="E35" i="2"/>
  <c r="E3" i="2"/>
  <c r="F50" i="8"/>
  <c r="F49" i="8"/>
  <c r="F47" i="8"/>
  <c r="F46" i="8"/>
  <c r="F45" i="8"/>
  <c r="F44" i="8"/>
  <c r="F43" i="8"/>
  <c r="F42" i="8"/>
  <c r="F41" i="8"/>
  <c r="F40" i="8"/>
  <c r="F38" i="8"/>
  <c r="F37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4" i="8"/>
  <c r="D11" i="9" l="1"/>
  <c r="D13" i="9"/>
  <c r="D7" i="9"/>
  <c r="D3" i="9"/>
  <c r="D15" i="9"/>
  <c r="D16" i="9"/>
  <c r="D17" i="9"/>
  <c r="D21" i="9"/>
  <c r="D4" i="9"/>
  <c r="D5" i="9"/>
  <c r="D8" i="9"/>
  <c r="D12" i="9"/>
  <c r="D6" i="9"/>
  <c r="D10" i="9"/>
  <c r="D14" i="9"/>
  <c r="D9" i="9"/>
  <c r="D2" i="9"/>
  <c r="F3" i="8"/>
</calcChain>
</file>

<file path=xl/sharedStrings.xml><?xml version="1.0" encoding="utf-8"?>
<sst xmlns="http://schemas.openxmlformats.org/spreadsheetml/2006/main" count="579" uniqueCount="337">
  <si>
    <t>Tech Knowledge</t>
  </si>
  <si>
    <t>Logical and creative thinking skills</t>
  </si>
  <si>
    <t>Explores possible analytical possibilities before commiting to a final plan</t>
  </si>
  <si>
    <t>Demonstrates an understanding of the business problem &amp; context</t>
  </si>
  <si>
    <t>Proceeds via rational steps</t>
  </si>
  <si>
    <t>Evaluates the relevance and value of evidence</t>
  </si>
  <si>
    <t>Supports recommendations/conclusions with evidence</t>
  </si>
  <si>
    <t>Identifies any shortcomings of the data/analysis</t>
  </si>
  <si>
    <t>Demostrates adaptability in the face of change</t>
  </si>
  <si>
    <t>Makes connections between different data sources</t>
  </si>
  <si>
    <t>Understand the range of data protection and legal issues</t>
  </si>
  <si>
    <t>Identify, collect and migrate data to/from a range of internal and external systems</t>
  </si>
  <si>
    <t>Describe how GDPR affects your business, including the potential penalties</t>
  </si>
  <si>
    <t>Analytical and problem solving skills</t>
  </si>
  <si>
    <t>Defines clear goals</t>
  </si>
  <si>
    <t>Explain restrictions in 1 analytics project due to data protection</t>
  </si>
  <si>
    <t>Prioritises actions</t>
  </si>
  <si>
    <t>Identify 2 risks to your business of not complying with the Data Protection Act</t>
  </si>
  <si>
    <t>Develops solutions</t>
  </si>
  <si>
    <t>Ability to work independently and to take responsibility</t>
  </si>
  <si>
    <t>Join datsets from two disparate sources</t>
  </si>
  <si>
    <t>Understand the data life cycle</t>
  </si>
  <si>
    <t>Explain each of the stages of the data lifecycle with reference to required tools &amp; processes</t>
  </si>
  <si>
    <t>Demonstrates an awareness of their own strengths and areas for development</t>
  </si>
  <si>
    <t>Deals with unexpected situations</t>
  </si>
  <si>
    <t>Create a flowchart to show the data lifecycle for 1 project</t>
  </si>
  <si>
    <t>Ensures that all projects are completed to the deadlines set</t>
  </si>
  <si>
    <t>Can use own initiative</t>
  </si>
  <si>
    <t>Manipulate and link different data sets as required</t>
  </si>
  <si>
    <t>Union 2 datsets</t>
  </si>
  <si>
    <t>Understand the different types of data, including open and public data, administrative data, and research data</t>
  </si>
  <si>
    <t>Manipulate data from 3 sources into a single dataset</t>
  </si>
  <si>
    <t>Understands the benefit of exceeding customer expectations</t>
  </si>
  <si>
    <t>Define each type of data with at least 2 examples of each</t>
  </si>
  <si>
    <t>Understands and supports the commercial needs of the business</t>
  </si>
  <si>
    <t>Interpret and apply the organisations data and information security standards, policies and procedures to data management activities</t>
  </si>
  <si>
    <t>Actively looks for new opportunities in both role and industry</t>
  </si>
  <si>
    <t>Understand the differences between structured and unstructured data</t>
  </si>
  <si>
    <t>Define each of the 4 data types and give 2 examples of each in your industry</t>
  </si>
  <si>
    <t>Identifies business need and addresses accordingly</t>
  </si>
  <si>
    <r>
      <t xml:space="preserve">Explain why it is important to </t>
    </r>
    <r>
      <rPr>
        <b/>
        <sz val="10"/>
        <rFont val="Arial"/>
        <family val="2"/>
      </rPr>
      <t>rapidly</t>
    </r>
    <r>
      <rPr>
        <sz val="10"/>
        <color rgb="FF000000"/>
        <rFont val="Arial"/>
      </rPr>
      <t xml:space="preserve"> analyse both unstructured and structured data in your industry</t>
    </r>
  </si>
  <si>
    <t>Collect and compile data from different sources</t>
  </si>
  <si>
    <t>Describe the data structures used in 3 data projects</t>
  </si>
  <si>
    <t>Collect data from 3 different spreadsheets and compile</t>
  </si>
  <si>
    <t>Compile data from 2 databases into a single spreadsheet or visualisation tool</t>
  </si>
  <si>
    <t>Understand the fundamentals of data structures, database system design, implementation and maintenance</t>
  </si>
  <si>
    <t>A thorough and organised approach</t>
  </si>
  <si>
    <t>Describe what is meant by a 'data structure' using examples from BCS Concepts</t>
  </si>
  <si>
    <t>Compile data from 2 reports into a single excel spreadsheet or visualisation tool</t>
  </si>
  <si>
    <t>Investigates the commercial objectives of an anaytical project</t>
  </si>
  <si>
    <t xml:space="preserve">Describe the ETL process for a company database </t>
  </si>
  <si>
    <t>Perform database queries across multiple tables to extract data for analysis</t>
  </si>
  <si>
    <t>Explain why database maintenance is important to your company</t>
  </si>
  <si>
    <t>Apply an individual query to 3 different databases</t>
  </si>
  <si>
    <t>Undertakes the analysis in a rational order</t>
  </si>
  <si>
    <t>Describe the normalisation level of the databases used in 2 analytical projects</t>
  </si>
  <si>
    <t>Apply multiple queries to the same database</t>
  </si>
  <si>
    <t>Explains the reasons behind the choice of analysis performed</t>
  </si>
  <si>
    <t>Understand the importance of the domain context for data analytics</t>
  </si>
  <si>
    <t>Describe business context in the introduction/requirements elicitation</t>
  </si>
  <si>
    <t>Ability to work with a range of internal and external people</t>
  </si>
  <si>
    <t>Select relevant datasets for use in analytics</t>
  </si>
  <si>
    <t>Construct a nested/contained database query</t>
  </si>
  <si>
    <t>Perform routine statistical analyses and ad-hoc queries</t>
  </si>
  <si>
    <t>Understand the quality issues that can arise with data and how to avoid and/or resolve these</t>
  </si>
  <si>
    <t>Appreciates which business roles and figures can support a business project</t>
  </si>
  <si>
    <t>Justify data validation steps in 3 analytical projects</t>
  </si>
  <si>
    <t>Demonstrates professionalism when representing the company to external stakeholders</t>
  </si>
  <si>
    <t>Justify data verification steps in 3 analytical projects</t>
  </si>
  <si>
    <t>Apply the 'General Linear Model' to 2 sets of variables (linear regression)</t>
  </si>
  <si>
    <t>Manages conflict constructively</t>
  </si>
  <si>
    <t>Describe 2 issues caused by data issues and how they were resolved</t>
  </si>
  <si>
    <t>Apply the 'Genralised Linear Model' to a dataset</t>
  </si>
  <si>
    <t>Apply 'Structural Equation Modelling' to a dataset</t>
  </si>
  <si>
    <t>Prioritises stakeholder need</t>
  </si>
  <si>
    <t>Understand the importance of clearly defining customer requirements for data analysis</t>
  </si>
  <si>
    <t>Justify the removal of outliers in a dataset</t>
  </si>
  <si>
    <t>Describe a time you had to gather customer requirements and how this informed your subsequent data analysis process</t>
  </si>
  <si>
    <t>Justify the requirements elicitation process with reference to 3 projects</t>
  </si>
  <si>
    <t>Ability to communicate effectively in a variety of situations</t>
  </si>
  <si>
    <t>Use a range of analytical techniques such as data mining, time series forecasting and modelling techniques to identify and predict trends and patterns in data</t>
  </si>
  <si>
    <t>Understand the processes and tools used for data integration</t>
  </si>
  <si>
    <t>Chooses the most effective method of communication for their audience</t>
  </si>
  <si>
    <t>Justify the use of a chosen data tool in 3 projects</t>
  </si>
  <si>
    <t>Influences others</t>
  </si>
  <si>
    <t>Understands the goal of the communication</t>
  </si>
  <si>
    <t>Perform data verification on migrated or joined datasets</t>
  </si>
  <si>
    <t>Understand the steps involved in carrying out routine data analysis tasks</t>
  </si>
  <si>
    <t>Maintain productive, professional and secure working environment</t>
  </si>
  <si>
    <t>Understands the goal, vision and values or the organisation</t>
  </si>
  <si>
    <t>Apply time series forecasting to a dataset to predict a future value</t>
  </si>
  <si>
    <t>Describe 2 analytics projects in terms of the Data Analysis Lifecycle</t>
  </si>
  <si>
    <t>Understands the regulatory environment of the business</t>
  </si>
  <si>
    <t>Applies data protection measures to public and proprietary datasets</t>
  </si>
  <si>
    <t>Apply the tools and techniques for data analysis, data visualisation and presentation</t>
  </si>
  <si>
    <t>Promotes teamwork</t>
  </si>
  <si>
    <t>Understands how their role fits within the larger team and business structure</t>
  </si>
  <si>
    <t>Describe 3 qualities of a good data visualisation</t>
  </si>
  <si>
    <t>Assist with the production of a range of ad-hoc and standard data analysis reports</t>
  </si>
  <si>
    <t>Summarise and present the results of data analysis to a range of stakeholders making recommendations</t>
  </si>
  <si>
    <t>Works with the organisation's data architecture</t>
  </si>
  <si>
    <t>Assist with data quality checking and cleansing</t>
  </si>
  <si>
    <t>The learner will….</t>
  </si>
  <si>
    <t>LO</t>
  </si>
  <si>
    <t>The learner can…</t>
  </si>
  <si>
    <t>AC</t>
  </si>
  <si>
    <t>Explore the different types of data, including
 open and public data, administrative data, and research data.</t>
  </si>
  <si>
    <t>Describe the differences between data (raw or unorganised facts), information (processed data to make it useful) and knowledge (understanding of information).</t>
  </si>
  <si>
    <t>• Typical formats and sources are: CSV, XML, RTF, TXT and File.
 • Benefits and limitations.
 • Database transformations needed of each type are organisation, structuring and processing (or Concept, mapping, matching).</t>
  </si>
  <si>
    <t>Understand and explain the range of different types of data and the implications for allowable use, data quality, privacy concerns and availability.</t>
  </si>
  <si>
    <t>• Open and public vs. proprietary data.
 • Operational (data used in the day-to-day business operations) vs. administrative data (data used for the administration and management).
 • Research data.</t>
  </si>
  <si>
    <t>Understand the importance of data classification anddescribe how to classify data which are:</t>
  </si>
  <si>
    <t>• Structured and unstructured data.
 • Quantitative data.</t>
  </si>
  <si>
    <t>o Categorical (Discrete)</t>
  </si>
  <si>
    <t>o Continuous (Time-series)</t>
  </si>
  <si>
    <t>• Qualitative data.</t>
  </si>
  <si>
    <t>o Binomial</t>
  </si>
  <si>
    <t>o Nominal</t>
  </si>
  <si>
    <t>o Ordinal</t>
  </si>
  <si>
    <t>Explore the data lifecycle.</t>
  </si>
  <si>
    <t>Understand and describe how the flow of an information system’s data and associated metadata follows a lifecycle.</t>
  </si>
  <si>
    <t>Explain each of the stages of a data lifecycle, which are:</t>
  </si>
  <si>
    <t>• Creation;</t>
  </si>
  <si>
    <t>• Initial storage;</t>
  </si>
  <si>
    <t>• Archived;</t>
  </si>
  <si>
    <t>• Obsolete;</t>
  </si>
  <si>
    <t>• Deleted.</t>
  </si>
  <si>
    <t>Explain the differences between structured
 and unstructured data.</t>
  </si>
  <si>
    <t>Describe that structured data is information which can be ordered and processed by data analysis tools.</t>
  </si>
  <si>
    <t>Recognise common sources of structured data:</t>
  </si>
  <si>
    <t>• Data files organised sequentially or organised serially.
 • Tables stored within a database management system.
 • Extensible Markup Language.</t>
  </si>
  <si>
    <t>Explain that unstructured data can take various formats:</t>
  </si>
  <si>
    <t>• Word processor, spreadsheet and PowerPoint files;
 • Audio;
 • Video;
 • Sensor and log data;
 • External data (such as social media feeds);
 • Paper-based documents.</t>
  </si>
  <si>
    <t>Recognise how structured and unstructured data complement each other to derive rich insight.</t>
  </si>
  <si>
    <t>• Enhance analysis of the other (Structured or Unstructured text data).
 • Combined into a common model.
 • Big data analytics.</t>
  </si>
  <si>
    <t>Understand the importance of being able to rapidly analyse structured and unstructured data to maximise insight for the business.</t>
  </si>
  <si>
    <t>Show the importance of clearly defining
 customer requirements for data.</t>
  </si>
  <si>
    <t>Recognise and understand why data does not provide the answers to business problems.</t>
  </si>
  <si>
    <t>Understand the customer requirements and recognise the best way to obtain the relevant information through:</t>
  </si>
  <si>
    <t>• Classifying different types of requirements:</t>
  </si>
  <si>
    <t>o General requirements, such as business policies and standards
 o Technical requirements</t>
  </si>
  <si>
    <t>Explain the difference between validation and verification.</t>
  </si>
  <si>
    <t>Explain the requirements elicitation process.</t>
  </si>
  <si>
    <t>• Documentation included / used.
 • Explicit vs. tacit knowledge.
 • Different elicitation techniques. For example, apprentice, observe, recount, enact.</t>
  </si>
  <si>
    <t>Recognise and interpret various data models used in the
 requirements gathering process</t>
  </si>
  <si>
    <t>• Recognise and interpret logical, physical, and conceptual data models.</t>
  </si>
  <si>
    <t>Develop an understanding of the quality issues
 that can arise with data and how to avoid and/or resolve issues experienced.</t>
  </si>
  <si>
    <t>Understand the importance and necessity of good quality
 data in respect to:</t>
  </si>
  <si>
    <t>• Legal and regulatory compliance.
 • Commercial and intellectual property.
 • Confidentiality, integrity, and availability.</t>
  </si>
  <si>
    <t>Identify the common sources of errors (such as
 completeness, uniqueness, timeliness, accuracy, and consistency) and how to avoid and/or resolve them through:</t>
  </si>
  <si>
    <t>• Entry / Transcription;
 • Process; • Identification;
 • Usage;
 • Validity;
 • Structure.</t>
  </si>
  <si>
    <t>Explain that minor data errors can cause major issues for
 data analysis: Major issues are:</t>
  </si>
  <si>
    <t>• Cost;</t>
  </si>
  <si>
    <t>• Accuracy;</t>
  </si>
  <si>
    <t>• Inconsistency;</t>
  </si>
  <si>
    <t>• Cleanliness.</t>
  </si>
  <si>
    <t>Understand that there will be a direct benefit to the value of data analytics through improving the data quality and having a defined organisational strategy for data creation and storage.</t>
  </si>
  <si>
    <t>• Improved business decision making.</t>
  </si>
  <si>
    <t>Explore the steps involved in carrying out
 routine data analysis tasks.</t>
  </si>
  <si>
    <t>List the typical routine steps of data analysis:</t>
  </si>
  <si>
    <t>• Problem hypothesis;</t>
  </si>
  <si>
    <t>• Identifying what to measure;
 • Collect data;
 • Cleanse data;
 • Model data;
 • Visualise data;
 • Analyse data;
 • Interpret results;
 • Document and communicate results.</t>
  </si>
  <si>
    <t>Explore and gain knowledge on the range of
 data protection and legal issues.</t>
  </si>
  <si>
    <t>Understand and explain that routine data analysis includes
 analysing data, interpreting, documenting, and communicating results.</t>
  </si>
  <si>
    <t>• Analysing data:</t>
  </si>
  <si>
    <t>o Reconcile and compare with other sources</t>
  </si>
  <si>
    <t>• Interpreting results:</t>
  </si>
  <si>
    <t>o Understand the relationship between variables
 o Show and compare the results in terms of real world objects</t>
  </si>
  <si>
    <t>• Documenting and communicating results:</t>
  </si>
  <si>
    <t>o List the models and assumptions
 o Understand your customer and stakeholders needs and communication style</t>
  </si>
  <si>
    <t>Describe the data protection and privacy issues that can
 occur during data analysis activities.</t>
  </si>
  <si>
    <t>• Discuss the types, formats and activities that are protected: o Personally Identifiable Information o Protected Health Information</t>
  </si>
  <si>
    <t>Recall and describe the 8 principles of the Data Protection
 Act.</t>
  </si>
  <si>
    <t>Explain the need to comply with the Data Protection Act
 1998 UK.</t>
  </si>
  <si>
    <t>• Rights and obligations.
 • Enforcement agencies.
 • Regulatory and legal penalties.</t>
  </si>
  <si>
    <t>Explore the fundamentals of data structures
 and database system design, implementation, and maintenance.</t>
  </si>
  <si>
    <t>Understand that data structure refers to different ways of
 describing different types of information.</t>
  </si>
  <si>
    <t>• Files;</t>
  </si>
  <si>
    <t>• Lists;</t>
  </si>
  <si>
    <t>• Arrays;</t>
  </si>
  <si>
    <t>• Records;</t>
  </si>
  <si>
    <t>• Trees;</t>
  </si>
  <si>
    <t>• Tables.</t>
  </si>
  <si>
    <t>Identify that data structure refers to formalised ways of
 identifying, accessing, and manipulating data attributes by forming logical groupings of attributes into:</t>
  </si>
  <si>
    <t>Explore database system design,
 implementation, and maintenance.</t>
  </si>
  <si>
    <t>Apply data modelling techniques within database design,
 producing data models from different perspectives including:</t>
  </si>
  <si>
    <t>• Conceptual;</t>
  </si>
  <si>
    <t>• Logical;</t>
  </si>
  <si>
    <t>• Physical.</t>
  </si>
  <si>
    <t>Recognise the most common forms of database, including: •
 Relational;</t>
  </si>
  <si>
    <t>• Hierarchical;</t>
  </si>
  <si>
    <t>• Network;</t>
  </si>
  <si>
    <t>• Object-oriented;</t>
  </si>
  <si>
    <t>• Multi-dimensional (data cubes and hypercubes);
 • NoSQL.</t>
  </si>
  <si>
    <t>Demonstrate how a logical data model can be transformed
 into a physical database design, including normalisation and de-normalisation:</t>
  </si>
  <si>
    <t>• Normalisation:</t>
  </si>
  <si>
    <t>o Redundancy free</t>
  </si>
  <si>
    <t>o Unambiguous</t>
  </si>
  <si>
    <t>o Flexible / extensible</t>
  </si>
  <si>
    <t>• De-normalisation:</t>
  </si>
  <si>
    <t>o Introduction of derivable data (cumulative values, flags / status values)
 o Splitting logical data structures
 o Combining logical data structures
 o Introducing potentially redundant relationships</t>
  </si>
  <si>
    <t>Recognise that database maintenance is an activity
 designed to keep a database running smoothly and that a database can become sluggish and otherwise lose functionality.</t>
  </si>
  <si>
    <t>• Log file maintenance;
 • Data compaction;
 • Defragmentation;
 • Integrity Check;
 • Data Warehousing.</t>
  </si>
  <si>
    <t>Explain the importance of maintaining a database by backing
 up the data securely.</t>
  </si>
  <si>
    <t>Understand the organisation's data
 architecture.</t>
  </si>
  <si>
    <t>Explain how an organisation’s data architecture defines how
 data is stored, managed, used and integrated within an organisation and its database systems.</t>
  </si>
  <si>
    <t>• Understand that it typically comprises of:</t>
  </si>
  <si>
    <t>o Rules</t>
  </si>
  <si>
    <t>o Policies</t>
  </si>
  <si>
    <t>o Standards</t>
  </si>
  <si>
    <t>o Models</t>
  </si>
  <si>
    <t>Define the nature of the Data Architecture functions.</t>
  </si>
  <si>
    <t>Describe why a business needs to map its data to its infrastructure, applications, and business functions.</t>
  </si>
  <si>
    <t>Explain the need for definition and governance of data architectures and Data Architecture Functions:</t>
  </si>
  <si>
    <t>o Data migration</t>
  </si>
  <si>
    <t>o Data modelling</t>
  </si>
  <si>
    <t>o Data integration</t>
  </si>
  <si>
    <t>o Data warehousing</t>
  </si>
  <si>
    <t>o Database design</t>
  </si>
  <si>
    <t>Explore the importance of the domain
 context for data analytics.</t>
  </si>
  <si>
    <t>Understand and explain the importance of having relevan domain (industry / organisation) knowledge to enable effective data analysis.</t>
  </si>
  <si>
    <t>Describe the role of:</t>
  </si>
  <si>
    <t>o Decision analytics;</t>
  </si>
  <si>
    <t>o Descriptive analytics;</t>
  </si>
  <si>
    <t>o Predictive analytics;</t>
  </si>
  <si>
    <t>o Prescriptive analytics.</t>
  </si>
  <si>
    <t>Evidence</t>
  </si>
  <si>
    <t>Apply 'Item Response Theory' to a dataset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</si>
  <si>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</si>
  <si>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</si>
  <si>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</si>
  <si>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</si>
  <si>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</si>
  <si>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</si>
  <si>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</si>
  <si>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</si>
  <si>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</si>
  <si>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</si>
  <si>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</si>
  <si>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</si>
  <si>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SAB1</t>
  </si>
  <si>
    <t>SAB2</t>
  </si>
  <si>
    <t>SAB3</t>
  </si>
  <si>
    <t>SAB4</t>
  </si>
  <si>
    <t>SAB5</t>
  </si>
  <si>
    <t>SAB6</t>
  </si>
  <si>
    <t>SAB7</t>
  </si>
  <si>
    <t>SAB8</t>
  </si>
  <si>
    <t>Describe 3 sources of unstructured data</t>
  </si>
  <si>
    <t>Y</t>
  </si>
  <si>
    <t>SW1</t>
  </si>
  <si>
    <t>SW2</t>
  </si>
  <si>
    <t>SW3</t>
  </si>
  <si>
    <t>Migrate data (for subsequent analysis) from 2 different sources and comment on data conversion requirements</t>
  </si>
  <si>
    <t>Quantitative</t>
  </si>
  <si>
    <t>Qualitative</t>
  </si>
  <si>
    <t>Standard/Regular</t>
  </si>
  <si>
    <t>Ad hoc</t>
  </si>
  <si>
    <t>Unstructured</t>
  </si>
  <si>
    <t>Structured</t>
  </si>
  <si>
    <t>Identify the input data necessary based on requirements elicitation for:</t>
  </si>
  <si>
    <t>Internal Systems</t>
  </si>
  <si>
    <t>External Systems</t>
  </si>
  <si>
    <t>Collect data from a datasource</t>
  </si>
  <si>
    <t>Apply and refer to the organisational policies relating to your use of data</t>
  </si>
  <si>
    <t>Recommended Minimum</t>
  </si>
  <si>
    <t>Apply different data mining tools (Excel, Tableau, SQL, R, Python etc) to large datasets to find patterns</t>
  </si>
  <si>
    <t>Apply methods for cleaning incorrect, inconsistent, redundant and incomplete data</t>
  </si>
  <si>
    <t>Remove duplicates from your dataset</t>
  </si>
  <si>
    <t>Apply time series analysis to your dataset to determine trends</t>
  </si>
  <si>
    <t>Undertake an analyses which produce actionable insights</t>
  </si>
  <si>
    <t>Produce an analytics report using different formats including:                                                                                               Tableau (or similar) dashboard, PowerPoint, Email, Word</t>
  </si>
  <si>
    <t>Explain the quantitative insights in a piece of analysis</t>
  </si>
  <si>
    <t>Present the outcomes of an analysis to a stakeholder</t>
  </si>
  <si>
    <t>Summarise the outcomes of an analysis using different communication methods</t>
  </si>
  <si>
    <t>Justify the use (or lack of) Big Data technologies in your analysis</t>
  </si>
  <si>
    <t>Comment on the relevance of a company policy/standard/model/rule in your analysis</t>
  </si>
  <si>
    <t>Describe the data architecture that supports your analysis</t>
  </si>
  <si>
    <t>Apply data cleansing principles to your datasets</t>
  </si>
  <si>
    <t>Create data visualisations for your analysis                                                                                                                                                You must include at least 1 example of each: statistical graphics, Plots, Infographics, Tables, Charts</t>
  </si>
  <si>
    <t>Calculate the mean and standard deviation for your datasets</t>
  </si>
  <si>
    <t>Apply inner joins to your datasets</t>
  </si>
  <si>
    <t>Identify 3 organisational policies relating to the use of data in your company</t>
  </si>
  <si>
    <t>Apply left/right joins to your datasets</t>
  </si>
  <si>
    <t xml:space="preserve">Identify, collect and migrate data to/from a range of internal and external systems </t>
  </si>
  <si>
    <t xml:space="preserve">Manipulate and link different data sets as required </t>
  </si>
  <si>
    <t xml:space="preserve">Interpret and apply the organisations data and information security standards, policies and procedures to data management activities </t>
  </si>
  <si>
    <t xml:space="preserve">Collect and compile data from different sources </t>
  </si>
  <si>
    <t xml:space="preserve">Perform database queries across multiple tables to extract data for analysis </t>
  </si>
  <si>
    <t xml:space="preserve">Perform routine statistical analyses and ad-hoc queries </t>
  </si>
  <si>
    <t xml:space="preserve">Use a range of analytical techniques such as data mining, time series forecasting and modelling techniques to identify and predict trends and patterns in data </t>
  </si>
  <si>
    <t xml:space="preserve">Apply the tools and techniques for data analysis, data visualisation and presentation </t>
  </si>
  <si>
    <t xml:space="preserve">Assist with the production of a range of ad-hoc and standard data analysis reports </t>
  </si>
  <si>
    <t xml:space="preserve">Summarise and present the results of data analysis to a range of stakeholders making recommendations </t>
  </si>
  <si>
    <t xml:space="preserve">Works with the organisation's data architecture </t>
  </si>
  <si>
    <t xml:space="preserve">Assist with data quality checking and cleansing </t>
  </si>
  <si>
    <t>ability to work independently and to take responsibility</t>
  </si>
  <si>
    <t>A thorough and organsed approach</t>
  </si>
  <si>
    <t>SW6</t>
  </si>
  <si>
    <t>SW4</t>
  </si>
  <si>
    <t>SW5</t>
  </si>
  <si>
    <t>SW9</t>
  </si>
  <si>
    <t>Code</t>
  </si>
  <si>
    <t>Short Description</t>
  </si>
  <si>
    <t>SW7</t>
  </si>
  <si>
    <t>SW8</t>
  </si>
  <si>
    <t>Project</t>
  </si>
  <si>
    <t>Presentation</t>
  </si>
  <si>
    <t>Reflective Journal</t>
  </si>
  <si>
    <t>Testimonial</t>
  </si>
  <si>
    <t>SEPA model automation</t>
  </si>
  <si>
    <t>Linear regression on basket value and frequency</t>
  </si>
  <si>
    <t>A/B testing for marketing campaign</t>
  </si>
  <si>
    <t>Automated reprice system</t>
  </si>
  <si>
    <t>Mental bandwidth event</t>
  </si>
  <si>
    <t>Relevance of data protection legislation to assessment analytics</t>
  </si>
  <si>
    <t>Delivery of PivotTable training</t>
  </si>
  <si>
    <t>Creation of Item Response Theory model</t>
  </si>
  <si>
    <t>Evidence Type</t>
  </si>
  <si>
    <t>Data Scientist - Line Manager</t>
  </si>
  <si>
    <t>Peformance Review</t>
  </si>
  <si>
    <t>SW10</t>
  </si>
  <si>
    <t>Peformance Review - Line Manager</t>
  </si>
  <si>
    <t>SW11</t>
  </si>
  <si>
    <t>Internal Package to automate Hive and Impala Queries Across the Bank</t>
  </si>
  <si>
    <t>SW12</t>
  </si>
  <si>
    <t>Mortgage Churn Dashboard</t>
  </si>
  <si>
    <t>SW13</t>
  </si>
  <si>
    <t>Internal/External Stakeholder Management across the bank</t>
  </si>
  <si>
    <t>SW14</t>
  </si>
  <si>
    <t>Regressor on COVID-19 Dataset</t>
  </si>
  <si>
    <t>SW15</t>
  </si>
  <si>
    <t>Data Hackathon/Training Santander</t>
  </si>
  <si>
    <t>SW17</t>
  </si>
  <si>
    <t>XGBoost Model / Linear Regression Predicting Mortgage Payments</t>
  </si>
  <si>
    <t>SW18</t>
  </si>
  <si>
    <t>Timer Series Arima Model to predict monthly credit card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</si>
</sst>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</font>
    <font>
      <b/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8">
    <xf numFmtId="0" fontId="0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/>
    <xf numFmtId="0" fontId="8" fillId="2" borderId="0" xfId="0" applyFont="1" applyFill="1" applyAlignment="1">
      <alignment horizontal="center"/>
    </xf>
    <xf numFmtId="0" fontId="8" fillId="2" borderId="3" xfId="0" applyFont="1" applyFill="1" applyBorder="1" applyAlignment="1"/>
    <xf numFmtId="0" fontId="8" fillId="2" borderId="3" xfId="0" applyFont="1" applyFill="1" applyBorder="1" applyAlignment="1">
      <alignment horizontal="center"/>
    </xf>
    <xf numFmtId="0" fontId="8" fillId="2" borderId="14" xfId="0" applyFont="1" applyFill="1" applyBorder="1" applyAlignment="1"/>
    <xf numFmtId="0" fontId="7" fillId="2" borderId="11" xfId="0" applyFont="1" applyFill="1" applyBorder="1" applyAlignment="1"/>
    <xf numFmtId="0" fontId="7" fillId="2" borderId="10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15" xfId="0" applyFont="1" applyFill="1" applyBorder="1" applyAlignment="1"/>
    <xf numFmtId="0" fontId="0" fillId="5" borderId="0" xfId="0" applyFont="1" applyFill="1" applyAlignment="1"/>
    <xf numFmtId="0" fontId="9" fillId="5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/>
    <xf numFmtId="0" fontId="0" fillId="5" borderId="0" xfId="0" applyFont="1" applyFill="1" applyAlignment="1">
      <alignment wrapText="1"/>
    </xf>
    <xf numFmtId="0" fontId="11" fillId="5" borderId="16" xfId="0" applyFont="1" applyFill="1" applyBorder="1" applyAlignment="1">
      <alignment horizontal="center" vertical="center"/>
    </xf>
    <xf numFmtId="0" fontId="9" fillId="5" borderId="16" xfId="0" applyFont="1" applyFill="1" applyBorder="1" applyAlignment="1"/>
    <xf numFmtId="0" fontId="13" fillId="5" borderId="0" xfId="0" applyFont="1" applyFill="1" applyAlignment="1"/>
    <xf numFmtId="0" fontId="15" fillId="4" borderId="17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left" vertical="center" wrapText="1"/>
    </xf>
    <xf numFmtId="0" fontId="15" fillId="4" borderId="4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15" fillId="4" borderId="10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5" fillId="4" borderId="16" xfId="0" applyFont="1" applyFill="1" applyBorder="1" applyAlignment="1">
      <alignment horizontal="left" vertical="center" wrapText="1"/>
    </xf>
    <xf numFmtId="0" fontId="13" fillId="5" borderId="0" xfId="0" applyFont="1" applyFill="1" applyAlignment="1">
      <alignment horizontal="center"/>
    </xf>
    <xf numFmtId="0" fontId="13" fillId="5" borderId="0" xfId="0" applyFont="1" applyFill="1" applyBorder="1" applyAlignment="1"/>
    <xf numFmtId="0" fontId="13" fillId="5" borderId="0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5" borderId="0" xfId="0" applyFont="1" applyFill="1" applyAlignment="1"/>
    <xf numFmtId="0" fontId="15" fillId="5" borderId="16" xfId="0" applyFont="1" applyFill="1" applyBorder="1" applyAlignment="1"/>
    <xf numFmtId="0" fontId="15" fillId="5" borderId="0" xfId="0" applyFont="1" applyFill="1" applyAlignment="1">
      <alignment horizontal="left"/>
    </xf>
    <xf numFmtId="0" fontId="15" fillId="7" borderId="16" xfId="0" applyFont="1" applyFill="1" applyBorder="1" applyAlignment="1"/>
    <xf numFmtId="0" fontId="18" fillId="5" borderId="16" xfId="0" applyFont="1" applyFill="1" applyBorder="1" applyAlignment="1">
      <alignment wrapText="1"/>
    </xf>
    <xf numFmtId="0" fontId="15" fillId="5" borderId="0" xfId="0" applyFont="1" applyFill="1" applyAlignment="1">
      <alignment wrapText="1"/>
    </xf>
    <xf numFmtId="0" fontId="19" fillId="5" borderId="16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left" vertical="center"/>
    </xf>
    <xf numFmtId="0" fontId="15" fillId="4" borderId="12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left" vertical="center"/>
    </xf>
    <xf numFmtId="0" fontId="15" fillId="4" borderId="14" xfId="0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0" fontId="15" fillId="4" borderId="17" xfId="0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/>
    </xf>
    <xf numFmtId="0" fontId="15" fillId="5" borderId="0" xfId="0" applyFont="1" applyFill="1" applyBorder="1" applyAlignment="1"/>
    <xf numFmtId="0" fontId="15" fillId="0" borderId="16" xfId="0" applyFont="1" applyBorder="1" applyAlignment="1"/>
    <xf numFmtId="0" fontId="18" fillId="5" borderId="17" xfId="0" applyFont="1" applyFill="1" applyBorder="1" applyAlignment="1">
      <alignment wrapText="1"/>
    </xf>
    <xf numFmtId="0" fontId="15" fillId="5" borderId="16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left" vertical="center" wrapText="1"/>
    </xf>
    <xf numFmtId="0" fontId="11" fillId="5" borderId="16" xfId="0" applyFont="1" applyFill="1" applyBorder="1" applyAlignment="1"/>
    <xf numFmtId="0" fontId="11" fillId="5" borderId="0" xfId="0" applyFont="1" applyFill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vertical="center"/>
    </xf>
    <xf numFmtId="0" fontId="15" fillId="6" borderId="25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15" fillId="6" borderId="27" xfId="0" applyFont="1" applyFill="1" applyBorder="1" applyAlignment="1">
      <alignment horizontal="left" vertical="center"/>
    </xf>
    <xf numFmtId="0" fontId="15" fillId="6" borderId="7" xfId="0" applyFont="1" applyFill="1" applyBorder="1" applyAlignment="1">
      <alignment horizontal="left" vertical="center" wrapText="1"/>
    </xf>
    <xf numFmtId="0" fontId="15" fillId="6" borderId="12" xfId="0" applyFont="1" applyFill="1" applyBorder="1" applyAlignment="1">
      <alignment horizontal="left" vertical="center" wrapText="1"/>
    </xf>
    <xf numFmtId="0" fontId="15" fillId="6" borderId="9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5" fillId="7" borderId="19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 vertical="center" wrapText="1"/>
    </xf>
    <xf numFmtId="0" fontId="16" fillId="5" borderId="4" xfId="0" applyFont="1" applyFill="1" applyBorder="1"/>
    <xf numFmtId="0" fontId="16" fillId="5" borderId="12" xfId="0" applyFont="1" applyFill="1" applyBorder="1"/>
    <xf numFmtId="0" fontId="16" fillId="5" borderId="9" xfId="0" applyFont="1" applyFill="1" applyBorder="1"/>
    <xf numFmtId="0" fontId="15" fillId="6" borderId="0" xfId="0" applyFont="1" applyFill="1" applyAlignment="1">
      <alignment horizontal="left" vertical="center" wrapText="1"/>
    </xf>
    <xf numFmtId="0" fontId="13" fillId="5" borderId="0" xfId="0" applyFont="1" applyFill="1" applyAlignment="1"/>
    <xf numFmtId="0" fontId="16" fillId="5" borderId="6" xfId="0" applyFont="1" applyFill="1" applyBorder="1"/>
    <xf numFmtId="0" fontId="15" fillId="6" borderId="1" xfId="0" applyFont="1" applyFill="1" applyBorder="1" applyAlignment="1">
      <alignment horizontal="left" vertical="center" wrapText="1"/>
    </xf>
    <xf numFmtId="0" fontId="16" fillId="5" borderId="5" xfId="0" applyFont="1" applyFill="1" applyBorder="1"/>
    <xf numFmtId="0" fontId="13" fillId="5" borderId="0" xfId="0" applyFont="1" applyFill="1" applyAlignment="1">
      <alignment horizontal="center"/>
    </xf>
    <xf numFmtId="0" fontId="13" fillId="5" borderId="24" xfId="0" applyFont="1" applyFill="1" applyBorder="1" applyAlignment="1">
      <alignment horizontal="center"/>
    </xf>
    <xf numFmtId="0" fontId="15" fillId="4" borderId="0" xfId="0" applyFont="1" applyFill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0" borderId="12" xfId="0" applyFont="1" applyBorder="1"/>
    <xf numFmtId="0" fontId="2" fillId="3" borderId="1" xfId="0" applyFont="1" applyFill="1" applyBorder="1" applyAlignment="1">
      <alignment horizontal="left" vertical="center" wrapText="1"/>
    </xf>
    <xf numFmtId="0" fontId="4" fillId="0" borderId="5" xfId="0" applyFont="1" applyBorder="1"/>
    <xf numFmtId="0" fontId="2" fillId="3" borderId="4" xfId="0" applyFont="1" applyFill="1" applyBorder="1" applyAlignment="1">
      <alignment horizontal="left" vertical="center" wrapText="1"/>
    </xf>
    <xf numFmtId="0" fontId="4" fillId="0" borderId="4" xfId="0" applyFont="1" applyBorder="1"/>
    <xf numFmtId="0" fontId="2" fillId="2" borderId="0" xfId="0" applyFont="1" applyFill="1" applyAlignment="1"/>
    <xf numFmtId="0" fontId="0" fillId="0" borderId="0" xfId="0" applyFont="1" applyAlignment="1"/>
    <xf numFmtId="0" fontId="4" fillId="0" borderId="9" xfId="0" applyFont="1" applyBorder="1"/>
    <xf numFmtId="0" fontId="3" fillId="3" borderId="9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3EF12050-A0A6-4BBC-B57B-44D62D3056DF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FA59-DDBE-447F-9025-A809A9125E40}">
  <dimension ref="B2:D20"/>
  <sheetViews>
    <sheetView topLeftCell="B1" zoomScale="78" workbookViewId="0">
      <selection activeCell="D21" sqref="D21"/>
    </sheetView>
  </sheetViews>
  <sheetFormatPr defaultRowHeight="12.5" x14ac:dyDescent="0.25"/>
  <cols>
    <col min="1" max="2" width="8.7265625" style="25"/>
    <col min="3" max="3" width="20.90625" style="25" customWidth="1"/>
    <col min="4" max="4" width="71.6328125" style="25" customWidth="1"/>
    <col min="5" max="16384" width="8.7265625" style="25"/>
  </cols>
  <sheetData>
    <row r="2" spans="2:4" ht="13" x14ac:dyDescent="0.3">
      <c r="B2" s="68" t="s">
        <v>302</v>
      </c>
      <c r="C2" s="68" t="s">
        <v>318</v>
      </c>
      <c r="D2" s="68" t="s">
        <v>303</v>
      </c>
    </row>
    <row r="3" spans="2:4" x14ac:dyDescent="0.25">
      <c r="B3" s="27" t="s">
        <v>250</v>
      </c>
      <c r="C3" s="27" t="s">
        <v>306</v>
      </c>
      <c r="D3" s="27" t="s">
        <v>310</v>
      </c>
    </row>
    <row r="4" spans="2:4" x14ac:dyDescent="0.25">
      <c r="B4" s="27" t="s">
        <v>251</v>
      </c>
      <c r="C4" s="27" t="s">
        <v>306</v>
      </c>
      <c r="D4" s="27" t="s">
        <v>312</v>
      </c>
    </row>
    <row r="5" spans="2:4" x14ac:dyDescent="0.25">
      <c r="B5" s="27" t="s">
        <v>252</v>
      </c>
      <c r="C5" s="27" t="s">
        <v>306</v>
      </c>
      <c r="D5" s="27" t="s">
        <v>311</v>
      </c>
    </row>
    <row r="6" spans="2:4" x14ac:dyDescent="0.25">
      <c r="B6" s="27" t="s">
        <v>299</v>
      </c>
      <c r="C6" s="27" t="s">
        <v>306</v>
      </c>
      <c r="D6" s="27" t="s">
        <v>313</v>
      </c>
    </row>
    <row r="7" spans="2:4" x14ac:dyDescent="0.25">
      <c r="B7" s="27" t="s">
        <v>300</v>
      </c>
      <c r="C7" s="27" t="s">
        <v>307</v>
      </c>
      <c r="D7" s="27" t="s">
        <v>314</v>
      </c>
    </row>
    <row r="8" spans="2:4" x14ac:dyDescent="0.25">
      <c r="B8" s="27" t="s">
        <v>298</v>
      </c>
      <c r="C8" s="27" t="s">
        <v>308</v>
      </c>
      <c r="D8" s="27" t="s">
        <v>316</v>
      </c>
    </row>
    <row r="9" spans="2:4" x14ac:dyDescent="0.25">
      <c r="B9" s="27" t="s">
        <v>304</v>
      </c>
      <c r="C9" s="30" t="s">
        <v>306</v>
      </c>
      <c r="D9" s="27" t="s">
        <v>317</v>
      </c>
    </row>
    <row r="10" spans="2:4" x14ac:dyDescent="0.25">
      <c r="B10" s="27" t="s">
        <v>305</v>
      </c>
      <c r="C10" s="27" t="s">
        <v>309</v>
      </c>
      <c r="D10" s="27" t="s">
        <v>319</v>
      </c>
    </row>
    <row r="11" spans="2:4" x14ac:dyDescent="0.25">
      <c r="B11" s="27" t="s">
        <v>301</v>
      </c>
      <c r="C11" s="27" t="s">
        <v>308</v>
      </c>
      <c r="D11" s="27" t="s">
        <v>315</v>
      </c>
    </row>
    <row r="12" spans="2:4" x14ac:dyDescent="0.25">
      <c r="B12" s="27" t="s">
        <v>321</v>
      </c>
      <c r="C12" s="27" t="s">
        <v>320</v>
      </c>
      <c r="D12" s="27" t="s">
        <v>322</v>
      </c>
    </row>
    <row r="13" spans="2:4" x14ac:dyDescent="0.25">
      <c r="B13" s="27" t="s">
        <v>323</v>
      </c>
      <c r="C13" s="27" t="s">
        <v>306</v>
      </c>
      <c r="D13" s="27" t="s">
        <v>324</v>
      </c>
    </row>
    <row r="14" spans="2:4" x14ac:dyDescent="0.25">
      <c r="B14" s="27" t="s">
        <v>325</v>
      </c>
      <c r="C14" s="27" t="s">
        <v>306</v>
      </c>
      <c r="D14" s="27" t="s">
        <v>326</v>
      </c>
    </row>
    <row r="15" spans="2:4" x14ac:dyDescent="0.25">
      <c r="B15" s="27" t="s">
        <v>327</v>
      </c>
      <c r="C15" s="27" t="s">
        <v>308</v>
      </c>
      <c r="D15" s="27" t="s">
        <v>328</v>
      </c>
    </row>
    <row r="16" spans="2:4" x14ac:dyDescent="0.25">
      <c r="B16" s="27" t="s">
        <v>329</v>
      </c>
      <c r="C16" s="27" t="s">
        <v>306</v>
      </c>
      <c r="D16" s="27" t="s">
        <v>330</v>
      </c>
    </row>
    <row r="17" spans="2:4" x14ac:dyDescent="0.25">
      <c r="B17" s="27" t="s">
        <v>331</v>
      </c>
      <c r="C17" s="27" t="s">
        <v>308</v>
      </c>
      <c r="D17" s="27" t="s">
        <v>332</v>
      </c>
    </row>
    <row r="18" spans="2:4" x14ac:dyDescent="0.25">
      <c r="B18" s="27"/>
      <c r="C18" s="27"/>
      <c r="D18" s="27"/>
    </row>
    <row r="19" spans="2:4" x14ac:dyDescent="0.25">
      <c r="B19" s="27" t="s">
        <v>333</v>
      </c>
      <c r="C19" s="27" t="s">
        <v>306</v>
      </c>
      <c r="D19" s="27" t="s">
        <v>334</v>
      </c>
    </row>
    <row r="20" spans="2:4" x14ac:dyDescent="0.25">
      <c r="B20" s="27" t="s">
        <v>335</v>
      </c>
      <c r="C20" s="27" t="s">
        <v>306</v>
      </c>
      <c r="D20" s="27" t="s">
        <v>336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E5B8-6FEB-4A5B-83EF-941A7EF0E15B}">
  <dimension ref="B2:D21"/>
  <sheetViews>
    <sheetView zoomScale="49" workbookViewId="0">
      <selection activeCell="C11" sqref="C11"/>
    </sheetView>
  </sheetViews>
  <sheetFormatPr defaultRowHeight="13" x14ac:dyDescent="0.25"/>
  <cols>
    <col min="1" max="1" width="8.7265625" style="25"/>
    <col min="2" max="2" width="5.54296875" style="25" bestFit="1" customWidth="1"/>
    <col min="3" max="3" width="68" style="28" customWidth="1"/>
    <col min="4" max="4" width="11.453125" style="69" customWidth="1"/>
    <col min="5" max="16384" width="8.7265625" style="25"/>
  </cols>
  <sheetData>
    <row r="2" spans="2:4" ht="28" customHeight="1" x14ac:dyDescent="0.25">
      <c r="B2" s="26" t="s">
        <v>228</v>
      </c>
      <c r="C2" s="67" t="s">
        <v>284</v>
      </c>
      <c r="D2" s="29" t="str">
        <f>IF(COUNTIF('Standards - TCs'!F4:F9,"More Required")&gt;0, "", "Complete")</f>
        <v/>
      </c>
    </row>
    <row r="3" spans="2:4" ht="28" customHeight="1" x14ac:dyDescent="0.25">
      <c r="B3" s="26" t="s">
        <v>229</v>
      </c>
      <c r="C3" s="67" t="s">
        <v>285</v>
      </c>
      <c r="D3" s="29" t="str">
        <f>IF(COUNTIF('Standards - TCs'!F10:F11,"More Required")&gt;0, "", "Complete")</f>
        <v>Complete</v>
      </c>
    </row>
    <row r="4" spans="2:4" ht="28" customHeight="1" x14ac:dyDescent="0.25">
      <c r="B4" s="26" t="s">
        <v>230</v>
      </c>
      <c r="C4" s="67" t="s">
        <v>286</v>
      </c>
      <c r="D4" s="29" t="str">
        <f>IF(COUNTIF('Standards - TCs'!F12:F13,"More Required")&gt;0, "", "Complete")</f>
        <v/>
      </c>
    </row>
    <row r="5" spans="2:4" ht="28" customHeight="1" x14ac:dyDescent="0.25">
      <c r="B5" s="26" t="s">
        <v>231</v>
      </c>
      <c r="C5" s="67" t="s">
        <v>287</v>
      </c>
      <c r="D5" s="29" t="str">
        <f>IF(COUNTIF('Standards - TCs'!F14:F16,"More Required")&gt;0, "", "Complete")</f>
        <v/>
      </c>
    </row>
    <row r="6" spans="2:4" ht="28" customHeight="1" x14ac:dyDescent="0.25">
      <c r="B6" s="26" t="s">
        <v>232</v>
      </c>
      <c r="C6" s="67" t="s">
        <v>288</v>
      </c>
      <c r="D6" s="29" t="str">
        <f>IF(COUNTIF('Standards - TCs'!F17:F21,"More Required")&gt;0, "", "Complete")</f>
        <v/>
      </c>
    </row>
    <row r="7" spans="2:4" ht="28" customHeight="1" x14ac:dyDescent="0.25">
      <c r="B7" s="26" t="s">
        <v>233</v>
      </c>
      <c r="C7" s="67" t="s">
        <v>289</v>
      </c>
      <c r="D7" s="29" t="str">
        <f>IF(COUNTIF('Standards - TCs'!F22:F27,"More Required")&gt;0, "", "Complete")</f>
        <v/>
      </c>
    </row>
    <row r="8" spans="2:4" ht="28" customHeight="1" x14ac:dyDescent="0.25">
      <c r="B8" s="26" t="s">
        <v>234</v>
      </c>
      <c r="C8" s="67" t="s">
        <v>290</v>
      </c>
      <c r="D8" s="29" t="str">
        <f>IF(COUNTIF('Standards - TCs'!F28:F33,"More Required")&gt;0, "", "Complete")</f>
        <v/>
      </c>
    </row>
    <row r="9" spans="2:4" ht="28" customHeight="1" x14ac:dyDescent="0.25">
      <c r="B9" s="26" t="s">
        <v>235</v>
      </c>
      <c r="C9" s="67" t="s">
        <v>291</v>
      </c>
      <c r="D9" s="29" t="str">
        <f>IF(COUNTIF('Standards - TCs'!F34:F38,"More Required")&gt;0, "", "Complete")</f>
        <v/>
      </c>
    </row>
    <row r="10" spans="2:4" ht="28" customHeight="1" x14ac:dyDescent="0.25">
      <c r="B10" s="26" t="s">
        <v>236</v>
      </c>
      <c r="C10" s="67" t="s">
        <v>292</v>
      </c>
      <c r="D10" s="29" t="str">
        <f>IF(COUNTIF('Standards - TCs'!F39:F42,"More Required")&gt;0, "", "Complete")</f>
        <v/>
      </c>
    </row>
    <row r="11" spans="2:4" ht="28" customHeight="1" x14ac:dyDescent="0.25">
      <c r="B11" s="26" t="s">
        <v>237</v>
      </c>
      <c r="C11" s="67" t="s">
        <v>293</v>
      </c>
      <c r="D11" s="29" t="str">
        <f>IF(COUNTIF('Standards - TCs'!F43:F44,"More Required")&gt;0, "", "Complete")</f>
        <v/>
      </c>
    </row>
    <row r="12" spans="2:4" ht="28" customHeight="1" x14ac:dyDescent="0.25">
      <c r="B12" s="26" t="s">
        <v>238</v>
      </c>
      <c r="C12" s="67" t="s">
        <v>294</v>
      </c>
      <c r="D12" s="29" t="str">
        <f>IF(COUNTIF('Standards - TCs'!F45:F47,"More Required")&gt;0, "", "Complete")</f>
        <v/>
      </c>
    </row>
    <row r="13" spans="2:4" ht="28" customHeight="1" x14ac:dyDescent="0.25">
      <c r="B13" s="26" t="s">
        <v>239</v>
      </c>
      <c r="C13" s="67" t="s">
        <v>295</v>
      </c>
      <c r="D13" s="29" t="str">
        <f>IF(COUNTIF('Standards - TCs'!F48:F50,"More Required")&gt;0, "", "Complete")</f>
        <v/>
      </c>
    </row>
    <row r="14" spans="2:4" ht="28" customHeight="1" x14ac:dyDescent="0.25">
      <c r="B14" s="26" t="s">
        <v>240</v>
      </c>
      <c r="C14" s="67" t="s">
        <v>1</v>
      </c>
      <c r="D14" s="29" t="str">
        <f>IF(COUNTIF('Standards - SABs'!E3:E10, "More Required")&gt;0, "", "Complete")</f>
        <v/>
      </c>
    </row>
    <row r="15" spans="2:4" ht="28" customHeight="1" x14ac:dyDescent="0.25">
      <c r="B15" s="26" t="s">
        <v>241</v>
      </c>
      <c r="C15" s="67" t="s">
        <v>13</v>
      </c>
      <c r="D15" s="29" t="str">
        <f>IF(COUNTIF('Standards - SABs'!E11:E13, "More Required")&gt;0, "", "Complete")</f>
        <v/>
      </c>
    </row>
    <row r="16" spans="2:4" ht="28" customHeight="1" x14ac:dyDescent="0.25">
      <c r="B16" s="26" t="s">
        <v>242</v>
      </c>
      <c r="C16" s="67" t="s">
        <v>296</v>
      </c>
      <c r="D16" s="29" t="str">
        <f>IF(COUNTIF('Standards - SABs'!E14:E16, "More Required")&gt;0, "", "Complete")</f>
        <v/>
      </c>
    </row>
    <row r="17" spans="2:4" ht="28" customHeight="1" x14ac:dyDescent="0.25">
      <c r="B17" s="26" t="s">
        <v>243</v>
      </c>
      <c r="C17" s="67" t="s">
        <v>27</v>
      </c>
      <c r="D17" s="29" t="str">
        <f>IF(COUNTIF('Standards - SABs'!E17:E20, "More Required")&gt;0, "", "Complete")</f>
        <v/>
      </c>
    </row>
    <row r="18" spans="2:4" ht="28" customHeight="1" x14ac:dyDescent="0.25">
      <c r="B18" s="26" t="s">
        <v>244</v>
      </c>
      <c r="C18" s="67" t="s">
        <v>297</v>
      </c>
      <c r="D18" s="29" t="str">
        <f>IF(COUNTIF('Standards - SABs'!E21:E23, "More Required")&gt;0, "", "Complete")</f>
        <v/>
      </c>
    </row>
    <row r="19" spans="2:4" ht="28" customHeight="1" x14ac:dyDescent="0.25">
      <c r="B19" s="26" t="s">
        <v>245</v>
      </c>
      <c r="C19" s="67" t="s">
        <v>60</v>
      </c>
      <c r="D19" s="29" t="str">
        <f>IF(COUNTIF('Standards - SABs'!E24:E27, "More Required")&gt;0, "", "Complete")</f>
        <v/>
      </c>
    </row>
    <row r="20" spans="2:4" ht="28" customHeight="1" x14ac:dyDescent="0.25">
      <c r="B20" s="26" t="s">
        <v>246</v>
      </c>
      <c r="C20" s="67" t="s">
        <v>79</v>
      </c>
      <c r="D20" s="29" t="str">
        <f>IF(COUNTIF('Standards - SABs'!E28:E30, "More Required")&gt;0, "", "Complete")</f>
        <v/>
      </c>
    </row>
    <row r="21" spans="2:4" ht="28" customHeight="1" x14ac:dyDescent="0.25">
      <c r="B21" s="26" t="s">
        <v>247</v>
      </c>
      <c r="C21" s="67" t="s">
        <v>88</v>
      </c>
      <c r="D21" s="29" t="str">
        <f>IF(COUNTIF('Standards - SABs'!E31:E35, "More Required")&gt;0, "", "Complete")</f>
        <v/>
      </c>
    </row>
  </sheetData>
  <phoneticPr fontId="12" type="noConversion"/>
  <conditionalFormatting sqref="D2:D21">
    <cfRule type="containsText" dxfId="0" priority="1" operator="containsText" text="Complete">
      <formula>NOT(ISERROR(SEARCH("Complete",D2)))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12E2-DFE8-4535-82F7-AE66F536C484}">
  <dimension ref="B3:I50"/>
  <sheetViews>
    <sheetView tabSelected="1" topLeftCell="C2" zoomScale="59" zoomScaleNormal="100" workbookViewId="0">
      <selection activeCell="F8" sqref="F8"/>
    </sheetView>
  </sheetViews>
  <sheetFormatPr defaultRowHeight="14" x14ac:dyDescent="0.3"/>
  <cols>
    <col min="1" max="2" width="8.7265625" style="48"/>
    <col min="3" max="3" width="73.90625" style="50" bestFit="1" customWidth="1"/>
    <col min="4" max="4" width="94.81640625" style="53" customWidth="1"/>
    <col min="5" max="5" width="14.453125" style="53" customWidth="1"/>
    <col min="6" max="6" width="14" style="48" bestFit="1" customWidth="1"/>
    <col min="7" max="16384" width="8.7265625" style="48"/>
  </cols>
  <sheetData>
    <row r="3" spans="2:6" ht="36" x14ac:dyDescent="0.3">
      <c r="B3" s="73" t="s">
        <v>228</v>
      </c>
      <c r="C3" s="75" t="s">
        <v>11</v>
      </c>
      <c r="D3" s="44" t="s">
        <v>260</v>
      </c>
      <c r="E3" s="45" t="s">
        <v>265</v>
      </c>
      <c r="F3" s="54" t="str">
        <f>ROUND((COUNTIF(F4:F50,"Evidenced")/COUNTA(F4:F50))*100,1) &amp; "% Done"</f>
        <v>38.6% Done</v>
      </c>
    </row>
    <row r="4" spans="2:6" x14ac:dyDescent="0.3">
      <c r="B4" s="73"/>
      <c r="C4" s="76"/>
      <c r="D4" s="46" t="s">
        <v>261</v>
      </c>
      <c r="E4" s="45">
        <v>2</v>
      </c>
      <c r="F4" s="49" t="str">
        <f>IF(COUNTIF('Evidence Matrix - TCs'!D5:Z5,"Y")&gt;=E4+2,"Ample",IF(COUNTIF('Evidence Matrix - TCs'!D5:Z5,"Y")&gt;=E4,"Evidenced","More Required"))</f>
        <v>Evidenced</v>
      </c>
    </row>
    <row r="5" spans="2:6" x14ac:dyDescent="0.3">
      <c r="B5" s="73"/>
      <c r="C5" s="76"/>
      <c r="D5" s="46" t="s">
        <v>262</v>
      </c>
      <c r="E5" s="45">
        <v>1</v>
      </c>
      <c r="F5" s="49" t="str">
        <f>IF(COUNTIF('Evidence Matrix - TCs'!D6:Z6,"Y")&gt;=E5+2,"Ample",IF(COUNTIF('Evidence Matrix - TCs'!D6:Z6,"Y")&gt;=E5,"Evidenced","More Required"))</f>
        <v>Evidenced</v>
      </c>
    </row>
    <row r="6" spans="2:6" x14ac:dyDescent="0.3">
      <c r="B6" s="74"/>
      <c r="C6" s="76"/>
      <c r="D6" s="44" t="s">
        <v>263</v>
      </c>
      <c r="E6" s="45">
        <v>3</v>
      </c>
      <c r="F6" s="49" t="str">
        <f>IF(COUNTIF('Evidence Matrix - TCs'!D7:Z7,"Y")&gt;=E6+2,"Ample",IF(COUNTIF('Evidence Matrix - TCs'!D7:Z7,"Y")&gt;=E6,"Evidenced","More Required"))</f>
        <v>More Required</v>
      </c>
    </row>
    <row r="7" spans="2:6" x14ac:dyDescent="0.3">
      <c r="B7" s="74"/>
      <c r="C7" s="76"/>
      <c r="D7" s="44" t="s">
        <v>248</v>
      </c>
      <c r="E7" s="45">
        <v>1</v>
      </c>
      <c r="F7" s="49" t="str">
        <f>IF(COUNTIF('Evidence Matrix - TCs'!D8:Z8,"Y")&gt;=E7+2,"Ample",IF(COUNTIF('Evidence Matrix - TCs'!D8:Z8,"Y")&gt;=E7,"Evidenced","More Required"))</f>
        <v>More Required</v>
      </c>
    </row>
    <row r="8" spans="2:6" ht="28" x14ac:dyDescent="0.3">
      <c r="B8" s="74"/>
      <c r="C8" s="76"/>
      <c r="D8" s="44" t="s">
        <v>253</v>
      </c>
      <c r="E8" s="45">
        <v>2</v>
      </c>
      <c r="F8" s="49" t="str">
        <f>IF(COUNTIF('Evidence Matrix - TCs'!D9:Z9,"Y")&gt;=E8+2,"Ample",IF(COUNTIF('Evidence Matrix - TCs'!D9:Z9,"Y")&gt;=E8,"Evidenced","More Required"))</f>
        <v>More Required</v>
      </c>
    </row>
    <row r="9" spans="2:6" x14ac:dyDescent="0.3">
      <c r="B9" s="74"/>
      <c r="C9" s="77"/>
      <c r="D9" s="44" t="s">
        <v>20</v>
      </c>
      <c r="E9" s="45">
        <v>1</v>
      </c>
      <c r="F9" s="49" t="str">
        <f>IF(COUNTIF('Evidence Matrix - TCs'!D10:Z10,"Y")&gt;=E9+2,"Ample",IF(COUNTIF('Evidence Matrix - TCs'!D10:Z10,"Y")&gt;=E9,"Evidenced","More Required"))</f>
        <v>Evidenced</v>
      </c>
    </row>
    <row r="10" spans="2:6" x14ac:dyDescent="0.3">
      <c r="B10" s="73" t="s">
        <v>229</v>
      </c>
      <c r="C10" s="78" t="s">
        <v>28</v>
      </c>
      <c r="D10" s="44" t="s">
        <v>29</v>
      </c>
      <c r="E10" s="45">
        <v>1</v>
      </c>
      <c r="F10" s="49" t="str">
        <f>IF(COUNTIF('Evidence Matrix - TCs'!D11:Z11,"Y")&gt;=E10+2,"Ample",IF(COUNTIF('Evidence Matrix - TCs'!D11:Z11,"Y")&gt;=E10,"Evidenced","More Required"))</f>
        <v>Evidenced</v>
      </c>
    </row>
    <row r="11" spans="2:6" x14ac:dyDescent="0.3">
      <c r="B11" s="74"/>
      <c r="C11" s="79"/>
      <c r="D11" s="44" t="s">
        <v>31</v>
      </c>
      <c r="E11" s="45">
        <v>1</v>
      </c>
      <c r="F11" s="49" t="str">
        <f>IF(COUNTIF('Evidence Matrix - TCs'!D12:Z12,"Y")&gt;=E11+2,"Ample",IF(COUNTIF('Evidence Matrix - TCs'!D12:Z12,"Y")&gt;=E11,"Evidenced","More Required"))</f>
        <v>Evidenced</v>
      </c>
    </row>
    <row r="12" spans="2:6" x14ac:dyDescent="0.3">
      <c r="B12" s="73" t="s">
        <v>230</v>
      </c>
      <c r="C12" s="78" t="s">
        <v>35</v>
      </c>
      <c r="D12" s="44" t="s">
        <v>282</v>
      </c>
      <c r="E12" s="45">
        <v>1</v>
      </c>
      <c r="F12" s="49" t="str">
        <f>IF(COUNTIF('Evidence Matrix - TCs'!D13:Z13,"Y")&gt;=E12+2,"Ample",IF(COUNTIF('Evidence Matrix - TCs'!D13:Z13,"Y")&gt;=E12,"Evidenced","More Required"))</f>
        <v>Evidenced</v>
      </c>
    </row>
    <row r="13" spans="2:6" x14ac:dyDescent="0.3">
      <c r="B13" s="74"/>
      <c r="C13" s="79"/>
      <c r="D13" s="44" t="s">
        <v>264</v>
      </c>
      <c r="E13" s="45">
        <v>3</v>
      </c>
      <c r="F13" s="49" t="str">
        <f>IF(COUNTIF('Evidence Matrix - TCs'!D14:Z14,"Y")&gt;=E13+2,"Ample",IF(COUNTIF('Evidence Matrix - TCs'!D14:Z14,"Y")&gt;=E13,"Evidenced","More Required"))</f>
        <v>More Required</v>
      </c>
    </row>
    <row r="14" spans="2:6" x14ac:dyDescent="0.3">
      <c r="B14" s="73" t="s">
        <v>231</v>
      </c>
      <c r="C14" s="78" t="s">
        <v>41</v>
      </c>
      <c r="D14" s="44" t="s">
        <v>43</v>
      </c>
      <c r="E14" s="45">
        <v>1</v>
      </c>
      <c r="F14" s="49" t="str">
        <f>IF(COUNTIF('Evidence Matrix - TCs'!D15:Z15,"Y")&gt;=E14+2,"Ample",IF(COUNTIF('Evidence Matrix - TCs'!D15:Z15,"Y")&gt;=E14,"Evidenced","More Required"))</f>
        <v>Evidenced</v>
      </c>
    </row>
    <row r="15" spans="2:6" x14ac:dyDescent="0.3">
      <c r="B15" s="74"/>
      <c r="C15" s="80"/>
      <c r="D15" s="44" t="s">
        <v>44</v>
      </c>
      <c r="E15" s="45">
        <v>1</v>
      </c>
      <c r="F15" s="49" t="str">
        <f>IF(COUNTIF('Evidence Matrix - TCs'!D16:Z16,"Y")&gt;=E15+2,"Ample",IF(COUNTIF('Evidence Matrix - TCs'!D16:Z16,"Y")&gt;=E15,"Evidenced","More Required"))</f>
        <v>More Required</v>
      </c>
    </row>
    <row r="16" spans="2:6" x14ac:dyDescent="0.3">
      <c r="B16" s="74"/>
      <c r="C16" s="79"/>
      <c r="D16" s="44" t="s">
        <v>48</v>
      </c>
      <c r="E16" s="45">
        <v>1</v>
      </c>
      <c r="F16" s="49" t="str">
        <f>IF(COUNTIF('Evidence Matrix - TCs'!D17:Z17,"Y")&gt;=E16+2,"Ample",IF(COUNTIF('Evidence Matrix - TCs'!D17:Z17,"Y")&gt;=E16,"Evidenced","More Required"))</f>
        <v>Evidenced</v>
      </c>
    </row>
    <row r="17" spans="2:9" x14ac:dyDescent="0.3">
      <c r="B17" s="73" t="s">
        <v>232</v>
      </c>
      <c r="C17" s="78" t="s">
        <v>51</v>
      </c>
      <c r="D17" s="44" t="s">
        <v>53</v>
      </c>
      <c r="E17" s="45">
        <v>3</v>
      </c>
      <c r="F17" s="49" t="str">
        <f>IF(COUNTIF('Evidence Matrix - TCs'!D18:Z18,"Y")&gt;=E17+2,"Ample",IF(COUNTIF('Evidence Matrix - TCs'!D18:Z18,"Y")&gt;=E17,"Evidenced","More Required"))</f>
        <v>More Required</v>
      </c>
    </row>
    <row r="18" spans="2:9" x14ac:dyDescent="0.3">
      <c r="B18" s="74"/>
      <c r="C18" s="80"/>
      <c r="D18" s="44" t="s">
        <v>56</v>
      </c>
      <c r="E18" s="45">
        <v>1</v>
      </c>
      <c r="F18" s="49" t="str">
        <f>IF(COUNTIF('Evidence Matrix - TCs'!D19:Z19,"Y")&gt;=E18+2,"Ample",IF(COUNTIF('Evidence Matrix - TCs'!D19:Z19,"Y")&gt;=E18,"Evidenced","More Required"))</f>
        <v>More Required</v>
      </c>
      <c r="I18" s="50"/>
    </row>
    <row r="19" spans="2:9" x14ac:dyDescent="0.3">
      <c r="B19" s="74"/>
      <c r="C19" s="80"/>
      <c r="D19" s="44" t="s">
        <v>281</v>
      </c>
      <c r="E19" s="45">
        <v>2</v>
      </c>
      <c r="F19" s="49" t="str">
        <f>IF(COUNTIF('Evidence Matrix - TCs'!D20:Z20,"Y")&gt;=E19+2,"Ample",IF(COUNTIF('Evidence Matrix - TCs'!D20:Z20,"Y")&gt;=E19,"Evidenced","More Required"))</f>
        <v>More Required</v>
      </c>
    </row>
    <row r="20" spans="2:9" x14ac:dyDescent="0.3">
      <c r="B20" s="74"/>
      <c r="C20" s="80"/>
      <c r="D20" s="44" t="s">
        <v>283</v>
      </c>
      <c r="E20" s="45">
        <v>2</v>
      </c>
      <c r="F20" s="49" t="str">
        <f>IF(COUNTIF('Evidence Matrix - TCs'!D21:Z21,"Y")&gt;=E20+2,"Ample",IF(COUNTIF('Evidence Matrix - TCs'!D21:Z21,"Y")&gt;=E20,"Evidenced","More Required"))</f>
        <v>More Required</v>
      </c>
    </row>
    <row r="21" spans="2:9" x14ac:dyDescent="0.3">
      <c r="B21" s="74"/>
      <c r="C21" s="79"/>
      <c r="D21" s="44" t="s">
        <v>62</v>
      </c>
      <c r="E21" s="45">
        <v>1</v>
      </c>
      <c r="F21" s="49" t="str">
        <f>IF(COUNTIF('Evidence Matrix - TCs'!D22:Z22,"Y")&gt;=E21+2,"Ample",IF(COUNTIF('Evidence Matrix - TCs'!D22:Z22,"Y")&gt;=E21,"Evidenced","More Required"))</f>
        <v>Evidenced</v>
      </c>
    </row>
    <row r="22" spans="2:9" x14ac:dyDescent="0.3">
      <c r="B22" s="73" t="s">
        <v>233</v>
      </c>
      <c r="C22" s="78" t="s">
        <v>63</v>
      </c>
      <c r="D22" s="44" t="s">
        <v>280</v>
      </c>
      <c r="E22" s="45">
        <v>3</v>
      </c>
      <c r="F22" s="49" t="str">
        <f>IF(COUNTIF('Evidence Matrix - TCs'!D23:Z23,"Y")&gt;=E22+2,"Ample",IF(COUNTIF('Evidence Matrix - TCs'!D23:Z23,"Y")&gt;=E22,"Evidenced","More Required"))</f>
        <v>More Required</v>
      </c>
    </row>
    <row r="23" spans="2:9" x14ac:dyDescent="0.3">
      <c r="B23" s="74"/>
      <c r="C23" s="80"/>
      <c r="D23" s="44" t="s">
        <v>69</v>
      </c>
      <c r="E23" s="45">
        <v>1</v>
      </c>
      <c r="F23" s="49" t="str">
        <f>IF(COUNTIF('Evidence Matrix - TCs'!D24:Z24,"Y")&gt;=E23+2,"Ample",IF(COUNTIF('Evidence Matrix - TCs'!D24:Z24,"Y")&gt;=E23,"Evidenced","More Required"))</f>
        <v>Evidenced</v>
      </c>
    </row>
    <row r="24" spans="2:9" x14ac:dyDescent="0.3">
      <c r="B24" s="74"/>
      <c r="C24" s="80"/>
      <c r="D24" s="44" t="s">
        <v>72</v>
      </c>
      <c r="E24" s="45">
        <v>1</v>
      </c>
      <c r="F24" s="49" t="str">
        <f>IF(COUNTIF('Evidence Matrix - TCs'!D25:Z25,"Y")&gt;=E24+2,"Ample",IF(COUNTIF('Evidence Matrix - TCs'!D25:Z25,"Y")&gt;=E24,"Evidenced","More Required"))</f>
        <v>Evidenced</v>
      </c>
    </row>
    <row r="25" spans="2:9" x14ac:dyDescent="0.3">
      <c r="B25" s="74"/>
      <c r="C25" s="80"/>
      <c r="D25" s="44" t="s">
        <v>73</v>
      </c>
      <c r="E25" s="45">
        <v>1</v>
      </c>
      <c r="F25" s="49" t="str">
        <f>IF(COUNTIF('Evidence Matrix - TCs'!D26:Z26,"Y")&gt;=E25+2,"Ample",IF(COUNTIF('Evidence Matrix - TCs'!D26:Z26,"Y")&gt;=E25,"Evidenced","More Required"))</f>
        <v>More Required</v>
      </c>
    </row>
    <row r="26" spans="2:9" x14ac:dyDescent="0.3">
      <c r="B26" s="74"/>
      <c r="C26" s="80"/>
      <c r="D26" s="44" t="s">
        <v>227</v>
      </c>
      <c r="E26" s="45">
        <v>1</v>
      </c>
      <c r="F26" s="49" t="str">
        <f>IF(COUNTIF('Evidence Matrix - TCs'!D27:Z27,"Y")&gt;=E26+2,"Ample",IF(COUNTIF('Evidence Matrix - TCs'!D27:Z27,"Y")&gt;=E26,"Evidenced","More Required"))</f>
        <v>More Required</v>
      </c>
    </row>
    <row r="27" spans="2:9" x14ac:dyDescent="0.3">
      <c r="B27" s="74"/>
      <c r="C27" s="79"/>
      <c r="D27" s="44" t="s">
        <v>76</v>
      </c>
      <c r="E27" s="45">
        <v>1</v>
      </c>
      <c r="F27" s="49" t="str">
        <f>IF(COUNTIF('Evidence Matrix - TCs'!D28:Z28,"Y")&gt;=E27+2,"Ample",IF(COUNTIF('Evidence Matrix - TCs'!D28:Z28,"Y")&gt;=E27,"Evidenced","More Required"))</f>
        <v>More Required</v>
      </c>
    </row>
    <row r="28" spans="2:9" x14ac:dyDescent="0.3">
      <c r="B28" s="73" t="s">
        <v>234</v>
      </c>
      <c r="C28" s="78" t="s">
        <v>80</v>
      </c>
      <c r="D28" s="44" t="s">
        <v>266</v>
      </c>
      <c r="E28" s="45">
        <v>3</v>
      </c>
      <c r="F28" s="49" t="str">
        <f>IF(COUNTIF('Evidence Matrix - TCs'!D29:Z29,"Y")&gt;=E28+2,"Ample",IF(COUNTIF('Evidence Matrix - TCs'!D29:Z29,"Y")&gt;=E28,"Evidenced","More Required"))</f>
        <v>More Required</v>
      </c>
    </row>
    <row r="29" spans="2:9" x14ac:dyDescent="0.3">
      <c r="B29" s="74"/>
      <c r="C29" s="80"/>
      <c r="D29" s="44" t="s">
        <v>267</v>
      </c>
      <c r="E29" s="45">
        <v>3</v>
      </c>
      <c r="F29" s="49" t="str">
        <f>IF(COUNTIF('Evidence Matrix - TCs'!D30:Z30,"Y")&gt;=E29+2,"Ample",IF(COUNTIF('Evidence Matrix - TCs'!D30:Z30,"Y")&gt;=E29,"Evidenced","More Required"))</f>
        <v>Evidenced</v>
      </c>
    </row>
    <row r="30" spans="2:9" x14ac:dyDescent="0.3">
      <c r="B30" s="74"/>
      <c r="C30" s="80"/>
      <c r="D30" s="44" t="s">
        <v>86</v>
      </c>
      <c r="E30" s="45">
        <v>1</v>
      </c>
      <c r="F30" s="49" t="str">
        <f>IF(COUNTIF('Evidence Matrix - TCs'!D31:Z31,"Y")&gt;=E30+2,"Ample",IF(COUNTIF('Evidence Matrix - TCs'!D31:Z31,"Y")&gt;=E30,"Evidenced","More Required"))</f>
        <v>More Required</v>
      </c>
    </row>
    <row r="31" spans="2:9" x14ac:dyDescent="0.3">
      <c r="B31" s="74"/>
      <c r="C31" s="80"/>
      <c r="D31" s="44" t="s">
        <v>268</v>
      </c>
      <c r="E31" s="45">
        <v>2</v>
      </c>
      <c r="F31" s="49" t="str">
        <f>IF(COUNTIF('Evidence Matrix - TCs'!D32:Z32,"Y")&gt;=E31+2,"Ample",IF(COUNTIF('Evidence Matrix - TCs'!D32:Z32,"Y")&gt;=E31,"Evidenced","More Required"))</f>
        <v>More Required</v>
      </c>
    </row>
    <row r="32" spans="2:9" x14ac:dyDescent="0.3">
      <c r="B32" s="74"/>
      <c r="C32" s="80"/>
      <c r="D32" s="44" t="s">
        <v>269</v>
      </c>
      <c r="E32" s="45">
        <v>1</v>
      </c>
      <c r="F32" s="49" t="str">
        <f>IF(COUNTIF('Evidence Matrix - TCs'!D33:Z33,"Y")&gt;=E32+2,"Ample",IF(COUNTIF('Evidence Matrix - TCs'!D33:Z33,"Y")&gt;=E32,"Evidenced","More Required"))</f>
        <v>Evidenced</v>
      </c>
    </row>
    <row r="33" spans="2:6" x14ac:dyDescent="0.3">
      <c r="B33" s="74"/>
      <c r="C33" s="79"/>
      <c r="D33" s="44" t="s">
        <v>90</v>
      </c>
      <c r="E33" s="45">
        <v>1</v>
      </c>
      <c r="F33" s="49" t="str">
        <f>IF(COUNTIF('Evidence Matrix - TCs'!D34:Z34,"Y")&gt;=E33+2,"Ample",IF(COUNTIF('Evidence Matrix - TCs'!D34:Z34,"Y")&gt;=E33,"Evidenced","More Required"))</f>
        <v>Evidenced</v>
      </c>
    </row>
    <row r="34" spans="2:6" x14ac:dyDescent="0.3">
      <c r="B34" s="73" t="s">
        <v>235</v>
      </c>
      <c r="C34" s="75" t="s">
        <v>94</v>
      </c>
      <c r="D34" s="44" t="s">
        <v>270</v>
      </c>
      <c r="E34" s="45">
        <v>3</v>
      </c>
      <c r="F34" s="49" t="str">
        <f>IF(COUNTIF('Evidence Matrix - TCs'!D35:Z35,"Y")&gt;=E34+2,"Ample",IF(COUNTIF('Evidence Matrix - TCs'!D35:Z35,"Y")&gt;=E34,"Evidenced","More Required"))</f>
        <v>More Required</v>
      </c>
    </row>
    <row r="35" spans="2:6" x14ac:dyDescent="0.3">
      <c r="B35" s="74"/>
      <c r="C35" s="76"/>
      <c r="D35" s="44" t="s">
        <v>97</v>
      </c>
      <c r="E35" s="45">
        <v>1</v>
      </c>
      <c r="F35" s="49" t="str">
        <f>IF(COUNTIF('Evidence Matrix - TCs'!D36:Z36,"Y")&gt;=E35+2,"Ample",IF(COUNTIF('Evidence Matrix - TCs'!D36:Z36,"Y")&gt;=E35,"Evidenced","More Required"))</f>
        <v>More Required</v>
      </c>
    </row>
    <row r="36" spans="2:6" ht="28" x14ac:dyDescent="0.3">
      <c r="B36" s="74"/>
      <c r="C36" s="76"/>
      <c r="D36" s="44" t="s">
        <v>279</v>
      </c>
      <c r="E36" s="47"/>
      <c r="F36" s="51"/>
    </row>
    <row r="37" spans="2:6" x14ac:dyDescent="0.3">
      <c r="B37" s="74"/>
      <c r="C37" s="76"/>
      <c r="D37" s="52" t="s">
        <v>254</v>
      </c>
      <c r="E37" s="45">
        <v>2</v>
      </c>
      <c r="F37" s="49" t="str">
        <f>IF(COUNTIF('Evidence Matrix - TCs'!D38:Z38,"Y")&gt;=E37+2,"Ample",IF(COUNTIF('Evidence Matrix - TCs'!D38:Z38,"Y")&gt;=E37,"Evidenced","More Required"))</f>
        <v>More Required</v>
      </c>
    </row>
    <row r="38" spans="2:6" x14ac:dyDescent="0.3">
      <c r="B38" s="74"/>
      <c r="C38" s="77"/>
      <c r="D38" s="52" t="s">
        <v>255</v>
      </c>
      <c r="E38" s="45">
        <v>1</v>
      </c>
      <c r="F38" s="49" t="str">
        <f>IF(COUNTIF('Evidence Matrix - TCs'!D39:Z39,"Y")&gt;=E38+2,"Ample",IF(COUNTIF('Evidence Matrix - TCs'!D39:Z39,"Y")&gt;=E38,"Evidenced","More Required"))</f>
        <v>More Required</v>
      </c>
    </row>
    <row r="39" spans="2:6" ht="28" x14ac:dyDescent="0.3">
      <c r="B39" s="73" t="s">
        <v>236</v>
      </c>
      <c r="C39" s="75" t="s">
        <v>98</v>
      </c>
      <c r="D39" s="44" t="s">
        <v>271</v>
      </c>
      <c r="E39" s="47"/>
      <c r="F39" s="51"/>
    </row>
    <row r="40" spans="2:6" x14ac:dyDescent="0.3">
      <c r="B40" s="73"/>
      <c r="C40" s="76"/>
      <c r="D40" s="46" t="s">
        <v>256</v>
      </c>
      <c r="E40" s="45">
        <v>2</v>
      </c>
      <c r="F40" s="49" t="str">
        <f>IF(COUNTIF('Evidence Matrix - TCs'!D41:Z41,"Y")&gt;=E40+2,"Ample",IF(COUNTIF('Evidence Matrix - TCs'!D41:Z41,"Y")&gt;=E40,"Evidenced","More Required"))</f>
        <v>More Required</v>
      </c>
    </row>
    <row r="41" spans="2:6" x14ac:dyDescent="0.3">
      <c r="B41" s="73"/>
      <c r="C41" s="76"/>
      <c r="D41" s="46" t="s">
        <v>257</v>
      </c>
      <c r="E41" s="45">
        <v>1</v>
      </c>
      <c r="F41" s="49" t="str">
        <f>IF(COUNTIF('Evidence Matrix - TCs'!D42:Z42,"Y")&gt;=E41+2,"Ample",IF(COUNTIF('Evidence Matrix - TCs'!D42:Z42,"Y")&gt;=E41,"Evidenced","More Required"))</f>
        <v>More Required</v>
      </c>
    </row>
    <row r="42" spans="2:6" x14ac:dyDescent="0.3">
      <c r="B42" s="73"/>
      <c r="C42" s="77"/>
      <c r="D42" s="44" t="s">
        <v>272</v>
      </c>
      <c r="E42" s="45">
        <v>2</v>
      </c>
      <c r="F42" s="49" t="str">
        <f>IF(COUNTIF('Evidence Matrix - TCs'!D43:Z43,"Y")&gt;=E42+2,"Ample",IF(COUNTIF('Evidence Matrix - TCs'!D43:Z43,"Y")&gt;=E42,"Evidenced","More Required"))</f>
        <v>More Required</v>
      </c>
    </row>
    <row r="43" spans="2:6" x14ac:dyDescent="0.3">
      <c r="B43" s="73" t="s">
        <v>237</v>
      </c>
      <c r="C43" s="78" t="s">
        <v>99</v>
      </c>
      <c r="D43" s="44" t="s">
        <v>273</v>
      </c>
      <c r="E43" s="45">
        <v>3</v>
      </c>
      <c r="F43" s="49" t="str">
        <f>IF(COUNTIF('Evidence Matrix - TCs'!D44:Z44,"Y")&gt;=E43+2,"Ample",IF(COUNTIF('Evidence Matrix - TCs'!D44:Z44,"Y")&gt;=E43,"Evidenced","More Required"))</f>
        <v>More Required</v>
      </c>
    </row>
    <row r="44" spans="2:6" x14ac:dyDescent="0.3">
      <c r="B44" s="74"/>
      <c r="C44" s="79"/>
      <c r="D44" s="44" t="s">
        <v>274</v>
      </c>
      <c r="E44" s="45">
        <v>2</v>
      </c>
      <c r="F44" s="49" t="str">
        <f>IF(COUNTIF('Evidence Matrix - TCs'!D45:Z45,"Y")&gt;=E44+2,"Ample",IF(COUNTIF('Evidence Matrix - TCs'!D45:Z45,"Y")&gt;=E44,"Evidenced","More Required"))</f>
        <v>Evidenced</v>
      </c>
    </row>
    <row r="45" spans="2:6" x14ac:dyDescent="0.3">
      <c r="B45" s="73" t="s">
        <v>238</v>
      </c>
      <c r="C45" s="78" t="s">
        <v>100</v>
      </c>
      <c r="D45" s="44" t="s">
        <v>275</v>
      </c>
      <c r="E45" s="45">
        <v>2</v>
      </c>
      <c r="F45" s="49" t="str">
        <f>IF(COUNTIF('Evidence Matrix - TCs'!D46:Z46,"Y")&gt;=E45+2,"Ample",IF(COUNTIF('Evidence Matrix - TCs'!D46:Z46,"Y")&gt;=E45,"Evidenced","More Required"))</f>
        <v>Evidenced</v>
      </c>
    </row>
    <row r="46" spans="2:6" x14ac:dyDescent="0.3">
      <c r="B46" s="73"/>
      <c r="C46" s="80"/>
      <c r="D46" s="44" t="s">
        <v>277</v>
      </c>
      <c r="E46" s="45">
        <v>1</v>
      </c>
      <c r="F46" s="49" t="str">
        <f>IF(COUNTIF('Evidence Matrix - TCs'!D47:Z47,"Y")&gt;=E46+2,"Ample",IF(COUNTIF('Evidence Matrix - TCs'!D47:Z47,"Y")&gt;=E46,"Evidenced","More Required"))</f>
        <v>Evidenced</v>
      </c>
    </row>
    <row r="47" spans="2:6" x14ac:dyDescent="0.3">
      <c r="B47" s="73"/>
      <c r="C47" s="79"/>
      <c r="D47" s="44" t="s">
        <v>276</v>
      </c>
      <c r="E47" s="45">
        <v>2</v>
      </c>
      <c r="F47" s="49" t="str">
        <f>IF(COUNTIF('Evidence Matrix - TCs'!D48:Z48,"Y")&gt;=E47+2,"Ample",IF(COUNTIF('Evidence Matrix - TCs'!D48:Z48,"Y")&gt;=E47,"Evidenced","More Required"))</f>
        <v>More Required</v>
      </c>
    </row>
    <row r="48" spans="2:6" x14ac:dyDescent="0.3">
      <c r="B48" s="70" t="s">
        <v>239</v>
      </c>
      <c r="C48" s="75" t="s">
        <v>101</v>
      </c>
      <c r="D48" s="44" t="s">
        <v>278</v>
      </c>
      <c r="E48" s="47"/>
      <c r="F48" s="51"/>
    </row>
    <row r="49" spans="2:6" x14ac:dyDescent="0.3">
      <c r="B49" s="71"/>
      <c r="C49" s="76"/>
      <c r="D49" s="46" t="s">
        <v>259</v>
      </c>
      <c r="E49" s="45">
        <v>2</v>
      </c>
      <c r="F49" s="49" t="str">
        <f>IF(COUNTIF('Evidence Matrix - TCs'!D50:Z50,"Y")&gt;=E49+2,"Ample",IF(COUNTIF('Evidence Matrix - TCs'!D50:Z50,"Y")&gt;=E49,"Evidenced","More Required"))</f>
        <v>More Required</v>
      </c>
    </row>
    <row r="50" spans="2:6" x14ac:dyDescent="0.3">
      <c r="B50" s="72"/>
      <c r="C50" s="77"/>
      <c r="D50" s="46" t="s">
        <v>258</v>
      </c>
      <c r="E50" s="45">
        <v>1</v>
      </c>
      <c r="F50" s="49" t="str">
        <f>IF(COUNTIF('Evidence Matrix - TCs'!D51:Z51,"Y")&gt;=E50+2,"Ample",IF(COUNTIF('Evidence Matrix - TCs'!D51:Z51,"Y")&gt;=E50,"Evidenced","More Required"))</f>
        <v>More Required</v>
      </c>
    </row>
  </sheetData>
  <mergeCells count="24">
    <mergeCell ref="C48:C50"/>
    <mergeCell ref="C3:C9"/>
    <mergeCell ref="C10:C11"/>
    <mergeCell ref="C12:C13"/>
    <mergeCell ref="C14:C16"/>
    <mergeCell ref="C17:C21"/>
    <mergeCell ref="C22:C27"/>
    <mergeCell ref="C28:C33"/>
    <mergeCell ref="C34:C38"/>
    <mergeCell ref="C39:C42"/>
    <mergeCell ref="C43:C44"/>
    <mergeCell ref="C45:C47"/>
    <mergeCell ref="B48:B50"/>
    <mergeCell ref="B3:B9"/>
    <mergeCell ref="B10:B11"/>
    <mergeCell ref="B12:B13"/>
    <mergeCell ref="B14:B16"/>
    <mergeCell ref="B17:B21"/>
    <mergeCell ref="B22:B27"/>
    <mergeCell ref="B28:B33"/>
    <mergeCell ref="B34:B38"/>
    <mergeCell ref="B39:B42"/>
    <mergeCell ref="B43:B44"/>
    <mergeCell ref="B45:B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ADD3-C877-4902-92E4-440C7B63C812}">
  <dimension ref="B1:M51"/>
  <sheetViews>
    <sheetView topLeftCell="C29" zoomScale="70" zoomScaleNormal="70" workbookViewId="0">
      <selection activeCell="D47" sqref="D47"/>
    </sheetView>
  </sheetViews>
  <sheetFormatPr defaultRowHeight="14" x14ac:dyDescent="0.3"/>
  <cols>
    <col min="1" max="2" width="8.7265625" style="48"/>
    <col min="3" max="3" width="99.1796875" style="53" customWidth="1"/>
    <col min="4" max="13" width="8.90625" style="48" customWidth="1"/>
    <col min="14" max="16384" width="8.7265625" style="48"/>
  </cols>
  <sheetData>
    <row r="1" spans="2:13" x14ac:dyDescent="0.3">
      <c r="H1" s="49"/>
    </row>
    <row r="2" spans="2:13" ht="12.5" customHeight="1" x14ac:dyDescent="0.3">
      <c r="B2" s="82"/>
      <c r="C2" s="83"/>
      <c r="D2" s="81" t="s">
        <v>226</v>
      </c>
      <c r="E2" s="81"/>
      <c r="F2" s="81"/>
      <c r="G2" s="81"/>
      <c r="H2" s="81"/>
      <c r="I2" s="81"/>
      <c r="J2" s="81"/>
      <c r="K2" s="81"/>
      <c r="L2" s="81"/>
      <c r="M2" s="81"/>
    </row>
    <row r="3" spans="2:13" ht="12.5" customHeight="1" x14ac:dyDescent="0.3">
      <c r="B3" s="84"/>
      <c r="C3" s="85"/>
      <c r="D3" s="49" t="s">
        <v>335</v>
      </c>
      <c r="E3" s="49" t="s">
        <v>251</v>
      </c>
      <c r="F3" s="49" t="s">
        <v>252</v>
      </c>
      <c r="G3" s="49" t="s">
        <v>301</v>
      </c>
      <c r="H3" s="48" t="s">
        <v>323</v>
      </c>
      <c r="I3" s="49" t="s">
        <v>331</v>
      </c>
      <c r="J3" s="49" t="s">
        <v>333</v>
      </c>
      <c r="K3" s="49"/>
      <c r="L3" s="49"/>
      <c r="M3" s="49"/>
    </row>
    <row r="4" spans="2:13" x14ac:dyDescent="0.3">
      <c r="B4" s="73" t="s">
        <v>228</v>
      </c>
      <c r="C4" s="32" t="s">
        <v>260</v>
      </c>
      <c r="D4" s="89"/>
      <c r="E4" s="90"/>
      <c r="F4" s="90"/>
      <c r="G4" s="90"/>
      <c r="H4" s="90"/>
      <c r="I4" s="90"/>
      <c r="J4" s="90"/>
      <c r="K4" s="90"/>
      <c r="L4" s="90"/>
      <c r="M4" s="91"/>
    </row>
    <row r="5" spans="2:13" x14ac:dyDescent="0.3">
      <c r="B5" s="73"/>
      <c r="C5" s="33" t="s">
        <v>261</v>
      </c>
      <c r="D5" s="66" t="s">
        <v>249</v>
      </c>
      <c r="E5" s="66"/>
      <c r="F5" s="66"/>
      <c r="G5" s="66"/>
      <c r="H5" s="66" t="s">
        <v>249</v>
      </c>
      <c r="I5" s="66"/>
      <c r="J5" s="66" t="s">
        <v>249</v>
      </c>
      <c r="K5" s="66"/>
      <c r="L5" s="66"/>
      <c r="M5" s="66"/>
    </row>
    <row r="6" spans="2:13" x14ac:dyDescent="0.3">
      <c r="B6" s="73"/>
      <c r="C6" s="33" t="s">
        <v>262</v>
      </c>
      <c r="D6" s="66"/>
      <c r="E6" s="66"/>
      <c r="F6" s="66"/>
      <c r="G6" s="66"/>
      <c r="H6" s="66" t="s">
        <v>249</v>
      </c>
      <c r="I6" s="66"/>
      <c r="J6" s="66"/>
      <c r="K6" s="66"/>
      <c r="L6" s="66"/>
      <c r="M6" s="66"/>
    </row>
    <row r="7" spans="2:13" x14ac:dyDescent="0.3">
      <c r="B7" s="74"/>
      <c r="C7" s="32" t="s">
        <v>263</v>
      </c>
      <c r="D7" s="66" t="s">
        <v>249</v>
      </c>
      <c r="E7" s="66"/>
      <c r="F7" s="66"/>
      <c r="G7" s="66"/>
      <c r="H7" s="66"/>
      <c r="I7" s="66"/>
      <c r="J7" s="66" t="s">
        <v>249</v>
      </c>
      <c r="K7" s="66"/>
      <c r="L7" s="66"/>
      <c r="M7" s="66"/>
    </row>
    <row r="8" spans="2:13" x14ac:dyDescent="0.3">
      <c r="B8" s="74"/>
      <c r="C8" s="32" t="s">
        <v>248</v>
      </c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2:13" ht="14.5" customHeight="1" x14ac:dyDescent="0.3">
      <c r="B9" s="74"/>
      <c r="C9" s="32" t="s">
        <v>253</v>
      </c>
      <c r="D9" s="66"/>
      <c r="E9" s="66"/>
      <c r="F9" s="66"/>
      <c r="G9" s="66"/>
      <c r="H9" s="66"/>
      <c r="I9" s="66"/>
      <c r="J9" s="66" t="s">
        <v>249</v>
      </c>
      <c r="K9" s="66"/>
      <c r="L9" s="66"/>
      <c r="M9" s="66"/>
    </row>
    <row r="10" spans="2:13" x14ac:dyDescent="0.3">
      <c r="B10" s="74"/>
      <c r="C10" s="32" t="s">
        <v>20</v>
      </c>
      <c r="D10" s="66"/>
      <c r="E10" s="66"/>
      <c r="F10" s="66"/>
      <c r="G10" s="66"/>
      <c r="H10" s="66"/>
      <c r="I10" s="66"/>
      <c r="J10" s="66" t="s">
        <v>249</v>
      </c>
      <c r="K10" s="66"/>
      <c r="L10" s="66"/>
      <c r="M10" s="66"/>
    </row>
    <row r="11" spans="2:13" x14ac:dyDescent="0.3">
      <c r="B11" s="73" t="s">
        <v>229</v>
      </c>
      <c r="C11" s="32" t="s">
        <v>29</v>
      </c>
      <c r="D11" s="66"/>
      <c r="E11" s="66"/>
      <c r="F11" s="66"/>
      <c r="G11" s="66"/>
      <c r="H11" s="66"/>
      <c r="I11" s="66"/>
      <c r="J11" s="66" t="s">
        <v>249</v>
      </c>
      <c r="K11" s="66"/>
      <c r="L11" s="66"/>
      <c r="M11" s="66"/>
    </row>
    <row r="12" spans="2:13" x14ac:dyDescent="0.3">
      <c r="B12" s="74"/>
      <c r="C12" s="32" t="s">
        <v>31</v>
      </c>
      <c r="D12" s="66"/>
      <c r="E12" s="66"/>
      <c r="F12" s="66"/>
      <c r="G12" s="66"/>
      <c r="H12" s="66"/>
      <c r="I12" s="66"/>
      <c r="J12" s="66" t="s">
        <v>249</v>
      </c>
      <c r="K12" s="66"/>
      <c r="L12" s="66"/>
      <c r="M12" s="66"/>
    </row>
    <row r="13" spans="2:13" x14ac:dyDescent="0.3">
      <c r="B13" s="73" t="s">
        <v>230</v>
      </c>
      <c r="C13" s="32" t="s">
        <v>282</v>
      </c>
      <c r="D13" s="66"/>
      <c r="E13" s="66"/>
      <c r="F13" s="66"/>
      <c r="G13" s="66" t="s">
        <v>249</v>
      </c>
      <c r="H13" s="66" t="s">
        <v>249</v>
      </c>
      <c r="I13" s="66"/>
      <c r="J13" s="66"/>
      <c r="K13" s="66"/>
      <c r="L13" s="66"/>
      <c r="M13" s="66"/>
    </row>
    <row r="14" spans="2:13" x14ac:dyDescent="0.3">
      <c r="B14" s="74"/>
      <c r="C14" s="32" t="s">
        <v>264</v>
      </c>
      <c r="D14" s="66" t="s">
        <v>249</v>
      </c>
      <c r="E14" s="66"/>
      <c r="F14" s="66"/>
      <c r="G14" s="66"/>
      <c r="H14" s="66" t="s">
        <v>249</v>
      </c>
      <c r="I14" s="66"/>
      <c r="J14" s="66"/>
      <c r="K14" s="66"/>
      <c r="L14" s="66"/>
      <c r="M14" s="66"/>
    </row>
    <row r="15" spans="2:13" x14ac:dyDescent="0.3">
      <c r="B15" s="73" t="s">
        <v>231</v>
      </c>
      <c r="C15" s="32" t="s">
        <v>43</v>
      </c>
      <c r="D15" s="66"/>
      <c r="E15" s="66"/>
      <c r="F15" s="66"/>
      <c r="G15" s="66"/>
      <c r="H15" s="66"/>
      <c r="I15" s="66"/>
      <c r="J15" s="66" t="s">
        <v>249</v>
      </c>
      <c r="K15" s="66"/>
      <c r="L15" s="66"/>
      <c r="M15" s="66"/>
    </row>
    <row r="16" spans="2:13" x14ac:dyDescent="0.3">
      <c r="B16" s="74"/>
      <c r="C16" s="32" t="s">
        <v>44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</row>
    <row r="17" spans="2:13" x14ac:dyDescent="0.3">
      <c r="B17" s="74"/>
      <c r="C17" s="32" t="s">
        <v>48</v>
      </c>
      <c r="D17" s="66"/>
      <c r="E17" s="66"/>
      <c r="F17" s="66"/>
      <c r="G17" s="66"/>
      <c r="H17" s="66" t="s">
        <v>249</v>
      </c>
      <c r="I17" s="66"/>
      <c r="J17" s="66"/>
      <c r="K17" s="66"/>
      <c r="L17" s="66"/>
      <c r="M17" s="66"/>
    </row>
    <row r="18" spans="2:13" x14ac:dyDescent="0.3">
      <c r="B18" s="73" t="s">
        <v>232</v>
      </c>
      <c r="C18" s="32" t="s">
        <v>53</v>
      </c>
      <c r="D18" s="66"/>
      <c r="E18" s="66"/>
      <c r="F18" s="66"/>
      <c r="G18" s="66"/>
      <c r="H18" s="66" t="s">
        <v>249</v>
      </c>
      <c r="I18" s="66"/>
      <c r="J18" s="66"/>
      <c r="K18" s="66"/>
      <c r="L18" s="66"/>
      <c r="M18" s="66"/>
    </row>
    <row r="19" spans="2:13" x14ac:dyDescent="0.3">
      <c r="B19" s="74"/>
      <c r="C19" s="32" t="s">
        <v>56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2:13" x14ac:dyDescent="0.3">
      <c r="B20" s="74"/>
      <c r="C20" s="32" t="s">
        <v>281</v>
      </c>
      <c r="D20" s="66"/>
      <c r="E20" s="66"/>
      <c r="F20" s="66"/>
      <c r="G20" s="66"/>
      <c r="H20" s="66"/>
      <c r="I20" s="66"/>
      <c r="J20" s="66" t="s">
        <v>249</v>
      </c>
      <c r="K20" s="66"/>
      <c r="L20" s="66"/>
      <c r="M20" s="66"/>
    </row>
    <row r="21" spans="2:13" x14ac:dyDescent="0.3">
      <c r="B21" s="74"/>
      <c r="C21" s="32" t="s">
        <v>283</v>
      </c>
      <c r="D21" s="66"/>
      <c r="E21" s="66"/>
      <c r="F21" s="66"/>
      <c r="G21" s="66"/>
      <c r="H21" s="66"/>
      <c r="I21" s="66"/>
      <c r="J21" s="66" t="s">
        <v>249</v>
      </c>
      <c r="K21" s="66"/>
      <c r="L21" s="66"/>
      <c r="M21" s="66"/>
    </row>
    <row r="22" spans="2:13" x14ac:dyDescent="0.3">
      <c r="B22" s="74"/>
      <c r="C22" s="32" t="s">
        <v>62</v>
      </c>
      <c r="D22" s="66"/>
      <c r="E22" s="66"/>
      <c r="F22" s="66"/>
      <c r="G22" s="66"/>
      <c r="H22" s="66"/>
      <c r="I22" s="66"/>
      <c r="J22" s="66" t="s">
        <v>249</v>
      </c>
      <c r="K22" s="66"/>
      <c r="L22" s="66"/>
      <c r="M22" s="66"/>
    </row>
    <row r="23" spans="2:13" x14ac:dyDescent="0.3">
      <c r="B23" s="73" t="s">
        <v>233</v>
      </c>
      <c r="C23" s="32" t="s">
        <v>280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2:13" x14ac:dyDescent="0.3">
      <c r="B24" s="74"/>
      <c r="C24" s="32" t="s">
        <v>69</v>
      </c>
      <c r="D24" s="66"/>
      <c r="E24" s="66"/>
      <c r="F24" s="66"/>
      <c r="G24" s="66"/>
      <c r="H24" s="66"/>
      <c r="I24" s="66"/>
      <c r="J24" s="66" t="s">
        <v>249</v>
      </c>
      <c r="K24" s="66"/>
      <c r="L24" s="66"/>
      <c r="M24" s="66"/>
    </row>
    <row r="25" spans="2:13" x14ac:dyDescent="0.3">
      <c r="B25" s="74"/>
      <c r="C25" s="32" t="s">
        <v>72</v>
      </c>
      <c r="D25" s="66"/>
      <c r="E25" s="66"/>
      <c r="F25" s="66"/>
      <c r="G25" s="66"/>
      <c r="H25" s="66"/>
      <c r="I25" s="66"/>
      <c r="J25" s="66" t="s">
        <v>249</v>
      </c>
      <c r="K25" s="66"/>
      <c r="L25" s="66"/>
      <c r="M25" s="66"/>
    </row>
    <row r="26" spans="2:13" x14ac:dyDescent="0.3">
      <c r="B26" s="74"/>
      <c r="C26" s="32" t="s">
        <v>73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</row>
    <row r="27" spans="2:13" x14ac:dyDescent="0.3">
      <c r="B27" s="74"/>
      <c r="C27" s="32" t="s">
        <v>227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</row>
    <row r="28" spans="2:13" x14ac:dyDescent="0.3">
      <c r="B28" s="74"/>
      <c r="C28" s="32" t="s">
        <v>76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</row>
    <row r="29" spans="2:13" x14ac:dyDescent="0.3">
      <c r="B29" s="73" t="s">
        <v>234</v>
      </c>
      <c r="C29" s="32" t="s">
        <v>266</v>
      </c>
      <c r="D29" s="66" t="s">
        <v>249</v>
      </c>
      <c r="E29" s="66"/>
      <c r="F29" s="66"/>
      <c r="G29" s="66"/>
      <c r="H29" s="66"/>
      <c r="I29" s="66"/>
      <c r="J29" s="66" t="s">
        <v>249</v>
      </c>
      <c r="K29" s="66"/>
      <c r="L29" s="66"/>
      <c r="M29" s="66"/>
    </row>
    <row r="30" spans="2:13" x14ac:dyDescent="0.3">
      <c r="B30" s="74"/>
      <c r="C30" s="32" t="s">
        <v>267</v>
      </c>
      <c r="D30" s="66" t="s">
        <v>249</v>
      </c>
      <c r="E30" s="66"/>
      <c r="F30" s="66"/>
      <c r="G30" s="66"/>
      <c r="H30" s="66" t="s">
        <v>249</v>
      </c>
      <c r="I30" s="66"/>
      <c r="J30" s="66" t="s">
        <v>249</v>
      </c>
      <c r="K30" s="66"/>
      <c r="L30" s="66"/>
      <c r="M30" s="66"/>
    </row>
    <row r="31" spans="2:13" x14ac:dyDescent="0.3">
      <c r="B31" s="74"/>
      <c r="C31" s="32" t="s">
        <v>86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</row>
    <row r="32" spans="2:13" x14ac:dyDescent="0.3">
      <c r="B32" s="74"/>
      <c r="C32" s="32" t="s">
        <v>268</v>
      </c>
      <c r="D32" s="66"/>
      <c r="E32" s="66"/>
      <c r="F32" s="66"/>
      <c r="G32" s="66"/>
      <c r="H32" s="66"/>
      <c r="I32" s="66"/>
      <c r="J32" s="66" t="s">
        <v>249</v>
      </c>
      <c r="K32" s="66"/>
      <c r="L32" s="66"/>
      <c r="M32" s="66"/>
    </row>
    <row r="33" spans="2:13" x14ac:dyDescent="0.3">
      <c r="B33" s="74"/>
      <c r="C33" s="32" t="s">
        <v>269</v>
      </c>
      <c r="D33" s="66" t="s">
        <v>249</v>
      </c>
      <c r="E33" s="66"/>
      <c r="F33" s="66"/>
      <c r="G33" s="66"/>
      <c r="H33" s="66"/>
      <c r="I33" s="66"/>
      <c r="J33" s="66"/>
      <c r="K33" s="66"/>
      <c r="L33" s="66"/>
      <c r="M33" s="66"/>
    </row>
    <row r="34" spans="2:13" x14ac:dyDescent="0.3">
      <c r="B34" s="74"/>
      <c r="C34" s="32" t="s">
        <v>90</v>
      </c>
      <c r="D34" s="66" t="s">
        <v>249</v>
      </c>
      <c r="E34" s="66"/>
      <c r="F34" s="66"/>
      <c r="G34" s="66"/>
      <c r="H34" s="66"/>
      <c r="I34" s="66"/>
      <c r="J34" s="66"/>
      <c r="K34" s="66"/>
      <c r="L34" s="66"/>
      <c r="M34" s="66"/>
    </row>
    <row r="35" spans="2:13" x14ac:dyDescent="0.3">
      <c r="B35" s="73" t="s">
        <v>235</v>
      </c>
      <c r="C35" s="32" t="s">
        <v>270</v>
      </c>
      <c r="D35" s="66" t="s">
        <v>249</v>
      </c>
      <c r="E35" s="66"/>
      <c r="F35" s="66"/>
      <c r="G35" s="66"/>
      <c r="H35" s="66"/>
      <c r="I35" s="66"/>
      <c r="J35" s="66" t="s">
        <v>249</v>
      </c>
      <c r="K35" s="66"/>
      <c r="L35" s="66"/>
      <c r="M35" s="66"/>
    </row>
    <row r="36" spans="2:13" x14ac:dyDescent="0.3">
      <c r="B36" s="74"/>
      <c r="C36" s="32" t="s">
        <v>97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</row>
    <row r="37" spans="2:13" ht="28" x14ac:dyDescent="0.3">
      <c r="B37" s="74"/>
      <c r="C37" s="32" t="s">
        <v>279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2:13" x14ac:dyDescent="0.3">
      <c r="B38" s="74"/>
      <c r="C38" s="65" t="s">
        <v>254</v>
      </c>
      <c r="D38" s="66"/>
      <c r="E38" s="66"/>
      <c r="F38" s="66"/>
      <c r="G38" s="66"/>
      <c r="H38" s="66"/>
      <c r="I38" s="66"/>
      <c r="J38" s="66" t="s">
        <v>249</v>
      </c>
      <c r="K38" s="66"/>
      <c r="L38" s="66"/>
      <c r="M38" s="66"/>
    </row>
    <row r="39" spans="2:13" x14ac:dyDescent="0.3">
      <c r="B39" s="74"/>
      <c r="C39" s="65" t="s">
        <v>255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</row>
    <row r="40" spans="2:13" ht="28" x14ac:dyDescent="0.3">
      <c r="B40" s="73" t="s">
        <v>236</v>
      </c>
      <c r="C40" s="32" t="s">
        <v>271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</row>
    <row r="41" spans="2:13" x14ac:dyDescent="0.3">
      <c r="B41" s="73"/>
      <c r="C41" s="33" t="s">
        <v>256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</row>
    <row r="42" spans="2:13" x14ac:dyDescent="0.3">
      <c r="B42" s="73"/>
      <c r="C42" s="33" t="s">
        <v>257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2:13" x14ac:dyDescent="0.3">
      <c r="B43" s="73"/>
      <c r="C43" s="32" t="s">
        <v>272</v>
      </c>
      <c r="D43" s="66" t="s">
        <v>249</v>
      </c>
      <c r="E43" s="66"/>
      <c r="F43" s="66"/>
      <c r="G43" s="66"/>
      <c r="H43" s="66"/>
      <c r="I43" s="66"/>
      <c r="J43" s="66"/>
      <c r="K43" s="66"/>
      <c r="L43" s="66"/>
      <c r="M43" s="66"/>
    </row>
    <row r="44" spans="2:13" x14ac:dyDescent="0.3">
      <c r="B44" s="73" t="s">
        <v>237</v>
      </c>
      <c r="C44" s="32" t="s">
        <v>273</v>
      </c>
      <c r="D44" s="66" t="s">
        <v>249</v>
      </c>
      <c r="E44" s="66"/>
      <c r="F44" s="66"/>
      <c r="G44" s="66"/>
      <c r="H44" s="66"/>
      <c r="I44" s="66"/>
      <c r="J44" s="66"/>
      <c r="K44" s="66"/>
      <c r="L44" s="66"/>
      <c r="M44" s="66"/>
    </row>
    <row r="45" spans="2:13" x14ac:dyDescent="0.3">
      <c r="B45" s="74"/>
      <c r="C45" s="32" t="s">
        <v>274</v>
      </c>
      <c r="D45" s="66" t="s">
        <v>249</v>
      </c>
      <c r="E45" s="66"/>
      <c r="F45" s="66"/>
      <c r="G45" s="66"/>
      <c r="H45" s="66" t="s">
        <v>249</v>
      </c>
      <c r="I45" s="66"/>
      <c r="J45" s="66"/>
      <c r="K45" s="66"/>
      <c r="L45" s="66"/>
      <c r="M45" s="66"/>
    </row>
    <row r="46" spans="2:13" x14ac:dyDescent="0.3">
      <c r="B46" s="73" t="s">
        <v>238</v>
      </c>
      <c r="C46" s="32" t="s">
        <v>275</v>
      </c>
      <c r="D46" s="66" t="s">
        <v>249</v>
      </c>
      <c r="E46" s="66"/>
      <c r="F46" s="66"/>
      <c r="G46" s="66"/>
      <c r="H46" s="66" t="s">
        <v>249</v>
      </c>
      <c r="I46" s="66"/>
      <c r="J46" s="66"/>
      <c r="K46" s="66"/>
      <c r="L46" s="66"/>
      <c r="M46" s="66"/>
    </row>
    <row r="47" spans="2:13" x14ac:dyDescent="0.3">
      <c r="B47" s="73"/>
      <c r="C47" s="32" t="s">
        <v>277</v>
      </c>
      <c r="D47" s="66"/>
      <c r="E47" s="66"/>
      <c r="F47" s="66"/>
      <c r="G47" s="66"/>
      <c r="H47" s="66" t="s">
        <v>249</v>
      </c>
      <c r="I47" s="66"/>
      <c r="J47" s="66"/>
      <c r="K47" s="66"/>
      <c r="L47" s="66"/>
      <c r="M47" s="66"/>
    </row>
    <row r="48" spans="2:13" x14ac:dyDescent="0.3">
      <c r="B48" s="73"/>
      <c r="C48" s="32" t="s">
        <v>276</v>
      </c>
      <c r="D48" s="66"/>
      <c r="E48" s="66"/>
      <c r="F48" s="66"/>
      <c r="G48" s="66"/>
      <c r="H48" s="66" t="s">
        <v>249</v>
      </c>
      <c r="I48" s="66"/>
      <c r="J48" s="66"/>
      <c r="K48" s="66"/>
      <c r="L48" s="66"/>
      <c r="M48" s="66"/>
    </row>
    <row r="49" spans="2:13" x14ac:dyDescent="0.3">
      <c r="B49" s="70" t="s">
        <v>239</v>
      </c>
      <c r="C49" s="32" t="s">
        <v>278</v>
      </c>
      <c r="D49" s="87"/>
      <c r="E49" s="87"/>
      <c r="F49" s="87"/>
      <c r="G49" s="87"/>
      <c r="H49" s="87"/>
      <c r="I49" s="87"/>
      <c r="J49" s="87"/>
      <c r="K49" s="87"/>
      <c r="L49" s="87"/>
      <c r="M49" s="88"/>
    </row>
    <row r="50" spans="2:13" x14ac:dyDescent="0.3">
      <c r="B50" s="71"/>
      <c r="C50" s="33" t="s">
        <v>259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</row>
    <row r="51" spans="2:13" x14ac:dyDescent="0.3">
      <c r="B51" s="72"/>
      <c r="C51" s="33" t="s">
        <v>258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</row>
  </sheetData>
  <mergeCells count="18">
    <mergeCell ref="B49:B51"/>
    <mergeCell ref="D40:M40"/>
    <mergeCell ref="D37:M37"/>
    <mergeCell ref="D49:M49"/>
    <mergeCell ref="D4:M4"/>
    <mergeCell ref="B46:B48"/>
    <mergeCell ref="B29:B34"/>
    <mergeCell ref="B35:B39"/>
    <mergeCell ref="B40:B43"/>
    <mergeCell ref="B44:B45"/>
    <mergeCell ref="B18:B22"/>
    <mergeCell ref="B23:B28"/>
    <mergeCell ref="D2:M2"/>
    <mergeCell ref="B4:B10"/>
    <mergeCell ref="B11:B12"/>
    <mergeCell ref="B13:B14"/>
    <mergeCell ref="B15:B17"/>
    <mergeCell ref="B2:C3"/>
  </mergeCells>
  <dataValidations count="1">
    <dataValidation type="list" allowBlank="1" showInputMessage="1" showErrorMessage="1" sqref="D5:M51" xr:uid="{03847E56-C6F6-46BC-BB99-3818A34A5113}">
      <formula1>"Y"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F56"/>
  <sheetViews>
    <sheetView zoomScale="49" workbookViewId="0">
      <selection activeCell="C28" sqref="C28:C30"/>
    </sheetView>
  </sheetViews>
  <sheetFormatPr defaultColWidth="14.453125" defaultRowHeight="15.75" customHeight="1" x14ac:dyDescent="0.25"/>
  <cols>
    <col min="1" max="1" width="5.08984375" style="31" customWidth="1"/>
    <col min="2" max="2" width="6.08984375" style="41" bestFit="1" customWidth="1"/>
    <col min="3" max="3" width="64.7265625" style="31" customWidth="1"/>
    <col min="4" max="4" width="84.81640625" style="31" customWidth="1"/>
    <col min="5" max="5" width="14" style="31" bestFit="1" customWidth="1"/>
    <col min="6" max="16384" width="14.453125" style="31"/>
  </cols>
  <sheetData>
    <row r="1" spans="2:5" ht="15.75" customHeight="1" x14ac:dyDescent="0.25">
      <c r="B1" s="106"/>
      <c r="C1" s="106"/>
      <c r="D1" s="106"/>
      <c r="E1" s="104"/>
    </row>
    <row r="2" spans="2:5" ht="14" customHeight="1" x14ac:dyDescent="0.25">
      <c r="B2" s="107"/>
      <c r="C2" s="107"/>
      <c r="D2" s="107"/>
      <c r="E2" s="105"/>
    </row>
    <row r="3" spans="2:5" ht="15.75" customHeight="1" x14ac:dyDescent="0.3">
      <c r="B3" s="108" t="s">
        <v>240</v>
      </c>
      <c r="C3" s="109" t="s">
        <v>1</v>
      </c>
      <c r="D3" s="34" t="s">
        <v>2</v>
      </c>
      <c r="E3" s="49" t="str">
        <f>IF(COUNTIF('Evidence Matrix - SABs'!D4:Z4,"Y")&gt;=5, "Great", IF(COUNTIF('Evidence Matrix - SABs'!D4:Z4,"Y")&gt;=2, "Good", "More Required"))</f>
        <v>More Required</v>
      </c>
    </row>
    <row r="4" spans="2:5" ht="15.75" customHeight="1" x14ac:dyDescent="0.3">
      <c r="B4" s="93"/>
      <c r="C4" s="100"/>
      <c r="D4" s="35" t="s">
        <v>3</v>
      </c>
      <c r="E4" s="49" t="str">
        <f>IF(COUNTIF('Evidence Matrix - SABs'!D5:Z5,"Y")&gt;=5, "Great", IF(COUNTIF('Evidence Matrix - SABs'!D5:Z5,"Y")&gt;=2, "Good", "More Required"))</f>
        <v>More Required</v>
      </c>
    </row>
    <row r="5" spans="2:5" ht="15.75" customHeight="1" x14ac:dyDescent="0.3">
      <c r="B5" s="93"/>
      <c r="C5" s="100"/>
      <c r="D5" s="35" t="s">
        <v>4</v>
      </c>
      <c r="E5" s="49" t="str">
        <f>IF(COUNTIF('Evidence Matrix - SABs'!D6:Z6,"Y")&gt;=5, "Great", IF(COUNTIF('Evidence Matrix - SABs'!D6:Z6,"Y")&gt;=2, "Good", "More Required"))</f>
        <v>Good</v>
      </c>
    </row>
    <row r="6" spans="2:5" ht="15.75" customHeight="1" x14ac:dyDescent="0.3">
      <c r="B6" s="93"/>
      <c r="C6" s="100"/>
      <c r="D6" s="35" t="s">
        <v>5</v>
      </c>
      <c r="E6" s="49" t="str">
        <f>IF(COUNTIF('Evidence Matrix - SABs'!D7:Z7,"Y")&gt;=5, "Great", IF(COUNTIF('Evidence Matrix - SABs'!D7:Z7,"Y")&gt;=2, "Good", "More Required"))</f>
        <v>More Required</v>
      </c>
    </row>
    <row r="7" spans="2:5" ht="15.75" customHeight="1" x14ac:dyDescent="0.3">
      <c r="B7" s="93"/>
      <c r="C7" s="100"/>
      <c r="D7" s="35" t="s">
        <v>6</v>
      </c>
      <c r="E7" s="49" t="str">
        <f>IF(COUNTIF('Evidence Matrix - SABs'!D8:Z8,"Y")&gt;=5, "Great", IF(COUNTIF('Evidence Matrix - SABs'!D8:Z8,"Y")&gt;=2, "Good", "More Required"))</f>
        <v>Good</v>
      </c>
    </row>
    <row r="8" spans="2:5" ht="15.75" customHeight="1" x14ac:dyDescent="0.3">
      <c r="B8" s="93"/>
      <c r="C8" s="100"/>
      <c r="D8" s="35" t="s">
        <v>7</v>
      </c>
      <c r="E8" s="49" t="str">
        <f>IF(COUNTIF('Evidence Matrix - SABs'!D9:Z9,"Y")&gt;=5, "Great", IF(COUNTIF('Evidence Matrix - SABs'!D9:Z9,"Y")&gt;=2, "Good", "More Required"))</f>
        <v>More Required</v>
      </c>
    </row>
    <row r="9" spans="2:5" ht="15.75" customHeight="1" x14ac:dyDescent="0.3">
      <c r="B9" s="93"/>
      <c r="C9" s="100"/>
      <c r="D9" s="35" t="s">
        <v>8</v>
      </c>
      <c r="E9" s="49" t="str">
        <f>IF(COUNTIF('Evidence Matrix - SABs'!D10:Z10,"Y")&gt;=5, "Great", IF(COUNTIF('Evidence Matrix - SABs'!D10:Z10,"Y")&gt;=2, "Good", "More Required"))</f>
        <v>More Required</v>
      </c>
    </row>
    <row r="10" spans="2:5" ht="15.75" customHeight="1" x14ac:dyDescent="0.3">
      <c r="B10" s="94"/>
      <c r="C10" s="101"/>
      <c r="D10" s="36" t="s">
        <v>9</v>
      </c>
      <c r="E10" s="49" t="str">
        <f>IF(COUNTIF('Evidence Matrix - SABs'!D11:Z11,"Y")&gt;=5, "Great", IF(COUNTIF('Evidence Matrix - SABs'!D11:Z11,"Y")&gt;=2, "Good", "More Required"))</f>
        <v>Good</v>
      </c>
    </row>
    <row r="11" spans="2:5" ht="15.75" customHeight="1" x14ac:dyDescent="0.3">
      <c r="B11" s="92" t="s">
        <v>241</v>
      </c>
      <c r="C11" s="102" t="s">
        <v>13</v>
      </c>
      <c r="D11" s="37" t="s">
        <v>14</v>
      </c>
      <c r="E11" s="49" t="str">
        <f>IF(COUNTIF('Evidence Matrix - SABs'!D12:Z12,"Y")&gt;=5, "Great", IF(COUNTIF('Evidence Matrix - SABs'!D12:Z12,"Y")&gt;=2, "Good", "More Required"))</f>
        <v>Good</v>
      </c>
    </row>
    <row r="12" spans="2:5" ht="15.75" customHeight="1" x14ac:dyDescent="0.3">
      <c r="B12" s="93"/>
      <c r="C12" s="96"/>
      <c r="D12" s="38" t="s">
        <v>16</v>
      </c>
      <c r="E12" s="49" t="str">
        <f>IF(COUNTIF('Evidence Matrix - SABs'!D13:Z13,"Y")&gt;=5, "Great", IF(COUNTIF('Evidence Matrix - SABs'!D13:Z13,"Y")&gt;=2, "Good", "More Required"))</f>
        <v>Good</v>
      </c>
    </row>
    <row r="13" spans="2:5" ht="15.75" customHeight="1" x14ac:dyDescent="0.3">
      <c r="B13" s="94"/>
      <c r="C13" s="103"/>
      <c r="D13" s="38" t="s">
        <v>18</v>
      </c>
      <c r="E13" s="49" t="str">
        <f>IF(COUNTIF('Evidence Matrix - SABs'!D14:Z14,"Y")&gt;=5, "Great", IF(COUNTIF('Evidence Matrix - SABs'!D14:Z14,"Y")&gt;=2, "Good", "More Required"))</f>
        <v>More Required</v>
      </c>
    </row>
    <row r="14" spans="2:5" ht="15.75" customHeight="1" x14ac:dyDescent="0.3">
      <c r="B14" s="92" t="s">
        <v>242</v>
      </c>
      <c r="C14" s="78" t="s">
        <v>19</v>
      </c>
      <c r="D14" s="35" t="s">
        <v>23</v>
      </c>
      <c r="E14" s="49" t="str">
        <f>IF(COUNTIF('Evidence Matrix - SABs'!D15:Z15,"Y")&gt;=5, "Great", IF(COUNTIF('Evidence Matrix - SABs'!D15:Z15,"Y")&gt;=2, "Good", "More Required"))</f>
        <v>More Required</v>
      </c>
    </row>
    <row r="15" spans="2:5" ht="15.75" customHeight="1" x14ac:dyDescent="0.3">
      <c r="B15" s="93"/>
      <c r="C15" s="98"/>
      <c r="D15" s="35" t="s">
        <v>24</v>
      </c>
      <c r="E15" s="49" t="str">
        <f>IF(COUNTIF('Evidence Matrix - SABs'!D16:Z16,"Y")&gt;=5, "Great", IF(COUNTIF('Evidence Matrix - SABs'!D16:Z16,"Y")&gt;=2, "Good", "More Required"))</f>
        <v>Good</v>
      </c>
    </row>
    <row r="16" spans="2:5" ht="15.75" customHeight="1" x14ac:dyDescent="0.3">
      <c r="B16" s="94"/>
      <c r="C16" s="97"/>
      <c r="D16" s="35" t="s">
        <v>26</v>
      </c>
      <c r="E16" s="49" t="str">
        <f>IF(COUNTIF('Evidence Matrix - SABs'!D17:Z17,"Y")&gt;=5, "Great", IF(COUNTIF('Evidence Matrix - SABs'!D17:Z17,"Y")&gt;=2, "Good", "More Required"))</f>
        <v>Good</v>
      </c>
    </row>
    <row r="17" spans="2:5" ht="15.75" customHeight="1" x14ac:dyDescent="0.3">
      <c r="B17" s="92" t="s">
        <v>243</v>
      </c>
      <c r="C17" s="95" t="s">
        <v>27</v>
      </c>
      <c r="D17" s="38" t="s">
        <v>32</v>
      </c>
      <c r="E17" s="49" t="str">
        <f>IF(COUNTIF('Evidence Matrix - SABs'!D18:Z18,"Y")&gt;=5, "Great", IF(COUNTIF('Evidence Matrix - SABs'!D18:Z18,"Y")&gt;=2, "Good", "More Required"))</f>
        <v>More Required</v>
      </c>
    </row>
    <row r="18" spans="2:5" ht="15.75" customHeight="1" x14ac:dyDescent="0.3">
      <c r="B18" s="93"/>
      <c r="C18" s="96"/>
      <c r="D18" s="34" t="s">
        <v>34</v>
      </c>
      <c r="E18" s="49" t="str">
        <f>IF(COUNTIF('Evidence Matrix - SABs'!D19:Z19,"Y")&gt;=5, "Great", IF(COUNTIF('Evidence Matrix - SABs'!D19:Z19,"Y")&gt;=2, "Good", "More Required"))</f>
        <v>Good</v>
      </c>
    </row>
    <row r="19" spans="2:5" ht="15.75" customHeight="1" x14ac:dyDescent="0.3">
      <c r="B19" s="93"/>
      <c r="C19" s="96"/>
      <c r="D19" s="34" t="s">
        <v>36</v>
      </c>
      <c r="E19" s="49" t="str">
        <f>IF(COUNTIF('Evidence Matrix - SABs'!D20:Z20,"Y")&gt;=5, "Great", IF(COUNTIF('Evidence Matrix - SABs'!D20:Z20,"Y")&gt;=2, "Good", "More Required"))</f>
        <v>More Required</v>
      </c>
    </row>
    <row r="20" spans="2:5" ht="15.75" customHeight="1" x14ac:dyDescent="0.3">
      <c r="B20" s="94"/>
      <c r="C20" s="103"/>
      <c r="D20" s="39" t="s">
        <v>39</v>
      </c>
      <c r="E20" s="49" t="str">
        <f>IF(COUNTIF('Evidence Matrix - SABs'!D21:Z21,"Y")&gt;=5, "Great", IF(COUNTIF('Evidence Matrix - SABs'!D21:Z21,"Y")&gt;=2, "Good", "More Required"))</f>
        <v>Good</v>
      </c>
    </row>
    <row r="21" spans="2:5" ht="15.75" customHeight="1" x14ac:dyDescent="0.3">
      <c r="B21" s="92" t="s">
        <v>244</v>
      </c>
      <c r="C21" s="78" t="s">
        <v>46</v>
      </c>
      <c r="D21" s="34" t="s">
        <v>49</v>
      </c>
      <c r="E21" s="49" t="str">
        <f>IF(COUNTIF('Evidence Matrix - SABs'!D22:Z22,"Y")&gt;=5, "Great", IF(COUNTIF('Evidence Matrix - SABs'!D22:Z22,"Y")&gt;=2, "Good", "More Required"))</f>
        <v>More Required</v>
      </c>
    </row>
    <row r="22" spans="2:5" ht="15.75" customHeight="1" x14ac:dyDescent="0.3">
      <c r="B22" s="93"/>
      <c r="C22" s="98"/>
      <c r="D22" s="35" t="s">
        <v>54</v>
      </c>
      <c r="E22" s="49" t="str">
        <f>IF(COUNTIF('Evidence Matrix - SABs'!D23:Z23,"Y")&gt;=5, "Great", IF(COUNTIF('Evidence Matrix - SABs'!D23:Z23,"Y")&gt;=2, "Good", "More Required"))</f>
        <v>More Required</v>
      </c>
    </row>
    <row r="23" spans="2:5" ht="15.75" customHeight="1" x14ac:dyDescent="0.3">
      <c r="B23" s="94"/>
      <c r="C23" s="97"/>
      <c r="D23" s="35" t="s">
        <v>57</v>
      </c>
      <c r="E23" s="49" t="str">
        <f>IF(COUNTIF('Evidence Matrix - SABs'!D24:Z24,"Y")&gt;=5, "Great", IF(COUNTIF('Evidence Matrix - SABs'!D24:Z24,"Y")&gt;=2, "Good", "More Required"))</f>
        <v>More Required</v>
      </c>
    </row>
    <row r="24" spans="2:5" ht="15.75" customHeight="1" x14ac:dyDescent="0.3">
      <c r="B24" s="92" t="s">
        <v>245</v>
      </c>
      <c r="C24" s="99" t="s">
        <v>60</v>
      </c>
      <c r="D24" s="35" t="s">
        <v>65</v>
      </c>
      <c r="E24" s="49" t="str">
        <f>IF(COUNTIF('Evidence Matrix - SABs'!D25:Z25,"Y")&gt;=5, "Great", IF(COUNTIF('Evidence Matrix - SABs'!D25:Z25,"Y")&gt;=2, "Good", "More Required"))</f>
        <v>More Required</v>
      </c>
    </row>
    <row r="25" spans="2:5" ht="15.75" customHeight="1" x14ac:dyDescent="0.3">
      <c r="B25" s="93"/>
      <c r="C25" s="100"/>
      <c r="D25" s="35" t="s">
        <v>67</v>
      </c>
      <c r="E25" s="49" t="str">
        <f>IF(COUNTIF('Evidence Matrix - SABs'!D26:Z26,"Y")&gt;=5, "Great", IF(COUNTIF('Evidence Matrix - SABs'!D26:Z26,"Y")&gt;=2, "Good", "More Required"))</f>
        <v>More Required</v>
      </c>
    </row>
    <row r="26" spans="2:5" ht="15.75" customHeight="1" x14ac:dyDescent="0.3">
      <c r="B26" s="93"/>
      <c r="C26" s="100"/>
      <c r="D26" s="35" t="s">
        <v>70</v>
      </c>
      <c r="E26" s="49" t="str">
        <f>IF(COUNTIF('Evidence Matrix - SABs'!D27:Z27,"Y")&gt;=5, "Great", IF(COUNTIF('Evidence Matrix - SABs'!D27:Z27,"Y")&gt;=2, "Good", "More Required"))</f>
        <v>More Required</v>
      </c>
    </row>
    <row r="27" spans="2:5" ht="15.75" customHeight="1" x14ac:dyDescent="0.3">
      <c r="B27" s="94"/>
      <c r="C27" s="101"/>
      <c r="D27" s="35" t="s">
        <v>74</v>
      </c>
      <c r="E27" s="49" t="str">
        <f>IF(COUNTIF('Evidence Matrix - SABs'!D28:Z28,"Y")&gt;=5, "Great", IF(COUNTIF('Evidence Matrix - SABs'!D28:Z28,"Y")&gt;=2, "Good", "More Required"))</f>
        <v>More Required</v>
      </c>
    </row>
    <row r="28" spans="2:5" ht="15.75" customHeight="1" x14ac:dyDescent="0.3">
      <c r="B28" s="92" t="s">
        <v>246</v>
      </c>
      <c r="C28" s="102" t="s">
        <v>79</v>
      </c>
      <c r="D28" s="38" t="s">
        <v>82</v>
      </c>
      <c r="E28" s="49" t="str">
        <f>IF(COUNTIF('Evidence Matrix - SABs'!D29:Z29,"Y")&gt;=5, "Great", IF(COUNTIF('Evidence Matrix - SABs'!D29:Z29,"Y")&gt;=2, "Good", "More Required"))</f>
        <v>Good</v>
      </c>
    </row>
    <row r="29" spans="2:5" ht="15.75" customHeight="1" x14ac:dyDescent="0.3">
      <c r="B29" s="93"/>
      <c r="C29" s="96"/>
      <c r="D29" s="38" t="s">
        <v>84</v>
      </c>
      <c r="E29" s="49" t="str">
        <f>IF(COUNTIF('Evidence Matrix - SABs'!D30:Z30,"Y")&gt;=5, "Great", IF(COUNTIF('Evidence Matrix - SABs'!D30:Z30,"Y")&gt;=2, "Good", "More Required"))</f>
        <v>More Required</v>
      </c>
    </row>
    <row r="30" spans="2:5" ht="15.75" customHeight="1" x14ac:dyDescent="0.3">
      <c r="B30" s="94"/>
      <c r="C30" s="103"/>
      <c r="D30" s="39" t="s">
        <v>85</v>
      </c>
      <c r="E30" s="49" t="str">
        <f>IF(COUNTIF('Evidence Matrix - SABs'!D31:Z31,"Y")&gt;=5, "Great", IF(COUNTIF('Evidence Matrix - SABs'!D31:Z31,"Y")&gt;=2, "Good", "More Required"))</f>
        <v>Good</v>
      </c>
    </row>
    <row r="31" spans="2:5" ht="15.75" customHeight="1" x14ac:dyDescent="0.3">
      <c r="B31" s="92" t="s">
        <v>247</v>
      </c>
      <c r="C31" s="95" t="s">
        <v>88</v>
      </c>
      <c r="D31" s="37" t="s">
        <v>89</v>
      </c>
      <c r="E31" s="49" t="str">
        <f>IF(COUNTIF('Evidence Matrix - SABs'!D32:Z32,"Y")&gt;=5, "Great", IF(COUNTIF('Evidence Matrix - SABs'!D32:Z32,"Y")&gt;=2, "Good", "More Required"))</f>
        <v>Good</v>
      </c>
    </row>
    <row r="32" spans="2:5" ht="15.75" customHeight="1" x14ac:dyDescent="0.3">
      <c r="B32" s="93"/>
      <c r="C32" s="96"/>
      <c r="D32" s="38" t="s">
        <v>92</v>
      </c>
      <c r="E32" s="49" t="str">
        <f>IF(COUNTIF('Evidence Matrix - SABs'!D33:Z33,"Y")&gt;=5, "Great", IF(COUNTIF('Evidence Matrix - SABs'!D33:Z33,"Y")&gt;=2, "Good", "More Required"))</f>
        <v>More Required</v>
      </c>
    </row>
    <row r="33" spans="2:6" ht="15.75" customHeight="1" x14ac:dyDescent="0.3">
      <c r="B33" s="93"/>
      <c r="C33" s="96"/>
      <c r="D33" s="38" t="s">
        <v>93</v>
      </c>
      <c r="E33" s="49" t="str">
        <f>IF(COUNTIF('Evidence Matrix - SABs'!D34:Z34,"Y")&gt;=5, "Great", IF(COUNTIF('Evidence Matrix - SABs'!D34:Z34,"Y")&gt;=2, "Good", "More Required"))</f>
        <v>More Required</v>
      </c>
    </row>
    <row r="34" spans="2:6" ht="15.75" customHeight="1" x14ac:dyDescent="0.3">
      <c r="B34" s="93"/>
      <c r="C34" s="96"/>
      <c r="D34" s="39" t="s">
        <v>95</v>
      </c>
      <c r="E34" s="49" t="str">
        <f>IF(COUNTIF('Evidence Matrix - SABs'!D35:Z35,"Y")&gt;=5, "Great", IF(COUNTIF('Evidence Matrix - SABs'!D35:Z35,"Y")&gt;=2, "Good", "More Required"))</f>
        <v>Good</v>
      </c>
    </row>
    <row r="35" spans="2:6" ht="15.75" customHeight="1" x14ac:dyDescent="0.3">
      <c r="B35" s="94"/>
      <c r="C35" s="97"/>
      <c r="D35" s="40" t="s">
        <v>96</v>
      </c>
      <c r="E35" s="49" t="str">
        <f>IF(COUNTIF('Evidence Matrix - SABs'!D36:Z36,"Y")&gt;=5, "Great", IF(COUNTIF('Evidence Matrix - SABs'!D36:Z36,"Y")&gt;=2, "Good", "More Required"))</f>
        <v>Good</v>
      </c>
    </row>
    <row r="36" spans="2:6" ht="15.75" customHeight="1" x14ac:dyDescent="0.25">
      <c r="D36" s="42"/>
      <c r="E36" s="43"/>
      <c r="F36" s="42"/>
    </row>
    <row r="37" spans="2:6" ht="15.75" customHeight="1" x14ac:dyDescent="0.25">
      <c r="D37" s="42"/>
      <c r="E37" s="43"/>
      <c r="F37" s="42"/>
    </row>
    <row r="38" spans="2:6" ht="15.75" customHeight="1" x14ac:dyDescent="0.25">
      <c r="D38" s="42"/>
      <c r="E38" s="43"/>
      <c r="F38" s="42"/>
    </row>
    <row r="39" spans="2:6" ht="15.75" customHeight="1" x14ac:dyDescent="0.25">
      <c r="D39" s="42"/>
      <c r="E39" s="43"/>
      <c r="F39" s="42"/>
    </row>
    <row r="40" spans="2:6" ht="15.75" customHeight="1" x14ac:dyDescent="0.25">
      <c r="D40" s="42"/>
      <c r="E40" s="43"/>
      <c r="F40" s="42"/>
    </row>
    <row r="41" spans="2:6" ht="15.75" customHeight="1" x14ac:dyDescent="0.25">
      <c r="D41" s="42"/>
      <c r="E41" s="43"/>
      <c r="F41" s="42"/>
    </row>
    <row r="42" spans="2:6" ht="15.75" customHeight="1" x14ac:dyDescent="0.25">
      <c r="D42" s="42"/>
      <c r="E42" s="43"/>
      <c r="F42" s="42"/>
    </row>
    <row r="43" spans="2:6" ht="15.75" customHeight="1" x14ac:dyDescent="0.25">
      <c r="D43" s="42"/>
      <c r="E43" s="43"/>
      <c r="F43" s="42"/>
    </row>
    <row r="44" spans="2:6" ht="15.75" customHeight="1" x14ac:dyDescent="0.25">
      <c r="D44" s="42"/>
      <c r="E44" s="43"/>
      <c r="F44" s="42"/>
    </row>
    <row r="45" spans="2:6" ht="15.75" customHeight="1" x14ac:dyDescent="0.25">
      <c r="D45" s="42"/>
      <c r="E45" s="43"/>
      <c r="F45" s="42"/>
    </row>
    <row r="46" spans="2:6" ht="15.75" customHeight="1" x14ac:dyDescent="0.25">
      <c r="D46" s="42"/>
      <c r="E46" s="43"/>
      <c r="F46" s="42"/>
    </row>
    <row r="47" spans="2:6" ht="15.75" customHeight="1" x14ac:dyDescent="0.25">
      <c r="D47" s="42"/>
      <c r="E47" s="43"/>
      <c r="F47" s="42"/>
    </row>
    <row r="48" spans="2:6" ht="15.75" customHeight="1" x14ac:dyDescent="0.25">
      <c r="D48" s="42"/>
      <c r="E48" s="43"/>
      <c r="F48" s="42"/>
    </row>
    <row r="49" spans="4:6" ht="15.75" customHeight="1" x14ac:dyDescent="0.25">
      <c r="D49" s="42"/>
      <c r="E49" s="43"/>
      <c r="F49" s="42"/>
    </row>
    <row r="50" spans="4:6" ht="15.75" customHeight="1" x14ac:dyDescent="0.25">
      <c r="D50" s="42"/>
      <c r="E50" s="43"/>
      <c r="F50" s="42"/>
    </row>
    <row r="51" spans="4:6" ht="15.75" customHeight="1" x14ac:dyDescent="0.25">
      <c r="D51" s="42"/>
      <c r="E51" s="43"/>
      <c r="F51" s="42"/>
    </row>
    <row r="52" spans="4:6" ht="15.75" customHeight="1" x14ac:dyDescent="0.25">
      <c r="D52" s="42"/>
      <c r="E52" s="42"/>
      <c r="F52" s="42"/>
    </row>
    <row r="53" spans="4:6" ht="15.75" customHeight="1" x14ac:dyDescent="0.25">
      <c r="D53" s="42"/>
      <c r="E53" s="42"/>
      <c r="F53" s="42"/>
    </row>
    <row r="54" spans="4:6" ht="15.75" customHeight="1" x14ac:dyDescent="0.25">
      <c r="D54" s="42"/>
      <c r="E54" s="42"/>
      <c r="F54" s="42"/>
    </row>
    <row r="55" spans="4:6" ht="15.75" customHeight="1" x14ac:dyDescent="0.25">
      <c r="D55" s="42"/>
      <c r="E55" s="42"/>
      <c r="F55" s="42"/>
    </row>
    <row r="56" spans="4:6" ht="15.75" customHeight="1" x14ac:dyDescent="0.25">
      <c r="D56" s="42"/>
      <c r="E56" s="42"/>
      <c r="F56" s="42"/>
    </row>
  </sheetData>
  <mergeCells count="18">
    <mergeCell ref="B17:B20"/>
    <mergeCell ref="C17:C20"/>
    <mergeCell ref="E1:E2"/>
    <mergeCell ref="B1:D2"/>
    <mergeCell ref="B28:B30"/>
    <mergeCell ref="B11:B13"/>
    <mergeCell ref="C11:C13"/>
    <mergeCell ref="B14:B16"/>
    <mergeCell ref="C14:C16"/>
    <mergeCell ref="B3:B10"/>
    <mergeCell ref="C3:C10"/>
    <mergeCell ref="B31:B35"/>
    <mergeCell ref="C31:C35"/>
    <mergeCell ref="B21:B23"/>
    <mergeCell ref="C21:C23"/>
    <mergeCell ref="B24:B27"/>
    <mergeCell ref="C24:C27"/>
    <mergeCell ref="C28:C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6661-4D55-4042-9F45-16DE3A939B34}">
  <dimension ref="B2:M36"/>
  <sheetViews>
    <sheetView topLeftCell="A11" zoomScale="70" zoomScaleNormal="70" workbookViewId="0">
      <selection activeCell="C39" sqref="C39"/>
    </sheetView>
  </sheetViews>
  <sheetFormatPr defaultRowHeight="14" x14ac:dyDescent="0.3"/>
  <cols>
    <col min="1" max="1" width="8.7265625" style="63"/>
    <col min="2" max="2" width="6.08984375" style="62" bestFit="1" customWidth="1"/>
    <col min="3" max="3" width="81.08984375" style="63" bestFit="1" customWidth="1"/>
    <col min="4" max="16384" width="8.7265625" style="63"/>
  </cols>
  <sheetData>
    <row r="2" spans="2:13" x14ac:dyDescent="0.3">
      <c r="B2" s="113"/>
      <c r="C2" s="113"/>
      <c r="D2" s="112" t="s">
        <v>226</v>
      </c>
      <c r="E2" s="112"/>
      <c r="F2" s="112"/>
      <c r="G2" s="112"/>
      <c r="H2" s="112"/>
      <c r="I2" s="112"/>
      <c r="J2" s="112"/>
      <c r="K2" s="112"/>
      <c r="L2" s="112"/>
      <c r="M2" s="112"/>
    </row>
    <row r="3" spans="2:13" x14ac:dyDescent="0.3">
      <c r="B3" s="113"/>
      <c r="C3" s="113"/>
      <c r="D3" s="64" t="s">
        <v>250</v>
      </c>
      <c r="E3" s="64" t="s">
        <v>299</v>
      </c>
      <c r="F3" s="64" t="s">
        <v>300</v>
      </c>
      <c r="G3" s="64" t="s">
        <v>323</v>
      </c>
      <c r="H3" s="64" t="s">
        <v>331</v>
      </c>
      <c r="I3" s="64"/>
      <c r="J3" s="64"/>
      <c r="K3" s="64"/>
      <c r="L3" s="64"/>
      <c r="M3" s="64"/>
    </row>
    <row r="4" spans="2:13" x14ac:dyDescent="0.3">
      <c r="B4" s="92" t="s">
        <v>240</v>
      </c>
      <c r="C4" s="56" t="s">
        <v>2</v>
      </c>
      <c r="D4" s="49" t="s">
        <v>249</v>
      </c>
      <c r="E4" s="49"/>
      <c r="F4" s="49"/>
      <c r="G4" s="49"/>
      <c r="H4" s="49"/>
      <c r="I4" s="49"/>
      <c r="J4" s="49"/>
      <c r="K4" s="49"/>
      <c r="L4" s="49"/>
      <c r="M4" s="49"/>
    </row>
    <row r="5" spans="2:13" x14ac:dyDescent="0.3">
      <c r="B5" s="110"/>
      <c r="C5" s="56" t="s">
        <v>3</v>
      </c>
      <c r="D5" s="49" t="s">
        <v>249</v>
      </c>
      <c r="E5" s="49"/>
      <c r="F5" s="49"/>
      <c r="G5" s="49"/>
      <c r="H5" s="49"/>
      <c r="I5" s="49"/>
      <c r="J5" s="49"/>
      <c r="K5" s="49"/>
      <c r="L5" s="49"/>
      <c r="M5" s="49"/>
    </row>
    <row r="6" spans="2:13" x14ac:dyDescent="0.3">
      <c r="B6" s="110"/>
      <c r="C6" s="56" t="s">
        <v>4</v>
      </c>
      <c r="D6" s="49" t="s">
        <v>249</v>
      </c>
      <c r="E6" s="49"/>
      <c r="F6" s="49" t="s">
        <v>249</v>
      </c>
      <c r="G6" s="49"/>
      <c r="H6" s="49"/>
      <c r="I6" s="49"/>
      <c r="J6" s="49"/>
      <c r="K6" s="49"/>
      <c r="L6" s="49"/>
      <c r="M6" s="49"/>
    </row>
    <row r="7" spans="2:13" x14ac:dyDescent="0.3">
      <c r="B7" s="110"/>
      <c r="C7" s="56" t="s">
        <v>5</v>
      </c>
      <c r="D7" s="49"/>
      <c r="E7" s="49"/>
      <c r="F7" s="49" t="s">
        <v>249</v>
      </c>
      <c r="G7" s="49"/>
      <c r="H7" s="49"/>
      <c r="I7" s="49"/>
      <c r="J7" s="49"/>
      <c r="K7" s="49"/>
      <c r="L7" s="49"/>
      <c r="M7" s="49"/>
    </row>
    <row r="8" spans="2:13" x14ac:dyDescent="0.3">
      <c r="B8" s="110"/>
      <c r="C8" s="56" t="s">
        <v>6</v>
      </c>
      <c r="D8" s="49" t="s">
        <v>249</v>
      </c>
      <c r="E8" s="49"/>
      <c r="F8" s="49" t="s">
        <v>249</v>
      </c>
      <c r="G8" s="49" t="s">
        <v>249</v>
      </c>
      <c r="H8" s="49"/>
      <c r="I8" s="49"/>
      <c r="J8" s="49"/>
      <c r="K8" s="49"/>
      <c r="L8" s="49"/>
      <c r="M8" s="49"/>
    </row>
    <row r="9" spans="2:13" x14ac:dyDescent="0.3">
      <c r="B9" s="110"/>
      <c r="C9" s="56" t="s">
        <v>7</v>
      </c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2:13" x14ac:dyDescent="0.3">
      <c r="B10" s="110"/>
      <c r="C10" s="56" t="s">
        <v>8</v>
      </c>
      <c r="D10" s="49"/>
      <c r="E10" s="49" t="s">
        <v>249</v>
      </c>
      <c r="F10" s="49"/>
      <c r="G10" s="49"/>
      <c r="H10" s="49"/>
      <c r="I10" s="49"/>
      <c r="J10" s="49"/>
      <c r="K10" s="49"/>
      <c r="L10" s="49"/>
      <c r="M10" s="49"/>
    </row>
    <row r="11" spans="2:13" x14ac:dyDescent="0.3">
      <c r="B11" s="111"/>
      <c r="C11" s="57" t="s">
        <v>9</v>
      </c>
      <c r="D11" s="49"/>
      <c r="E11" s="49"/>
      <c r="F11" s="49" t="s">
        <v>249</v>
      </c>
      <c r="G11" s="49" t="s">
        <v>249</v>
      </c>
      <c r="H11" s="49" t="s">
        <v>249</v>
      </c>
      <c r="I11" s="49"/>
      <c r="J11" s="49"/>
      <c r="K11" s="49"/>
      <c r="L11" s="49"/>
      <c r="M11" s="49"/>
    </row>
    <row r="12" spans="2:13" x14ac:dyDescent="0.3">
      <c r="B12" s="92" t="s">
        <v>241</v>
      </c>
      <c r="C12" s="58" t="s">
        <v>14</v>
      </c>
      <c r="D12" s="49" t="s">
        <v>249</v>
      </c>
      <c r="E12" s="49"/>
      <c r="F12" s="49"/>
      <c r="G12" s="49"/>
      <c r="H12" s="49" t="s">
        <v>249</v>
      </c>
      <c r="I12" s="49"/>
      <c r="J12" s="49"/>
      <c r="K12" s="49"/>
      <c r="L12" s="49"/>
      <c r="M12" s="49"/>
    </row>
    <row r="13" spans="2:13" x14ac:dyDescent="0.3">
      <c r="B13" s="110"/>
      <c r="C13" s="59" t="s">
        <v>16</v>
      </c>
      <c r="D13" s="49"/>
      <c r="E13" s="49" t="s">
        <v>249</v>
      </c>
      <c r="F13" s="49"/>
      <c r="G13" s="49" t="s">
        <v>249</v>
      </c>
      <c r="H13" s="49" t="s">
        <v>249</v>
      </c>
      <c r="I13" s="49"/>
      <c r="J13" s="49"/>
      <c r="K13" s="49"/>
      <c r="L13" s="49"/>
      <c r="M13" s="49"/>
    </row>
    <row r="14" spans="2:13" x14ac:dyDescent="0.3">
      <c r="B14" s="111"/>
      <c r="C14" s="59" t="s">
        <v>18</v>
      </c>
      <c r="D14" s="49"/>
      <c r="E14" s="49"/>
      <c r="F14" s="49"/>
      <c r="G14" s="49"/>
      <c r="H14" s="49" t="s">
        <v>249</v>
      </c>
      <c r="I14" s="49"/>
      <c r="J14" s="49"/>
      <c r="K14" s="49"/>
      <c r="L14" s="49"/>
      <c r="M14" s="49"/>
    </row>
    <row r="15" spans="2:13" x14ac:dyDescent="0.3">
      <c r="B15" s="92" t="s">
        <v>242</v>
      </c>
      <c r="C15" s="56" t="s">
        <v>23</v>
      </c>
      <c r="D15" s="49"/>
      <c r="E15" s="49"/>
      <c r="F15" s="49"/>
      <c r="G15" s="49" t="s">
        <v>249</v>
      </c>
      <c r="H15" s="49"/>
      <c r="I15" s="49"/>
      <c r="J15" s="49"/>
      <c r="K15" s="49"/>
      <c r="L15" s="49"/>
      <c r="M15" s="49"/>
    </row>
    <row r="16" spans="2:13" x14ac:dyDescent="0.3">
      <c r="B16" s="110"/>
      <c r="C16" s="56" t="s">
        <v>24</v>
      </c>
      <c r="D16" s="49"/>
      <c r="E16" s="49" t="s">
        <v>249</v>
      </c>
      <c r="F16" s="49"/>
      <c r="G16" s="49"/>
      <c r="H16" s="49" t="s">
        <v>249</v>
      </c>
      <c r="I16" s="49"/>
      <c r="J16" s="49"/>
      <c r="K16" s="49"/>
      <c r="L16" s="49"/>
      <c r="M16" s="49"/>
    </row>
    <row r="17" spans="2:13" x14ac:dyDescent="0.3">
      <c r="B17" s="111"/>
      <c r="C17" s="56" t="s">
        <v>26</v>
      </c>
      <c r="D17" s="49"/>
      <c r="E17" s="49" t="s">
        <v>249</v>
      </c>
      <c r="F17" s="49"/>
      <c r="G17" s="49"/>
      <c r="H17" s="49" t="s">
        <v>249</v>
      </c>
      <c r="I17" s="49"/>
      <c r="J17" s="49"/>
      <c r="K17" s="49"/>
      <c r="L17" s="49"/>
      <c r="M17" s="49"/>
    </row>
    <row r="18" spans="2:13" x14ac:dyDescent="0.3">
      <c r="B18" s="92" t="s">
        <v>243</v>
      </c>
      <c r="C18" s="59" t="s">
        <v>32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2:13" x14ac:dyDescent="0.3">
      <c r="B19" s="110"/>
      <c r="C19" s="55" t="s">
        <v>34</v>
      </c>
      <c r="D19" s="49" t="s">
        <v>249</v>
      </c>
      <c r="E19" s="49" t="s">
        <v>249</v>
      </c>
      <c r="F19" s="49" t="s">
        <v>249</v>
      </c>
      <c r="G19" s="49"/>
      <c r="H19" s="49"/>
      <c r="I19" s="49"/>
      <c r="J19" s="49"/>
      <c r="K19" s="49"/>
      <c r="L19" s="49"/>
      <c r="M19" s="49"/>
    </row>
    <row r="20" spans="2:13" x14ac:dyDescent="0.3">
      <c r="B20" s="110"/>
      <c r="C20" s="55" t="s">
        <v>36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2:13" x14ac:dyDescent="0.3">
      <c r="B21" s="111"/>
      <c r="C21" s="60" t="s">
        <v>39</v>
      </c>
      <c r="D21" s="49" t="s">
        <v>249</v>
      </c>
      <c r="E21" s="49"/>
      <c r="F21" s="49"/>
      <c r="G21" s="49" t="s">
        <v>249</v>
      </c>
      <c r="H21" s="49"/>
      <c r="I21" s="49"/>
      <c r="J21" s="49"/>
      <c r="K21" s="49"/>
      <c r="L21" s="49"/>
      <c r="M21" s="49"/>
    </row>
    <row r="22" spans="2:13" x14ac:dyDescent="0.3">
      <c r="B22" s="92" t="s">
        <v>244</v>
      </c>
      <c r="C22" s="55" t="s">
        <v>49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2:13" x14ac:dyDescent="0.3">
      <c r="B23" s="110"/>
      <c r="C23" s="56" t="s">
        <v>54</v>
      </c>
      <c r="D23" s="49" t="s">
        <v>249</v>
      </c>
      <c r="E23" s="49"/>
      <c r="F23" s="49"/>
      <c r="G23" s="49"/>
      <c r="H23" s="49"/>
      <c r="I23" s="49"/>
      <c r="J23" s="49"/>
      <c r="K23" s="49"/>
      <c r="L23" s="49"/>
      <c r="M23" s="49"/>
    </row>
    <row r="24" spans="2:13" x14ac:dyDescent="0.3">
      <c r="B24" s="111"/>
      <c r="C24" s="56" t="s">
        <v>57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2:13" x14ac:dyDescent="0.3">
      <c r="B25" s="92" t="s">
        <v>245</v>
      </c>
      <c r="C25" s="56" t="s">
        <v>65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</row>
    <row r="26" spans="2:13" x14ac:dyDescent="0.3">
      <c r="B26" s="110"/>
      <c r="C26" s="56" t="s">
        <v>67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</row>
    <row r="27" spans="2:13" x14ac:dyDescent="0.3">
      <c r="B27" s="110"/>
      <c r="C27" s="56" t="s">
        <v>70</v>
      </c>
      <c r="D27" s="49"/>
      <c r="E27" s="49"/>
      <c r="F27" s="49"/>
      <c r="G27" s="49" t="s">
        <v>249</v>
      </c>
      <c r="H27" s="49"/>
      <c r="I27" s="49"/>
      <c r="J27" s="49"/>
      <c r="K27" s="49"/>
      <c r="L27" s="49"/>
      <c r="M27" s="49"/>
    </row>
    <row r="28" spans="2:13" x14ac:dyDescent="0.3">
      <c r="B28" s="111"/>
      <c r="C28" s="56" t="s">
        <v>74</v>
      </c>
      <c r="D28" s="49"/>
      <c r="E28" s="49" t="s">
        <v>249</v>
      </c>
      <c r="F28" s="49"/>
      <c r="G28" s="49"/>
      <c r="H28" s="49"/>
      <c r="I28" s="49"/>
      <c r="J28" s="49"/>
      <c r="K28" s="49"/>
      <c r="L28" s="49"/>
      <c r="M28" s="49"/>
    </row>
    <row r="29" spans="2:13" x14ac:dyDescent="0.3">
      <c r="B29" s="92" t="s">
        <v>246</v>
      </c>
      <c r="C29" s="59" t="s">
        <v>82</v>
      </c>
      <c r="D29" s="49"/>
      <c r="E29" s="49"/>
      <c r="F29" s="49" t="s">
        <v>249</v>
      </c>
      <c r="G29" s="49" t="s">
        <v>249</v>
      </c>
      <c r="H29" s="49"/>
      <c r="I29" s="49"/>
      <c r="J29" s="49"/>
      <c r="K29" s="49"/>
      <c r="L29" s="49"/>
      <c r="M29" s="49"/>
    </row>
    <row r="30" spans="2:13" x14ac:dyDescent="0.3">
      <c r="B30" s="110"/>
      <c r="C30" s="59" t="s">
        <v>84</v>
      </c>
      <c r="D30" s="49"/>
      <c r="E30" s="49"/>
      <c r="F30" s="49" t="s">
        <v>249</v>
      </c>
      <c r="G30" s="49"/>
      <c r="H30" s="49"/>
      <c r="I30" s="49"/>
      <c r="J30" s="49"/>
      <c r="K30" s="49"/>
      <c r="L30" s="49"/>
      <c r="M30" s="49"/>
    </row>
    <row r="31" spans="2:13" x14ac:dyDescent="0.3">
      <c r="B31" s="111"/>
      <c r="C31" s="60" t="s">
        <v>85</v>
      </c>
      <c r="D31" s="49" t="s">
        <v>249</v>
      </c>
      <c r="E31" s="49"/>
      <c r="F31" s="49" t="s">
        <v>249</v>
      </c>
      <c r="G31" s="49"/>
      <c r="H31" s="49"/>
      <c r="I31" s="49"/>
      <c r="J31" s="49"/>
      <c r="K31" s="49"/>
      <c r="L31" s="49"/>
      <c r="M31" s="49"/>
    </row>
    <row r="32" spans="2:13" x14ac:dyDescent="0.3">
      <c r="B32" s="92" t="s">
        <v>247</v>
      </c>
      <c r="C32" s="58" t="s">
        <v>89</v>
      </c>
      <c r="D32" s="49"/>
      <c r="E32" s="49"/>
      <c r="F32" s="49"/>
      <c r="G32" s="49" t="s">
        <v>249</v>
      </c>
      <c r="H32" s="49" t="s">
        <v>249</v>
      </c>
      <c r="I32" s="49"/>
      <c r="J32" s="49"/>
      <c r="K32" s="49"/>
      <c r="L32" s="49"/>
      <c r="M32" s="49"/>
    </row>
    <row r="33" spans="2:13" x14ac:dyDescent="0.3">
      <c r="B33" s="110"/>
      <c r="C33" s="59" t="s">
        <v>92</v>
      </c>
      <c r="D33" s="49"/>
      <c r="E33" s="49"/>
      <c r="F33" s="49"/>
      <c r="G33" s="49"/>
      <c r="H33" s="49" t="s">
        <v>249</v>
      </c>
      <c r="I33" s="49"/>
      <c r="J33" s="49"/>
      <c r="K33" s="49"/>
      <c r="L33" s="49"/>
      <c r="M33" s="49"/>
    </row>
    <row r="34" spans="2:13" x14ac:dyDescent="0.3">
      <c r="B34" s="110"/>
      <c r="C34" s="59" t="s">
        <v>93</v>
      </c>
      <c r="D34" s="49" t="s">
        <v>249</v>
      </c>
      <c r="E34" s="49"/>
      <c r="F34" s="49"/>
      <c r="G34" s="49"/>
      <c r="H34" s="49"/>
      <c r="I34" s="49"/>
      <c r="J34" s="49"/>
      <c r="K34" s="49"/>
      <c r="L34" s="49"/>
      <c r="M34" s="49"/>
    </row>
    <row r="35" spans="2:13" x14ac:dyDescent="0.3">
      <c r="B35" s="110"/>
      <c r="C35" s="60" t="s">
        <v>95</v>
      </c>
      <c r="D35" s="49"/>
      <c r="E35" s="49" t="s">
        <v>249</v>
      </c>
      <c r="F35" s="49"/>
      <c r="G35" s="49"/>
      <c r="H35" s="49" t="s">
        <v>249</v>
      </c>
      <c r="I35" s="49"/>
      <c r="J35" s="49"/>
      <c r="K35" s="49"/>
      <c r="L35" s="49"/>
      <c r="M35" s="49"/>
    </row>
    <row r="36" spans="2:13" x14ac:dyDescent="0.3">
      <c r="B36" s="111"/>
      <c r="C36" s="61" t="s">
        <v>96</v>
      </c>
      <c r="D36" s="49"/>
      <c r="E36" s="49" t="s">
        <v>249</v>
      </c>
      <c r="F36" s="49"/>
      <c r="G36" s="49" t="s">
        <v>249</v>
      </c>
      <c r="H36" s="49"/>
      <c r="I36" s="49"/>
      <c r="J36" s="49"/>
      <c r="K36" s="49"/>
      <c r="L36" s="49"/>
      <c r="M36" s="49"/>
    </row>
  </sheetData>
  <mergeCells count="10">
    <mergeCell ref="B25:B28"/>
    <mergeCell ref="B29:B31"/>
    <mergeCell ref="B32:B36"/>
    <mergeCell ref="D2:M2"/>
    <mergeCell ref="B2:C3"/>
    <mergeCell ref="B4:B11"/>
    <mergeCell ref="B12:B14"/>
    <mergeCell ref="B15:B17"/>
    <mergeCell ref="B18:B21"/>
    <mergeCell ref="B22:B24"/>
  </mergeCells>
  <phoneticPr fontId="10" type="noConversion"/>
  <dataValidations count="1">
    <dataValidation type="list" allowBlank="1" showInputMessage="1" showErrorMessage="1" sqref="D4:M36" xr:uid="{B841A520-5D74-4988-BB13-EEDB95B91235}">
      <formula1>"Y"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1002"/>
  <sheetViews>
    <sheetView workbookViewId="0"/>
  </sheetViews>
  <sheetFormatPr defaultColWidth="14.453125" defaultRowHeight="15.75" customHeight="1" x14ac:dyDescent="0.25"/>
  <cols>
    <col min="1" max="1" width="4.7265625" customWidth="1"/>
    <col min="2" max="2" width="5.7265625" customWidth="1"/>
    <col min="3" max="3" width="72.08984375" customWidth="1"/>
    <col min="4" max="4" width="105.08984375" customWidth="1"/>
    <col min="6" max="6" width="22.7265625" customWidth="1"/>
  </cols>
  <sheetData>
    <row r="1" spans="2:4" ht="15.75" customHeight="1" x14ac:dyDescent="0.35">
      <c r="B1" s="1"/>
      <c r="C1" s="2"/>
      <c r="D1" s="3"/>
    </row>
    <row r="2" spans="2:4" ht="15.75" customHeight="1" x14ac:dyDescent="0.35">
      <c r="B2" s="120" t="s">
        <v>0</v>
      </c>
      <c r="C2" s="121"/>
      <c r="D2" s="3"/>
    </row>
    <row r="3" spans="2:4" ht="15.75" customHeight="1" x14ac:dyDescent="0.25">
      <c r="B3" s="114">
        <v>1</v>
      </c>
      <c r="C3" s="116" t="s">
        <v>10</v>
      </c>
      <c r="D3" s="4" t="s">
        <v>12</v>
      </c>
    </row>
    <row r="4" spans="2:4" ht="15.75" customHeight="1" x14ac:dyDescent="0.25">
      <c r="B4" s="122"/>
      <c r="C4" s="119"/>
      <c r="D4" s="5" t="s">
        <v>15</v>
      </c>
    </row>
    <row r="5" spans="2:4" ht="15.75" customHeight="1" x14ac:dyDescent="0.25">
      <c r="B5" s="122"/>
      <c r="C5" s="119"/>
      <c r="D5" s="6" t="s">
        <v>17</v>
      </c>
    </row>
    <row r="6" spans="2:4" ht="15.75" customHeight="1" x14ac:dyDescent="0.25">
      <c r="B6" s="114">
        <v>2</v>
      </c>
      <c r="C6" s="116" t="s">
        <v>21</v>
      </c>
      <c r="D6" s="4" t="s">
        <v>22</v>
      </c>
    </row>
    <row r="7" spans="2:4" ht="15.75" customHeight="1" x14ac:dyDescent="0.25">
      <c r="B7" s="115"/>
      <c r="C7" s="117"/>
      <c r="D7" s="5" t="s">
        <v>25</v>
      </c>
    </row>
    <row r="8" spans="2:4" ht="15.75" customHeight="1" x14ac:dyDescent="0.35">
      <c r="B8" s="7">
        <v>3</v>
      </c>
      <c r="C8" s="8" t="s">
        <v>30</v>
      </c>
      <c r="D8" s="6" t="s">
        <v>33</v>
      </c>
    </row>
    <row r="9" spans="2:4" ht="15.75" customHeight="1" x14ac:dyDescent="0.25">
      <c r="B9" s="114">
        <v>4</v>
      </c>
      <c r="C9" s="116" t="s">
        <v>37</v>
      </c>
      <c r="D9" s="4" t="s">
        <v>38</v>
      </c>
    </row>
    <row r="10" spans="2:4" ht="15.75" customHeight="1" x14ac:dyDescent="0.25">
      <c r="B10" s="122"/>
      <c r="C10" s="119"/>
      <c r="D10" s="5" t="s">
        <v>40</v>
      </c>
    </row>
    <row r="11" spans="2:4" ht="15.75" customHeight="1" x14ac:dyDescent="0.25">
      <c r="B11" s="115"/>
      <c r="C11" s="117"/>
      <c r="D11" s="5" t="s">
        <v>42</v>
      </c>
    </row>
    <row r="12" spans="2:4" ht="15.75" customHeight="1" x14ac:dyDescent="0.35">
      <c r="B12" s="7"/>
      <c r="C12" s="118" t="s">
        <v>45</v>
      </c>
      <c r="D12" s="5" t="s">
        <v>47</v>
      </c>
    </row>
    <row r="13" spans="2:4" ht="15.75" customHeight="1" x14ac:dyDescent="0.35">
      <c r="B13" s="7"/>
      <c r="C13" s="119"/>
      <c r="D13" s="5" t="s">
        <v>50</v>
      </c>
    </row>
    <row r="14" spans="2:4" ht="15.75" customHeight="1" x14ac:dyDescent="0.25">
      <c r="B14" s="123">
        <v>5</v>
      </c>
      <c r="C14" s="119"/>
      <c r="D14" s="5" t="s">
        <v>52</v>
      </c>
    </row>
    <row r="15" spans="2:4" ht="15.75" customHeight="1" x14ac:dyDescent="0.25">
      <c r="B15" s="122"/>
      <c r="C15" s="119"/>
      <c r="D15" s="6" t="s">
        <v>55</v>
      </c>
    </row>
    <row r="16" spans="2:4" ht="15.75" customHeight="1" x14ac:dyDescent="0.25">
      <c r="B16" s="114">
        <v>6</v>
      </c>
      <c r="C16" s="116" t="s">
        <v>58</v>
      </c>
      <c r="D16" s="4" t="s">
        <v>59</v>
      </c>
    </row>
    <row r="17" spans="2:4" ht="15.75" customHeight="1" x14ac:dyDescent="0.25">
      <c r="B17" s="115"/>
      <c r="C17" s="117"/>
      <c r="D17" s="5" t="s">
        <v>61</v>
      </c>
    </row>
    <row r="18" spans="2:4" ht="15.75" customHeight="1" x14ac:dyDescent="0.25">
      <c r="B18" s="123">
        <v>7</v>
      </c>
      <c r="C18" s="118" t="s">
        <v>64</v>
      </c>
      <c r="D18" s="5" t="s">
        <v>66</v>
      </c>
    </row>
    <row r="19" spans="2:4" ht="15.75" customHeight="1" x14ac:dyDescent="0.25">
      <c r="B19" s="122"/>
      <c r="C19" s="119"/>
      <c r="D19" s="5" t="s">
        <v>68</v>
      </c>
    </row>
    <row r="20" spans="2:4" ht="15.75" customHeight="1" x14ac:dyDescent="0.25">
      <c r="B20" s="122"/>
      <c r="C20" s="119"/>
      <c r="D20" s="6" t="s">
        <v>71</v>
      </c>
    </row>
    <row r="21" spans="2:4" ht="15.75" customHeight="1" x14ac:dyDescent="0.25">
      <c r="B21" s="114">
        <v>8</v>
      </c>
      <c r="C21" s="116" t="s">
        <v>75</v>
      </c>
      <c r="D21" s="4" t="s">
        <v>77</v>
      </c>
    </row>
    <row r="22" spans="2:4" ht="15.75" customHeight="1" x14ac:dyDescent="0.25">
      <c r="B22" s="115"/>
      <c r="C22" s="117"/>
      <c r="D22" s="5" t="s">
        <v>78</v>
      </c>
    </row>
    <row r="23" spans="2:4" ht="15.75" customHeight="1" x14ac:dyDescent="0.35">
      <c r="B23" s="7">
        <v>9</v>
      </c>
      <c r="C23" s="8" t="s">
        <v>81</v>
      </c>
      <c r="D23" s="6" t="s">
        <v>83</v>
      </c>
    </row>
    <row r="24" spans="2:4" ht="15.75" customHeight="1" x14ac:dyDescent="0.35">
      <c r="B24" s="9">
        <v>10</v>
      </c>
      <c r="C24" s="10" t="s">
        <v>87</v>
      </c>
      <c r="D24" s="4" t="s">
        <v>91</v>
      </c>
    </row>
    <row r="25" spans="2:4" ht="15.75" customHeight="1" x14ac:dyDescent="0.25">
      <c r="C25" s="11"/>
      <c r="D25" s="12"/>
    </row>
    <row r="26" spans="2:4" ht="15.75" customHeight="1" x14ac:dyDescent="0.25">
      <c r="C26" s="11"/>
      <c r="D26" s="12"/>
    </row>
    <row r="27" spans="2:4" ht="15.75" customHeight="1" x14ac:dyDescent="0.25">
      <c r="C27" s="11"/>
      <c r="D27" s="12"/>
    </row>
    <row r="28" spans="2:4" ht="15.75" customHeight="1" x14ac:dyDescent="0.25">
      <c r="C28" s="11"/>
      <c r="D28" s="12"/>
    </row>
    <row r="29" spans="2:4" ht="15.75" customHeight="1" x14ac:dyDescent="0.25">
      <c r="C29" s="11"/>
      <c r="D29" s="12"/>
    </row>
    <row r="30" spans="2:4" ht="15.75" customHeight="1" x14ac:dyDescent="0.25">
      <c r="C30" s="11"/>
      <c r="D30" s="12"/>
    </row>
    <row r="31" spans="2:4" ht="15.75" customHeight="1" x14ac:dyDescent="0.25">
      <c r="C31" s="11"/>
      <c r="D31" s="12"/>
    </row>
    <row r="32" spans="2:4" ht="15.75" customHeight="1" x14ac:dyDescent="0.25">
      <c r="C32" s="11"/>
      <c r="D32" s="12"/>
    </row>
    <row r="33" spans="3:4" ht="15.75" customHeight="1" x14ac:dyDescent="0.25">
      <c r="C33" s="11"/>
      <c r="D33" s="12"/>
    </row>
    <row r="34" spans="3:4" ht="15.75" customHeight="1" x14ac:dyDescent="0.25">
      <c r="C34" s="11"/>
      <c r="D34" s="12"/>
    </row>
    <row r="35" spans="3:4" ht="15.75" customHeight="1" x14ac:dyDescent="0.25">
      <c r="C35" s="11"/>
      <c r="D35" s="12"/>
    </row>
    <row r="36" spans="3:4" ht="15.75" customHeight="1" x14ac:dyDescent="0.25">
      <c r="C36" s="11"/>
      <c r="D36" s="12"/>
    </row>
    <row r="37" spans="3:4" ht="15.75" customHeight="1" x14ac:dyDescent="0.25">
      <c r="C37" s="11"/>
      <c r="D37" s="12"/>
    </row>
    <row r="38" spans="3:4" ht="12.5" x14ac:dyDescent="0.25">
      <c r="C38" s="11"/>
      <c r="D38" s="12"/>
    </row>
    <row r="39" spans="3:4" ht="12.5" x14ac:dyDescent="0.25">
      <c r="C39" s="11"/>
      <c r="D39" s="12"/>
    </row>
    <row r="40" spans="3:4" ht="12.5" x14ac:dyDescent="0.25">
      <c r="C40" s="11"/>
      <c r="D40" s="12"/>
    </row>
    <row r="41" spans="3:4" ht="12.5" x14ac:dyDescent="0.25">
      <c r="C41" s="11"/>
      <c r="D41" s="12"/>
    </row>
    <row r="42" spans="3:4" ht="12.5" x14ac:dyDescent="0.25">
      <c r="C42" s="11"/>
      <c r="D42" s="12"/>
    </row>
    <row r="43" spans="3:4" ht="12.5" x14ac:dyDescent="0.25">
      <c r="C43" s="11"/>
      <c r="D43" s="12"/>
    </row>
    <row r="44" spans="3:4" ht="12.5" x14ac:dyDescent="0.25">
      <c r="C44" s="11"/>
      <c r="D44" s="12"/>
    </row>
    <row r="45" spans="3:4" ht="12.5" x14ac:dyDescent="0.25">
      <c r="C45" s="11"/>
      <c r="D45" s="12"/>
    </row>
    <row r="46" spans="3:4" ht="12.5" x14ac:dyDescent="0.25">
      <c r="C46" s="11"/>
      <c r="D46" s="12"/>
    </row>
    <row r="47" spans="3:4" ht="12.5" x14ac:dyDescent="0.25">
      <c r="C47" s="11"/>
      <c r="D47" s="12"/>
    </row>
    <row r="48" spans="3:4" ht="12.5" x14ac:dyDescent="0.25">
      <c r="C48" s="11"/>
      <c r="D48" s="12"/>
    </row>
    <row r="49" spans="3:4" ht="12.5" x14ac:dyDescent="0.25">
      <c r="C49" s="11"/>
      <c r="D49" s="12"/>
    </row>
    <row r="50" spans="3:4" ht="12.5" x14ac:dyDescent="0.25">
      <c r="C50" s="11"/>
      <c r="D50" s="12"/>
    </row>
    <row r="51" spans="3:4" ht="12.5" x14ac:dyDescent="0.25">
      <c r="C51" s="11"/>
      <c r="D51" s="12"/>
    </row>
    <row r="52" spans="3:4" ht="12.5" x14ac:dyDescent="0.25">
      <c r="C52" s="11"/>
      <c r="D52" s="12"/>
    </row>
    <row r="53" spans="3:4" ht="12.5" x14ac:dyDescent="0.25">
      <c r="C53" s="11"/>
      <c r="D53" s="12"/>
    </row>
    <row r="54" spans="3:4" ht="12.5" x14ac:dyDescent="0.25">
      <c r="C54" s="11"/>
      <c r="D54" s="12"/>
    </row>
    <row r="55" spans="3:4" ht="12.5" x14ac:dyDescent="0.25">
      <c r="C55" s="11"/>
      <c r="D55" s="12"/>
    </row>
    <row r="56" spans="3:4" ht="12.5" x14ac:dyDescent="0.25">
      <c r="C56" s="11"/>
      <c r="D56" s="12"/>
    </row>
    <row r="57" spans="3:4" ht="12.5" x14ac:dyDescent="0.25">
      <c r="C57" s="11"/>
      <c r="D57" s="12"/>
    </row>
    <row r="58" spans="3:4" ht="12.5" x14ac:dyDescent="0.25">
      <c r="C58" s="11"/>
      <c r="D58" s="12"/>
    </row>
    <row r="59" spans="3:4" ht="12.5" x14ac:dyDescent="0.25">
      <c r="C59" s="11"/>
      <c r="D59" s="12"/>
    </row>
    <row r="60" spans="3:4" ht="12.5" x14ac:dyDescent="0.25">
      <c r="C60" s="11"/>
      <c r="D60" s="12"/>
    </row>
    <row r="61" spans="3:4" ht="12.5" x14ac:dyDescent="0.25">
      <c r="C61" s="11"/>
      <c r="D61" s="12"/>
    </row>
    <row r="62" spans="3:4" ht="12.5" x14ac:dyDescent="0.25">
      <c r="C62" s="11"/>
      <c r="D62" s="12"/>
    </row>
    <row r="63" spans="3:4" ht="12.5" x14ac:dyDescent="0.25">
      <c r="C63" s="11"/>
      <c r="D63" s="12"/>
    </row>
    <row r="64" spans="3:4" ht="12.5" x14ac:dyDescent="0.25">
      <c r="C64" s="11"/>
      <c r="D64" s="12"/>
    </row>
    <row r="65" spans="3:4" ht="12.5" x14ac:dyDescent="0.25">
      <c r="C65" s="11"/>
      <c r="D65" s="12"/>
    </row>
    <row r="66" spans="3:4" ht="12.5" x14ac:dyDescent="0.25">
      <c r="C66" s="11"/>
      <c r="D66" s="12"/>
    </row>
    <row r="67" spans="3:4" ht="12.5" x14ac:dyDescent="0.25">
      <c r="C67" s="11"/>
      <c r="D67" s="12"/>
    </row>
    <row r="68" spans="3:4" ht="12.5" x14ac:dyDescent="0.25">
      <c r="C68" s="11"/>
      <c r="D68" s="12"/>
    </row>
    <row r="69" spans="3:4" ht="12.5" x14ac:dyDescent="0.25">
      <c r="C69" s="11"/>
      <c r="D69" s="12"/>
    </row>
    <row r="70" spans="3:4" ht="12.5" x14ac:dyDescent="0.25">
      <c r="C70" s="11"/>
      <c r="D70" s="12"/>
    </row>
    <row r="71" spans="3:4" ht="12.5" x14ac:dyDescent="0.25">
      <c r="C71" s="11"/>
      <c r="D71" s="12"/>
    </row>
    <row r="72" spans="3:4" ht="12.5" x14ac:dyDescent="0.25">
      <c r="C72" s="11"/>
      <c r="D72" s="12"/>
    </row>
    <row r="73" spans="3:4" ht="12.5" x14ac:dyDescent="0.25">
      <c r="C73" s="11"/>
      <c r="D73" s="12"/>
    </row>
    <row r="74" spans="3:4" ht="12.5" x14ac:dyDescent="0.25">
      <c r="C74" s="11"/>
      <c r="D74" s="12"/>
    </row>
    <row r="75" spans="3:4" ht="12.5" x14ac:dyDescent="0.25">
      <c r="C75" s="11"/>
      <c r="D75" s="12"/>
    </row>
    <row r="76" spans="3:4" ht="12.5" x14ac:dyDescent="0.25">
      <c r="C76" s="11"/>
      <c r="D76" s="12"/>
    </row>
    <row r="77" spans="3:4" ht="12.5" x14ac:dyDescent="0.25">
      <c r="C77" s="11"/>
      <c r="D77" s="12"/>
    </row>
    <row r="78" spans="3:4" ht="12.5" x14ac:dyDescent="0.25">
      <c r="C78" s="11"/>
      <c r="D78" s="12"/>
    </row>
    <row r="79" spans="3:4" ht="12.5" x14ac:dyDescent="0.25">
      <c r="C79" s="11"/>
      <c r="D79" s="12"/>
    </row>
    <row r="80" spans="3:4" ht="12.5" x14ac:dyDescent="0.25">
      <c r="C80" s="11"/>
      <c r="D80" s="12"/>
    </row>
    <row r="81" spans="3:4" ht="12.5" x14ac:dyDescent="0.25">
      <c r="C81" s="11"/>
      <c r="D81" s="12"/>
    </row>
    <row r="82" spans="3:4" ht="12.5" x14ac:dyDescent="0.25">
      <c r="C82" s="11"/>
      <c r="D82" s="12"/>
    </row>
    <row r="83" spans="3:4" ht="12.5" x14ac:dyDescent="0.25">
      <c r="C83" s="11"/>
      <c r="D83" s="12"/>
    </row>
    <row r="84" spans="3:4" ht="12.5" x14ac:dyDescent="0.25">
      <c r="C84" s="11"/>
      <c r="D84" s="12"/>
    </row>
    <row r="85" spans="3:4" ht="12.5" x14ac:dyDescent="0.25">
      <c r="C85" s="11"/>
      <c r="D85" s="12"/>
    </row>
    <row r="86" spans="3:4" ht="12.5" x14ac:dyDescent="0.25">
      <c r="C86" s="11"/>
      <c r="D86" s="12"/>
    </row>
    <row r="87" spans="3:4" ht="12.5" x14ac:dyDescent="0.25">
      <c r="C87" s="11"/>
      <c r="D87" s="12"/>
    </row>
    <row r="88" spans="3:4" ht="12.5" x14ac:dyDescent="0.25">
      <c r="C88" s="11"/>
      <c r="D88" s="12"/>
    </row>
    <row r="89" spans="3:4" ht="12.5" x14ac:dyDescent="0.25">
      <c r="C89" s="11"/>
      <c r="D89" s="12"/>
    </row>
    <row r="90" spans="3:4" ht="12.5" x14ac:dyDescent="0.25">
      <c r="C90" s="11"/>
      <c r="D90" s="12"/>
    </row>
    <row r="91" spans="3:4" ht="12.5" x14ac:dyDescent="0.25">
      <c r="C91" s="11"/>
      <c r="D91" s="12"/>
    </row>
    <row r="92" spans="3:4" ht="12.5" x14ac:dyDescent="0.25">
      <c r="C92" s="11"/>
      <c r="D92" s="12"/>
    </row>
    <row r="93" spans="3:4" ht="12.5" x14ac:dyDescent="0.25">
      <c r="C93" s="11"/>
      <c r="D93" s="12"/>
    </row>
    <row r="94" spans="3:4" ht="12.5" x14ac:dyDescent="0.25">
      <c r="C94" s="11"/>
      <c r="D94" s="12"/>
    </row>
    <row r="95" spans="3:4" ht="12.5" x14ac:dyDescent="0.25">
      <c r="C95" s="11"/>
      <c r="D95" s="12"/>
    </row>
    <row r="96" spans="3:4" ht="12.5" x14ac:dyDescent="0.25">
      <c r="C96" s="11"/>
      <c r="D96" s="12"/>
    </row>
    <row r="97" spans="3:4" ht="12.5" x14ac:dyDescent="0.25">
      <c r="C97" s="11"/>
      <c r="D97" s="12"/>
    </row>
    <row r="98" spans="3:4" ht="12.5" x14ac:dyDescent="0.25">
      <c r="C98" s="11"/>
      <c r="D98" s="12"/>
    </row>
    <row r="99" spans="3:4" ht="12.5" x14ac:dyDescent="0.25">
      <c r="C99" s="11"/>
      <c r="D99" s="12"/>
    </row>
    <row r="100" spans="3:4" ht="12.5" x14ac:dyDescent="0.25">
      <c r="C100" s="11"/>
      <c r="D100" s="12"/>
    </row>
    <row r="101" spans="3:4" ht="12.5" x14ac:dyDescent="0.25">
      <c r="C101" s="11"/>
      <c r="D101" s="12"/>
    </row>
    <row r="102" spans="3:4" ht="12.5" x14ac:dyDescent="0.25">
      <c r="C102" s="11"/>
      <c r="D102" s="12"/>
    </row>
    <row r="103" spans="3:4" ht="12.5" x14ac:dyDescent="0.25">
      <c r="C103" s="11"/>
      <c r="D103" s="12"/>
    </row>
    <row r="104" spans="3:4" ht="12.5" x14ac:dyDescent="0.25">
      <c r="C104" s="11"/>
      <c r="D104" s="12"/>
    </row>
    <row r="105" spans="3:4" ht="12.5" x14ac:dyDescent="0.25">
      <c r="C105" s="11"/>
      <c r="D105" s="12"/>
    </row>
    <row r="106" spans="3:4" ht="12.5" x14ac:dyDescent="0.25">
      <c r="C106" s="11"/>
      <c r="D106" s="12"/>
    </row>
    <row r="107" spans="3:4" ht="12.5" x14ac:dyDescent="0.25">
      <c r="C107" s="11"/>
      <c r="D107" s="12"/>
    </row>
    <row r="108" spans="3:4" ht="12.5" x14ac:dyDescent="0.25">
      <c r="C108" s="11"/>
      <c r="D108" s="12"/>
    </row>
    <row r="109" spans="3:4" ht="12.5" x14ac:dyDescent="0.25">
      <c r="C109" s="11"/>
      <c r="D109" s="12"/>
    </row>
    <row r="110" spans="3:4" ht="12.5" x14ac:dyDescent="0.25">
      <c r="C110" s="11"/>
      <c r="D110" s="12"/>
    </row>
    <row r="111" spans="3:4" ht="12.5" x14ac:dyDescent="0.25">
      <c r="C111" s="11"/>
      <c r="D111" s="12"/>
    </row>
    <row r="112" spans="3:4" ht="12.5" x14ac:dyDescent="0.25">
      <c r="C112" s="11"/>
      <c r="D112" s="12"/>
    </row>
    <row r="113" spans="3:4" ht="12.5" x14ac:dyDescent="0.25">
      <c r="C113" s="11"/>
      <c r="D113" s="12"/>
    </row>
    <row r="114" spans="3:4" ht="12.5" x14ac:dyDescent="0.25">
      <c r="C114" s="11"/>
      <c r="D114" s="12"/>
    </row>
    <row r="115" spans="3:4" ht="12.5" x14ac:dyDescent="0.25">
      <c r="C115" s="11"/>
      <c r="D115" s="12"/>
    </row>
    <row r="116" spans="3:4" ht="12.5" x14ac:dyDescent="0.25">
      <c r="C116" s="11"/>
      <c r="D116" s="12"/>
    </row>
    <row r="117" spans="3:4" ht="12.5" x14ac:dyDescent="0.25">
      <c r="C117" s="11"/>
      <c r="D117" s="12"/>
    </row>
    <row r="118" spans="3:4" ht="12.5" x14ac:dyDescent="0.25">
      <c r="C118" s="11"/>
      <c r="D118" s="12"/>
    </row>
    <row r="119" spans="3:4" ht="12.5" x14ac:dyDescent="0.25">
      <c r="C119" s="11"/>
      <c r="D119" s="12"/>
    </row>
    <row r="120" spans="3:4" ht="12.5" x14ac:dyDescent="0.25">
      <c r="C120" s="11"/>
      <c r="D120" s="12"/>
    </row>
    <row r="121" spans="3:4" ht="12.5" x14ac:dyDescent="0.25">
      <c r="C121" s="11"/>
      <c r="D121" s="12"/>
    </row>
    <row r="122" spans="3:4" ht="12.5" x14ac:dyDescent="0.25">
      <c r="C122" s="11"/>
      <c r="D122" s="12"/>
    </row>
    <row r="123" spans="3:4" ht="12.5" x14ac:dyDescent="0.25">
      <c r="C123" s="11"/>
      <c r="D123" s="12"/>
    </row>
    <row r="124" spans="3:4" ht="12.5" x14ac:dyDescent="0.25">
      <c r="C124" s="11"/>
      <c r="D124" s="12"/>
    </row>
    <row r="125" spans="3:4" ht="12.5" x14ac:dyDescent="0.25">
      <c r="C125" s="11"/>
      <c r="D125" s="12"/>
    </row>
    <row r="126" spans="3:4" ht="12.5" x14ac:dyDescent="0.25">
      <c r="C126" s="11"/>
      <c r="D126" s="12"/>
    </row>
    <row r="127" spans="3:4" ht="12.5" x14ac:dyDescent="0.25">
      <c r="C127" s="11"/>
      <c r="D127" s="12"/>
    </row>
    <row r="128" spans="3:4" ht="12.5" x14ac:dyDescent="0.25">
      <c r="C128" s="11"/>
      <c r="D128" s="12"/>
    </row>
    <row r="129" spans="3:4" ht="12.5" x14ac:dyDescent="0.25">
      <c r="C129" s="11"/>
      <c r="D129" s="12"/>
    </row>
    <row r="130" spans="3:4" ht="12.5" x14ac:dyDescent="0.25">
      <c r="C130" s="11"/>
      <c r="D130" s="12"/>
    </row>
    <row r="131" spans="3:4" ht="12.5" x14ac:dyDescent="0.25">
      <c r="C131" s="11"/>
      <c r="D131" s="12"/>
    </row>
    <row r="132" spans="3:4" ht="12.5" x14ac:dyDescent="0.25">
      <c r="C132" s="11"/>
      <c r="D132" s="12"/>
    </row>
    <row r="133" spans="3:4" ht="12.5" x14ac:dyDescent="0.25">
      <c r="C133" s="11"/>
      <c r="D133" s="12"/>
    </row>
    <row r="134" spans="3:4" ht="12.5" x14ac:dyDescent="0.25">
      <c r="C134" s="11"/>
      <c r="D134" s="12"/>
    </row>
    <row r="135" spans="3:4" ht="12.5" x14ac:dyDescent="0.25">
      <c r="C135" s="11"/>
      <c r="D135" s="12"/>
    </row>
    <row r="136" spans="3:4" ht="12.5" x14ac:dyDescent="0.25">
      <c r="C136" s="11"/>
      <c r="D136" s="12"/>
    </row>
    <row r="137" spans="3:4" ht="12.5" x14ac:dyDescent="0.25">
      <c r="C137" s="11"/>
      <c r="D137" s="12"/>
    </row>
    <row r="138" spans="3:4" ht="12.5" x14ac:dyDescent="0.25">
      <c r="C138" s="11"/>
      <c r="D138" s="12"/>
    </row>
    <row r="139" spans="3:4" ht="12.5" x14ac:dyDescent="0.25">
      <c r="C139" s="11"/>
      <c r="D139" s="12"/>
    </row>
    <row r="140" spans="3:4" ht="12.5" x14ac:dyDescent="0.25">
      <c r="C140" s="11"/>
      <c r="D140" s="12"/>
    </row>
    <row r="141" spans="3:4" ht="12.5" x14ac:dyDescent="0.25">
      <c r="C141" s="11"/>
      <c r="D141" s="12"/>
    </row>
    <row r="142" spans="3:4" ht="12.5" x14ac:dyDescent="0.25">
      <c r="C142" s="11"/>
      <c r="D142" s="12"/>
    </row>
    <row r="143" spans="3:4" ht="12.5" x14ac:dyDescent="0.25">
      <c r="C143" s="11"/>
      <c r="D143" s="12"/>
    </row>
    <row r="144" spans="3:4" ht="12.5" x14ac:dyDescent="0.25">
      <c r="C144" s="11"/>
      <c r="D144" s="12"/>
    </row>
    <row r="145" spans="3:4" ht="12.5" x14ac:dyDescent="0.25">
      <c r="C145" s="11"/>
      <c r="D145" s="12"/>
    </row>
    <row r="146" spans="3:4" ht="12.5" x14ac:dyDescent="0.25">
      <c r="C146" s="11"/>
      <c r="D146" s="12"/>
    </row>
    <row r="147" spans="3:4" ht="12.5" x14ac:dyDescent="0.25">
      <c r="C147" s="11"/>
      <c r="D147" s="12"/>
    </row>
    <row r="148" spans="3:4" ht="12.5" x14ac:dyDescent="0.25">
      <c r="C148" s="11"/>
      <c r="D148" s="12"/>
    </row>
    <row r="149" spans="3:4" ht="12.5" x14ac:dyDescent="0.25">
      <c r="C149" s="11"/>
      <c r="D149" s="12"/>
    </row>
    <row r="150" spans="3:4" ht="12.5" x14ac:dyDescent="0.25">
      <c r="C150" s="11"/>
      <c r="D150" s="12"/>
    </row>
    <row r="151" spans="3:4" ht="12.5" x14ac:dyDescent="0.25">
      <c r="C151" s="11"/>
      <c r="D151" s="12"/>
    </row>
    <row r="152" spans="3:4" ht="12.5" x14ac:dyDescent="0.25">
      <c r="C152" s="11"/>
      <c r="D152" s="12"/>
    </row>
    <row r="153" spans="3:4" ht="12.5" x14ac:dyDescent="0.25">
      <c r="C153" s="11"/>
      <c r="D153" s="12"/>
    </row>
    <row r="154" spans="3:4" ht="12.5" x14ac:dyDescent="0.25">
      <c r="C154" s="11"/>
      <c r="D154" s="12"/>
    </row>
    <row r="155" spans="3:4" ht="12.5" x14ac:dyDescent="0.25">
      <c r="C155" s="11"/>
      <c r="D155" s="12"/>
    </row>
    <row r="156" spans="3:4" ht="12.5" x14ac:dyDescent="0.25">
      <c r="C156" s="11"/>
      <c r="D156" s="12"/>
    </row>
    <row r="157" spans="3:4" ht="12.5" x14ac:dyDescent="0.25">
      <c r="C157" s="11"/>
      <c r="D157" s="12"/>
    </row>
    <row r="158" spans="3:4" ht="12.5" x14ac:dyDescent="0.25">
      <c r="C158" s="11"/>
      <c r="D158" s="12"/>
    </row>
    <row r="159" spans="3:4" ht="12.5" x14ac:dyDescent="0.25">
      <c r="C159" s="11"/>
      <c r="D159" s="12"/>
    </row>
    <row r="160" spans="3:4" ht="12.5" x14ac:dyDescent="0.25">
      <c r="C160" s="11"/>
      <c r="D160" s="12"/>
    </row>
    <row r="161" spans="3:4" ht="12.5" x14ac:dyDescent="0.25">
      <c r="C161" s="11"/>
      <c r="D161" s="12"/>
    </row>
    <row r="162" spans="3:4" ht="12.5" x14ac:dyDescent="0.25">
      <c r="C162" s="11"/>
      <c r="D162" s="12"/>
    </row>
    <row r="163" spans="3:4" ht="12.5" x14ac:dyDescent="0.25">
      <c r="C163" s="11"/>
      <c r="D163" s="12"/>
    </row>
    <row r="164" spans="3:4" ht="12.5" x14ac:dyDescent="0.25">
      <c r="C164" s="11"/>
      <c r="D164" s="12"/>
    </row>
    <row r="165" spans="3:4" ht="12.5" x14ac:dyDescent="0.25">
      <c r="C165" s="11"/>
      <c r="D165" s="12"/>
    </row>
    <row r="166" spans="3:4" ht="12.5" x14ac:dyDescent="0.25">
      <c r="C166" s="11"/>
      <c r="D166" s="12"/>
    </row>
    <row r="167" spans="3:4" ht="12.5" x14ac:dyDescent="0.25">
      <c r="C167" s="11"/>
      <c r="D167" s="12"/>
    </row>
    <row r="168" spans="3:4" ht="12.5" x14ac:dyDescent="0.25">
      <c r="C168" s="11"/>
      <c r="D168" s="12"/>
    </row>
    <row r="169" spans="3:4" ht="12.5" x14ac:dyDescent="0.25">
      <c r="C169" s="11"/>
      <c r="D169" s="12"/>
    </row>
    <row r="170" spans="3:4" ht="12.5" x14ac:dyDescent="0.25">
      <c r="C170" s="11"/>
      <c r="D170" s="12"/>
    </row>
    <row r="171" spans="3:4" ht="12.5" x14ac:dyDescent="0.25">
      <c r="C171" s="11"/>
      <c r="D171" s="12"/>
    </row>
    <row r="172" spans="3:4" ht="12.5" x14ac:dyDescent="0.25">
      <c r="C172" s="11"/>
      <c r="D172" s="12"/>
    </row>
    <row r="173" spans="3:4" ht="12.5" x14ac:dyDescent="0.25">
      <c r="C173" s="11"/>
      <c r="D173" s="12"/>
    </row>
    <row r="174" spans="3:4" ht="12.5" x14ac:dyDescent="0.25">
      <c r="C174" s="11"/>
      <c r="D174" s="12"/>
    </row>
    <row r="175" spans="3:4" ht="12.5" x14ac:dyDescent="0.25">
      <c r="C175" s="11"/>
      <c r="D175" s="12"/>
    </row>
    <row r="176" spans="3:4" ht="12.5" x14ac:dyDescent="0.25">
      <c r="C176" s="11"/>
      <c r="D176" s="12"/>
    </row>
    <row r="177" spans="3:4" ht="12.5" x14ac:dyDescent="0.25">
      <c r="C177" s="11"/>
      <c r="D177" s="12"/>
    </row>
    <row r="178" spans="3:4" ht="12.5" x14ac:dyDescent="0.25">
      <c r="C178" s="11"/>
      <c r="D178" s="12"/>
    </row>
    <row r="179" spans="3:4" ht="12.5" x14ac:dyDescent="0.25">
      <c r="C179" s="11"/>
      <c r="D179" s="12"/>
    </row>
    <row r="180" spans="3:4" ht="12.5" x14ac:dyDescent="0.25">
      <c r="C180" s="11"/>
      <c r="D180" s="12"/>
    </row>
    <row r="181" spans="3:4" ht="12.5" x14ac:dyDescent="0.25">
      <c r="C181" s="11"/>
      <c r="D181" s="12"/>
    </row>
    <row r="182" spans="3:4" ht="12.5" x14ac:dyDescent="0.25">
      <c r="C182" s="11"/>
      <c r="D182" s="12"/>
    </row>
    <row r="183" spans="3:4" ht="12.5" x14ac:dyDescent="0.25">
      <c r="C183" s="11"/>
      <c r="D183" s="12"/>
    </row>
    <row r="184" spans="3:4" ht="12.5" x14ac:dyDescent="0.25">
      <c r="C184" s="11"/>
      <c r="D184" s="12"/>
    </row>
    <row r="185" spans="3:4" ht="12.5" x14ac:dyDescent="0.25">
      <c r="C185" s="11"/>
      <c r="D185" s="12"/>
    </row>
    <row r="186" spans="3:4" ht="12.5" x14ac:dyDescent="0.25">
      <c r="C186" s="11"/>
      <c r="D186" s="12"/>
    </row>
    <row r="187" spans="3:4" ht="12.5" x14ac:dyDescent="0.25">
      <c r="C187" s="11"/>
      <c r="D187" s="12"/>
    </row>
    <row r="188" spans="3:4" ht="12.5" x14ac:dyDescent="0.25">
      <c r="C188" s="11"/>
      <c r="D188" s="12"/>
    </row>
    <row r="189" spans="3:4" ht="12.5" x14ac:dyDescent="0.25">
      <c r="C189" s="11"/>
      <c r="D189" s="12"/>
    </row>
    <row r="190" spans="3:4" ht="12.5" x14ac:dyDescent="0.25">
      <c r="C190" s="11"/>
      <c r="D190" s="12"/>
    </row>
    <row r="191" spans="3:4" ht="12.5" x14ac:dyDescent="0.25">
      <c r="C191" s="11"/>
      <c r="D191" s="12"/>
    </row>
    <row r="192" spans="3:4" ht="12.5" x14ac:dyDescent="0.25">
      <c r="C192" s="11"/>
      <c r="D192" s="12"/>
    </row>
    <row r="193" spans="3:4" ht="12.5" x14ac:dyDescent="0.25">
      <c r="C193" s="11"/>
      <c r="D193" s="12"/>
    </row>
    <row r="194" spans="3:4" ht="12.5" x14ac:dyDescent="0.25">
      <c r="C194" s="11"/>
      <c r="D194" s="12"/>
    </row>
    <row r="195" spans="3:4" ht="12.5" x14ac:dyDescent="0.25">
      <c r="C195" s="11"/>
      <c r="D195" s="12"/>
    </row>
    <row r="196" spans="3:4" ht="12.5" x14ac:dyDescent="0.25">
      <c r="C196" s="11"/>
      <c r="D196" s="12"/>
    </row>
    <row r="197" spans="3:4" ht="12.5" x14ac:dyDescent="0.25">
      <c r="C197" s="11"/>
      <c r="D197" s="12"/>
    </row>
    <row r="198" spans="3:4" ht="12.5" x14ac:dyDescent="0.25">
      <c r="C198" s="11"/>
      <c r="D198" s="12"/>
    </row>
    <row r="199" spans="3:4" ht="12.5" x14ac:dyDescent="0.25">
      <c r="C199" s="11"/>
      <c r="D199" s="12"/>
    </row>
    <row r="200" spans="3:4" ht="12.5" x14ac:dyDescent="0.25">
      <c r="C200" s="11"/>
      <c r="D200" s="12"/>
    </row>
    <row r="201" spans="3:4" ht="12.5" x14ac:dyDescent="0.25">
      <c r="C201" s="11"/>
      <c r="D201" s="12"/>
    </row>
    <row r="202" spans="3:4" ht="12.5" x14ac:dyDescent="0.25">
      <c r="C202" s="11"/>
      <c r="D202" s="12"/>
    </row>
    <row r="203" spans="3:4" ht="12.5" x14ac:dyDescent="0.25">
      <c r="C203" s="11"/>
      <c r="D203" s="12"/>
    </row>
    <row r="204" spans="3:4" ht="12.5" x14ac:dyDescent="0.25">
      <c r="C204" s="11"/>
      <c r="D204" s="12"/>
    </row>
    <row r="205" spans="3:4" ht="12.5" x14ac:dyDescent="0.25">
      <c r="C205" s="11"/>
      <c r="D205" s="12"/>
    </row>
    <row r="206" spans="3:4" ht="12.5" x14ac:dyDescent="0.25">
      <c r="C206" s="11"/>
      <c r="D206" s="12"/>
    </row>
    <row r="207" spans="3:4" ht="12.5" x14ac:dyDescent="0.25">
      <c r="C207" s="11"/>
      <c r="D207" s="12"/>
    </row>
    <row r="208" spans="3:4" ht="12.5" x14ac:dyDescent="0.25">
      <c r="C208" s="11"/>
      <c r="D208" s="12"/>
    </row>
    <row r="209" spans="3:4" ht="12.5" x14ac:dyDescent="0.25">
      <c r="C209" s="11"/>
      <c r="D209" s="12"/>
    </row>
    <row r="210" spans="3:4" ht="12.5" x14ac:dyDescent="0.25">
      <c r="C210" s="11"/>
      <c r="D210" s="12"/>
    </row>
    <row r="211" spans="3:4" ht="12.5" x14ac:dyDescent="0.25">
      <c r="C211" s="11"/>
      <c r="D211" s="12"/>
    </row>
    <row r="212" spans="3:4" ht="12.5" x14ac:dyDescent="0.25">
      <c r="C212" s="11"/>
      <c r="D212" s="12"/>
    </row>
    <row r="213" spans="3:4" ht="12.5" x14ac:dyDescent="0.25">
      <c r="C213" s="11"/>
      <c r="D213" s="12"/>
    </row>
    <row r="214" spans="3:4" ht="12.5" x14ac:dyDescent="0.25">
      <c r="C214" s="11"/>
      <c r="D214" s="12"/>
    </row>
    <row r="215" spans="3:4" ht="12.5" x14ac:dyDescent="0.25">
      <c r="C215" s="11"/>
      <c r="D215" s="12"/>
    </row>
    <row r="216" spans="3:4" ht="12.5" x14ac:dyDescent="0.25">
      <c r="C216" s="11"/>
      <c r="D216" s="12"/>
    </row>
    <row r="217" spans="3:4" ht="12.5" x14ac:dyDescent="0.25">
      <c r="C217" s="11"/>
      <c r="D217" s="12"/>
    </row>
    <row r="218" spans="3:4" ht="12.5" x14ac:dyDescent="0.25">
      <c r="C218" s="11"/>
      <c r="D218" s="12"/>
    </row>
    <row r="219" spans="3:4" ht="12.5" x14ac:dyDescent="0.25">
      <c r="C219" s="11"/>
      <c r="D219" s="12"/>
    </row>
    <row r="220" spans="3:4" ht="12.5" x14ac:dyDescent="0.25">
      <c r="C220" s="11"/>
      <c r="D220" s="12"/>
    </row>
    <row r="221" spans="3:4" ht="12.5" x14ac:dyDescent="0.25">
      <c r="C221" s="11"/>
      <c r="D221" s="12"/>
    </row>
    <row r="222" spans="3:4" ht="12.5" x14ac:dyDescent="0.25">
      <c r="C222" s="11"/>
      <c r="D222" s="12"/>
    </row>
    <row r="223" spans="3:4" ht="12.5" x14ac:dyDescent="0.25">
      <c r="C223" s="11"/>
      <c r="D223" s="12"/>
    </row>
    <row r="224" spans="3:4" ht="12.5" x14ac:dyDescent="0.25">
      <c r="C224" s="11"/>
      <c r="D224" s="12"/>
    </row>
    <row r="225" spans="3:4" ht="12.5" x14ac:dyDescent="0.25">
      <c r="C225" s="11"/>
      <c r="D225" s="12"/>
    </row>
    <row r="226" spans="3:4" ht="12.5" x14ac:dyDescent="0.25">
      <c r="C226" s="11"/>
      <c r="D226" s="12"/>
    </row>
    <row r="227" spans="3:4" ht="12.5" x14ac:dyDescent="0.25">
      <c r="C227" s="11"/>
      <c r="D227" s="12"/>
    </row>
    <row r="228" spans="3:4" ht="12.5" x14ac:dyDescent="0.25">
      <c r="C228" s="11"/>
      <c r="D228" s="12"/>
    </row>
    <row r="229" spans="3:4" ht="12.5" x14ac:dyDescent="0.25">
      <c r="C229" s="11"/>
      <c r="D229" s="12"/>
    </row>
    <row r="230" spans="3:4" ht="12.5" x14ac:dyDescent="0.25">
      <c r="C230" s="11"/>
      <c r="D230" s="12"/>
    </row>
    <row r="231" spans="3:4" ht="12.5" x14ac:dyDescent="0.25">
      <c r="C231" s="11"/>
      <c r="D231" s="12"/>
    </row>
    <row r="232" spans="3:4" ht="12.5" x14ac:dyDescent="0.25">
      <c r="C232" s="11"/>
      <c r="D232" s="12"/>
    </row>
    <row r="233" spans="3:4" ht="12.5" x14ac:dyDescent="0.25">
      <c r="C233" s="11"/>
      <c r="D233" s="12"/>
    </row>
    <row r="234" spans="3:4" ht="12.5" x14ac:dyDescent="0.25">
      <c r="C234" s="11"/>
      <c r="D234" s="12"/>
    </row>
    <row r="235" spans="3:4" ht="12.5" x14ac:dyDescent="0.25">
      <c r="C235" s="11"/>
      <c r="D235" s="12"/>
    </row>
    <row r="236" spans="3:4" ht="12.5" x14ac:dyDescent="0.25">
      <c r="C236" s="11"/>
      <c r="D236" s="12"/>
    </row>
    <row r="237" spans="3:4" ht="12.5" x14ac:dyDescent="0.25">
      <c r="C237" s="11"/>
      <c r="D237" s="12"/>
    </row>
    <row r="238" spans="3:4" ht="12.5" x14ac:dyDescent="0.25">
      <c r="C238" s="11"/>
      <c r="D238" s="12"/>
    </row>
    <row r="239" spans="3:4" ht="12.5" x14ac:dyDescent="0.25">
      <c r="C239" s="11"/>
      <c r="D239" s="12"/>
    </row>
    <row r="240" spans="3:4" ht="12.5" x14ac:dyDescent="0.25">
      <c r="C240" s="11"/>
      <c r="D240" s="12"/>
    </row>
    <row r="241" spans="3:4" ht="12.5" x14ac:dyDescent="0.25">
      <c r="C241" s="11"/>
      <c r="D241" s="12"/>
    </row>
    <row r="242" spans="3:4" ht="12.5" x14ac:dyDescent="0.25">
      <c r="C242" s="11"/>
      <c r="D242" s="12"/>
    </row>
    <row r="243" spans="3:4" ht="12.5" x14ac:dyDescent="0.25">
      <c r="C243" s="11"/>
      <c r="D243" s="12"/>
    </row>
    <row r="244" spans="3:4" ht="12.5" x14ac:dyDescent="0.25">
      <c r="C244" s="11"/>
      <c r="D244" s="12"/>
    </row>
    <row r="245" spans="3:4" ht="12.5" x14ac:dyDescent="0.25">
      <c r="C245" s="11"/>
      <c r="D245" s="12"/>
    </row>
    <row r="246" spans="3:4" ht="12.5" x14ac:dyDescent="0.25">
      <c r="C246" s="11"/>
      <c r="D246" s="12"/>
    </row>
    <row r="247" spans="3:4" ht="12.5" x14ac:dyDescent="0.25">
      <c r="C247" s="11"/>
      <c r="D247" s="12"/>
    </row>
    <row r="248" spans="3:4" ht="12.5" x14ac:dyDescent="0.25">
      <c r="C248" s="11"/>
      <c r="D248" s="12"/>
    </row>
    <row r="249" spans="3:4" ht="12.5" x14ac:dyDescent="0.25">
      <c r="C249" s="11"/>
      <c r="D249" s="12"/>
    </row>
    <row r="250" spans="3:4" ht="12.5" x14ac:dyDescent="0.25">
      <c r="C250" s="11"/>
      <c r="D250" s="12"/>
    </row>
    <row r="251" spans="3:4" ht="12.5" x14ac:dyDescent="0.25">
      <c r="C251" s="11"/>
      <c r="D251" s="12"/>
    </row>
    <row r="252" spans="3:4" ht="12.5" x14ac:dyDescent="0.25">
      <c r="C252" s="11"/>
      <c r="D252" s="12"/>
    </row>
    <row r="253" spans="3:4" ht="12.5" x14ac:dyDescent="0.25">
      <c r="C253" s="11"/>
      <c r="D253" s="12"/>
    </row>
    <row r="254" spans="3:4" ht="12.5" x14ac:dyDescent="0.25">
      <c r="C254" s="11"/>
      <c r="D254" s="12"/>
    </row>
    <row r="255" spans="3:4" ht="12.5" x14ac:dyDescent="0.25">
      <c r="C255" s="11"/>
      <c r="D255" s="12"/>
    </row>
    <row r="256" spans="3:4" ht="12.5" x14ac:dyDescent="0.25">
      <c r="C256" s="11"/>
      <c r="D256" s="12"/>
    </row>
    <row r="257" spans="3:4" ht="12.5" x14ac:dyDescent="0.25">
      <c r="C257" s="11"/>
      <c r="D257" s="12"/>
    </row>
    <row r="258" spans="3:4" ht="12.5" x14ac:dyDescent="0.25">
      <c r="C258" s="11"/>
      <c r="D258" s="12"/>
    </row>
    <row r="259" spans="3:4" ht="12.5" x14ac:dyDescent="0.25">
      <c r="C259" s="11"/>
      <c r="D259" s="12"/>
    </row>
    <row r="260" spans="3:4" ht="12.5" x14ac:dyDescent="0.25">
      <c r="C260" s="11"/>
      <c r="D260" s="12"/>
    </row>
    <row r="261" spans="3:4" ht="12.5" x14ac:dyDescent="0.25">
      <c r="C261" s="11"/>
      <c r="D261" s="12"/>
    </row>
    <row r="262" spans="3:4" ht="12.5" x14ac:dyDescent="0.25">
      <c r="C262" s="11"/>
      <c r="D262" s="12"/>
    </row>
    <row r="263" spans="3:4" ht="12.5" x14ac:dyDescent="0.25">
      <c r="C263" s="11"/>
      <c r="D263" s="12"/>
    </row>
    <row r="264" spans="3:4" ht="12.5" x14ac:dyDescent="0.25">
      <c r="C264" s="11"/>
      <c r="D264" s="12"/>
    </row>
    <row r="265" spans="3:4" ht="12.5" x14ac:dyDescent="0.25">
      <c r="C265" s="11"/>
      <c r="D265" s="12"/>
    </row>
    <row r="266" spans="3:4" ht="12.5" x14ac:dyDescent="0.25">
      <c r="C266" s="11"/>
      <c r="D266" s="12"/>
    </row>
    <row r="267" spans="3:4" ht="12.5" x14ac:dyDescent="0.25">
      <c r="C267" s="11"/>
      <c r="D267" s="12"/>
    </row>
    <row r="268" spans="3:4" ht="12.5" x14ac:dyDescent="0.25">
      <c r="C268" s="11"/>
      <c r="D268" s="12"/>
    </row>
    <row r="269" spans="3:4" ht="12.5" x14ac:dyDescent="0.25">
      <c r="C269" s="11"/>
      <c r="D269" s="12"/>
    </row>
    <row r="270" spans="3:4" ht="12.5" x14ac:dyDescent="0.25">
      <c r="C270" s="11"/>
      <c r="D270" s="12"/>
    </row>
    <row r="271" spans="3:4" ht="12.5" x14ac:dyDescent="0.25">
      <c r="C271" s="11"/>
      <c r="D271" s="12"/>
    </row>
    <row r="272" spans="3:4" ht="12.5" x14ac:dyDescent="0.25">
      <c r="C272" s="11"/>
      <c r="D272" s="12"/>
    </row>
    <row r="273" spans="3:4" ht="12.5" x14ac:dyDescent="0.25">
      <c r="C273" s="11"/>
      <c r="D273" s="12"/>
    </row>
    <row r="274" spans="3:4" ht="12.5" x14ac:dyDescent="0.25">
      <c r="C274" s="11"/>
      <c r="D274" s="12"/>
    </row>
    <row r="275" spans="3:4" ht="12.5" x14ac:dyDescent="0.25">
      <c r="C275" s="11"/>
      <c r="D275" s="12"/>
    </row>
    <row r="276" spans="3:4" ht="12.5" x14ac:dyDescent="0.25">
      <c r="C276" s="11"/>
      <c r="D276" s="12"/>
    </row>
    <row r="277" spans="3:4" ht="12.5" x14ac:dyDescent="0.25">
      <c r="C277" s="11"/>
      <c r="D277" s="12"/>
    </row>
    <row r="278" spans="3:4" ht="12.5" x14ac:dyDescent="0.25">
      <c r="C278" s="11"/>
      <c r="D278" s="12"/>
    </row>
    <row r="279" spans="3:4" ht="12.5" x14ac:dyDescent="0.25">
      <c r="C279" s="11"/>
      <c r="D279" s="12"/>
    </row>
    <row r="280" spans="3:4" ht="12.5" x14ac:dyDescent="0.25">
      <c r="C280" s="11"/>
      <c r="D280" s="12"/>
    </row>
    <row r="281" spans="3:4" ht="12.5" x14ac:dyDescent="0.25">
      <c r="C281" s="11"/>
      <c r="D281" s="12"/>
    </row>
    <row r="282" spans="3:4" ht="12.5" x14ac:dyDescent="0.25">
      <c r="C282" s="11"/>
      <c r="D282" s="12"/>
    </row>
    <row r="283" spans="3:4" ht="12.5" x14ac:dyDescent="0.25">
      <c r="C283" s="11"/>
      <c r="D283" s="12"/>
    </row>
    <row r="284" spans="3:4" ht="12.5" x14ac:dyDescent="0.25">
      <c r="C284" s="11"/>
      <c r="D284" s="12"/>
    </row>
    <row r="285" spans="3:4" ht="12.5" x14ac:dyDescent="0.25">
      <c r="C285" s="11"/>
      <c r="D285" s="12"/>
    </row>
    <row r="286" spans="3:4" ht="12.5" x14ac:dyDescent="0.25">
      <c r="C286" s="11"/>
      <c r="D286" s="12"/>
    </row>
    <row r="287" spans="3:4" ht="12.5" x14ac:dyDescent="0.25">
      <c r="C287" s="11"/>
      <c r="D287" s="12"/>
    </row>
    <row r="288" spans="3:4" ht="12.5" x14ac:dyDescent="0.25">
      <c r="C288" s="11"/>
      <c r="D288" s="12"/>
    </row>
    <row r="289" spans="3:4" ht="12.5" x14ac:dyDescent="0.25">
      <c r="C289" s="11"/>
      <c r="D289" s="12"/>
    </row>
    <row r="290" spans="3:4" ht="12.5" x14ac:dyDescent="0.25">
      <c r="C290" s="11"/>
      <c r="D290" s="12"/>
    </row>
    <row r="291" spans="3:4" ht="12.5" x14ac:dyDescent="0.25">
      <c r="C291" s="11"/>
      <c r="D291" s="12"/>
    </row>
    <row r="292" spans="3:4" ht="12.5" x14ac:dyDescent="0.25">
      <c r="C292" s="11"/>
      <c r="D292" s="12"/>
    </row>
    <row r="293" spans="3:4" ht="12.5" x14ac:dyDescent="0.25">
      <c r="C293" s="11"/>
      <c r="D293" s="12"/>
    </row>
    <row r="294" spans="3:4" ht="12.5" x14ac:dyDescent="0.25">
      <c r="C294" s="11"/>
      <c r="D294" s="12"/>
    </row>
    <row r="295" spans="3:4" ht="12.5" x14ac:dyDescent="0.25">
      <c r="C295" s="11"/>
      <c r="D295" s="12"/>
    </row>
    <row r="296" spans="3:4" ht="12.5" x14ac:dyDescent="0.25">
      <c r="C296" s="11"/>
      <c r="D296" s="12"/>
    </row>
    <row r="297" spans="3:4" ht="12.5" x14ac:dyDescent="0.25">
      <c r="C297" s="11"/>
      <c r="D297" s="12"/>
    </row>
    <row r="298" spans="3:4" ht="12.5" x14ac:dyDescent="0.25">
      <c r="C298" s="11"/>
      <c r="D298" s="12"/>
    </row>
    <row r="299" spans="3:4" ht="12.5" x14ac:dyDescent="0.25">
      <c r="C299" s="11"/>
      <c r="D299" s="12"/>
    </row>
    <row r="300" spans="3:4" ht="12.5" x14ac:dyDescent="0.25">
      <c r="C300" s="11"/>
      <c r="D300" s="12"/>
    </row>
    <row r="301" spans="3:4" ht="12.5" x14ac:dyDescent="0.25">
      <c r="C301" s="11"/>
      <c r="D301" s="12"/>
    </row>
    <row r="302" spans="3:4" ht="12.5" x14ac:dyDescent="0.25">
      <c r="C302" s="11"/>
      <c r="D302" s="12"/>
    </row>
    <row r="303" spans="3:4" ht="12.5" x14ac:dyDescent="0.25">
      <c r="C303" s="11"/>
      <c r="D303" s="12"/>
    </row>
    <row r="304" spans="3:4" ht="12.5" x14ac:dyDescent="0.25">
      <c r="C304" s="11"/>
      <c r="D304" s="12"/>
    </row>
    <row r="305" spans="3:4" ht="12.5" x14ac:dyDescent="0.25">
      <c r="C305" s="11"/>
      <c r="D305" s="12"/>
    </row>
    <row r="306" spans="3:4" ht="12.5" x14ac:dyDescent="0.25">
      <c r="C306" s="11"/>
      <c r="D306" s="12"/>
    </row>
    <row r="307" spans="3:4" ht="12.5" x14ac:dyDescent="0.25">
      <c r="C307" s="11"/>
      <c r="D307" s="12"/>
    </row>
    <row r="308" spans="3:4" ht="12.5" x14ac:dyDescent="0.25">
      <c r="C308" s="11"/>
      <c r="D308" s="12"/>
    </row>
    <row r="309" spans="3:4" ht="12.5" x14ac:dyDescent="0.25">
      <c r="C309" s="11"/>
      <c r="D309" s="12"/>
    </row>
    <row r="310" spans="3:4" ht="12.5" x14ac:dyDescent="0.25">
      <c r="C310" s="11"/>
      <c r="D310" s="12"/>
    </row>
    <row r="311" spans="3:4" ht="12.5" x14ac:dyDescent="0.25">
      <c r="C311" s="11"/>
      <c r="D311" s="12"/>
    </row>
    <row r="312" spans="3:4" ht="12.5" x14ac:dyDescent="0.25">
      <c r="C312" s="11"/>
      <c r="D312" s="12"/>
    </row>
    <row r="313" spans="3:4" ht="12.5" x14ac:dyDescent="0.25">
      <c r="C313" s="11"/>
      <c r="D313" s="12"/>
    </row>
    <row r="314" spans="3:4" ht="12.5" x14ac:dyDescent="0.25">
      <c r="C314" s="11"/>
      <c r="D314" s="12"/>
    </row>
    <row r="315" spans="3:4" ht="12.5" x14ac:dyDescent="0.25">
      <c r="C315" s="11"/>
      <c r="D315" s="12"/>
    </row>
    <row r="316" spans="3:4" ht="12.5" x14ac:dyDescent="0.25">
      <c r="C316" s="11"/>
      <c r="D316" s="12"/>
    </row>
    <row r="317" spans="3:4" ht="12.5" x14ac:dyDescent="0.25">
      <c r="C317" s="11"/>
      <c r="D317" s="12"/>
    </row>
    <row r="318" spans="3:4" ht="12.5" x14ac:dyDescent="0.25">
      <c r="C318" s="11"/>
      <c r="D318" s="12"/>
    </row>
    <row r="319" spans="3:4" ht="12.5" x14ac:dyDescent="0.25">
      <c r="C319" s="11"/>
      <c r="D319" s="12"/>
    </row>
    <row r="320" spans="3:4" ht="12.5" x14ac:dyDescent="0.25">
      <c r="C320" s="11"/>
      <c r="D320" s="12"/>
    </row>
    <row r="321" spans="3:4" ht="12.5" x14ac:dyDescent="0.25">
      <c r="C321" s="11"/>
      <c r="D321" s="12"/>
    </row>
    <row r="322" spans="3:4" ht="12.5" x14ac:dyDescent="0.25">
      <c r="C322" s="11"/>
      <c r="D322" s="12"/>
    </row>
    <row r="323" spans="3:4" ht="12.5" x14ac:dyDescent="0.25">
      <c r="C323" s="11"/>
      <c r="D323" s="12"/>
    </row>
    <row r="324" spans="3:4" ht="12.5" x14ac:dyDescent="0.25">
      <c r="C324" s="11"/>
      <c r="D324" s="12"/>
    </row>
    <row r="325" spans="3:4" ht="12.5" x14ac:dyDescent="0.25">
      <c r="C325" s="11"/>
      <c r="D325" s="12"/>
    </row>
    <row r="326" spans="3:4" ht="12.5" x14ac:dyDescent="0.25">
      <c r="C326" s="11"/>
      <c r="D326" s="12"/>
    </row>
    <row r="327" spans="3:4" ht="12.5" x14ac:dyDescent="0.25">
      <c r="C327" s="11"/>
      <c r="D327" s="12"/>
    </row>
    <row r="328" spans="3:4" ht="12.5" x14ac:dyDescent="0.25">
      <c r="C328" s="11"/>
      <c r="D328" s="12"/>
    </row>
    <row r="329" spans="3:4" ht="12.5" x14ac:dyDescent="0.25">
      <c r="C329" s="11"/>
      <c r="D329" s="12"/>
    </row>
    <row r="330" spans="3:4" ht="12.5" x14ac:dyDescent="0.25">
      <c r="C330" s="11"/>
      <c r="D330" s="12"/>
    </row>
    <row r="331" spans="3:4" ht="12.5" x14ac:dyDescent="0.25">
      <c r="C331" s="11"/>
      <c r="D331" s="12"/>
    </row>
    <row r="332" spans="3:4" ht="12.5" x14ac:dyDescent="0.25">
      <c r="C332" s="11"/>
      <c r="D332" s="12"/>
    </row>
    <row r="333" spans="3:4" ht="12.5" x14ac:dyDescent="0.25">
      <c r="C333" s="11"/>
      <c r="D333" s="12"/>
    </row>
    <row r="334" spans="3:4" ht="12.5" x14ac:dyDescent="0.25">
      <c r="C334" s="11"/>
      <c r="D334" s="12"/>
    </row>
    <row r="335" spans="3:4" ht="12.5" x14ac:dyDescent="0.25">
      <c r="C335" s="11"/>
      <c r="D335" s="12"/>
    </row>
    <row r="336" spans="3:4" ht="12.5" x14ac:dyDescent="0.25">
      <c r="C336" s="11"/>
      <c r="D336" s="12"/>
    </row>
    <row r="337" spans="3:4" ht="12.5" x14ac:dyDescent="0.25">
      <c r="C337" s="11"/>
      <c r="D337" s="12"/>
    </row>
    <row r="338" spans="3:4" ht="12.5" x14ac:dyDescent="0.25">
      <c r="C338" s="11"/>
      <c r="D338" s="12"/>
    </row>
    <row r="339" spans="3:4" ht="12.5" x14ac:dyDescent="0.25">
      <c r="C339" s="11"/>
      <c r="D339" s="12"/>
    </row>
    <row r="340" spans="3:4" ht="12.5" x14ac:dyDescent="0.25">
      <c r="C340" s="11"/>
      <c r="D340" s="12"/>
    </row>
    <row r="341" spans="3:4" ht="12.5" x14ac:dyDescent="0.25">
      <c r="C341" s="11"/>
      <c r="D341" s="12"/>
    </row>
    <row r="342" spans="3:4" ht="12.5" x14ac:dyDescent="0.25">
      <c r="C342" s="11"/>
      <c r="D342" s="12"/>
    </row>
    <row r="343" spans="3:4" ht="12.5" x14ac:dyDescent="0.25">
      <c r="C343" s="11"/>
      <c r="D343" s="12"/>
    </row>
    <row r="344" spans="3:4" ht="12.5" x14ac:dyDescent="0.25">
      <c r="C344" s="11"/>
      <c r="D344" s="12"/>
    </row>
    <row r="345" spans="3:4" ht="12.5" x14ac:dyDescent="0.25">
      <c r="C345" s="11"/>
      <c r="D345" s="12"/>
    </row>
    <row r="346" spans="3:4" ht="12.5" x14ac:dyDescent="0.25">
      <c r="C346" s="11"/>
      <c r="D346" s="12"/>
    </row>
    <row r="347" spans="3:4" ht="12.5" x14ac:dyDescent="0.25">
      <c r="C347" s="11"/>
      <c r="D347" s="12"/>
    </row>
    <row r="348" spans="3:4" ht="12.5" x14ac:dyDescent="0.25">
      <c r="C348" s="11"/>
      <c r="D348" s="12"/>
    </row>
    <row r="349" spans="3:4" ht="12.5" x14ac:dyDescent="0.25">
      <c r="C349" s="11"/>
      <c r="D349" s="12"/>
    </row>
    <row r="350" spans="3:4" ht="12.5" x14ac:dyDescent="0.25">
      <c r="C350" s="11"/>
      <c r="D350" s="12"/>
    </row>
    <row r="351" spans="3:4" ht="12.5" x14ac:dyDescent="0.25">
      <c r="C351" s="11"/>
      <c r="D351" s="12"/>
    </row>
    <row r="352" spans="3:4" ht="12.5" x14ac:dyDescent="0.25">
      <c r="C352" s="11"/>
      <c r="D352" s="12"/>
    </row>
    <row r="353" spans="3:4" ht="12.5" x14ac:dyDescent="0.25">
      <c r="C353" s="11"/>
      <c r="D353" s="12"/>
    </row>
    <row r="354" spans="3:4" ht="12.5" x14ac:dyDescent="0.25">
      <c r="C354" s="11"/>
      <c r="D354" s="12"/>
    </row>
    <row r="355" spans="3:4" ht="12.5" x14ac:dyDescent="0.25">
      <c r="C355" s="11"/>
      <c r="D355" s="12"/>
    </row>
    <row r="356" spans="3:4" ht="12.5" x14ac:dyDescent="0.25">
      <c r="C356" s="11"/>
      <c r="D356" s="12"/>
    </row>
    <row r="357" spans="3:4" ht="12.5" x14ac:dyDescent="0.25">
      <c r="C357" s="11"/>
      <c r="D357" s="12"/>
    </row>
    <row r="358" spans="3:4" ht="12.5" x14ac:dyDescent="0.25">
      <c r="C358" s="11"/>
      <c r="D358" s="12"/>
    </row>
    <row r="359" spans="3:4" ht="12.5" x14ac:dyDescent="0.25">
      <c r="C359" s="11"/>
      <c r="D359" s="12"/>
    </row>
    <row r="360" spans="3:4" ht="12.5" x14ac:dyDescent="0.25">
      <c r="C360" s="11"/>
      <c r="D360" s="12"/>
    </row>
    <row r="361" spans="3:4" ht="12.5" x14ac:dyDescent="0.25">
      <c r="C361" s="11"/>
      <c r="D361" s="12"/>
    </row>
    <row r="362" spans="3:4" ht="12.5" x14ac:dyDescent="0.25">
      <c r="C362" s="11"/>
      <c r="D362" s="12"/>
    </row>
    <row r="363" spans="3:4" ht="12.5" x14ac:dyDescent="0.25">
      <c r="C363" s="11"/>
      <c r="D363" s="12"/>
    </row>
    <row r="364" spans="3:4" ht="12.5" x14ac:dyDescent="0.25">
      <c r="C364" s="11"/>
      <c r="D364" s="12"/>
    </row>
    <row r="365" spans="3:4" ht="12.5" x14ac:dyDescent="0.25">
      <c r="C365" s="11"/>
      <c r="D365" s="12"/>
    </row>
    <row r="366" spans="3:4" ht="12.5" x14ac:dyDescent="0.25">
      <c r="C366" s="11"/>
      <c r="D366" s="12"/>
    </row>
    <row r="367" spans="3:4" ht="12.5" x14ac:dyDescent="0.25">
      <c r="C367" s="11"/>
      <c r="D367" s="12"/>
    </row>
    <row r="368" spans="3:4" ht="12.5" x14ac:dyDescent="0.25">
      <c r="C368" s="11"/>
      <c r="D368" s="12"/>
    </row>
    <row r="369" spans="3:4" ht="12.5" x14ac:dyDescent="0.25">
      <c r="C369" s="11"/>
      <c r="D369" s="12"/>
    </row>
    <row r="370" spans="3:4" ht="12.5" x14ac:dyDescent="0.25">
      <c r="C370" s="11"/>
      <c r="D370" s="12"/>
    </row>
    <row r="371" spans="3:4" ht="12.5" x14ac:dyDescent="0.25">
      <c r="C371" s="11"/>
      <c r="D371" s="12"/>
    </row>
    <row r="372" spans="3:4" ht="12.5" x14ac:dyDescent="0.25">
      <c r="C372" s="11"/>
      <c r="D372" s="12"/>
    </row>
    <row r="373" spans="3:4" ht="12.5" x14ac:dyDescent="0.25">
      <c r="C373" s="11"/>
      <c r="D373" s="12"/>
    </row>
    <row r="374" spans="3:4" ht="12.5" x14ac:dyDescent="0.25">
      <c r="C374" s="11"/>
      <c r="D374" s="12"/>
    </row>
    <row r="375" spans="3:4" ht="12.5" x14ac:dyDescent="0.25">
      <c r="C375" s="11"/>
      <c r="D375" s="12"/>
    </row>
    <row r="376" spans="3:4" ht="12.5" x14ac:dyDescent="0.25">
      <c r="C376" s="11"/>
      <c r="D376" s="12"/>
    </row>
    <row r="377" spans="3:4" ht="12.5" x14ac:dyDescent="0.25">
      <c r="C377" s="11"/>
      <c r="D377" s="12"/>
    </row>
    <row r="378" spans="3:4" ht="12.5" x14ac:dyDescent="0.25">
      <c r="C378" s="11"/>
      <c r="D378" s="12"/>
    </row>
    <row r="379" spans="3:4" ht="12.5" x14ac:dyDescent="0.25">
      <c r="C379" s="11"/>
      <c r="D379" s="12"/>
    </row>
    <row r="380" spans="3:4" ht="12.5" x14ac:dyDescent="0.25">
      <c r="C380" s="11"/>
      <c r="D380" s="12"/>
    </row>
    <row r="381" spans="3:4" ht="12.5" x14ac:dyDescent="0.25">
      <c r="C381" s="11"/>
      <c r="D381" s="12"/>
    </row>
    <row r="382" spans="3:4" ht="12.5" x14ac:dyDescent="0.25">
      <c r="C382" s="11"/>
      <c r="D382" s="12"/>
    </row>
    <row r="383" spans="3:4" ht="12.5" x14ac:dyDescent="0.25">
      <c r="C383" s="11"/>
      <c r="D383" s="12"/>
    </row>
    <row r="384" spans="3:4" ht="12.5" x14ac:dyDescent="0.25">
      <c r="C384" s="11"/>
      <c r="D384" s="12"/>
    </row>
    <row r="385" spans="3:4" ht="12.5" x14ac:dyDescent="0.25">
      <c r="C385" s="11"/>
      <c r="D385" s="12"/>
    </row>
    <row r="386" spans="3:4" ht="12.5" x14ac:dyDescent="0.25">
      <c r="C386" s="11"/>
      <c r="D386" s="12"/>
    </row>
    <row r="387" spans="3:4" ht="12.5" x14ac:dyDescent="0.25">
      <c r="C387" s="11"/>
      <c r="D387" s="12"/>
    </row>
    <row r="388" spans="3:4" ht="12.5" x14ac:dyDescent="0.25">
      <c r="C388" s="11"/>
      <c r="D388" s="12"/>
    </row>
    <row r="389" spans="3:4" ht="12.5" x14ac:dyDescent="0.25">
      <c r="C389" s="11"/>
      <c r="D389" s="12"/>
    </row>
    <row r="390" spans="3:4" ht="12.5" x14ac:dyDescent="0.25">
      <c r="C390" s="11"/>
      <c r="D390" s="12"/>
    </row>
    <row r="391" spans="3:4" ht="12.5" x14ac:dyDescent="0.25">
      <c r="C391" s="11"/>
      <c r="D391" s="12"/>
    </row>
    <row r="392" spans="3:4" ht="12.5" x14ac:dyDescent="0.25">
      <c r="C392" s="11"/>
      <c r="D392" s="12"/>
    </row>
    <row r="393" spans="3:4" ht="12.5" x14ac:dyDescent="0.25">
      <c r="C393" s="11"/>
      <c r="D393" s="12"/>
    </row>
    <row r="394" spans="3:4" ht="12.5" x14ac:dyDescent="0.25">
      <c r="C394" s="11"/>
      <c r="D394" s="12"/>
    </row>
    <row r="395" spans="3:4" ht="12.5" x14ac:dyDescent="0.25">
      <c r="C395" s="11"/>
      <c r="D395" s="12"/>
    </row>
    <row r="396" spans="3:4" ht="12.5" x14ac:dyDescent="0.25">
      <c r="C396" s="11"/>
      <c r="D396" s="12"/>
    </row>
    <row r="397" spans="3:4" ht="12.5" x14ac:dyDescent="0.25">
      <c r="C397" s="11"/>
      <c r="D397" s="12"/>
    </row>
    <row r="398" spans="3:4" ht="12.5" x14ac:dyDescent="0.25">
      <c r="C398" s="11"/>
      <c r="D398" s="12"/>
    </row>
    <row r="399" spans="3:4" ht="12.5" x14ac:dyDescent="0.25">
      <c r="C399" s="11"/>
      <c r="D399" s="12"/>
    </row>
    <row r="400" spans="3:4" ht="12.5" x14ac:dyDescent="0.25">
      <c r="C400" s="11"/>
      <c r="D400" s="12"/>
    </row>
    <row r="401" spans="3:4" ht="12.5" x14ac:dyDescent="0.25">
      <c r="C401" s="11"/>
      <c r="D401" s="12"/>
    </row>
    <row r="402" spans="3:4" ht="12.5" x14ac:dyDescent="0.25">
      <c r="C402" s="11"/>
      <c r="D402" s="12"/>
    </row>
    <row r="403" spans="3:4" ht="12.5" x14ac:dyDescent="0.25">
      <c r="C403" s="11"/>
      <c r="D403" s="12"/>
    </row>
    <row r="404" spans="3:4" ht="12.5" x14ac:dyDescent="0.25">
      <c r="C404" s="11"/>
      <c r="D404" s="12"/>
    </row>
    <row r="405" spans="3:4" ht="12.5" x14ac:dyDescent="0.25">
      <c r="C405" s="11"/>
      <c r="D405" s="12"/>
    </row>
    <row r="406" spans="3:4" ht="12.5" x14ac:dyDescent="0.25">
      <c r="C406" s="11"/>
      <c r="D406" s="12"/>
    </row>
    <row r="407" spans="3:4" ht="12.5" x14ac:dyDescent="0.25">
      <c r="C407" s="11"/>
      <c r="D407" s="12"/>
    </row>
    <row r="408" spans="3:4" ht="12.5" x14ac:dyDescent="0.25">
      <c r="C408" s="11"/>
      <c r="D408" s="12"/>
    </row>
    <row r="409" spans="3:4" ht="12.5" x14ac:dyDescent="0.25">
      <c r="C409" s="11"/>
      <c r="D409" s="12"/>
    </row>
    <row r="410" spans="3:4" ht="12.5" x14ac:dyDescent="0.25">
      <c r="C410" s="11"/>
      <c r="D410" s="12"/>
    </row>
    <row r="411" spans="3:4" ht="12.5" x14ac:dyDescent="0.25">
      <c r="C411" s="11"/>
      <c r="D411" s="12"/>
    </row>
    <row r="412" spans="3:4" ht="12.5" x14ac:dyDescent="0.25">
      <c r="C412" s="11"/>
      <c r="D412" s="12"/>
    </row>
    <row r="413" spans="3:4" ht="12.5" x14ac:dyDescent="0.25">
      <c r="C413" s="11"/>
      <c r="D413" s="12"/>
    </row>
    <row r="414" spans="3:4" ht="12.5" x14ac:dyDescent="0.25">
      <c r="C414" s="11"/>
      <c r="D414" s="12"/>
    </row>
    <row r="415" spans="3:4" ht="12.5" x14ac:dyDescent="0.25">
      <c r="C415" s="11"/>
      <c r="D415" s="12"/>
    </row>
    <row r="416" spans="3:4" ht="12.5" x14ac:dyDescent="0.25">
      <c r="C416" s="11"/>
      <c r="D416" s="12"/>
    </row>
    <row r="417" spans="3:4" ht="12.5" x14ac:dyDescent="0.25">
      <c r="C417" s="11"/>
      <c r="D417" s="12"/>
    </row>
    <row r="418" spans="3:4" ht="12.5" x14ac:dyDescent="0.25">
      <c r="C418" s="11"/>
      <c r="D418" s="12"/>
    </row>
    <row r="419" spans="3:4" ht="12.5" x14ac:dyDescent="0.25">
      <c r="C419" s="11"/>
      <c r="D419" s="12"/>
    </row>
    <row r="420" spans="3:4" ht="12.5" x14ac:dyDescent="0.25">
      <c r="C420" s="11"/>
      <c r="D420" s="12"/>
    </row>
    <row r="421" spans="3:4" ht="12.5" x14ac:dyDescent="0.25">
      <c r="C421" s="11"/>
      <c r="D421" s="12"/>
    </row>
    <row r="422" spans="3:4" ht="12.5" x14ac:dyDescent="0.25">
      <c r="C422" s="11"/>
      <c r="D422" s="12"/>
    </row>
    <row r="423" spans="3:4" ht="12.5" x14ac:dyDescent="0.25">
      <c r="C423" s="11"/>
      <c r="D423" s="12"/>
    </row>
    <row r="424" spans="3:4" ht="12.5" x14ac:dyDescent="0.25">
      <c r="C424" s="11"/>
      <c r="D424" s="12"/>
    </row>
    <row r="425" spans="3:4" ht="12.5" x14ac:dyDescent="0.25">
      <c r="C425" s="11"/>
      <c r="D425" s="12"/>
    </row>
    <row r="426" spans="3:4" ht="12.5" x14ac:dyDescent="0.25">
      <c r="C426" s="11"/>
      <c r="D426" s="12"/>
    </row>
    <row r="427" spans="3:4" ht="12.5" x14ac:dyDescent="0.25">
      <c r="C427" s="11"/>
      <c r="D427" s="12"/>
    </row>
    <row r="428" spans="3:4" ht="12.5" x14ac:dyDescent="0.25">
      <c r="C428" s="11"/>
      <c r="D428" s="12"/>
    </row>
    <row r="429" spans="3:4" ht="12.5" x14ac:dyDescent="0.25">
      <c r="C429" s="11"/>
      <c r="D429" s="12"/>
    </row>
    <row r="430" spans="3:4" ht="12.5" x14ac:dyDescent="0.25">
      <c r="C430" s="11"/>
      <c r="D430" s="12"/>
    </row>
    <row r="431" spans="3:4" ht="12.5" x14ac:dyDescent="0.25">
      <c r="C431" s="11"/>
      <c r="D431" s="12"/>
    </row>
    <row r="432" spans="3:4" ht="12.5" x14ac:dyDescent="0.25">
      <c r="C432" s="11"/>
      <c r="D432" s="12"/>
    </row>
    <row r="433" spans="3:4" ht="12.5" x14ac:dyDescent="0.25">
      <c r="C433" s="11"/>
      <c r="D433" s="12"/>
    </row>
    <row r="434" spans="3:4" ht="12.5" x14ac:dyDescent="0.25">
      <c r="C434" s="11"/>
      <c r="D434" s="12"/>
    </row>
    <row r="435" spans="3:4" ht="12.5" x14ac:dyDescent="0.25">
      <c r="C435" s="11"/>
      <c r="D435" s="12"/>
    </row>
    <row r="436" spans="3:4" ht="12.5" x14ac:dyDescent="0.25">
      <c r="C436" s="11"/>
      <c r="D436" s="12"/>
    </row>
    <row r="437" spans="3:4" ht="12.5" x14ac:dyDescent="0.25">
      <c r="C437" s="11"/>
      <c r="D437" s="12"/>
    </row>
    <row r="438" spans="3:4" ht="12.5" x14ac:dyDescent="0.25">
      <c r="C438" s="11"/>
      <c r="D438" s="12"/>
    </row>
    <row r="439" spans="3:4" ht="12.5" x14ac:dyDescent="0.25">
      <c r="C439" s="11"/>
      <c r="D439" s="12"/>
    </row>
    <row r="440" spans="3:4" ht="12.5" x14ac:dyDescent="0.25">
      <c r="C440" s="11"/>
      <c r="D440" s="12"/>
    </row>
    <row r="441" spans="3:4" ht="12.5" x14ac:dyDescent="0.25">
      <c r="C441" s="11"/>
      <c r="D441" s="12"/>
    </row>
    <row r="442" spans="3:4" ht="12.5" x14ac:dyDescent="0.25">
      <c r="C442" s="11"/>
      <c r="D442" s="12"/>
    </row>
    <row r="443" spans="3:4" ht="12.5" x14ac:dyDescent="0.25">
      <c r="C443" s="11"/>
      <c r="D443" s="12"/>
    </row>
    <row r="444" spans="3:4" ht="12.5" x14ac:dyDescent="0.25">
      <c r="C444" s="11"/>
      <c r="D444" s="12"/>
    </row>
    <row r="445" spans="3:4" ht="12.5" x14ac:dyDescent="0.25">
      <c r="C445" s="11"/>
      <c r="D445" s="12"/>
    </row>
    <row r="446" spans="3:4" ht="12.5" x14ac:dyDescent="0.25">
      <c r="C446" s="11"/>
      <c r="D446" s="12"/>
    </row>
    <row r="447" spans="3:4" ht="12.5" x14ac:dyDescent="0.25">
      <c r="C447" s="11"/>
      <c r="D447" s="12"/>
    </row>
    <row r="448" spans="3:4" ht="12.5" x14ac:dyDescent="0.25">
      <c r="C448" s="11"/>
      <c r="D448" s="12"/>
    </row>
    <row r="449" spans="3:4" ht="12.5" x14ac:dyDescent="0.25">
      <c r="C449" s="11"/>
      <c r="D449" s="12"/>
    </row>
    <row r="450" spans="3:4" ht="12.5" x14ac:dyDescent="0.25">
      <c r="C450" s="11"/>
      <c r="D450" s="12"/>
    </row>
    <row r="451" spans="3:4" ht="12.5" x14ac:dyDescent="0.25">
      <c r="C451" s="11"/>
      <c r="D451" s="12"/>
    </row>
    <row r="452" spans="3:4" ht="12.5" x14ac:dyDescent="0.25">
      <c r="C452" s="11"/>
      <c r="D452" s="12"/>
    </row>
    <row r="453" spans="3:4" ht="12.5" x14ac:dyDescent="0.25">
      <c r="C453" s="11"/>
      <c r="D453" s="12"/>
    </row>
    <row r="454" spans="3:4" ht="12.5" x14ac:dyDescent="0.25">
      <c r="C454" s="11"/>
      <c r="D454" s="12"/>
    </row>
    <row r="455" spans="3:4" ht="12.5" x14ac:dyDescent="0.25">
      <c r="C455" s="11"/>
      <c r="D455" s="12"/>
    </row>
    <row r="456" spans="3:4" ht="12.5" x14ac:dyDescent="0.25">
      <c r="C456" s="11"/>
      <c r="D456" s="12"/>
    </row>
    <row r="457" spans="3:4" ht="12.5" x14ac:dyDescent="0.25">
      <c r="C457" s="11"/>
      <c r="D457" s="12"/>
    </row>
    <row r="458" spans="3:4" ht="12.5" x14ac:dyDescent="0.25">
      <c r="C458" s="11"/>
      <c r="D458" s="12"/>
    </row>
    <row r="459" spans="3:4" ht="12.5" x14ac:dyDescent="0.25">
      <c r="C459" s="11"/>
      <c r="D459" s="12"/>
    </row>
    <row r="460" spans="3:4" ht="12.5" x14ac:dyDescent="0.25">
      <c r="C460" s="11"/>
      <c r="D460" s="12"/>
    </row>
    <row r="461" spans="3:4" ht="12.5" x14ac:dyDescent="0.25">
      <c r="C461" s="11"/>
      <c r="D461" s="12"/>
    </row>
    <row r="462" spans="3:4" ht="12.5" x14ac:dyDescent="0.25">
      <c r="C462" s="11"/>
      <c r="D462" s="12"/>
    </row>
    <row r="463" spans="3:4" ht="12.5" x14ac:dyDescent="0.25">
      <c r="C463" s="11"/>
      <c r="D463" s="12"/>
    </row>
    <row r="464" spans="3:4" ht="12.5" x14ac:dyDescent="0.25">
      <c r="C464" s="11"/>
      <c r="D464" s="12"/>
    </row>
    <row r="465" spans="3:4" ht="12.5" x14ac:dyDescent="0.25">
      <c r="C465" s="11"/>
      <c r="D465" s="12"/>
    </row>
    <row r="466" spans="3:4" ht="12.5" x14ac:dyDescent="0.25">
      <c r="C466" s="11"/>
      <c r="D466" s="12"/>
    </row>
    <row r="467" spans="3:4" ht="12.5" x14ac:dyDescent="0.25">
      <c r="C467" s="11"/>
      <c r="D467" s="12"/>
    </row>
    <row r="468" spans="3:4" ht="12.5" x14ac:dyDescent="0.25">
      <c r="C468" s="11"/>
      <c r="D468" s="12"/>
    </row>
    <row r="469" spans="3:4" ht="12.5" x14ac:dyDescent="0.25">
      <c r="C469" s="11"/>
      <c r="D469" s="12"/>
    </row>
    <row r="470" spans="3:4" ht="12.5" x14ac:dyDescent="0.25">
      <c r="C470" s="11"/>
      <c r="D470" s="12"/>
    </row>
    <row r="471" spans="3:4" ht="12.5" x14ac:dyDescent="0.25">
      <c r="C471" s="11"/>
      <c r="D471" s="12"/>
    </row>
    <row r="472" spans="3:4" ht="12.5" x14ac:dyDescent="0.25">
      <c r="C472" s="11"/>
      <c r="D472" s="12"/>
    </row>
    <row r="473" spans="3:4" ht="12.5" x14ac:dyDescent="0.25">
      <c r="C473" s="11"/>
      <c r="D473" s="12"/>
    </row>
    <row r="474" spans="3:4" ht="12.5" x14ac:dyDescent="0.25">
      <c r="C474" s="11"/>
      <c r="D474" s="12"/>
    </row>
    <row r="475" spans="3:4" ht="12.5" x14ac:dyDescent="0.25">
      <c r="C475" s="11"/>
      <c r="D475" s="12"/>
    </row>
    <row r="476" spans="3:4" ht="12.5" x14ac:dyDescent="0.25">
      <c r="C476" s="11"/>
      <c r="D476" s="12"/>
    </row>
    <row r="477" spans="3:4" ht="12.5" x14ac:dyDescent="0.25">
      <c r="C477" s="11"/>
      <c r="D477" s="12"/>
    </row>
    <row r="478" spans="3:4" ht="12.5" x14ac:dyDescent="0.25">
      <c r="C478" s="11"/>
      <c r="D478" s="12"/>
    </row>
    <row r="479" spans="3:4" ht="12.5" x14ac:dyDescent="0.25">
      <c r="C479" s="11"/>
      <c r="D479" s="12"/>
    </row>
    <row r="480" spans="3:4" ht="12.5" x14ac:dyDescent="0.25">
      <c r="C480" s="11"/>
      <c r="D480" s="12"/>
    </row>
    <row r="481" spans="3:4" ht="12.5" x14ac:dyDescent="0.25">
      <c r="C481" s="11"/>
      <c r="D481" s="12"/>
    </row>
    <row r="482" spans="3:4" ht="12.5" x14ac:dyDescent="0.25">
      <c r="C482" s="11"/>
      <c r="D482" s="12"/>
    </row>
    <row r="483" spans="3:4" ht="12.5" x14ac:dyDescent="0.25">
      <c r="C483" s="11"/>
      <c r="D483" s="12"/>
    </row>
    <row r="484" spans="3:4" ht="12.5" x14ac:dyDescent="0.25">
      <c r="C484" s="11"/>
      <c r="D484" s="12"/>
    </row>
    <row r="485" spans="3:4" ht="12.5" x14ac:dyDescent="0.25">
      <c r="C485" s="11"/>
      <c r="D485" s="12"/>
    </row>
    <row r="486" spans="3:4" ht="12.5" x14ac:dyDescent="0.25">
      <c r="C486" s="11"/>
      <c r="D486" s="12"/>
    </row>
    <row r="487" spans="3:4" ht="12.5" x14ac:dyDescent="0.25">
      <c r="C487" s="11"/>
      <c r="D487" s="12"/>
    </row>
    <row r="488" spans="3:4" ht="12.5" x14ac:dyDescent="0.25">
      <c r="C488" s="11"/>
      <c r="D488" s="12"/>
    </row>
    <row r="489" spans="3:4" ht="12.5" x14ac:dyDescent="0.25">
      <c r="C489" s="11"/>
      <c r="D489" s="12"/>
    </row>
    <row r="490" spans="3:4" ht="12.5" x14ac:dyDescent="0.25">
      <c r="C490" s="11"/>
      <c r="D490" s="12"/>
    </row>
    <row r="491" spans="3:4" ht="12.5" x14ac:dyDescent="0.25">
      <c r="C491" s="11"/>
      <c r="D491" s="12"/>
    </row>
    <row r="492" spans="3:4" ht="12.5" x14ac:dyDescent="0.25">
      <c r="C492" s="11"/>
      <c r="D492" s="12"/>
    </row>
    <row r="493" spans="3:4" ht="12.5" x14ac:dyDescent="0.25">
      <c r="C493" s="11"/>
      <c r="D493" s="12"/>
    </row>
    <row r="494" spans="3:4" ht="12.5" x14ac:dyDescent="0.25">
      <c r="C494" s="11"/>
      <c r="D494" s="12"/>
    </row>
    <row r="495" spans="3:4" ht="12.5" x14ac:dyDescent="0.25">
      <c r="C495" s="11"/>
      <c r="D495" s="12"/>
    </row>
    <row r="496" spans="3:4" ht="12.5" x14ac:dyDescent="0.25">
      <c r="C496" s="11"/>
      <c r="D496" s="12"/>
    </row>
    <row r="497" spans="3:4" ht="12.5" x14ac:dyDescent="0.25">
      <c r="C497" s="11"/>
      <c r="D497" s="12"/>
    </row>
    <row r="498" spans="3:4" ht="12.5" x14ac:dyDescent="0.25">
      <c r="C498" s="11"/>
      <c r="D498" s="12"/>
    </row>
    <row r="499" spans="3:4" ht="12.5" x14ac:dyDescent="0.25">
      <c r="C499" s="11"/>
      <c r="D499" s="12"/>
    </row>
    <row r="500" spans="3:4" ht="12.5" x14ac:dyDescent="0.25">
      <c r="C500" s="11"/>
      <c r="D500" s="12"/>
    </row>
    <row r="501" spans="3:4" ht="12.5" x14ac:dyDescent="0.25">
      <c r="C501" s="11"/>
      <c r="D501" s="12"/>
    </row>
    <row r="502" spans="3:4" ht="12.5" x14ac:dyDescent="0.25">
      <c r="C502" s="11"/>
      <c r="D502" s="12"/>
    </row>
    <row r="503" spans="3:4" ht="12.5" x14ac:dyDescent="0.25">
      <c r="C503" s="11"/>
      <c r="D503" s="12"/>
    </row>
    <row r="504" spans="3:4" ht="12.5" x14ac:dyDescent="0.25">
      <c r="C504" s="11"/>
      <c r="D504" s="12"/>
    </row>
    <row r="505" spans="3:4" ht="12.5" x14ac:dyDescent="0.25">
      <c r="C505" s="11"/>
      <c r="D505" s="12"/>
    </row>
    <row r="506" spans="3:4" ht="12.5" x14ac:dyDescent="0.25">
      <c r="C506" s="11"/>
      <c r="D506" s="12"/>
    </row>
    <row r="507" spans="3:4" ht="12.5" x14ac:dyDescent="0.25">
      <c r="C507" s="11"/>
      <c r="D507" s="12"/>
    </row>
    <row r="508" spans="3:4" ht="12.5" x14ac:dyDescent="0.25">
      <c r="C508" s="11"/>
      <c r="D508" s="12"/>
    </row>
    <row r="509" spans="3:4" ht="12.5" x14ac:dyDescent="0.25">
      <c r="C509" s="11"/>
      <c r="D509" s="12"/>
    </row>
    <row r="510" spans="3:4" ht="12.5" x14ac:dyDescent="0.25">
      <c r="C510" s="11"/>
      <c r="D510" s="12"/>
    </row>
    <row r="511" spans="3:4" ht="12.5" x14ac:dyDescent="0.25">
      <c r="C511" s="11"/>
      <c r="D511" s="12"/>
    </row>
    <row r="512" spans="3:4" ht="12.5" x14ac:dyDescent="0.25">
      <c r="C512" s="11"/>
      <c r="D512" s="12"/>
    </row>
    <row r="513" spans="3:4" ht="12.5" x14ac:dyDescent="0.25">
      <c r="C513" s="11"/>
      <c r="D513" s="12"/>
    </row>
    <row r="514" spans="3:4" ht="12.5" x14ac:dyDescent="0.25">
      <c r="C514" s="11"/>
      <c r="D514" s="12"/>
    </row>
    <row r="515" spans="3:4" ht="12.5" x14ac:dyDescent="0.25">
      <c r="C515" s="11"/>
      <c r="D515" s="12"/>
    </row>
    <row r="516" spans="3:4" ht="12.5" x14ac:dyDescent="0.25">
      <c r="C516" s="11"/>
      <c r="D516" s="12"/>
    </row>
    <row r="517" spans="3:4" ht="12.5" x14ac:dyDescent="0.25">
      <c r="C517" s="11"/>
      <c r="D517" s="12"/>
    </row>
    <row r="518" spans="3:4" ht="12.5" x14ac:dyDescent="0.25">
      <c r="C518" s="11"/>
      <c r="D518" s="12"/>
    </row>
    <row r="519" spans="3:4" ht="12.5" x14ac:dyDescent="0.25">
      <c r="C519" s="11"/>
      <c r="D519" s="12"/>
    </row>
    <row r="520" spans="3:4" ht="12.5" x14ac:dyDescent="0.25">
      <c r="C520" s="11"/>
      <c r="D520" s="12"/>
    </row>
    <row r="521" spans="3:4" ht="12.5" x14ac:dyDescent="0.25">
      <c r="C521" s="11"/>
      <c r="D521" s="12"/>
    </row>
    <row r="522" spans="3:4" ht="12.5" x14ac:dyDescent="0.25">
      <c r="C522" s="11"/>
      <c r="D522" s="12"/>
    </row>
    <row r="523" spans="3:4" ht="12.5" x14ac:dyDescent="0.25">
      <c r="C523" s="11"/>
      <c r="D523" s="12"/>
    </row>
    <row r="524" spans="3:4" ht="12.5" x14ac:dyDescent="0.25">
      <c r="C524" s="11"/>
      <c r="D524" s="12"/>
    </row>
    <row r="525" spans="3:4" ht="12.5" x14ac:dyDescent="0.25">
      <c r="C525" s="11"/>
      <c r="D525" s="12"/>
    </row>
    <row r="526" spans="3:4" ht="12.5" x14ac:dyDescent="0.25">
      <c r="C526" s="11"/>
      <c r="D526" s="12"/>
    </row>
    <row r="527" spans="3:4" ht="12.5" x14ac:dyDescent="0.25">
      <c r="C527" s="11"/>
      <c r="D527" s="12"/>
    </row>
    <row r="528" spans="3:4" ht="12.5" x14ac:dyDescent="0.25">
      <c r="C528" s="11"/>
      <c r="D528" s="12"/>
    </row>
    <row r="529" spans="3:4" ht="12.5" x14ac:dyDescent="0.25">
      <c r="C529" s="11"/>
      <c r="D529" s="12"/>
    </row>
    <row r="530" spans="3:4" ht="12.5" x14ac:dyDescent="0.25">
      <c r="C530" s="11"/>
      <c r="D530" s="12"/>
    </row>
    <row r="531" spans="3:4" ht="12.5" x14ac:dyDescent="0.25">
      <c r="C531" s="11"/>
      <c r="D531" s="12"/>
    </row>
    <row r="532" spans="3:4" ht="12.5" x14ac:dyDescent="0.25">
      <c r="C532" s="11"/>
      <c r="D532" s="12"/>
    </row>
    <row r="533" spans="3:4" ht="12.5" x14ac:dyDescent="0.25">
      <c r="C533" s="11"/>
      <c r="D533" s="12"/>
    </row>
    <row r="534" spans="3:4" ht="12.5" x14ac:dyDescent="0.25">
      <c r="C534" s="11"/>
      <c r="D534" s="12"/>
    </row>
    <row r="535" spans="3:4" ht="12.5" x14ac:dyDescent="0.25">
      <c r="C535" s="11"/>
      <c r="D535" s="12"/>
    </row>
    <row r="536" spans="3:4" ht="12.5" x14ac:dyDescent="0.25">
      <c r="C536" s="11"/>
      <c r="D536" s="12"/>
    </row>
    <row r="537" spans="3:4" ht="12.5" x14ac:dyDescent="0.25">
      <c r="C537" s="11"/>
      <c r="D537" s="12"/>
    </row>
    <row r="538" spans="3:4" ht="12.5" x14ac:dyDescent="0.25">
      <c r="C538" s="11"/>
      <c r="D538" s="12"/>
    </row>
    <row r="539" spans="3:4" ht="12.5" x14ac:dyDescent="0.25">
      <c r="C539" s="11"/>
      <c r="D539" s="12"/>
    </row>
    <row r="540" spans="3:4" ht="12.5" x14ac:dyDescent="0.25">
      <c r="C540" s="11"/>
      <c r="D540" s="12"/>
    </row>
    <row r="541" spans="3:4" ht="12.5" x14ac:dyDescent="0.25">
      <c r="C541" s="11"/>
      <c r="D541" s="12"/>
    </row>
    <row r="542" spans="3:4" ht="12.5" x14ac:dyDescent="0.25">
      <c r="C542" s="11"/>
      <c r="D542" s="12"/>
    </row>
    <row r="543" spans="3:4" ht="12.5" x14ac:dyDescent="0.25">
      <c r="C543" s="11"/>
      <c r="D543" s="12"/>
    </row>
    <row r="544" spans="3:4" ht="12.5" x14ac:dyDescent="0.25">
      <c r="C544" s="11"/>
      <c r="D544" s="12"/>
    </row>
    <row r="545" spans="3:4" ht="12.5" x14ac:dyDescent="0.25">
      <c r="C545" s="11"/>
      <c r="D545" s="12"/>
    </row>
    <row r="546" spans="3:4" ht="12.5" x14ac:dyDescent="0.25">
      <c r="C546" s="11"/>
      <c r="D546" s="12"/>
    </row>
    <row r="547" spans="3:4" ht="12.5" x14ac:dyDescent="0.25">
      <c r="C547" s="11"/>
      <c r="D547" s="12"/>
    </row>
    <row r="548" spans="3:4" ht="12.5" x14ac:dyDescent="0.25">
      <c r="C548" s="11"/>
      <c r="D548" s="12"/>
    </row>
    <row r="549" spans="3:4" ht="12.5" x14ac:dyDescent="0.25">
      <c r="C549" s="11"/>
      <c r="D549" s="12"/>
    </row>
    <row r="550" spans="3:4" ht="12.5" x14ac:dyDescent="0.25">
      <c r="C550" s="11"/>
      <c r="D550" s="12"/>
    </row>
    <row r="551" spans="3:4" ht="12.5" x14ac:dyDescent="0.25">
      <c r="C551" s="11"/>
      <c r="D551" s="12"/>
    </row>
    <row r="552" spans="3:4" ht="12.5" x14ac:dyDescent="0.25">
      <c r="C552" s="11"/>
      <c r="D552" s="12"/>
    </row>
    <row r="553" spans="3:4" ht="12.5" x14ac:dyDescent="0.25">
      <c r="C553" s="11"/>
      <c r="D553" s="12"/>
    </row>
    <row r="554" spans="3:4" ht="12.5" x14ac:dyDescent="0.25">
      <c r="C554" s="11"/>
      <c r="D554" s="12"/>
    </row>
    <row r="555" spans="3:4" ht="12.5" x14ac:dyDescent="0.25">
      <c r="C555" s="11"/>
      <c r="D555" s="12"/>
    </row>
    <row r="556" spans="3:4" ht="12.5" x14ac:dyDescent="0.25">
      <c r="C556" s="11"/>
      <c r="D556" s="12"/>
    </row>
    <row r="557" spans="3:4" ht="12.5" x14ac:dyDescent="0.25">
      <c r="C557" s="11"/>
      <c r="D557" s="12"/>
    </row>
    <row r="558" spans="3:4" ht="12.5" x14ac:dyDescent="0.25">
      <c r="C558" s="11"/>
      <c r="D558" s="12"/>
    </row>
    <row r="559" spans="3:4" ht="12.5" x14ac:dyDescent="0.25">
      <c r="C559" s="11"/>
      <c r="D559" s="12"/>
    </row>
    <row r="560" spans="3:4" ht="12.5" x14ac:dyDescent="0.25">
      <c r="C560" s="11"/>
      <c r="D560" s="12"/>
    </row>
    <row r="561" spans="3:4" ht="12.5" x14ac:dyDescent="0.25">
      <c r="C561" s="11"/>
      <c r="D561" s="12"/>
    </row>
    <row r="562" spans="3:4" ht="12.5" x14ac:dyDescent="0.25">
      <c r="C562" s="11"/>
      <c r="D562" s="12"/>
    </row>
    <row r="563" spans="3:4" ht="12.5" x14ac:dyDescent="0.25">
      <c r="C563" s="11"/>
      <c r="D563" s="12"/>
    </row>
    <row r="564" spans="3:4" ht="12.5" x14ac:dyDescent="0.25">
      <c r="C564" s="11"/>
      <c r="D564" s="12"/>
    </row>
    <row r="565" spans="3:4" ht="12.5" x14ac:dyDescent="0.25">
      <c r="C565" s="11"/>
      <c r="D565" s="12"/>
    </row>
    <row r="566" spans="3:4" ht="12.5" x14ac:dyDescent="0.25">
      <c r="C566" s="11"/>
      <c r="D566" s="12"/>
    </row>
    <row r="567" spans="3:4" ht="12.5" x14ac:dyDescent="0.25">
      <c r="C567" s="11"/>
      <c r="D567" s="12"/>
    </row>
    <row r="568" spans="3:4" ht="12.5" x14ac:dyDescent="0.25">
      <c r="C568" s="11"/>
      <c r="D568" s="12"/>
    </row>
    <row r="569" spans="3:4" ht="12.5" x14ac:dyDescent="0.25">
      <c r="C569" s="11"/>
      <c r="D569" s="12"/>
    </row>
    <row r="570" spans="3:4" ht="12.5" x14ac:dyDescent="0.25">
      <c r="C570" s="11"/>
      <c r="D570" s="12"/>
    </row>
    <row r="571" spans="3:4" ht="12.5" x14ac:dyDescent="0.25">
      <c r="C571" s="11"/>
      <c r="D571" s="12"/>
    </row>
    <row r="572" spans="3:4" ht="12.5" x14ac:dyDescent="0.25">
      <c r="C572" s="11"/>
      <c r="D572" s="12"/>
    </row>
    <row r="573" spans="3:4" ht="12.5" x14ac:dyDescent="0.25">
      <c r="C573" s="11"/>
      <c r="D573" s="12"/>
    </row>
    <row r="574" spans="3:4" ht="12.5" x14ac:dyDescent="0.25">
      <c r="C574" s="11"/>
      <c r="D574" s="12"/>
    </row>
    <row r="575" spans="3:4" ht="12.5" x14ac:dyDescent="0.25">
      <c r="C575" s="11"/>
      <c r="D575" s="12"/>
    </row>
    <row r="576" spans="3:4" ht="12.5" x14ac:dyDescent="0.25">
      <c r="C576" s="11"/>
      <c r="D576" s="12"/>
    </row>
    <row r="577" spans="3:4" ht="12.5" x14ac:dyDescent="0.25">
      <c r="C577" s="11"/>
      <c r="D577" s="12"/>
    </row>
    <row r="578" spans="3:4" ht="12.5" x14ac:dyDescent="0.25">
      <c r="C578" s="11"/>
      <c r="D578" s="12"/>
    </row>
    <row r="579" spans="3:4" ht="12.5" x14ac:dyDescent="0.25">
      <c r="C579" s="11"/>
      <c r="D579" s="12"/>
    </row>
    <row r="580" spans="3:4" ht="12.5" x14ac:dyDescent="0.25">
      <c r="C580" s="11"/>
      <c r="D580" s="12"/>
    </row>
    <row r="581" spans="3:4" ht="12.5" x14ac:dyDescent="0.25">
      <c r="C581" s="11"/>
      <c r="D581" s="12"/>
    </row>
    <row r="582" spans="3:4" ht="12.5" x14ac:dyDescent="0.25">
      <c r="C582" s="11"/>
      <c r="D582" s="12"/>
    </row>
    <row r="583" spans="3:4" ht="12.5" x14ac:dyDescent="0.25">
      <c r="C583" s="11"/>
      <c r="D583" s="12"/>
    </row>
    <row r="584" spans="3:4" ht="12.5" x14ac:dyDescent="0.25">
      <c r="C584" s="11"/>
      <c r="D584" s="12"/>
    </row>
    <row r="585" spans="3:4" ht="12.5" x14ac:dyDescent="0.25">
      <c r="C585" s="11"/>
      <c r="D585" s="12"/>
    </row>
    <row r="586" spans="3:4" ht="12.5" x14ac:dyDescent="0.25">
      <c r="C586" s="11"/>
      <c r="D586" s="12"/>
    </row>
    <row r="587" spans="3:4" ht="12.5" x14ac:dyDescent="0.25">
      <c r="C587" s="11"/>
      <c r="D587" s="12"/>
    </row>
    <row r="588" spans="3:4" ht="12.5" x14ac:dyDescent="0.25">
      <c r="C588" s="11"/>
      <c r="D588" s="12"/>
    </row>
    <row r="589" spans="3:4" ht="12.5" x14ac:dyDescent="0.25">
      <c r="C589" s="11"/>
      <c r="D589" s="12"/>
    </row>
    <row r="590" spans="3:4" ht="12.5" x14ac:dyDescent="0.25">
      <c r="C590" s="11"/>
      <c r="D590" s="12"/>
    </row>
    <row r="591" spans="3:4" ht="12.5" x14ac:dyDescent="0.25">
      <c r="C591" s="11"/>
      <c r="D591" s="12"/>
    </row>
    <row r="592" spans="3:4" ht="12.5" x14ac:dyDescent="0.25">
      <c r="C592" s="11"/>
      <c r="D592" s="12"/>
    </row>
    <row r="593" spans="3:4" ht="12.5" x14ac:dyDescent="0.25">
      <c r="C593" s="11"/>
      <c r="D593" s="12"/>
    </row>
    <row r="594" spans="3:4" ht="12.5" x14ac:dyDescent="0.25">
      <c r="C594" s="11"/>
      <c r="D594" s="12"/>
    </row>
    <row r="595" spans="3:4" ht="12.5" x14ac:dyDescent="0.25">
      <c r="C595" s="11"/>
      <c r="D595" s="12"/>
    </row>
    <row r="596" spans="3:4" ht="12.5" x14ac:dyDescent="0.25">
      <c r="C596" s="11"/>
      <c r="D596" s="12"/>
    </row>
    <row r="597" spans="3:4" ht="12.5" x14ac:dyDescent="0.25">
      <c r="C597" s="11"/>
      <c r="D597" s="12"/>
    </row>
    <row r="598" spans="3:4" ht="12.5" x14ac:dyDescent="0.25">
      <c r="C598" s="11"/>
      <c r="D598" s="12"/>
    </row>
    <row r="599" spans="3:4" ht="12.5" x14ac:dyDescent="0.25">
      <c r="C599" s="11"/>
      <c r="D599" s="12"/>
    </row>
    <row r="600" spans="3:4" ht="12.5" x14ac:dyDescent="0.25">
      <c r="C600" s="11"/>
      <c r="D600" s="12"/>
    </row>
    <row r="601" spans="3:4" ht="12.5" x14ac:dyDescent="0.25">
      <c r="C601" s="11"/>
      <c r="D601" s="12"/>
    </row>
    <row r="602" spans="3:4" ht="12.5" x14ac:dyDescent="0.25">
      <c r="C602" s="11"/>
      <c r="D602" s="12"/>
    </row>
    <row r="603" spans="3:4" ht="12.5" x14ac:dyDescent="0.25">
      <c r="C603" s="11"/>
      <c r="D603" s="12"/>
    </row>
    <row r="604" spans="3:4" ht="12.5" x14ac:dyDescent="0.25">
      <c r="C604" s="11"/>
      <c r="D604" s="12"/>
    </row>
    <row r="605" spans="3:4" ht="12.5" x14ac:dyDescent="0.25">
      <c r="C605" s="11"/>
      <c r="D605" s="12"/>
    </row>
    <row r="606" spans="3:4" ht="12.5" x14ac:dyDescent="0.25">
      <c r="C606" s="11"/>
      <c r="D606" s="12"/>
    </row>
    <row r="607" spans="3:4" ht="12.5" x14ac:dyDescent="0.25">
      <c r="C607" s="11"/>
      <c r="D607" s="12"/>
    </row>
    <row r="608" spans="3:4" ht="12.5" x14ac:dyDescent="0.25">
      <c r="C608" s="11"/>
      <c r="D608" s="12"/>
    </row>
    <row r="609" spans="3:4" ht="12.5" x14ac:dyDescent="0.25">
      <c r="C609" s="11"/>
      <c r="D609" s="12"/>
    </row>
    <row r="610" spans="3:4" ht="12.5" x14ac:dyDescent="0.25">
      <c r="C610" s="11"/>
      <c r="D610" s="12"/>
    </row>
    <row r="611" spans="3:4" ht="12.5" x14ac:dyDescent="0.25">
      <c r="C611" s="11"/>
      <c r="D611" s="12"/>
    </row>
    <row r="612" spans="3:4" ht="12.5" x14ac:dyDescent="0.25">
      <c r="C612" s="11"/>
      <c r="D612" s="12"/>
    </row>
    <row r="613" spans="3:4" ht="12.5" x14ac:dyDescent="0.25">
      <c r="C613" s="11"/>
      <c r="D613" s="12"/>
    </row>
    <row r="614" spans="3:4" ht="12.5" x14ac:dyDescent="0.25">
      <c r="C614" s="11"/>
      <c r="D614" s="12"/>
    </row>
    <row r="615" spans="3:4" ht="12.5" x14ac:dyDescent="0.25">
      <c r="C615" s="11"/>
      <c r="D615" s="12"/>
    </row>
    <row r="616" spans="3:4" ht="12.5" x14ac:dyDescent="0.25">
      <c r="C616" s="11"/>
      <c r="D616" s="12"/>
    </row>
    <row r="617" spans="3:4" ht="12.5" x14ac:dyDescent="0.25">
      <c r="C617" s="11"/>
      <c r="D617" s="12"/>
    </row>
    <row r="618" spans="3:4" ht="12.5" x14ac:dyDescent="0.25">
      <c r="C618" s="11"/>
      <c r="D618" s="12"/>
    </row>
    <row r="619" spans="3:4" ht="12.5" x14ac:dyDescent="0.25">
      <c r="C619" s="11"/>
      <c r="D619" s="12"/>
    </row>
    <row r="620" spans="3:4" ht="12.5" x14ac:dyDescent="0.25">
      <c r="C620" s="11"/>
      <c r="D620" s="12"/>
    </row>
    <row r="621" spans="3:4" ht="12.5" x14ac:dyDescent="0.25">
      <c r="C621" s="11"/>
      <c r="D621" s="12"/>
    </row>
    <row r="622" spans="3:4" ht="12.5" x14ac:dyDescent="0.25">
      <c r="C622" s="11"/>
      <c r="D622" s="12"/>
    </row>
    <row r="623" spans="3:4" ht="12.5" x14ac:dyDescent="0.25">
      <c r="C623" s="11"/>
      <c r="D623" s="12"/>
    </row>
    <row r="624" spans="3:4" ht="12.5" x14ac:dyDescent="0.25">
      <c r="C624" s="11"/>
      <c r="D624" s="12"/>
    </row>
    <row r="625" spans="3:4" ht="12.5" x14ac:dyDescent="0.25">
      <c r="C625" s="11"/>
      <c r="D625" s="12"/>
    </row>
    <row r="626" spans="3:4" ht="12.5" x14ac:dyDescent="0.25">
      <c r="C626" s="11"/>
      <c r="D626" s="12"/>
    </row>
    <row r="627" spans="3:4" ht="12.5" x14ac:dyDescent="0.25">
      <c r="C627" s="11"/>
      <c r="D627" s="12"/>
    </row>
    <row r="628" spans="3:4" ht="12.5" x14ac:dyDescent="0.25">
      <c r="C628" s="11"/>
      <c r="D628" s="12"/>
    </row>
    <row r="629" spans="3:4" ht="12.5" x14ac:dyDescent="0.25">
      <c r="C629" s="11"/>
      <c r="D629" s="12"/>
    </row>
    <row r="630" spans="3:4" ht="12.5" x14ac:dyDescent="0.25">
      <c r="C630" s="11"/>
      <c r="D630" s="12"/>
    </row>
    <row r="631" spans="3:4" ht="12.5" x14ac:dyDescent="0.25">
      <c r="C631" s="11"/>
      <c r="D631" s="12"/>
    </row>
    <row r="632" spans="3:4" ht="12.5" x14ac:dyDescent="0.25">
      <c r="C632" s="11"/>
      <c r="D632" s="12"/>
    </row>
    <row r="633" spans="3:4" ht="12.5" x14ac:dyDescent="0.25">
      <c r="C633" s="11"/>
      <c r="D633" s="12"/>
    </row>
    <row r="634" spans="3:4" ht="12.5" x14ac:dyDescent="0.25">
      <c r="C634" s="11"/>
      <c r="D634" s="12"/>
    </row>
    <row r="635" spans="3:4" ht="12.5" x14ac:dyDescent="0.25">
      <c r="C635" s="11"/>
      <c r="D635" s="12"/>
    </row>
    <row r="636" spans="3:4" ht="12.5" x14ac:dyDescent="0.25">
      <c r="C636" s="11"/>
      <c r="D636" s="12"/>
    </row>
    <row r="637" spans="3:4" ht="12.5" x14ac:dyDescent="0.25">
      <c r="C637" s="11"/>
      <c r="D637" s="12"/>
    </row>
    <row r="638" spans="3:4" ht="12.5" x14ac:dyDescent="0.25">
      <c r="C638" s="11"/>
      <c r="D638" s="12"/>
    </row>
    <row r="639" spans="3:4" ht="12.5" x14ac:dyDescent="0.25">
      <c r="C639" s="11"/>
      <c r="D639" s="12"/>
    </row>
    <row r="640" spans="3:4" ht="12.5" x14ac:dyDescent="0.25">
      <c r="C640" s="11"/>
      <c r="D640" s="12"/>
    </row>
    <row r="641" spans="3:4" ht="12.5" x14ac:dyDescent="0.25">
      <c r="C641" s="11"/>
      <c r="D641" s="12"/>
    </row>
    <row r="642" spans="3:4" ht="12.5" x14ac:dyDescent="0.25">
      <c r="C642" s="11"/>
      <c r="D642" s="12"/>
    </row>
    <row r="643" spans="3:4" ht="12.5" x14ac:dyDescent="0.25">
      <c r="C643" s="11"/>
      <c r="D643" s="12"/>
    </row>
    <row r="644" spans="3:4" ht="12.5" x14ac:dyDescent="0.25">
      <c r="C644" s="11"/>
      <c r="D644" s="12"/>
    </row>
    <row r="645" spans="3:4" ht="12.5" x14ac:dyDescent="0.25">
      <c r="C645" s="11"/>
      <c r="D645" s="12"/>
    </row>
    <row r="646" spans="3:4" ht="12.5" x14ac:dyDescent="0.25">
      <c r="C646" s="11"/>
      <c r="D646" s="12"/>
    </row>
    <row r="647" spans="3:4" ht="12.5" x14ac:dyDescent="0.25">
      <c r="C647" s="11"/>
      <c r="D647" s="12"/>
    </row>
    <row r="648" spans="3:4" ht="12.5" x14ac:dyDescent="0.25">
      <c r="C648" s="11"/>
      <c r="D648" s="12"/>
    </row>
    <row r="649" spans="3:4" ht="12.5" x14ac:dyDescent="0.25">
      <c r="C649" s="11"/>
      <c r="D649" s="12"/>
    </row>
    <row r="650" spans="3:4" ht="12.5" x14ac:dyDescent="0.25">
      <c r="C650" s="11"/>
      <c r="D650" s="12"/>
    </row>
    <row r="651" spans="3:4" ht="12.5" x14ac:dyDescent="0.25">
      <c r="C651" s="11"/>
      <c r="D651" s="12"/>
    </row>
    <row r="652" spans="3:4" ht="12.5" x14ac:dyDescent="0.25">
      <c r="C652" s="11"/>
      <c r="D652" s="12"/>
    </row>
    <row r="653" spans="3:4" ht="12.5" x14ac:dyDescent="0.25">
      <c r="C653" s="11"/>
      <c r="D653" s="12"/>
    </row>
    <row r="654" spans="3:4" ht="12.5" x14ac:dyDescent="0.25">
      <c r="C654" s="11"/>
      <c r="D654" s="12"/>
    </row>
    <row r="655" spans="3:4" ht="12.5" x14ac:dyDescent="0.25">
      <c r="C655" s="11"/>
      <c r="D655" s="12"/>
    </row>
    <row r="656" spans="3:4" ht="12.5" x14ac:dyDescent="0.25">
      <c r="C656" s="11"/>
      <c r="D656" s="12"/>
    </row>
    <row r="657" spans="3:4" ht="12.5" x14ac:dyDescent="0.25">
      <c r="C657" s="11"/>
      <c r="D657" s="12"/>
    </row>
    <row r="658" spans="3:4" ht="12.5" x14ac:dyDescent="0.25">
      <c r="C658" s="11"/>
      <c r="D658" s="12"/>
    </row>
    <row r="659" spans="3:4" ht="12.5" x14ac:dyDescent="0.25">
      <c r="C659" s="11"/>
      <c r="D659" s="12"/>
    </row>
    <row r="660" spans="3:4" ht="12.5" x14ac:dyDescent="0.25">
      <c r="C660" s="11"/>
      <c r="D660" s="12"/>
    </row>
    <row r="661" spans="3:4" ht="12.5" x14ac:dyDescent="0.25">
      <c r="C661" s="11"/>
      <c r="D661" s="12"/>
    </row>
    <row r="662" spans="3:4" ht="12.5" x14ac:dyDescent="0.25">
      <c r="C662" s="11"/>
      <c r="D662" s="12"/>
    </row>
    <row r="663" spans="3:4" ht="12.5" x14ac:dyDescent="0.25">
      <c r="C663" s="11"/>
      <c r="D663" s="12"/>
    </row>
    <row r="664" spans="3:4" ht="12.5" x14ac:dyDescent="0.25">
      <c r="C664" s="11"/>
      <c r="D664" s="12"/>
    </row>
    <row r="665" spans="3:4" ht="12.5" x14ac:dyDescent="0.25">
      <c r="C665" s="11"/>
      <c r="D665" s="12"/>
    </row>
    <row r="666" spans="3:4" ht="12.5" x14ac:dyDescent="0.25">
      <c r="C666" s="11"/>
      <c r="D666" s="12"/>
    </row>
    <row r="667" spans="3:4" ht="12.5" x14ac:dyDescent="0.25">
      <c r="C667" s="11"/>
      <c r="D667" s="12"/>
    </row>
    <row r="668" spans="3:4" ht="12.5" x14ac:dyDescent="0.25">
      <c r="C668" s="11"/>
      <c r="D668" s="12"/>
    </row>
    <row r="669" spans="3:4" ht="12.5" x14ac:dyDescent="0.25">
      <c r="C669" s="11"/>
      <c r="D669" s="12"/>
    </row>
    <row r="670" spans="3:4" ht="12.5" x14ac:dyDescent="0.25">
      <c r="C670" s="11"/>
      <c r="D670" s="12"/>
    </row>
    <row r="671" spans="3:4" ht="12.5" x14ac:dyDescent="0.25">
      <c r="C671" s="11"/>
      <c r="D671" s="12"/>
    </row>
    <row r="672" spans="3:4" ht="12.5" x14ac:dyDescent="0.25">
      <c r="C672" s="11"/>
      <c r="D672" s="12"/>
    </row>
    <row r="673" spans="3:4" ht="12.5" x14ac:dyDescent="0.25">
      <c r="C673" s="11"/>
      <c r="D673" s="12"/>
    </row>
    <row r="674" spans="3:4" ht="12.5" x14ac:dyDescent="0.25">
      <c r="C674" s="11"/>
      <c r="D674" s="12"/>
    </row>
    <row r="675" spans="3:4" ht="12.5" x14ac:dyDescent="0.25">
      <c r="C675" s="11"/>
      <c r="D675" s="12"/>
    </row>
    <row r="676" spans="3:4" ht="12.5" x14ac:dyDescent="0.25">
      <c r="C676" s="11"/>
      <c r="D676" s="12"/>
    </row>
    <row r="677" spans="3:4" ht="12.5" x14ac:dyDescent="0.25">
      <c r="C677" s="11"/>
      <c r="D677" s="12"/>
    </row>
    <row r="678" spans="3:4" ht="12.5" x14ac:dyDescent="0.25">
      <c r="C678" s="11"/>
      <c r="D678" s="12"/>
    </row>
    <row r="679" spans="3:4" ht="12.5" x14ac:dyDescent="0.25">
      <c r="C679" s="11"/>
      <c r="D679" s="12"/>
    </row>
    <row r="680" spans="3:4" ht="12.5" x14ac:dyDescent="0.25">
      <c r="C680" s="11"/>
      <c r="D680" s="12"/>
    </row>
    <row r="681" spans="3:4" ht="12.5" x14ac:dyDescent="0.25">
      <c r="C681" s="11"/>
      <c r="D681" s="12"/>
    </row>
    <row r="682" spans="3:4" ht="12.5" x14ac:dyDescent="0.25">
      <c r="C682" s="11"/>
      <c r="D682" s="12"/>
    </row>
    <row r="683" spans="3:4" ht="12.5" x14ac:dyDescent="0.25">
      <c r="C683" s="11"/>
      <c r="D683" s="12"/>
    </row>
    <row r="684" spans="3:4" ht="12.5" x14ac:dyDescent="0.25">
      <c r="C684" s="11"/>
      <c r="D684" s="12"/>
    </row>
    <row r="685" spans="3:4" ht="12.5" x14ac:dyDescent="0.25">
      <c r="C685" s="11"/>
      <c r="D685" s="12"/>
    </row>
    <row r="686" spans="3:4" ht="12.5" x14ac:dyDescent="0.25">
      <c r="C686" s="11"/>
      <c r="D686" s="12"/>
    </row>
    <row r="687" spans="3:4" ht="12.5" x14ac:dyDescent="0.25">
      <c r="C687" s="11"/>
      <c r="D687" s="12"/>
    </row>
    <row r="688" spans="3:4" ht="12.5" x14ac:dyDescent="0.25">
      <c r="C688" s="11"/>
      <c r="D688" s="12"/>
    </row>
    <row r="689" spans="3:4" ht="12.5" x14ac:dyDescent="0.25">
      <c r="C689" s="11"/>
      <c r="D689" s="12"/>
    </row>
    <row r="690" spans="3:4" ht="12.5" x14ac:dyDescent="0.25">
      <c r="C690" s="11"/>
      <c r="D690" s="12"/>
    </row>
    <row r="691" spans="3:4" ht="12.5" x14ac:dyDescent="0.25">
      <c r="C691" s="11"/>
      <c r="D691" s="12"/>
    </row>
    <row r="692" spans="3:4" ht="12.5" x14ac:dyDescent="0.25">
      <c r="C692" s="11"/>
      <c r="D692" s="12"/>
    </row>
    <row r="693" spans="3:4" ht="12.5" x14ac:dyDescent="0.25">
      <c r="C693" s="11"/>
      <c r="D693" s="12"/>
    </row>
    <row r="694" spans="3:4" ht="12.5" x14ac:dyDescent="0.25">
      <c r="C694" s="11"/>
      <c r="D694" s="12"/>
    </row>
    <row r="695" spans="3:4" ht="12.5" x14ac:dyDescent="0.25">
      <c r="C695" s="11"/>
      <c r="D695" s="12"/>
    </row>
    <row r="696" spans="3:4" ht="12.5" x14ac:dyDescent="0.25">
      <c r="C696" s="11"/>
      <c r="D696" s="12"/>
    </row>
    <row r="697" spans="3:4" ht="12.5" x14ac:dyDescent="0.25">
      <c r="C697" s="11"/>
      <c r="D697" s="12"/>
    </row>
    <row r="698" spans="3:4" ht="12.5" x14ac:dyDescent="0.25">
      <c r="C698" s="11"/>
      <c r="D698" s="12"/>
    </row>
    <row r="699" spans="3:4" ht="12.5" x14ac:dyDescent="0.25">
      <c r="C699" s="11"/>
      <c r="D699" s="12"/>
    </row>
    <row r="700" spans="3:4" ht="12.5" x14ac:dyDescent="0.25">
      <c r="C700" s="11"/>
      <c r="D700" s="12"/>
    </row>
    <row r="701" spans="3:4" ht="12.5" x14ac:dyDescent="0.25">
      <c r="C701" s="11"/>
      <c r="D701" s="12"/>
    </row>
    <row r="702" spans="3:4" ht="12.5" x14ac:dyDescent="0.25">
      <c r="C702" s="11"/>
      <c r="D702" s="12"/>
    </row>
    <row r="703" spans="3:4" ht="12.5" x14ac:dyDescent="0.25">
      <c r="C703" s="11"/>
      <c r="D703" s="12"/>
    </row>
    <row r="704" spans="3:4" ht="12.5" x14ac:dyDescent="0.25">
      <c r="C704" s="11"/>
      <c r="D704" s="12"/>
    </row>
    <row r="705" spans="3:4" ht="12.5" x14ac:dyDescent="0.25">
      <c r="C705" s="11"/>
      <c r="D705" s="12"/>
    </row>
    <row r="706" spans="3:4" ht="12.5" x14ac:dyDescent="0.25">
      <c r="C706" s="11"/>
      <c r="D706" s="12"/>
    </row>
    <row r="707" spans="3:4" ht="12.5" x14ac:dyDescent="0.25">
      <c r="C707" s="11"/>
      <c r="D707" s="12"/>
    </row>
    <row r="708" spans="3:4" ht="12.5" x14ac:dyDescent="0.25">
      <c r="C708" s="11"/>
      <c r="D708" s="12"/>
    </row>
    <row r="709" spans="3:4" ht="12.5" x14ac:dyDescent="0.25">
      <c r="C709" s="11"/>
      <c r="D709" s="12"/>
    </row>
    <row r="710" spans="3:4" ht="12.5" x14ac:dyDescent="0.25">
      <c r="C710" s="11"/>
      <c r="D710" s="12"/>
    </row>
    <row r="711" spans="3:4" ht="12.5" x14ac:dyDescent="0.25">
      <c r="C711" s="11"/>
      <c r="D711" s="12"/>
    </row>
    <row r="712" spans="3:4" ht="12.5" x14ac:dyDescent="0.25">
      <c r="C712" s="11"/>
      <c r="D712" s="12"/>
    </row>
    <row r="713" spans="3:4" ht="12.5" x14ac:dyDescent="0.25">
      <c r="C713" s="11"/>
      <c r="D713" s="12"/>
    </row>
    <row r="714" spans="3:4" ht="12.5" x14ac:dyDescent="0.25">
      <c r="C714" s="11"/>
      <c r="D714" s="12"/>
    </row>
    <row r="715" spans="3:4" ht="12.5" x14ac:dyDescent="0.25">
      <c r="C715" s="11"/>
      <c r="D715" s="12"/>
    </row>
    <row r="716" spans="3:4" ht="12.5" x14ac:dyDescent="0.25">
      <c r="C716" s="11"/>
      <c r="D716" s="12"/>
    </row>
    <row r="717" spans="3:4" ht="12.5" x14ac:dyDescent="0.25">
      <c r="C717" s="11"/>
      <c r="D717" s="12"/>
    </row>
    <row r="718" spans="3:4" ht="12.5" x14ac:dyDescent="0.25">
      <c r="C718" s="11"/>
      <c r="D718" s="12"/>
    </row>
    <row r="719" spans="3:4" ht="12.5" x14ac:dyDescent="0.25">
      <c r="C719" s="11"/>
      <c r="D719" s="12"/>
    </row>
    <row r="720" spans="3:4" ht="12.5" x14ac:dyDescent="0.25">
      <c r="C720" s="11"/>
      <c r="D720" s="12"/>
    </row>
    <row r="721" spans="3:4" ht="12.5" x14ac:dyDescent="0.25">
      <c r="C721" s="11"/>
      <c r="D721" s="12"/>
    </row>
    <row r="722" spans="3:4" ht="12.5" x14ac:dyDescent="0.25">
      <c r="C722" s="11"/>
      <c r="D722" s="12"/>
    </row>
    <row r="723" spans="3:4" ht="12.5" x14ac:dyDescent="0.25">
      <c r="C723" s="11"/>
      <c r="D723" s="12"/>
    </row>
    <row r="724" spans="3:4" ht="12.5" x14ac:dyDescent="0.25">
      <c r="C724" s="11"/>
      <c r="D724" s="12"/>
    </row>
    <row r="725" spans="3:4" ht="12.5" x14ac:dyDescent="0.25">
      <c r="C725" s="11"/>
      <c r="D725" s="12"/>
    </row>
    <row r="726" spans="3:4" ht="12.5" x14ac:dyDescent="0.25">
      <c r="C726" s="11"/>
      <c r="D726" s="12"/>
    </row>
    <row r="727" spans="3:4" ht="12.5" x14ac:dyDescent="0.25">
      <c r="C727" s="11"/>
      <c r="D727" s="12"/>
    </row>
    <row r="728" spans="3:4" ht="12.5" x14ac:dyDescent="0.25">
      <c r="C728" s="11"/>
      <c r="D728" s="12"/>
    </row>
    <row r="729" spans="3:4" ht="12.5" x14ac:dyDescent="0.25">
      <c r="C729" s="11"/>
      <c r="D729" s="12"/>
    </row>
    <row r="730" spans="3:4" ht="12.5" x14ac:dyDescent="0.25">
      <c r="C730" s="11"/>
      <c r="D730" s="12"/>
    </row>
    <row r="731" spans="3:4" ht="12.5" x14ac:dyDescent="0.25">
      <c r="C731" s="11"/>
      <c r="D731" s="12"/>
    </row>
    <row r="732" spans="3:4" ht="12.5" x14ac:dyDescent="0.25">
      <c r="C732" s="11"/>
      <c r="D732" s="12"/>
    </row>
    <row r="733" spans="3:4" ht="12.5" x14ac:dyDescent="0.25">
      <c r="C733" s="11"/>
      <c r="D733" s="12"/>
    </row>
    <row r="734" spans="3:4" ht="12.5" x14ac:dyDescent="0.25">
      <c r="C734" s="11"/>
      <c r="D734" s="12"/>
    </row>
    <row r="735" spans="3:4" ht="12.5" x14ac:dyDescent="0.25">
      <c r="C735" s="11"/>
      <c r="D735" s="12"/>
    </row>
    <row r="736" spans="3:4" ht="12.5" x14ac:dyDescent="0.25">
      <c r="C736" s="11"/>
      <c r="D736" s="12"/>
    </row>
    <row r="737" spans="3:4" ht="12.5" x14ac:dyDescent="0.25">
      <c r="C737" s="11"/>
      <c r="D737" s="12"/>
    </row>
    <row r="738" spans="3:4" ht="12.5" x14ac:dyDescent="0.25">
      <c r="C738" s="11"/>
      <c r="D738" s="12"/>
    </row>
    <row r="739" spans="3:4" ht="12.5" x14ac:dyDescent="0.25">
      <c r="C739" s="11"/>
      <c r="D739" s="12"/>
    </row>
    <row r="740" spans="3:4" ht="12.5" x14ac:dyDescent="0.25">
      <c r="C740" s="11"/>
      <c r="D740" s="12"/>
    </row>
    <row r="741" spans="3:4" ht="12.5" x14ac:dyDescent="0.25">
      <c r="C741" s="11"/>
      <c r="D741" s="12"/>
    </row>
    <row r="742" spans="3:4" ht="12.5" x14ac:dyDescent="0.25">
      <c r="C742" s="11"/>
      <c r="D742" s="12"/>
    </row>
    <row r="743" spans="3:4" ht="12.5" x14ac:dyDescent="0.25">
      <c r="C743" s="11"/>
      <c r="D743" s="12"/>
    </row>
    <row r="744" spans="3:4" ht="12.5" x14ac:dyDescent="0.25">
      <c r="C744" s="11"/>
      <c r="D744" s="12"/>
    </row>
    <row r="745" spans="3:4" ht="12.5" x14ac:dyDescent="0.25">
      <c r="C745" s="11"/>
      <c r="D745" s="12"/>
    </row>
    <row r="746" spans="3:4" ht="12.5" x14ac:dyDescent="0.25">
      <c r="C746" s="11"/>
      <c r="D746" s="12"/>
    </row>
    <row r="747" spans="3:4" ht="12.5" x14ac:dyDescent="0.25">
      <c r="C747" s="11"/>
      <c r="D747" s="12"/>
    </row>
    <row r="748" spans="3:4" ht="12.5" x14ac:dyDescent="0.25">
      <c r="C748" s="11"/>
      <c r="D748" s="12"/>
    </row>
    <row r="749" spans="3:4" ht="12.5" x14ac:dyDescent="0.25">
      <c r="C749" s="11"/>
      <c r="D749" s="12"/>
    </row>
    <row r="750" spans="3:4" ht="12.5" x14ac:dyDescent="0.25">
      <c r="C750" s="11"/>
      <c r="D750" s="12"/>
    </row>
    <row r="751" spans="3:4" ht="12.5" x14ac:dyDescent="0.25">
      <c r="C751" s="11"/>
      <c r="D751" s="12"/>
    </row>
    <row r="752" spans="3:4" ht="12.5" x14ac:dyDescent="0.25">
      <c r="C752" s="11"/>
      <c r="D752" s="12"/>
    </row>
    <row r="753" spans="3:4" ht="12.5" x14ac:dyDescent="0.25">
      <c r="C753" s="11"/>
      <c r="D753" s="12"/>
    </row>
    <row r="754" spans="3:4" ht="12.5" x14ac:dyDescent="0.25">
      <c r="C754" s="11"/>
      <c r="D754" s="12"/>
    </row>
    <row r="755" spans="3:4" ht="12.5" x14ac:dyDescent="0.25">
      <c r="C755" s="11"/>
      <c r="D755" s="12"/>
    </row>
    <row r="756" spans="3:4" ht="12.5" x14ac:dyDescent="0.25">
      <c r="C756" s="11"/>
      <c r="D756" s="12"/>
    </row>
    <row r="757" spans="3:4" ht="12.5" x14ac:dyDescent="0.25">
      <c r="C757" s="11"/>
      <c r="D757" s="12"/>
    </row>
    <row r="758" spans="3:4" ht="12.5" x14ac:dyDescent="0.25">
      <c r="C758" s="11"/>
      <c r="D758" s="12"/>
    </row>
    <row r="759" spans="3:4" ht="12.5" x14ac:dyDescent="0.25">
      <c r="C759" s="11"/>
      <c r="D759" s="12"/>
    </row>
    <row r="760" spans="3:4" ht="12.5" x14ac:dyDescent="0.25">
      <c r="C760" s="11"/>
      <c r="D760" s="12"/>
    </row>
    <row r="761" spans="3:4" ht="12.5" x14ac:dyDescent="0.25">
      <c r="C761" s="11"/>
      <c r="D761" s="12"/>
    </row>
    <row r="762" spans="3:4" ht="12.5" x14ac:dyDescent="0.25">
      <c r="C762" s="11"/>
      <c r="D762" s="12"/>
    </row>
    <row r="763" spans="3:4" ht="12.5" x14ac:dyDescent="0.25">
      <c r="C763" s="11"/>
      <c r="D763" s="12"/>
    </row>
    <row r="764" spans="3:4" ht="12.5" x14ac:dyDescent="0.25">
      <c r="C764" s="11"/>
      <c r="D764" s="12"/>
    </row>
    <row r="765" spans="3:4" ht="12.5" x14ac:dyDescent="0.25">
      <c r="C765" s="11"/>
      <c r="D765" s="12"/>
    </row>
    <row r="766" spans="3:4" ht="12.5" x14ac:dyDescent="0.25">
      <c r="C766" s="11"/>
      <c r="D766" s="12"/>
    </row>
    <row r="767" spans="3:4" ht="12.5" x14ac:dyDescent="0.25">
      <c r="C767" s="11"/>
      <c r="D767" s="12"/>
    </row>
    <row r="768" spans="3:4" ht="12.5" x14ac:dyDescent="0.25">
      <c r="C768" s="11"/>
      <c r="D768" s="12"/>
    </row>
    <row r="769" spans="3:4" ht="12.5" x14ac:dyDescent="0.25">
      <c r="C769" s="11"/>
      <c r="D769" s="12"/>
    </row>
    <row r="770" spans="3:4" ht="12.5" x14ac:dyDescent="0.25">
      <c r="C770" s="11"/>
      <c r="D770" s="12"/>
    </row>
    <row r="771" spans="3:4" ht="12.5" x14ac:dyDescent="0.25">
      <c r="C771" s="11"/>
      <c r="D771" s="12"/>
    </row>
    <row r="772" spans="3:4" ht="12.5" x14ac:dyDescent="0.25">
      <c r="C772" s="11"/>
      <c r="D772" s="12"/>
    </row>
    <row r="773" spans="3:4" ht="12.5" x14ac:dyDescent="0.25">
      <c r="C773" s="11"/>
      <c r="D773" s="12"/>
    </row>
    <row r="774" spans="3:4" ht="12.5" x14ac:dyDescent="0.25">
      <c r="C774" s="11"/>
      <c r="D774" s="12"/>
    </row>
    <row r="775" spans="3:4" ht="12.5" x14ac:dyDescent="0.25">
      <c r="C775" s="11"/>
      <c r="D775" s="12"/>
    </row>
    <row r="776" spans="3:4" ht="12.5" x14ac:dyDescent="0.25">
      <c r="C776" s="11"/>
      <c r="D776" s="12"/>
    </row>
    <row r="777" spans="3:4" ht="12.5" x14ac:dyDescent="0.25">
      <c r="C777" s="11"/>
      <c r="D777" s="12"/>
    </row>
    <row r="778" spans="3:4" ht="12.5" x14ac:dyDescent="0.25">
      <c r="C778" s="11"/>
      <c r="D778" s="12"/>
    </row>
    <row r="779" spans="3:4" ht="12.5" x14ac:dyDescent="0.25">
      <c r="C779" s="11"/>
      <c r="D779" s="12"/>
    </row>
    <row r="780" spans="3:4" ht="12.5" x14ac:dyDescent="0.25">
      <c r="C780" s="11"/>
      <c r="D780" s="12"/>
    </row>
    <row r="781" spans="3:4" ht="12.5" x14ac:dyDescent="0.25">
      <c r="C781" s="11"/>
      <c r="D781" s="12"/>
    </row>
    <row r="782" spans="3:4" ht="12.5" x14ac:dyDescent="0.25">
      <c r="C782" s="11"/>
      <c r="D782" s="12"/>
    </row>
    <row r="783" spans="3:4" ht="12.5" x14ac:dyDescent="0.25">
      <c r="C783" s="11"/>
      <c r="D783" s="12"/>
    </row>
    <row r="784" spans="3:4" ht="12.5" x14ac:dyDescent="0.25">
      <c r="C784" s="11"/>
      <c r="D784" s="12"/>
    </row>
    <row r="785" spans="3:4" ht="12.5" x14ac:dyDescent="0.25">
      <c r="C785" s="11"/>
      <c r="D785" s="12"/>
    </row>
    <row r="786" spans="3:4" ht="12.5" x14ac:dyDescent="0.25">
      <c r="C786" s="11"/>
      <c r="D786" s="12"/>
    </row>
    <row r="787" spans="3:4" ht="12.5" x14ac:dyDescent="0.25">
      <c r="C787" s="11"/>
      <c r="D787" s="12"/>
    </row>
    <row r="788" spans="3:4" ht="12.5" x14ac:dyDescent="0.25">
      <c r="C788" s="11"/>
      <c r="D788" s="12"/>
    </row>
    <row r="789" spans="3:4" ht="12.5" x14ac:dyDescent="0.25">
      <c r="C789" s="11"/>
      <c r="D789" s="12"/>
    </row>
    <row r="790" spans="3:4" ht="12.5" x14ac:dyDescent="0.25">
      <c r="C790" s="11"/>
      <c r="D790" s="12"/>
    </row>
    <row r="791" spans="3:4" ht="12.5" x14ac:dyDescent="0.25">
      <c r="C791" s="11"/>
      <c r="D791" s="12"/>
    </row>
    <row r="792" spans="3:4" ht="12.5" x14ac:dyDescent="0.25">
      <c r="C792" s="11"/>
      <c r="D792" s="12"/>
    </row>
    <row r="793" spans="3:4" ht="12.5" x14ac:dyDescent="0.25">
      <c r="C793" s="11"/>
      <c r="D793" s="12"/>
    </row>
    <row r="794" spans="3:4" ht="12.5" x14ac:dyDescent="0.25">
      <c r="C794" s="11"/>
      <c r="D794" s="12"/>
    </row>
    <row r="795" spans="3:4" ht="12.5" x14ac:dyDescent="0.25">
      <c r="C795" s="11"/>
      <c r="D795" s="12"/>
    </row>
    <row r="796" spans="3:4" ht="12.5" x14ac:dyDescent="0.25">
      <c r="C796" s="11"/>
      <c r="D796" s="12"/>
    </row>
    <row r="797" spans="3:4" ht="12.5" x14ac:dyDescent="0.25">
      <c r="C797" s="11"/>
      <c r="D797" s="12"/>
    </row>
    <row r="798" spans="3:4" ht="12.5" x14ac:dyDescent="0.25">
      <c r="C798" s="11"/>
      <c r="D798" s="12"/>
    </row>
    <row r="799" spans="3:4" ht="12.5" x14ac:dyDescent="0.25">
      <c r="C799" s="11"/>
      <c r="D799" s="12"/>
    </row>
    <row r="800" spans="3:4" ht="12.5" x14ac:dyDescent="0.25">
      <c r="C800" s="11"/>
      <c r="D800" s="12"/>
    </row>
    <row r="801" spans="3:4" ht="12.5" x14ac:dyDescent="0.25">
      <c r="C801" s="11"/>
      <c r="D801" s="12"/>
    </row>
    <row r="802" spans="3:4" ht="12.5" x14ac:dyDescent="0.25">
      <c r="C802" s="11"/>
      <c r="D802" s="12"/>
    </row>
    <row r="803" spans="3:4" ht="12.5" x14ac:dyDescent="0.25">
      <c r="C803" s="11"/>
      <c r="D803" s="12"/>
    </row>
    <row r="804" spans="3:4" ht="12.5" x14ac:dyDescent="0.25">
      <c r="C804" s="11"/>
      <c r="D804" s="12"/>
    </row>
    <row r="805" spans="3:4" ht="12.5" x14ac:dyDescent="0.25">
      <c r="C805" s="11"/>
      <c r="D805" s="12"/>
    </row>
    <row r="806" spans="3:4" ht="12.5" x14ac:dyDescent="0.25">
      <c r="C806" s="11"/>
      <c r="D806" s="12"/>
    </row>
    <row r="807" spans="3:4" ht="12.5" x14ac:dyDescent="0.25">
      <c r="C807" s="11"/>
      <c r="D807" s="12"/>
    </row>
    <row r="808" spans="3:4" ht="12.5" x14ac:dyDescent="0.25">
      <c r="C808" s="11"/>
      <c r="D808" s="12"/>
    </row>
    <row r="809" spans="3:4" ht="12.5" x14ac:dyDescent="0.25">
      <c r="C809" s="11"/>
      <c r="D809" s="12"/>
    </row>
    <row r="810" spans="3:4" ht="12.5" x14ac:dyDescent="0.25">
      <c r="C810" s="11"/>
      <c r="D810" s="12"/>
    </row>
    <row r="811" spans="3:4" ht="12.5" x14ac:dyDescent="0.25">
      <c r="C811" s="11"/>
      <c r="D811" s="12"/>
    </row>
    <row r="812" spans="3:4" ht="12.5" x14ac:dyDescent="0.25">
      <c r="C812" s="11"/>
      <c r="D812" s="12"/>
    </row>
    <row r="813" spans="3:4" ht="12.5" x14ac:dyDescent="0.25">
      <c r="C813" s="11"/>
      <c r="D813" s="12"/>
    </row>
    <row r="814" spans="3:4" ht="12.5" x14ac:dyDescent="0.25">
      <c r="C814" s="11"/>
      <c r="D814" s="12"/>
    </row>
    <row r="815" spans="3:4" ht="12.5" x14ac:dyDescent="0.25">
      <c r="C815" s="11"/>
      <c r="D815" s="12"/>
    </row>
    <row r="816" spans="3:4" ht="12.5" x14ac:dyDescent="0.25">
      <c r="C816" s="11"/>
      <c r="D816" s="12"/>
    </row>
    <row r="817" spans="3:4" ht="12.5" x14ac:dyDescent="0.25">
      <c r="C817" s="11"/>
      <c r="D817" s="12"/>
    </row>
    <row r="818" spans="3:4" ht="12.5" x14ac:dyDescent="0.25">
      <c r="C818" s="11"/>
      <c r="D818" s="12"/>
    </row>
    <row r="819" spans="3:4" ht="12.5" x14ac:dyDescent="0.25">
      <c r="C819" s="11"/>
      <c r="D819" s="12"/>
    </row>
    <row r="820" spans="3:4" ht="12.5" x14ac:dyDescent="0.25">
      <c r="C820" s="11"/>
      <c r="D820" s="12"/>
    </row>
    <row r="821" spans="3:4" ht="12.5" x14ac:dyDescent="0.25">
      <c r="C821" s="11"/>
      <c r="D821" s="12"/>
    </row>
    <row r="822" spans="3:4" ht="12.5" x14ac:dyDescent="0.25">
      <c r="C822" s="11"/>
      <c r="D822" s="12"/>
    </row>
    <row r="823" spans="3:4" ht="12.5" x14ac:dyDescent="0.25">
      <c r="C823" s="11"/>
      <c r="D823" s="12"/>
    </row>
    <row r="824" spans="3:4" ht="12.5" x14ac:dyDescent="0.25">
      <c r="C824" s="11"/>
      <c r="D824" s="12"/>
    </row>
    <row r="825" spans="3:4" ht="12.5" x14ac:dyDescent="0.25">
      <c r="C825" s="11"/>
      <c r="D825" s="12"/>
    </row>
    <row r="826" spans="3:4" ht="12.5" x14ac:dyDescent="0.25">
      <c r="C826" s="11"/>
      <c r="D826" s="12"/>
    </row>
    <row r="827" spans="3:4" ht="12.5" x14ac:dyDescent="0.25">
      <c r="C827" s="11"/>
      <c r="D827" s="12"/>
    </row>
    <row r="828" spans="3:4" ht="12.5" x14ac:dyDescent="0.25">
      <c r="C828" s="11"/>
      <c r="D828" s="12"/>
    </row>
    <row r="829" spans="3:4" ht="12.5" x14ac:dyDescent="0.25">
      <c r="C829" s="11"/>
      <c r="D829" s="12"/>
    </row>
    <row r="830" spans="3:4" ht="12.5" x14ac:dyDescent="0.25">
      <c r="C830" s="11"/>
      <c r="D830" s="12"/>
    </row>
    <row r="831" spans="3:4" ht="12.5" x14ac:dyDescent="0.25">
      <c r="C831" s="11"/>
      <c r="D831" s="12"/>
    </row>
    <row r="832" spans="3:4" ht="12.5" x14ac:dyDescent="0.25">
      <c r="C832" s="11"/>
      <c r="D832" s="12"/>
    </row>
    <row r="833" spans="3:4" ht="12.5" x14ac:dyDescent="0.25">
      <c r="C833" s="11"/>
      <c r="D833" s="12"/>
    </row>
    <row r="834" spans="3:4" ht="12.5" x14ac:dyDescent="0.25">
      <c r="C834" s="11"/>
      <c r="D834" s="12"/>
    </row>
    <row r="835" spans="3:4" ht="12.5" x14ac:dyDescent="0.25">
      <c r="C835" s="11"/>
      <c r="D835" s="12"/>
    </row>
    <row r="836" spans="3:4" ht="12.5" x14ac:dyDescent="0.25">
      <c r="C836" s="11"/>
      <c r="D836" s="12"/>
    </row>
    <row r="837" spans="3:4" ht="12.5" x14ac:dyDescent="0.25">
      <c r="C837" s="11"/>
      <c r="D837" s="12"/>
    </row>
    <row r="838" spans="3:4" ht="12.5" x14ac:dyDescent="0.25">
      <c r="C838" s="11"/>
      <c r="D838" s="12"/>
    </row>
    <row r="839" spans="3:4" ht="12.5" x14ac:dyDescent="0.25">
      <c r="C839" s="11"/>
      <c r="D839" s="12"/>
    </row>
    <row r="840" spans="3:4" ht="12.5" x14ac:dyDescent="0.25">
      <c r="C840" s="11"/>
      <c r="D840" s="12"/>
    </row>
    <row r="841" spans="3:4" ht="12.5" x14ac:dyDescent="0.25">
      <c r="C841" s="11"/>
      <c r="D841" s="12"/>
    </row>
    <row r="842" spans="3:4" ht="12.5" x14ac:dyDescent="0.25">
      <c r="C842" s="11"/>
      <c r="D842" s="12"/>
    </row>
    <row r="843" spans="3:4" ht="12.5" x14ac:dyDescent="0.25">
      <c r="C843" s="11"/>
      <c r="D843" s="12"/>
    </row>
    <row r="844" spans="3:4" ht="12.5" x14ac:dyDescent="0.25">
      <c r="C844" s="11"/>
      <c r="D844" s="12"/>
    </row>
    <row r="845" spans="3:4" ht="12.5" x14ac:dyDescent="0.25">
      <c r="C845" s="11"/>
      <c r="D845" s="12"/>
    </row>
    <row r="846" spans="3:4" ht="12.5" x14ac:dyDescent="0.25">
      <c r="C846" s="11"/>
      <c r="D846" s="12"/>
    </row>
    <row r="847" spans="3:4" ht="12.5" x14ac:dyDescent="0.25">
      <c r="C847" s="11"/>
      <c r="D847" s="12"/>
    </row>
    <row r="848" spans="3:4" ht="12.5" x14ac:dyDescent="0.25">
      <c r="C848" s="11"/>
      <c r="D848" s="12"/>
    </row>
    <row r="849" spans="3:4" ht="12.5" x14ac:dyDescent="0.25">
      <c r="C849" s="11"/>
      <c r="D849" s="12"/>
    </row>
    <row r="850" spans="3:4" ht="12.5" x14ac:dyDescent="0.25">
      <c r="C850" s="11"/>
      <c r="D850" s="12"/>
    </row>
    <row r="851" spans="3:4" ht="12.5" x14ac:dyDescent="0.25">
      <c r="C851" s="11"/>
      <c r="D851" s="12"/>
    </row>
    <row r="852" spans="3:4" ht="12.5" x14ac:dyDescent="0.25">
      <c r="C852" s="11"/>
      <c r="D852" s="12"/>
    </row>
    <row r="853" spans="3:4" ht="12.5" x14ac:dyDescent="0.25">
      <c r="C853" s="11"/>
      <c r="D853" s="12"/>
    </row>
    <row r="854" spans="3:4" ht="12.5" x14ac:dyDescent="0.25">
      <c r="C854" s="11"/>
      <c r="D854" s="12"/>
    </row>
    <row r="855" spans="3:4" ht="12.5" x14ac:dyDescent="0.25">
      <c r="C855" s="11"/>
      <c r="D855" s="12"/>
    </row>
    <row r="856" spans="3:4" ht="12.5" x14ac:dyDescent="0.25">
      <c r="C856" s="11"/>
      <c r="D856" s="12"/>
    </row>
    <row r="857" spans="3:4" ht="12.5" x14ac:dyDescent="0.25">
      <c r="C857" s="11"/>
      <c r="D857" s="12"/>
    </row>
    <row r="858" spans="3:4" ht="12.5" x14ac:dyDescent="0.25">
      <c r="C858" s="11"/>
      <c r="D858" s="12"/>
    </row>
    <row r="859" spans="3:4" ht="12.5" x14ac:dyDescent="0.25">
      <c r="C859" s="11"/>
      <c r="D859" s="12"/>
    </row>
    <row r="860" spans="3:4" ht="12.5" x14ac:dyDescent="0.25">
      <c r="C860" s="11"/>
      <c r="D860" s="12"/>
    </row>
    <row r="861" spans="3:4" ht="12.5" x14ac:dyDescent="0.25">
      <c r="C861" s="11"/>
      <c r="D861" s="12"/>
    </row>
    <row r="862" spans="3:4" ht="12.5" x14ac:dyDescent="0.25">
      <c r="C862" s="11"/>
      <c r="D862" s="12"/>
    </row>
    <row r="863" spans="3:4" ht="12.5" x14ac:dyDescent="0.25">
      <c r="C863" s="11"/>
      <c r="D863" s="12"/>
    </row>
    <row r="864" spans="3:4" ht="12.5" x14ac:dyDescent="0.25">
      <c r="C864" s="11"/>
      <c r="D864" s="12"/>
    </row>
    <row r="865" spans="3:4" ht="12.5" x14ac:dyDescent="0.25">
      <c r="C865" s="11"/>
      <c r="D865" s="12"/>
    </row>
    <row r="866" spans="3:4" ht="12.5" x14ac:dyDescent="0.25">
      <c r="C866" s="11"/>
      <c r="D866" s="12"/>
    </row>
    <row r="867" spans="3:4" ht="12.5" x14ac:dyDescent="0.25">
      <c r="C867" s="11"/>
      <c r="D867" s="12"/>
    </row>
    <row r="868" spans="3:4" ht="12.5" x14ac:dyDescent="0.25">
      <c r="C868" s="11"/>
      <c r="D868" s="12"/>
    </row>
    <row r="869" spans="3:4" ht="12.5" x14ac:dyDescent="0.25">
      <c r="C869" s="11"/>
      <c r="D869" s="12"/>
    </row>
    <row r="870" spans="3:4" ht="12.5" x14ac:dyDescent="0.25">
      <c r="C870" s="11"/>
      <c r="D870" s="12"/>
    </row>
    <row r="871" spans="3:4" ht="12.5" x14ac:dyDescent="0.25">
      <c r="C871" s="11"/>
      <c r="D871" s="12"/>
    </row>
    <row r="872" spans="3:4" ht="12.5" x14ac:dyDescent="0.25">
      <c r="C872" s="11"/>
      <c r="D872" s="12"/>
    </row>
    <row r="873" spans="3:4" ht="12.5" x14ac:dyDescent="0.25">
      <c r="C873" s="11"/>
      <c r="D873" s="12"/>
    </row>
    <row r="874" spans="3:4" ht="12.5" x14ac:dyDescent="0.25">
      <c r="C874" s="11"/>
      <c r="D874" s="12"/>
    </row>
    <row r="875" spans="3:4" ht="12.5" x14ac:dyDescent="0.25">
      <c r="C875" s="11"/>
      <c r="D875" s="12"/>
    </row>
    <row r="876" spans="3:4" ht="12.5" x14ac:dyDescent="0.25">
      <c r="C876" s="11"/>
      <c r="D876" s="12"/>
    </row>
    <row r="877" spans="3:4" ht="12.5" x14ac:dyDescent="0.25">
      <c r="C877" s="11"/>
      <c r="D877" s="12"/>
    </row>
    <row r="878" spans="3:4" ht="12.5" x14ac:dyDescent="0.25">
      <c r="C878" s="11"/>
      <c r="D878" s="12"/>
    </row>
    <row r="879" spans="3:4" ht="12.5" x14ac:dyDescent="0.25">
      <c r="C879" s="11"/>
      <c r="D879" s="12"/>
    </row>
    <row r="880" spans="3:4" ht="12.5" x14ac:dyDescent="0.25">
      <c r="C880" s="11"/>
      <c r="D880" s="12"/>
    </row>
    <row r="881" spans="3:4" ht="12.5" x14ac:dyDescent="0.25">
      <c r="C881" s="11"/>
      <c r="D881" s="12"/>
    </row>
    <row r="882" spans="3:4" ht="12.5" x14ac:dyDescent="0.25">
      <c r="C882" s="11"/>
      <c r="D882" s="12"/>
    </row>
    <row r="883" spans="3:4" ht="12.5" x14ac:dyDescent="0.25">
      <c r="C883" s="11"/>
      <c r="D883" s="12"/>
    </row>
    <row r="884" spans="3:4" ht="12.5" x14ac:dyDescent="0.25">
      <c r="C884" s="11"/>
      <c r="D884" s="12"/>
    </row>
    <row r="885" spans="3:4" ht="12.5" x14ac:dyDescent="0.25">
      <c r="C885" s="11"/>
      <c r="D885" s="12"/>
    </row>
    <row r="886" spans="3:4" ht="12.5" x14ac:dyDescent="0.25">
      <c r="C886" s="11"/>
      <c r="D886" s="12"/>
    </row>
    <row r="887" spans="3:4" ht="12.5" x14ac:dyDescent="0.25">
      <c r="C887" s="11"/>
      <c r="D887" s="12"/>
    </row>
    <row r="888" spans="3:4" ht="12.5" x14ac:dyDescent="0.25">
      <c r="C888" s="11"/>
      <c r="D888" s="12"/>
    </row>
    <row r="889" spans="3:4" ht="12.5" x14ac:dyDescent="0.25">
      <c r="C889" s="11"/>
      <c r="D889" s="12"/>
    </row>
    <row r="890" spans="3:4" ht="12.5" x14ac:dyDescent="0.25">
      <c r="C890" s="11"/>
      <c r="D890" s="12"/>
    </row>
    <row r="891" spans="3:4" ht="12.5" x14ac:dyDescent="0.25">
      <c r="C891" s="11"/>
      <c r="D891" s="12"/>
    </row>
    <row r="892" spans="3:4" ht="12.5" x14ac:dyDescent="0.25">
      <c r="C892" s="11"/>
      <c r="D892" s="12"/>
    </row>
    <row r="893" spans="3:4" ht="12.5" x14ac:dyDescent="0.25">
      <c r="C893" s="11"/>
      <c r="D893" s="12"/>
    </row>
    <row r="894" spans="3:4" ht="12.5" x14ac:dyDescent="0.25">
      <c r="C894" s="11"/>
      <c r="D894" s="12"/>
    </row>
    <row r="895" spans="3:4" ht="12.5" x14ac:dyDescent="0.25">
      <c r="C895" s="11"/>
      <c r="D895" s="12"/>
    </row>
    <row r="896" spans="3:4" ht="12.5" x14ac:dyDescent="0.25">
      <c r="C896" s="11"/>
      <c r="D896" s="12"/>
    </row>
    <row r="897" spans="3:4" ht="12.5" x14ac:dyDescent="0.25">
      <c r="C897" s="11"/>
      <c r="D897" s="12"/>
    </row>
    <row r="898" spans="3:4" ht="12.5" x14ac:dyDescent="0.25">
      <c r="C898" s="11"/>
      <c r="D898" s="12"/>
    </row>
    <row r="899" spans="3:4" ht="12.5" x14ac:dyDescent="0.25">
      <c r="C899" s="11"/>
      <c r="D899" s="12"/>
    </row>
    <row r="900" spans="3:4" ht="12.5" x14ac:dyDescent="0.25">
      <c r="C900" s="11"/>
      <c r="D900" s="12"/>
    </row>
    <row r="901" spans="3:4" ht="12.5" x14ac:dyDescent="0.25">
      <c r="C901" s="11"/>
      <c r="D901" s="12"/>
    </row>
    <row r="902" spans="3:4" ht="12.5" x14ac:dyDescent="0.25">
      <c r="C902" s="11"/>
      <c r="D902" s="12"/>
    </row>
    <row r="903" spans="3:4" ht="12.5" x14ac:dyDescent="0.25">
      <c r="C903" s="11"/>
      <c r="D903" s="12"/>
    </row>
    <row r="904" spans="3:4" ht="12.5" x14ac:dyDescent="0.25">
      <c r="C904" s="11"/>
      <c r="D904" s="12"/>
    </row>
    <row r="905" spans="3:4" ht="12.5" x14ac:dyDescent="0.25">
      <c r="C905" s="11"/>
      <c r="D905" s="12"/>
    </row>
    <row r="906" spans="3:4" ht="12.5" x14ac:dyDescent="0.25">
      <c r="C906" s="11"/>
      <c r="D906" s="12"/>
    </row>
    <row r="907" spans="3:4" ht="12.5" x14ac:dyDescent="0.25">
      <c r="C907" s="11"/>
      <c r="D907" s="12"/>
    </row>
    <row r="908" spans="3:4" ht="12.5" x14ac:dyDescent="0.25">
      <c r="C908" s="11"/>
      <c r="D908" s="12"/>
    </row>
    <row r="909" spans="3:4" ht="12.5" x14ac:dyDescent="0.25">
      <c r="C909" s="11"/>
      <c r="D909" s="12"/>
    </row>
    <row r="910" spans="3:4" ht="12.5" x14ac:dyDescent="0.25">
      <c r="C910" s="11"/>
      <c r="D910" s="12"/>
    </row>
    <row r="911" spans="3:4" ht="12.5" x14ac:dyDescent="0.25">
      <c r="C911" s="11"/>
      <c r="D911" s="12"/>
    </row>
    <row r="912" spans="3:4" ht="12.5" x14ac:dyDescent="0.25">
      <c r="C912" s="11"/>
      <c r="D912" s="12"/>
    </row>
    <row r="913" spans="3:4" ht="12.5" x14ac:dyDescent="0.25">
      <c r="C913" s="11"/>
      <c r="D913" s="12"/>
    </row>
    <row r="914" spans="3:4" ht="12.5" x14ac:dyDescent="0.25">
      <c r="C914" s="11"/>
      <c r="D914" s="12"/>
    </row>
    <row r="915" spans="3:4" ht="12.5" x14ac:dyDescent="0.25">
      <c r="C915" s="11"/>
      <c r="D915" s="12"/>
    </row>
    <row r="916" spans="3:4" ht="12.5" x14ac:dyDescent="0.25">
      <c r="C916" s="11"/>
      <c r="D916" s="12"/>
    </row>
    <row r="917" spans="3:4" ht="12.5" x14ac:dyDescent="0.25">
      <c r="C917" s="11"/>
      <c r="D917" s="12"/>
    </row>
    <row r="918" spans="3:4" ht="12.5" x14ac:dyDescent="0.25">
      <c r="C918" s="11"/>
      <c r="D918" s="12"/>
    </row>
    <row r="919" spans="3:4" ht="12.5" x14ac:dyDescent="0.25">
      <c r="C919" s="11"/>
      <c r="D919" s="12"/>
    </row>
    <row r="920" spans="3:4" ht="12.5" x14ac:dyDescent="0.25">
      <c r="C920" s="11"/>
      <c r="D920" s="12"/>
    </row>
    <row r="921" spans="3:4" ht="12.5" x14ac:dyDescent="0.25">
      <c r="C921" s="11"/>
      <c r="D921" s="12"/>
    </row>
    <row r="922" spans="3:4" ht="12.5" x14ac:dyDescent="0.25">
      <c r="C922" s="11"/>
      <c r="D922" s="12"/>
    </row>
    <row r="923" spans="3:4" ht="12.5" x14ac:dyDescent="0.25">
      <c r="C923" s="11"/>
      <c r="D923" s="12"/>
    </row>
    <row r="924" spans="3:4" ht="12.5" x14ac:dyDescent="0.25">
      <c r="C924" s="11"/>
      <c r="D924" s="12"/>
    </row>
    <row r="925" spans="3:4" ht="12.5" x14ac:dyDescent="0.25">
      <c r="C925" s="11"/>
      <c r="D925" s="12"/>
    </row>
    <row r="926" spans="3:4" ht="12.5" x14ac:dyDescent="0.25">
      <c r="C926" s="11"/>
      <c r="D926" s="12"/>
    </row>
    <row r="927" spans="3:4" ht="12.5" x14ac:dyDescent="0.25">
      <c r="C927" s="11"/>
      <c r="D927" s="12"/>
    </row>
    <row r="928" spans="3:4" ht="12.5" x14ac:dyDescent="0.25">
      <c r="C928" s="11"/>
      <c r="D928" s="12"/>
    </row>
    <row r="929" spans="3:4" ht="12.5" x14ac:dyDescent="0.25">
      <c r="C929" s="11"/>
      <c r="D929" s="12"/>
    </row>
    <row r="930" spans="3:4" ht="12.5" x14ac:dyDescent="0.25">
      <c r="C930" s="11"/>
      <c r="D930" s="12"/>
    </row>
    <row r="931" spans="3:4" ht="12.5" x14ac:dyDescent="0.25">
      <c r="C931" s="11"/>
      <c r="D931" s="12"/>
    </row>
    <row r="932" spans="3:4" ht="12.5" x14ac:dyDescent="0.25">
      <c r="C932" s="11"/>
      <c r="D932" s="12"/>
    </row>
    <row r="933" spans="3:4" ht="12.5" x14ac:dyDescent="0.25">
      <c r="C933" s="11"/>
      <c r="D933" s="12"/>
    </row>
    <row r="934" spans="3:4" ht="12.5" x14ac:dyDescent="0.25">
      <c r="C934" s="11"/>
      <c r="D934" s="12"/>
    </row>
    <row r="935" spans="3:4" ht="12.5" x14ac:dyDescent="0.25">
      <c r="C935" s="11"/>
      <c r="D935" s="12"/>
    </row>
    <row r="936" spans="3:4" ht="12.5" x14ac:dyDescent="0.25">
      <c r="C936" s="11"/>
      <c r="D936" s="12"/>
    </row>
    <row r="937" spans="3:4" ht="12.5" x14ac:dyDescent="0.25">
      <c r="C937" s="11"/>
      <c r="D937" s="12"/>
    </row>
    <row r="938" spans="3:4" ht="12.5" x14ac:dyDescent="0.25">
      <c r="C938" s="11"/>
      <c r="D938" s="12"/>
    </row>
    <row r="939" spans="3:4" ht="12.5" x14ac:dyDescent="0.25">
      <c r="C939" s="11"/>
      <c r="D939" s="12"/>
    </row>
    <row r="940" spans="3:4" ht="12.5" x14ac:dyDescent="0.25">
      <c r="C940" s="11"/>
      <c r="D940" s="12"/>
    </row>
    <row r="941" spans="3:4" ht="12.5" x14ac:dyDescent="0.25">
      <c r="C941" s="11"/>
      <c r="D941" s="12"/>
    </row>
    <row r="942" spans="3:4" ht="12.5" x14ac:dyDescent="0.25">
      <c r="C942" s="11"/>
      <c r="D942" s="12"/>
    </row>
    <row r="943" spans="3:4" ht="12.5" x14ac:dyDescent="0.25">
      <c r="C943" s="11"/>
      <c r="D943" s="12"/>
    </row>
    <row r="944" spans="3:4" ht="12.5" x14ac:dyDescent="0.25">
      <c r="C944" s="11"/>
      <c r="D944" s="12"/>
    </row>
    <row r="945" spans="3:4" ht="12.5" x14ac:dyDescent="0.25">
      <c r="C945" s="11"/>
      <c r="D945" s="12"/>
    </row>
    <row r="946" spans="3:4" ht="12.5" x14ac:dyDescent="0.25">
      <c r="C946" s="11"/>
      <c r="D946" s="12"/>
    </row>
    <row r="947" spans="3:4" ht="12.5" x14ac:dyDescent="0.25">
      <c r="C947" s="11"/>
      <c r="D947" s="12"/>
    </row>
    <row r="948" spans="3:4" ht="12.5" x14ac:dyDescent="0.25">
      <c r="C948" s="11"/>
      <c r="D948" s="12"/>
    </row>
    <row r="949" spans="3:4" ht="12.5" x14ac:dyDescent="0.25">
      <c r="C949" s="11"/>
      <c r="D949" s="12"/>
    </row>
    <row r="950" spans="3:4" ht="12.5" x14ac:dyDescent="0.25">
      <c r="C950" s="11"/>
      <c r="D950" s="12"/>
    </row>
    <row r="951" spans="3:4" ht="12.5" x14ac:dyDescent="0.25">
      <c r="C951" s="11"/>
      <c r="D951" s="12"/>
    </row>
    <row r="952" spans="3:4" ht="12.5" x14ac:dyDescent="0.25">
      <c r="C952" s="11"/>
      <c r="D952" s="12"/>
    </row>
    <row r="953" spans="3:4" ht="12.5" x14ac:dyDescent="0.25">
      <c r="C953" s="11"/>
      <c r="D953" s="12"/>
    </row>
    <row r="954" spans="3:4" ht="12.5" x14ac:dyDescent="0.25">
      <c r="C954" s="11"/>
      <c r="D954" s="12"/>
    </row>
    <row r="955" spans="3:4" ht="12.5" x14ac:dyDescent="0.25">
      <c r="C955" s="11"/>
      <c r="D955" s="12"/>
    </row>
    <row r="956" spans="3:4" ht="12.5" x14ac:dyDescent="0.25">
      <c r="C956" s="11"/>
      <c r="D956" s="12"/>
    </row>
    <row r="957" spans="3:4" ht="12.5" x14ac:dyDescent="0.25">
      <c r="C957" s="11"/>
      <c r="D957" s="12"/>
    </row>
    <row r="958" spans="3:4" ht="12.5" x14ac:dyDescent="0.25">
      <c r="C958" s="11"/>
      <c r="D958" s="12"/>
    </row>
    <row r="959" spans="3:4" ht="12.5" x14ac:dyDescent="0.25">
      <c r="C959" s="11"/>
      <c r="D959" s="12"/>
    </row>
    <row r="960" spans="3:4" ht="12.5" x14ac:dyDescent="0.25">
      <c r="C960" s="11"/>
      <c r="D960" s="12"/>
    </row>
    <row r="961" spans="3:4" ht="12.5" x14ac:dyDescent="0.25">
      <c r="C961" s="11"/>
      <c r="D961" s="12"/>
    </row>
    <row r="962" spans="3:4" ht="12.5" x14ac:dyDescent="0.25">
      <c r="C962" s="11"/>
      <c r="D962" s="12"/>
    </row>
    <row r="963" spans="3:4" ht="12.5" x14ac:dyDescent="0.25">
      <c r="C963" s="11"/>
      <c r="D963" s="12"/>
    </row>
    <row r="964" spans="3:4" ht="12.5" x14ac:dyDescent="0.25">
      <c r="C964" s="11"/>
      <c r="D964" s="12"/>
    </row>
    <row r="965" spans="3:4" ht="12.5" x14ac:dyDescent="0.25">
      <c r="C965" s="11"/>
      <c r="D965" s="12"/>
    </row>
    <row r="966" spans="3:4" ht="12.5" x14ac:dyDescent="0.25">
      <c r="C966" s="11"/>
      <c r="D966" s="12"/>
    </row>
    <row r="967" spans="3:4" ht="12.5" x14ac:dyDescent="0.25">
      <c r="C967" s="11"/>
      <c r="D967" s="12"/>
    </row>
    <row r="968" spans="3:4" ht="12.5" x14ac:dyDescent="0.25">
      <c r="C968" s="11"/>
      <c r="D968" s="12"/>
    </row>
    <row r="969" spans="3:4" ht="12.5" x14ac:dyDescent="0.25">
      <c r="C969" s="11"/>
      <c r="D969" s="12"/>
    </row>
    <row r="970" spans="3:4" ht="12.5" x14ac:dyDescent="0.25">
      <c r="C970" s="11"/>
      <c r="D970" s="12"/>
    </row>
    <row r="971" spans="3:4" ht="12.5" x14ac:dyDescent="0.25">
      <c r="C971" s="11"/>
      <c r="D971" s="12"/>
    </row>
    <row r="972" spans="3:4" ht="12.5" x14ac:dyDescent="0.25">
      <c r="C972" s="11"/>
      <c r="D972" s="12"/>
    </row>
    <row r="973" spans="3:4" ht="12.5" x14ac:dyDescent="0.25">
      <c r="C973" s="11"/>
      <c r="D973" s="12"/>
    </row>
    <row r="974" spans="3:4" ht="12.5" x14ac:dyDescent="0.25">
      <c r="C974" s="11"/>
      <c r="D974" s="12"/>
    </row>
    <row r="975" spans="3:4" ht="12.5" x14ac:dyDescent="0.25">
      <c r="C975" s="11"/>
      <c r="D975" s="12"/>
    </row>
    <row r="976" spans="3:4" ht="12.5" x14ac:dyDescent="0.25">
      <c r="C976" s="11"/>
      <c r="D976" s="12"/>
    </row>
    <row r="977" spans="3:4" ht="12.5" x14ac:dyDescent="0.25">
      <c r="C977" s="11"/>
      <c r="D977" s="12"/>
    </row>
    <row r="978" spans="3:4" ht="12.5" x14ac:dyDescent="0.25">
      <c r="C978" s="11"/>
      <c r="D978" s="12"/>
    </row>
    <row r="979" spans="3:4" ht="12.5" x14ac:dyDescent="0.25">
      <c r="C979" s="11"/>
      <c r="D979" s="12"/>
    </row>
    <row r="980" spans="3:4" ht="12.5" x14ac:dyDescent="0.25">
      <c r="C980" s="11"/>
      <c r="D980" s="12"/>
    </row>
    <row r="981" spans="3:4" ht="12.5" x14ac:dyDescent="0.25">
      <c r="C981" s="11"/>
      <c r="D981" s="12"/>
    </row>
    <row r="982" spans="3:4" ht="12.5" x14ac:dyDescent="0.25">
      <c r="C982" s="11"/>
      <c r="D982" s="12"/>
    </row>
    <row r="983" spans="3:4" ht="12.5" x14ac:dyDescent="0.25">
      <c r="C983" s="11"/>
      <c r="D983" s="12"/>
    </row>
    <row r="984" spans="3:4" ht="12.5" x14ac:dyDescent="0.25">
      <c r="C984" s="11"/>
      <c r="D984" s="12"/>
    </row>
    <row r="985" spans="3:4" ht="12.5" x14ac:dyDescent="0.25">
      <c r="C985" s="11"/>
      <c r="D985" s="12"/>
    </row>
    <row r="986" spans="3:4" ht="12.5" x14ac:dyDescent="0.25">
      <c r="C986" s="11"/>
      <c r="D986" s="12"/>
    </row>
    <row r="987" spans="3:4" ht="12.5" x14ac:dyDescent="0.25">
      <c r="C987" s="11"/>
      <c r="D987" s="12"/>
    </row>
    <row r="988" spans="3:4" ht="12.5" x14ac:dyDescent="0.25">
      <c r="C988" s="11"/>
      <c r="D988" s="12"/>
    </row>
    <row r="989" spans="3:4" ht="12.5" x14ac:dyDescent="0.25">
      <c r="C989" s="11"/>
      <c r="D989" s="12"/>
    </row>
    <row r="990" spans="3:4" ht="12.5" x14ac:dyDescent="0.25">
      <c r="C990" s="11"/>
      <c r="D990" s="12"/>
    </row>
    <row r="991" spans="3:4" ht="12.5" x14ac:dyDescent="0.25">
      <c r="C991" s="11"/>
      <c r="D991" s="12"/>
    </row>
    <row r="992" spans="3:4" ht="12.5" x14ac:dyDescent="0.25">
      <c r="C992" s="11"/>
      <c r="D992" s="12"/>
    </row>
    <row r="993" spans="3:4" ht="12.5" x14ac:dyDescent="0.25">
      <c r="C993" s="11"/>
      <c r="D993" s="12"/>
    </row>
    <row r="994" spans="3:4" ht="12.5" x14ac:dyDescent="0.25">
      <c r="C994" s="11"/>
      <c r="D994" s="12"/>
    </row>
    <row r="995" spans="3:4" ht="12.5" x14ac:dyDescent="0.25">
      <c r="C995" s="11"/>
      <c r="D995" s="12"/>
    </row>
    <row r="996" spans="3:4" ht="12.5" x14ac:dyDescent="0.25">
      <c r="C996" s="11"/>
      <c r="D996" s="12"/>
    </row>
    <row r="997" spans="3:4" ht="12.5" x14ac:dyDescent="0.25">
      <c r="C997" s="11"/>
      <c r="D997" s="12"/>
    </row>
    <row r="998" spans="3:4" ht="12.5" x14ac:dyDescent="0.25">
      <c r="C998" s="11"/>
      <c r="D998" s="12"/>
    </row>
    <row r="999" spans="3:4" ht="12.5" x14ac:dyDescent="0.25">
      <c r="C999" s="11"/>
      <c r="D999" s="12"/>
    </row>
    <row r="1000" spans="3:4" ht="12.5" x14ac:dyDescent="0.25">
      <c r="C1000" s="11"/>
      <c r="D1000" s="12"/>
    </row>
    <row r="1001" spans="3:4" ht="12.5" x14ac:dyDescent="0.25">
      <c r="C1001" s="11"/>
      <c r="D1001" s="12"/>
    </row>
    <row r="1002" spans="3:4" ht="12.5" x14ac:dyDescent="0.25">
      <c r="C1002" s="11"/>
      <c r="D1002" s="12"/>
    </row>
  </sheetData>
  <mergeCells count="15">
    <mergeCell ref="B21:B22"/>
    <mergeCell ref="C21:C22"/>
    <mergeCell ref="C12:C15"/>
    <mergeCell ref="B2:C2"/>
    <mergeCell ref="B3:B5"/>
    <mergeCell ref="C3:C5"/>
    <mergeCell ref="B6:B7"/>
    <mergeCell ref="C6:C7"/>
    <mergeCell ref="B9:B11"/>
    <mergeCell ref="C9:C11"/>
    <mergeCell ref="B14:B15"/>
    <mergeCell ref="B16:B17"/>
    <mergeCell ref="C16:C17"/>
    <mergeCell ref="B18:B20"/>
    <mergeCell ref="C18:C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7"/>
  <sheetViews>
    <sheetView workbookViewId="0"/>
  </sheetViews>
  <sheetFormatPr defaultColWidth="14.453125" defaultRowHeight="15.75" customHeight="1" x14ac:dyDescent="0.25"/>
  <cols>
    <col min="1" max="1" width="77.08984375" customWidth="1"/>
    <col min="2" max="2" width="5.26953125" customWidth="1"/>
    <col min="3" max="3" width="181.81640625" customWidth="1"/>
    <col min="4" max="4" width="6.81640625" customWidth="1"/>
  </cols>
  <sheetData>
    <row r="1" spans="1:4" ht="15.75" customHeight="1" x14ac:dyDescent="0.5">
      <c r="A1" s="13"/>
      <c r="B1" s="14"/>
      <c r="C1" s="15"/>
      <c r="D1" s="16"/>
    </row>
    <row r="2" spans="1:4" ht="15.75" customHeight="1" x14ac:dyDescent="0.5">
      <c r="A2" s="17" t="s">
        <v>102</v>
      </c>
      <c r="B2" s="18" t="s">
        <v>103</v>
      </c>
      <c r="C2" s="19" t="s">
        <v>104</v>
      </c>
      <c r="D2" s="18" t="s">
        <v>105</v>
      </c>
    </row>
    <row r="3" spans="1:4" ht="15.75" customHeight="1" x14ac:dyDescent="0.35">
      <c r="A3" s="125" t="s">
        <v>106</v>
      </c>
      <c r="B3" s="124">
        <v>1</v>
      </c>
      <c r="C3" s="20" t="s">
        <v>107</v>
      </c>
      <c r="D3" s="124">
        <v>1.1000000000000001</v>
      </c>
    </row>
    <row r="4" spans="1:4" ht="15.75" customHeight="1" x14ac:dyDescent="0.35">
      <c r="A4" s="119"/>
      <c r="B4" s="119"/>
      <c r="C4" s="21" t="s">
        <v>108</v>
      </c>
      <c r="D4" s="117"/>
    </row>
    <row r="5" spans="1:4" ht="15.75" customHeight="1" x14ac:dyDescent="0.35">
      <c r="A5" s="119"/>
      <c r="B5" s="119"/>
      <c r="C5" s="20" t="s">
        <v>109</v>
      </c>
      <c r="D5" s="124">
        <v>1.2</v>
      </c>
    </row>
    <row r="6" spans="1:4" ht="15.75" customHeight="1" x14ac:dyDescent="0.35">
      <c r="A6" s="119"/>
      <c r="B6" s="119"/>
      <c r="C6" s="21" t="s">
        <v>110</v>
      </c>
      <c r="D6" s="117"/>
    </row>
    <row r="7" spans="1:4" ht="15.75" customHeight="1" x14ac:dyDescent="0.35">
      <c r="A7" s="119"/>
      <c r="B7" s="119"/>
      <c r="C7" s="20" t="s">
        <v>111</v>
      </c>
      <c r="D7" s="124">
        <v>1.3</v>
      </c>
    </row>
    <row r="8" spans="1:4" ht="15.75" customHeight="1" x14ac:dyDescent="0.35">
      <c r="A8" s="119"/>
      <c r="B8" s="119"/>
      <c r="C8" s="20" t="s">
        <v>112</v>
      </c>
      <c r="D8" s="119"/>
    </row>
    <row r="9" spans="1:4" ht="15.75" customHeight="1" x14ac:dyDescent="0.35">
      <c r="A9" s="119"/>
      <c r="B9" s="119"/>
      <c r="C9" s="20" t="s">
        <v>113</v>
      </c>
      <c r="D9" s="119"/>
    </row>
    <row r="10" spans="1:4" ht="15.75" customHeight="1" x14ac:dyDescent="0.35">
      <c r="A10" s="119"/>
      <c r="B10" s="119"/>
      <c r="C10" s="20" t="s">
        <v>114</v>
      </c>
      <c r="D10" s="119"/>
    </row>
    <row r="11" spans="1:4" ht="15.75" customHeight="1" x14ac:dyDescent="0.35">
      <c r="A11" s="119"/>
      <c r="B11" s="119"/>
      <c r="C11" s="20" t="s">
        <v>115</v>
      </c>
      <c r="D11" s="119"/>
    </row>
    <row r="12" spans="1:4" ht="15.75" customHeight="1" x14ac:dyDescent="0.35">
      <c r="A12" s="119"/>
      <c r="B12" s="119"/>
      <c r="C12" s="20" t="s">
        <v>116</v>
      </c>
      <c r="D12" s="119"/>
    </row>
    <row r="13" spans="1:4" ht="15.75" customHeight="1" x14ac:dyDescent="0.35">
      <c r="A13" s="119"/>
      <c r="B13" s="119"/>
      <c r="C13" s="20" t="s">
        <v>117</v>
      </c>
      <c r="D13" s="119"/>
    </row>
    <row r="14" spans="1:4" ht="15.75" customHeight="1" x14ac:dyDescent="0.35">
      <c r="A14" s="117"/>
      <c r="B14" s="117"/>
      <c r="C14" s="21" t="s">
        <v>118</v>
      </c>
      <c r="D14" s="117"/>
    </row>
    <row r="15" spans="1:4" ht="15.75" customHeight="1" x14ac:dyDescent="0.35">
      <c r="A15" s="125" t="s">
        <v>119</v>
      </c>
      <c r="B15" s="124">
        <v>2</v>
      </c>
      <c r="C15" s="20" t="s">
        <v>120</v>
      </c>
      <c r="D15" s="124">
        <v>2.1</v>
      </c>
    </row>
    <row r="16" spans="1:4" ht="15.75" customHeight="1" x14ac:dyDescent="0.35">
      <c r="A16" s="119"/>
      <c r="B16" s="119"/>
      <c r="C16" s="20" t="s">
        <v>121</v>
      </c>
      <c r="D16" s="119"/>
    </row>
    <row r="17" spans="1:4" ht="15.75" customHeight="1" x14ac:dyDescent="0.35">
      <c r="A17" s="119"/>
      <c r="B17" s="119"/>
      <c r="C17" s="20" t="s">
        <v>122</v>
      </c>
      <c r="D17" s="119"/>
    </row>
    <row r="18" spans="1:4" ht="15.75" customHeight="1" x14ac:dyDescent="0.35">
      <c r="A18" s="119"/>
      <c r="B18" s="119"/>
      <c r="C18" s="20" t="s">
        <v>123</v>
      </c>
      <c r="D18" s="119"/>
    </row>
    <row r="19" spans="1:4" ht="15.75" customHeight="1" x14ac:dyDescent="0.35">
      <c r="A19" s="119"/>
      <c r="B19" s="119"/>
      <c r="C19" s="20" t="s">
        <v>124</v>
      </c>
      <c r="D19" s="119"/>
    </row>
    <row r="20" spans="1:4" ht="15.75" customHeight="1" x14ac:dyDescent="0.35">
      <c r="A20" s="119"/>
      <c r="B20" s="119"/>
      <c r="C20" s="20" t="s">
        <v>125</v>
      </c>
      <c r="D20" s="119"/>
    </row>
    <row r="21" spans="1:4" ht="15.75" customHeight="1" x14ac:dyDescent="0.35">
      <c r="A21" s="117"/>
      <c r="B21" s="117"/>
      <c r="C21" s="21" t="s">
        <v>126</v>
      </c>
      <c r="D21" s="117"/>
    </row>
    <row r="22" spans="1:4" ht="15.75" customHeight="1" x14ac:dyDescent="0.35">
      <c r="A22" s="125" t="s">
        <v>127</v>
      </c>
      <c r="B22" s="124">
        <v>3</v>
      </c>
      <c r="C22" s="20" t="s">
        <v>128</v>
      </c>
      <c r="D22" s="124">
        <v>3.1</v>
      </c>
    </row>
    <row r="23" spans="1:4" ht="15.75" customHeight="1" x14ac:dyDescent="0.35">
      <c r="A23" s="119"/>
      <c r="B23" s="119"/>
      <c r="C23" s="20" t="s">
        <v>129</v>
      </c>
      <c r="D23" s="119"/>
    </row>
    <row r="24" spans="1:4" ht="15.75" customHeight="1" x14ac:dyDescent="0.35">
      <c r="A24" s="119"/>
      <c r="B24" s="119"/>
      <c r="C24" s="21" t="s">
        <v>130</v>
      </c>
      <c r="D24" s="117"/>
    </row>
    <row r="25" spans="1:4" ht="15.75" customHeight="1" x14ac:dyDescent="0.35">
      <c r="A25" s="119"/>
      <c r="B25" s="119"/>
      <c r="C25" s="20" t="s">
        <v>131</v>
      </c>
      <c r="D25" s="124">
        <v>3.2</v>
      </c>
    </row>
    <row r="26" spans="1:4" ht="15.75" customHeight="1" x14ac:dyDescent="0.35">
      <c r="A26" s="119"/>
      <c r="B26" s="119"/>
      <c r="C26" s="21" t="s">
        <v>132</v>
      </c>
      <c r="D26" s="117"/>
    </row>
    <row r="27" spans="1:4" ht="15.75" customHeight="1" x14ac:dyDescent="0.35">
      <c r="A27" s="119"/>
      <c r="B27" s="119"/>
      <c r="C27" s="20" t="s">
        <v>133</v>
      </c>
      <c r="D27" s="124">
        <v>3.3</v>
      </c>
    </row>
    <row r="28" spans="1:4" ht="15.75" customHeight="1" x14ac:dyDescent="0.35">
      <c r="A28" s="119"/>
      <c r="B28" s="119"/>
      <c r="C28" s="21" t="s">
        <v>134</v>
      </c>
      <c r="D28" s="117"/>
    </row>
    <row r="29" spans="1:4" ht="15.75" customHeight="1" x14ac:dyDescent="0.5">
      <c r="A29" s="117"/>
      <c r="B29" s="117"/>
      <c r="C29" s="22" t="s">
        <v>135</v>
      </c>
      <c r="D29" s="18">
        <v>3.4</v>
      </c>
    </row>
    <row r="30" spans="1:4" ht="15.75" customHeight="1" x14ac:dyDescent="0.5">
      <c r="A30" s="125" t="s">
        <v>136</v>
      </c>
      <c r="B30" s="124">
        <v>4</v>
      </c>
      <c r="C30" s="22" t="s">
        <v>137</v>
      </c>
      <c r="D30" s="18">
        <v>4.0999999999999996</v>
      </c>
    </row>
    <row r="31" spans="1:4" ht="15.75" customHeight="1" x14ac:dyDescent="0.35">
      <c r="A31" s="119"/>
      <c r="B31" s="119"/>
      <c r="C31" s="20" t="s">
        <v>138</v>
      </c>
      <c r="D31" s="124">
        <v>4.2</v>
      </c>
    </row>
    <row r="32" spans="1:4" ht="15.75" customHeight="1" x14ac:dyDescent="0.35">
      <c r="A32" s="119"/>
      <c r="B32" s="119"/>
      <c r="C32" s="20" t="s">
        <v>139</v>
      </c>
      <c r="D32" s="119"/>
    </row>
    <row r="33" spans="1:4" ht="15.75" customHeight="1" x14ac:dyDescent="0.35">
      <c r="A33" s="119"/>
      <c r="B33" s="119"/>
      <c r="C33" s="21" t="s">
        <v>140</v>
      </c>
      <c r="D33" s="117"/>
    </row>
    <row r="34" spans="1:4" ht="15.75" customHeight="1" x14ac:dyDescent="0.5">
      <c r="A34" s="119"/>
      <c r="B34" s="119"/>
      <c r="C34" s="22" t="s">
        <v>141</v>
      </c>
      <c r="D34" s="18">
        <v>4.3</v>
      </c>
    </row>
    <row r="35" spans="1:4" ht="15.75" customHeight="1" x14ac:dyDescent="0.35">
      <c r="A35" s="119"/>
      <c r="B35" s="119"/>
      <c r="C35" s="20" t="s">
        <v>142</v>
      </c>
      <c r="D35" s="124">
        <v>4.4000000000000004</v>
      </c>
    </row>
    <row r="36" spans="1:4" ht="15.75" customHeight="1" x14ac:dyDescent="0.35">
      <c r="A36" s="119"/>
      <c r="B36" s="119"/>
      <c r="C36" s="21" t="s">
        <v>143</v>
      </c>
      <c r="D36" s="117"/>
    </row>
    <row r="37" spans="1:4" ht="15.75" customHeight="1" x14ac:dyDescent="0.35">
      <c r="A37" s="119"/>
      <c r="B37" s="119"/>
      <c r="C37" s="20" t="s">
        <v>144</v>
      </c>
      <c r="D37" s="124">
        <v>4.5</v>
      </c>
    </row>
    <row r="38" spans="1:4" ht="15.5" x14ac:dyDescent="0.35">
      <c r="A38" s="117"/>
      <c r="B38" s="117"/>
      <c r="C38" s="21" t="s">
        <v>145</v>
      </c>
      <c r="D38" s="117"/>
    </row>
    <row r="39" spans="1:4" ht="15.5" x14ac:dyDescent="0.35">
      <c r="A39" s="125" t="s">
        <v>146</v>
      </c>
      <c r="B39" s="124">
        <v>5</v>
      </c>
      <c r="C39" s="20" t="s">
        <v>147</v>
      </c>
      <c r="D39" s="124">
        <v>5.0999999999999996</v>
      </c>
    </row>
    <row r="40" spans="1:4" ht="15.5" x14ac:dyDescent="0.35">
      <c r="A40" s="119"/>
      <c r="B40" s="119"/>
      <c r="C40" s="21" t="s">
        <v>148</v>
      </c>
      <c r="D40" s="117"/>
    </row>
    <row r="41" spans="1:4" ht="15.5" x14ac:dyDescent="0.35">
      <c r="A41" s="119"/>
      <c r="B41" s="119"/>
      <c r="C41" s="20" t="s">
        <v>149</v>
      </c>
      <c r="D41" s="124">
        <v>5.2</v>
      </c>
    </row>
    <row r="42" spans="1:4" ht="15.5" x14ac:dyDescent="0.35">
      <c r="A42" s="119"/>
      <c r="B42" s="119"/>
      <c r="C42" s="21" t="s">
        <v>150</v>
      </c>
      <c r="D42" s="117"/>
    </row>
    <row r="43" spans="1:4" ht="15.5" x14ac:dyDescent="0.35">
      <c r="A43" s="119"/>
      <c r="B43" s="119"/>
      <c r="C43" s="20" t="s">
        <v>151</v>
      </c>
      <c r="D43" s="124">
        <v>5.3</v>
      </c>
    </row>
    <row r="44" spans="1:4" ht="15.5" x14ac:dyDescent="0.35">
      <c r="A44" s="119"/>
      <c r="B44" s="119"/>
      <c r="C44" s="20" t="s">
        <v>152</v>
      </c>
      <c r="D44" s="119"/>
    </row>
    <row r="45" spans="1:4" ht="15.5" x14ac:dyDescent="0.35">
      <c r="A45" s="119"/>
      <c r="B45" s="119"/>
      <c r="C45" s="20" t="s">
        <v>153</v>
      </c>
      <c r="D45" s="119"/>
    </row>
    <row r="46" spans="1:4" ht="15.5" x14ac:dyDescent="0.35">
      <c r="A46" s="119"/>
      <c r="B46" s="119"/>
      <c r="C46" s="20" t="s">
        <v>154</v>
      </c>
      <c r="D46" s="119"/>
    </row>
    <row r="47" spans="1:4" ht="15.5" x14ac:dyDescent="0.35">
      <c r="A47" s="119"/>
      <c r="B47" s="119"/>
      <c r="C47" s="21" t="s">
        <v>155</v>
      </c>
      <c r="D47" s="117"/>
    </row>
    <row r="48" spans="1:4" ht="15.5" x14ac:dyDescent="0.35">
      <c r="A48" s="119"/>
      <c r="B48" s="119"/>
      <c r="C48" s="23" t="s">
        <v>156</v>
      </c>
      <c r="D48" s="124">
        <v>5.4</v>
      </c>
    </row>
    <row r="49" spans="1:4" ht="15.5" x14ac:dyDescent="0.35">
      <c r="A49" s="117"/>
      <c r="B49" s="117"/>
      <c r="C49" s="23" t="s">
        <v>157</v>
      </c>
      <c r="D49" s="117"/>
    </row>
    <row r="50" spans="1:4" ht="15.5" x14ac:dyDescent="0.35">
      <c r="A50" s="125" t="s">
        <v>158</v>
      </c>
      <c r="B50" s="124">
        <v>6</v>
      </c>
      <c r="C50" s="24" t="s">
        <v>159</v>
      </c>
      <c r="D50" s="124">
        <v>6.1</v>
      </c>
    </row>
    <row r="51" spans="1:4" ht="15.5" x14ac:dyDescent="0.35">
      <c r="A51" s="119"/>
      <c r="B51" s="119"/>
      <c r="C51" s="20" t="s">
        <v>160</v>
      </c>
      <c r="D51" s="119"/>
    </row>
    <row r="52" spans="1:4" ht="15.5" x14ac:dyDescent="0.35">
      <c r="A52" s="117"/>
      <c r="B52" s="117"/>
      <c r="C52" s="21" t="s">
        <v>161</v>
      </c>
      <c r="D52" s="117"/>
    </row>
    <row r="53" spans="1:4" ht="15.5" x14ac:dyDescent="0.35">
      <c r="A53" s="125" t="s">
        <v>162</v>
      </c>
      <c r="B53" s="124">
        <v>7</v>
      </c>
      <c r="C53" s="20" t="s">
        <v>163</v>
      </c>
      <c r="D53" s="124">
        <v>7.1</v>
      </c>
    </row>
    <row r="54" spans="1:4" ht="15.5" x14ac:dyDescent="0.35">
      <c r="A54" s="119"/>
      <c r="B54" s="119"/>
      <c r="C54" s="20" t="s">
        <v>164</v>
      </c>
      <c r="D54" s="119"/>
    </row>
    <row r="55" spans="1:4" ht="15.5" x14ac:dyDescent="0.35">
      <c r="A55" s="119"/>
      <c r="B55" s="119"/>
      <c r="C55" s="20" t="s">
        <v>165</v>
      </c>
      <c r="D55" s="119"/>
    </row>
    <row r="56" spans="1:4" ht="15.5" x14ac:dyDescent="0.35">
      <c r="A56" s="119"/>
      <c r="B56" s="119"/>
      <c r="C56" s="21" t="s">
        <v>166</v>
      </c>
      <c r="D56" s="117"/>
    </row>
    <row r="57" spans="1:4" ht="15.5" x14ac:dyDescent="0.35">
      <c r="A57" s="119"/>
      <c r="B57" s="119"/>
      <c r="C57" s="20" t="s">
        <v>167</v>
      </c>
      <c r="D57" s="124">
        <v>7.2</v>
      </c>
    </row>
    <row r="58" spans="1:4" ht="15.5" x14ac:dyDescent="0.35">
      <c r="A58" s="119"/>
      <c r="B58" s="119"/>
      <c r="C58" s="20" t="s">
        <v>168</v>
      </c>
      <c r="D58" s="119"/>
    </row>
    <row r="59" spans="1:4" ht="15.5" x14ac:dyDescent="0.35">
      <c r="A59" s="119"/>
      <c r="B59" s="119"/>
      <c r="C59" s="21" t="s">
        <v>169</v>
      </c>
      <c r="D59" s="117"/>
    </row>
    <row r="60" spans="1:4" ht="15.5" x14ac:dyDescent="0.35">
      <c r="A60" s="119"/>
      <c r="B60" s="119"/>
      <c r="C60" s="20" t="s">
        <v>170</v>
      </c>
      <c r="D60" s="124">
        <v>7.3</v>
      </c>
    </row>
    <row r="61" spans="1:4" ht="15.5" x14ac:dyDescent="0.35">
      <c r="A61" s="119"/>
      <c r="B61" s="119"/>
      <c r="C61" s="20" t="s">
        <v>171</v>
      </c>
      <c r="D61" s="119"/>
    </row>
    <row r="62" spans="1:4" ht="15.5" x14ac:dyDescent="0.35">
      <c r="A62" s="119"/>
      <c r="B62" s="119"/>
      <c r="C62" s="21" t="s">
        <v>172</v>
      </c>
      <c r="D62" s="117"/>
    </row>
    <row r="63" spans="1:4" ht="15.5" x14ac:dyDescent="0.35">
      <c r="A63" s="119"/>
      <c r="B63" s="119"/>
      <c r="C63" s="20" t="s">
        <v>173</v>
      </c>
      <c r="D63" s="124">
        <v>7.4</v>
      </c>
    </row>
    <row r="64" spans="1:4" ht="15.5" x14ac:dyDescent="0.35">
      <c r="A64" s="117"/>
      <c r="B64" s="117"/>
      <c r="C64" s="21" t="s">
        <v>174</v>
      </c>
      <c r="D64" s="117"/>
    </row>
    <row r="65" spans="1:4" ht="15.5" x14ac:dyDescent="0.35">
      <c r="A65" s="126" t="s">
        <v>175</v>
      </c>
      <c r="B65" s="124">
        <v>8</v>
      </c>
      <c r="C65" s="20" t="s">
        <v>176</v>
      </c>
      <c r="D65" s="124">
        <v>8.1</v>
      </c>
    </row>
    <row r="66" spans="1:4" ht="15.5" x14ac:dyDescent="0.35">
      <c r="A66" s="119"/>
      <c r="B66" s="119"/>
      <c r="C66" s="20" t="s">
        <v>177</v>
      </c>
      <c r="D66" s="119"/>
    </row>
    <row r="67" spans="1:4" ht="15.5" x14ac:dyDescent="0.35">
      <c r="A67" s="119"/>
      <c r="B67" s="119"/>
      <c r="C67" s="20" t="s">
        <v>178</v>
      </c>
      <c r="D67" s="119"/>
    </row>
    <row r="68" spans="1:4" ht="15.5" x14ac:dyDescent="0.35">
      <c r="A68" s="119"/>
      <c r="B68" s="119"/>
      <c r="C68" s="20" t="s">
        <v>179</v>
      </c>
      <c r="D68" s="119"/>
    </row>
    <row r="69" spans="1:4" ht="15.5" x14ac:dyDescent="0.35">
      <c r="A69" s="119"/>
      <c r="B69" s="119"/>
      <c r="C69" s="20" t="s">
        <v>180</v>
      </c>
      <c r="D69" s="119"/>
    </row>
    <row r="70" spans="1:4" ht="15.5" x14ac:dyDescent="0.35">
      <c r="A70" s="119"/>
      <c r="B70" s="119"/>
      <c r="C70" s="20" t="s">
        <v>181</v>
      </c>
      <c r="D70" s="119"/>
    </row>
    <row r="71" spans="1:4" ht="15.5" x14ac:dyDescent="0.35">
      <c r="A71" s="119"/>
      <c r="B71" s="119"/>
      <c r="C71" s="21" t="s">
        <v>182</v>
      </c>
      <c r="D71" s="117"/>
    </row>
    <row r="72" spans="1:4" ht="15.5" x14ac:dyDescent="0.35">
      <c r="A72" s="119"/>
      <c r="B72" s="119"/>
      <c r="C72" s="20" t="s">
        <v>183</v>
      </c>
      <c r="D72" s="124">
        <v>8.1999999999999993</v>
      </c>
    </row>
    <row r="73" spans="1:4" ht="15.5" x14ac:dyDescent="0.35">
      <c r="A73" s="119"/>
      <c r="B73" s="119"/>
      <c r="C73" s="20" t="s">
        <v>177</v>
      </c>
      <c r="D73" s="119"/>
    </row>
    <row r="74" spans="1:4" ht="15.5" x14ac:dyDescent="0.35">
      <c r="A74" s="119"/>
      <c r="B74" s="119"/>
      <c r="C74" s="20" t="s">
        <v>178</v>
      </c>
      <c r="D74" s="119"/>
    </row>
    <row r="75" spans="1:4" ht="15.5" x14ac:dyDescent="0.35">
      <c r="A75" s="119"/>
      <c r="B75" s="119"/>
      <c r="C75" s="20" t="s">
        <v>179</v>
      </c>
      <c r="D75" s="119"/>
    </row>
    <row r="76" spans="1:4" ht="15.5" x14ac:dyDescent="0.35">
      <c r="A76" s="119"/>
      <c r="B76" s="119"/>
      <c r="C76" s="20" t="s">
        <v>180</v>
      </c>
      <c r="D76" s="119"/>
    </row>
    <row r="77" spans="1:4" ht="15.5" x14ac:dyDescent="0.35">
      <c r="A77" s="119"/>
      <c r="B77" s="119"/>
      <c r="C77" s="20" t="s">
        <v>181</v>
      </c>
      <c r="D77" s="119"/>
    </row>
    <row r="78" spans="1:4" ht="15.5" x14ac:dyDescent="0.35">
      <c r="A78" s="117"/>
      <c r="B78" s="117"/>
      <c r="C78" s="21" t="s">
        <v>182</v>
      </c>
      <c r="D78" s="117"/>
    </row>
    <row r="79" spans="1:4" ht="15.5" x14ac:dyDescent="0.35">
      <c r="A79" s="126" t="s">
        <v>184</v>
      </c>
      <c r="B79" s="124">
        <v>9</v>
      </c>
      <c r="C79" s="20" t="s">
        <v>185</v>
      </c>
      <c r="D79" s="124">
        <v>9.1</v>
      </c>
    </row>
    <row r="80" spans="1:4" ht="15.5" x14ac:dyDescent="0.35">
      <c r="A80" s="119"/>
      <c r="B80" s="119"/>
      <c r="C80" s="20" t="s">
        <v>186</v>
      </c>
      <c r="D80" s="119"/>
    </row>
    <row r="81" spans="1:4" ht="15.5" x14ac:dyDescent="0.35">
      <c r="A81" s="119"/>
      <c r="B81" s="119"/>
      <c r="C81" s="20" t="s">
        <v>187</v>
      </c>
      <c r="D81" s="119"/>
    </row>
    <row r="82" spans="1:4" ht="15.5" x14ac:dyDescent="0.35">
      <c r="A82" s="119"/>
      <c r="B82" s="119"/>
      <c r="C82" s="21" t="s">
        <v>188</v>
      </c>
      <c r="D82" s="117"/>
    </row>
    <row r="83" spans="1:4" ht="15.5" x14ac:dyDescent="0.35">
      <c r="A83" s="119"/>
      <c r="B83" s="119"/>
      <c r="C83" s="20" t="s">
        <v>189</v>
      </c>
      <c r="D83" s="124">
        <v>9.1999999999999993</v>
      </c>
    </row>
    <row r="84" spans="1:4" ht="15.5" x14ac:dyDescent="0.35">
      <c r="A84" s="119"/>
      <c r="B84" s="119"/>
      <c r="C84" s="20" t="s">
        <v>190</v>
      </c>
      <c r="D84" s="119"/>
    </row>
    <row r="85" spans="1:4" ht="15.5" x14ac:dyDescent="0.35">
      <c r="A85" s="119"/>
      <c r="B85" s="119"/>
      <c r="C85" s="20" t="s">
        <v>191</v>
      </c>
      <c r="D85" s="119"/>
    </row>
    <row r="86" spans="1:4" ht="15.5" x14ac:dyDescent="0.35">
      <c r="A86" s="119"/>
      <c r="B86" s="119"/>
      <c r="C86" s="20" t="s">
        <v>192</v>
      </c>
      <c r="D86" s="119"/>
    </row>
    <row r="87" spans="1:4" ht="15.5" x14ac:dyDescent="0.35">
      <c r="A87" s="119"/>
      <c r="B87" s="119"/>
      <c r="C87" s="21" t="s">
        <v>193</v>
      </c>
      <c r="D87" s="117"/>
    </row>
    <row r="88" spans="1:4" ht="15.5" x14ac:dyDescent="0.35">
      <c r="A88" s="119"/>
      <c r="B88" s="119"/>
      <c r="C88" s="20" t="s">
        <v>194</v>
      </c>
      <c r="D88" s="124">
        <v>9.3000000000000007</v>
      </c>
    </row>
    <row r="89" spans="1:4" ht="15.5" x14ac:dyDescent="0.35">
      <c r="A89" s="119"/>
      <c r="B89" s="119"/>
      <c r="C89" s="20" t="s">
        <v>195</v>
      </c>
      <c r="D89" s="119"/>
    </row>
    <row r="90" spans="1:4" ht="15.5" x14ac:dyDescent="0.35">
      <c r="A90" s="119"/>
      <c r="B90" s="119"/>
      <c r="C90" s="20" t="s">
        <v>196</v>
      </c>
      <c r="D90" s="119"/>
    </row>
    <row r="91" spans="1:4" ht="15.5" x14ac:dyDescent="0.35">
      <c r="A91" s="119"/>
      <c r="B91" s="119"/>
      <c r="C91" s="20" t="s">
        <v>197</v>
      </c>
      <c r="D91" s="119"/>
    </row>
    <row r="92" spans="1:4" ht="15.5" x14ac:dyDescent="0.35">
      <c r="A92" s="119"/>
      <c r="B92" s="119"/>
      <c r="C92" s="20" t="s">
        <v>198</v>
      </c>
      <c r="D92" s="119"/>
    </row>
    <row r="93" spans="1:4" ht="15.5" x14ac:dyDescent="0.35">
      <c r="A93" s="119"/>
      <c r="B93" s="119"/>
      <c r="C93" s="20" t="s">
        <v>199</v>
      </c>
      <c r="D93" s="119"/>
    </row>
    <row r="94" spans="1:4" ht="15.5" x14ac:dyDescent="0.35">
      <c r="A94" s="119"/>
      <c r="B94" s="119"/>
      <c r="C94" s="21" t="s">
        <v>200</v>
      </c>
      <c r="D94" s="117"/>
    </row>
    <row r="95" spans="1:4" ht="15.5" x14ac:dyDescent="0.35">
      <c r="A95" s="119"/>
      <c r="B95" s="119"/>
      <c r="C95" s="20" t="s">
        <v>201</v>
      </c>
      <c r="D95" s="124">
        <v>9.4</v>
      </c>
    </row>
    <row r="96" spans="1:4" ht="15.5" x14ac:dyDescent="0.35">
      <c r="A96" s="119"/>
      <c r="B96" s="119"/>
      <c r="C96" s="21" t="s">
        <v>202</v>
      </c>
      <c r="D96" s="117"/>
    </row>
    <row r="97" spans="1:4" ht="21" x14ac:dyDescent="0.5">
      <c r="A97" s="117"/>
      <c r="B97" s="117"/>
      <c r="C97" s="22" t="s">
        <v>203</v>
      </c>
      <c r="D97" s="18">
        <v>9.5</v>
      </c>
    </row>
    <row r="98" spans="1:4" ht="15.5" x14ac:dyDescent="0.35">
      <c r="A98" s="126" t="s">
        <v>204</v>
      </c>
      <c r="B98" s="124">
        <v>10</v>
      </c>
      <c r="C98" s="20" t="s">
        <v>205</v>
      </c>
      <c r="D98" s="124">
        <v>10.1</v>
      </c>
    </row>
    <row r="99" spans="1:4" ht="15.5" x14ac:dyDescent="0.35">
      <c r="A99" s="119"/>
      <c r="B99" s="119"/>
      <c r="C99" s="20" t="s">
        <v>206</v>
      </c>
      <c r="D99" s="119"/>
    </row>
    <row r="100" spans="1:4" ht="15.5" x14ac:dyDescent="0.35">
      <c r="A100" s="119"/>
      <c r="B100" s="119"/>
      <c r="C100" s="20" t="s">
        <v>207</v>
      </c>
      <c r="D100" s="119"/>
    </row>
    <row r="101" spans="1:4" ht="15.5" x14ac:dyDescent="0.35">
      <c r="A101" s="119"/>
      <c r="B101" s="119"/>
      <c r="C101" s="20" t="s">
        <v>208</v>
      </c>
      <c r="D101" s="119"/>
    </row>
    <row r="102" spans="1:4" ht="15.5" x14ac:dyDescent="0.35">
      <c r="A102" s="119"/>
      <c r="B102" s="119"/>
      <c r="C102" s="20" t="s">
        <v>209</v>
      </c>
      <c r="D102" s="119"/>
    </row>
    <row r="103" spans="1:4" ht="15.5" x14ac:dyDescent="0.35">
      <c r="A103" s="119"/>
      <c r="B103" s="119"/>
      <c r="C103" s="21" t="s">
        <v>210</v>
      </c>
      <c r="D103" s="117"/>
    </row>
    <row r="104" spans="1:4" ht="15.5" x14ac:dyDescent="0.35">
      <c r="A104" s="119"/>
      <c r="B104" s="119"/>
      <c r="C104" s="20" t="s">
        <v>211</v>
      </c>
      <c r="D104" s="127">
        <v>10.199999999999999</v>
      </c>
    </row>
    <row r="105" spans="1:4" ht="15.5" x14ac:dyDescent="0.35">
      <c r="A105" s="119"/>
      <c r="B105" s="119"/>
      <c r="C105" s="21" t="s">
        <v>212</v>
      </c>
      <c r="D105" s="117"/>
    </row>
    <row r="106" spans="1:4" ht="15.5" x14ac:dyDescent="0.35">
      <c r="A106" s="119"/>
      <c r="B106" s="119"/>
      <c r="C106" s="20" t="s">
        <v>213</v>
      </c>
      <c r="D106" s="124">
        <v>10.3</v>
      </c>
    </row>
    <row r="107" spans="1:4" ht="15.5" x14ac:dyDescent="0.35">
      <c r="A107" s="119"/>
      <c r="B107" s="119"/>
      <c r="C107" s="20" t="s">
        <v>214</v>
      </c>
      <c r="D107" s="119"/>
    </row>
    <row r="108" spans="1:4" ht="15.5" x14ac:dyDescent="0.35">
      <c r="A108" s="119"/>
      <c r="B108" s="119"/>
      <c r="C108" s="20" t="s">
        <v>215</v>
      </c>
      <c r="D108" s="119"/>
    </row>
    <row r="109" spans="1:4" ht="15.5" x14ac:dyDescent="0.35">
      <c r="A109" s="119"/>
      <c r="B109" s="119"/>
      <c r="C109" s="20" t="s">
        <v>216</v>
      </c>
      <c r="D109" s="119"/>
    </row>
    <row r="110" spans="1:4" ht="15.5" x14ac:dyDescent="0.35">
      <c r="A110" s="119"/>
      <c r="B110" s="119"/>
      <c r="C110" s="20" t="s">
        <v>217</v>
      </c>
      <c r="D110" s="119"/>
    </row>
    <row r="111" spans="1:4" ht="15.5" x14ac:dyDescent="0.35">
      <c r="A111" s="117"/>
      <c r="B111" s="117"/>
      <c r="C111" s="21" t="s">
        <v>218</v>
      </c>
      <c r="D111" s="117"/>
    </row>
    <row r="112" spans="1:4" ht="15.5" x14ac:dyDescent="0.35">
      <c r="A112" s="126" t="s">
        <v>219</v>
      </c>
      <c r="B112" s="124">
        <v>11</v>
      </c>
      <c r="C112" s="20" t="s">
        <v>220</v>
      </c>
      <c r="D112" s="124">
        <v>11.1</v>
      </c>
    </row>
    <row r="113" spans="1:4" ht="15.5" x14ac:dyDescent="0.35">
      <c r="A113" s="119"/>
      <c r="B113" s="119"/>
      <c r="C113" s="20" t="s">
        <v>221</v>
      </c>
      <c r="D113" s="119"/>
    </row>
    <row r="114" spans="1:4" ht="15.5" x14ac:dyDescent="0.35">
      <c r="A114" s="119"/>
      <c r="B114" s="119"/>
      <c r="C114" s="20" t="s">
        <v>222</v>
      </c>
      <c r="D114" s="119"/>
    </row>
    <row r="115" spans="1:4" ht="15.5" x14ac:dyDescent="0.35">
      <c r="A115" s="119"/>
      <c r="B115" s="119"/>
      <c r="C115" s="20" t="s">
        <v>223</v>
      </c>
      <c r="D115" s="119"/>
    </row>
    <row r="116" spans="1:4" ht="15.5" x14ac:dyDescent="0.35">
      <c r="A116" s="119"/>
      <c r="B116" s="119"/>
      <c r="C116" s="20" t="s">
        <v>224</v>
      </c>
      <c r="D116" s="119"/>
    </row>
    <row r="117" spans="1:4" ht="15.5" x14ac:dyDescent="0.35">
      <c r="A117" s="117"/>
      <c r="B117" s="117"/>
      <c r="C117" s="21" t="s">
        <v>225</v>
      </c>
      <c r="D117" s="117"/>
    </row>
  </sheetData>
  <mergeCells count="51">
    <mergeCell ref="A98:A111"/>
    <mergeCell ref="A112:A117"/>
    <mergeCell ref="D98:D103"/>
    <mergeCell ref="D104:D105"/>
    <mergeCell ref="D106:D111"/>
    <mergeCell ref="D112:D117"/>
    <mergeCell ref="B98:B111"/>
    <mergeCell ref="B112:B117"/>
    <mergeCell ref="D50:D52"/>
    <mergeCell ref="D53:D56"/>
    <mergeCell ref="D57:D59"/>
    <mergeCell ref="D60:D62"/>
    <mergeCell ref="A79:A97"/>
    <mergeCell ref="D63:D64"/>
    <mergeCell ref="D65:D71"/>
    <mergeCell ref="D72:D78"/>
    <mergeCell ref="D79:D82"/>
    <mergeCell ref="D83:D87"/>
    <mergeCell ref="D88:D94"/>
    <mergeCell ref="D95:D96"/>
    <mergeCell ref="A65:A78"/>
    <mergeCell ref="B65:B78"/>
    <mergeCell ref="B79:B97"/>
    <mergeCell ref="A53:A64"/>
    <mergeCell ref="D37:D38"/>
    <mergeCell ref="D39:D40"/>
    <mergeCell ref="D41:D42"/>
    <mergeCell ref="D43:D47"/>
    <mergeCell ref="D48:D49"/>
    <mergeCell ref="D22:D24"/>
    <mergeCell ref="D25:D26"/>
    <mergeCell ref="D27:D28"/>
    <mergeCell ref="D31:D33"/>
    <mergeCell ref="D35:D36"/>
    <mergeCell ref="D3:D4"/>
    <mergeCell ref="D5:D6"/>
    <mergeCell ref="D7:D14"/>
    <mergeCell ref="B15:B21"/>
    <mergeCell ref="D15:D21"/>
    <mergeCell ref="A3:A14"/>
    <mergeCell ref="B3:B14"/>
    <mergeCell ref="A39:A49"/>
    <mergeCell ref="B39:B49"/>
    <mergeCell ref="A50:A52"/>
    <mergeCell ref="B50:B52"/>
    <mergeCell ref="B53:B64"/>
    <mergeCell ref="A15:A21"/>
    <mergeCell ref="A22:A29"/>
    <mergeCell ref="B22:B29"/>
    <mergeCell ref="A30:A38"/>
    <mergeCell ref="B30:B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Evidence Log</vt:lpstr>
      <vt:lpstr>Summary</vt:lpstr>
      <vt:lpstr>Standards - TCs</vt:lpstr>
      <vt:lpstr>Evidence Matrix - TCs</vt:lpstr>
      <vt:lpstr>Standards - SABs</vt:lpstr>
      <vt:lpstr>Evidence Matrix - SABs</vt:lpstr>
      <vt:lpstr>Technical Knowledge</vt:lpstr>
      <vt:lpstr>BCS Syllabus - for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Aucharagram, Shaan (Santander UK)</cp:lastModifiedBy>
  <dcterms:created xsi:type="dcterms:W3CDTF">2020-04-08T17:12:25Z</dcterms:created>
  <dcterms:modified xsi:type="dcterms:W3CDTF">2020-08-02T16:58:25Z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iteId">
    <vt:lpwstr>35595a02-4d6d-44ac-99e1-f9ab4cd872db</vt:lpwstr>
  </property>
  <property fmtid="{D5CDD505-2E9C-101B-9397-08002B2CF9AE}" pid="4" name="MSIP_Label_0c2abd79-57a9-4473-8700-c843f76a1e37_Owner">
    <vt:lpwstr>shaan.aucharagram@santander.co.uk</vt:lpwstr>
  </property>
  <property fmtid="{D5CDD505-2E9C-101B-9397-08002B2CF9AE}" pid="5" name="MSIP_Label_0c2abd79-57a9-4473-8700-c843f76a1e37_SetDate">
    <vt:lpwstr>2020-06-26T12:58:51.4682552Z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Application">
    <vt:lpwstr>Microsoft Azure Information Protection</vt:lpwstr>
  </property>
  <property fmtid="{D5CDD505-2E9C-101B-9397-08002B2CF9AE}" pid="8" name="MSIP_Label_0c2abd79-57a9-4473-8700-c843f76a1e37_ActionId">
    <vt:lpwstr>ec42a31e-92d6-45a0-9b2a-71ff5025a087</vt:lpwstr>
  </property>
  <property fmtid="{D5CDD505-2E9C-101B-9397-08002B2CF9AE}" pid="9" name="MSIP_Label_0c2abd79-57a9-4473-8700-c843f76a1e37_Extended_MSFT_Method">
    <vt:lpwstr>Manual</vt:lpwstr>
  </property>
  <property fmtid="{D5CDD505-2E9C-101B-9397-08002B2CF9AE}" pid="10" name="Sensitivity">
    <vt:lpwstr>Internal</vt:lpwstr>
  </property>
</Properties>
</file>