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MCA practical pdf\"/>
    </mc:Choice>
  </mc:AlternateContent>
  <xr:revisionPtr revIDLastSave="0" documentId="13_ncr:1_{13991A10-0BDD-4445-8F4A-B34974308E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F18" i="1"/>
  <c r="L16" i="1"/>
  <c r="F16" i="1"/>
  <c r="L14" i="1"/>
  <c r="F14" i="1"/>
  <c r="L13" i="1"/>
  <c r="F13" i="1"/>
  <c r="J11" i="1"/>
  <c r="N11" i="1" s="1"/>
  <c r="P11" i="1" s="1"/>
  <c r="J9" i="1"/>
  <c r="N9" i="1" s="1"/>
  <c r="P9" i="1" s="1"/>
  <c r="J7" i="1"/>
  <c r="N7" i="1" s="1"/>
  <c r="P7" i="1" s="1"/>
  <c r="J6" i="1"/>
  <c r="N6" i="1" s="1"/>
  <c r="P6" i="1" s="1"/>
  <c r="H7" i="1"/>
  <c r="H8" i="1"/>
  <c r="H6" i="1"/>
  <c r="H14" i="1" l="1"/>
  <c r="H18" i="1"/>
  <c r="H13" i="1"/>
  <c r="H16" i="1"/>
  <c r="J8" i="1"/>
  <c r="J18" i="1" l="1"/>
  <c r="J14" i="1"/>
  <c r="N8" i="1"/>
  <c r="J16" i="1"/>
  <c r="J13" i="1"/>
  <c r="N16" i="1" l="1"/>
  <c r="N13" i="1"/>
  <c r="N18" i="1"/>
  <c r="N14" i="1"/>
  <c r="P8" i="1"/>
  <c r="P18" i="1" l="1"/>
  <c r="P16" i="1"/>
  <c r="P13" i="1"/>
  <c r="P14" i="1"/>
</calcChain>
</file>

<file path=xl/sharedStrings.xml><?xml version="1.0" encoding="utf-8"?>
<sst xmlns="http://schemas.openxmlformats.org/spreadsheetml/2006/main" count="18" uniqueCount="18">
  <si>
    <t>PRODUCT</t>
  </si>
  <si>
    <t>COST PRICE
PER LITRE</t>
  </si>
  <si>
    <t>MARK UP
PER ITEM
35%</t>
  </si>
  <si>
    <t>SELLING 
PRICE</t>
  </si>
  <si>
    <t>LITRES
SOLD</t>
  </si>
  <si>
    <t>TOTAL 
INCOME</t>
  </si>
  <si>
    <t>PROFIT</t>
  </si>
  <si>
    <t>Cascade</t>
  </si>
  <si>
    <t>Quench</t>
  </si>
  <si>
    <t>Xtra</t>
  </si>
  <si>
    <t>Sun splash</t>
  </si>
  <si>
    <t>House Brand</t>
  </si>
  <si>
    <t>TOTAL</t>
  </si>
  <si>
    <t>HIGHEST</t>
  </si>
  <si>
    <t>LOWEST</t>
  </si>
  <si>
    <t>AVERAGE</t>
  </si>
  <si>
    <t>LYSONS INC</t>
  </si>
  <si>
    <t>Orange JUICE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</si>
</sst>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en/pie-chart-diagram-data-chart-graph-1522859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19</xdr:row>
      <xdr:rowOff>19050</xdr:rowOff>
    </xdr:from>
    <xdr:to>
      <xdr:col>16</xdr:col>
      <xdr:colOff>485775</xdr:colOff>
      <xdr:row>31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2B1D11-4B90-9344-A8F0-73EDD0E8D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2466975" y="3933825"/>
          <a:ext cx="7772400" cy="239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18"/>
  <sheetViews>
    <sheetView tabSelected="1" topLeftCell="B10" workbookViewId="0">
      <selection activeCell="S18" sqref="S18"/>
    </sheetView>
  </sheetViews>
  <sheetFormatPr defaultRowHeight="15" x14ac:dyDescent="0.25"/>
  <sheetData>
    <row r="2" spans="3:17" ht="18.75" x14ac:dyDescent="0.3">
      <c r="D2" s="8" t="s">
        <v>16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3:17" ht="15.75" x14ac:dyDescent="0.25">
      <c r="D3" s="3" t="s">
        <v>17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3:17" ht="30" customHeight="1" x14ac:dyDescent="0.25">
      <c r="C4" s="1"/>
      <c r="D4" s="3" t="s">
        <v>0</v>
      </c>
      <c r="E4" s="2"/>
      <c r="F4" s="6" t="s">
        <v>1</v>
      </c>
      <c r="G4" s="7"/>
      <c r="H4" s="6" t="s">
        <v>2</v>
      </c>
      <c r="I4" s="7"/>
      <c r="J4" s="6" t="s">
        <v>3</v>
      </c>
      <c r="K4" s="2"/>
      <c r="L4" s="6" t="s">
        <v>4</v>
      </c>
      <c r="M4" s="2"/>
      <c r="N4" s="6" t="s">
        <v>5</v>
      </c>
      <c r="O4" s="2"/>
      <c r="P4" s="3" t="s">
        <v>6</v>
      </c>
      <c r="Q4" s="2"/>
    </row>
    <row r="5" spans="3:17" x14ac:dyDescent="0.25">
      <c r="D5" s="2"/>
      <c r="E5" s="2"/>
      <c r="F5" s="7"/>
      <c r="G5" s="7"/>
      <c r="H5" s="7"/>
      <c r="I5" s="7"/>
      <c r="J5" s="2"/>
      <c r="K5" s="2"/>
      <c r="L5" s="2"/>
      <c r="M5" s="2"/>
      <c r="N5" s="2"/>
      <c r="O5" s="2"/>
      <c r="P5" s="2"/>
      <c r="Q5" s="2"/>
    </row>
    <row r="6" spans="3:17" ht="15.75" x14ac:dyDescent="0.25">
      <c r="D6" s="2" t="s">
        <v>7</v>
      </c>
      <c r="E6" s="2"/>
      <c r="F6" s="2">
        <v>3.75</v>
      </c>
      <c r="G6" s="2"/>
      <c r="H6" s="2">
        <f>F6*35/100</f>
        <v>1.3125</v>
      </c>
      <c r="I6" s="2"/>
      <c r="J6" s="2">
        <f>F6+H6</f>
        <v>5.0625</v>
      </c>
      <c r="K6" s="2"/>
      <c r="L6" s="2">
        <v>234</v>
      </c>
      <c r="M6" s="2"/>
      <c r="N6" s="2">
        <f>L6*J6</f>
        <v>1184.625</v>
      </c>
      <c r="O6" s="2"/>
      <c r="P6" s="2">
        <f>N6-(F6*L6)</f>
        <v>307.125</v>
      </c>
      <c r="Q6" s="2"/>
    </row>
    <row r="7" spans="3:17" ht="15.75" x14ac:dyDescent="0.25">
      <c r="D7" s="2" t="s">
        <v>8</v>
      </c>
      <c r="E7" s="2"/>
      <c r="F7" s="2">
        <v>3.65</v>
      </c>
      <c r="G7" s="2"/>
      <c r="H7" s="2">
        <f t="shared" ref="H7:H8" si="0">F7*35/100</f>
        <v>1.2775000000000001</v>
      </c>
      <c r="I7" s="2"/>
      <c r="J7" s="2">
        <f t="shared" ref="J7:J8" si="1">F7+H7</f>
        <v>4.9275000000000002</v>
      </c>
      <c r="K7" s="2"/>
      <c r="L7" s="2">
        <v>345</v>
      </c>
      <c r="M7" s="2"/>
      <c r="N7" s="2">
        <f t="shared" ref="N7:N8" si="2">L7*J7</f>
        <v>1699.9875000000002</v>
      </c>
      <c r="O7" s="2"/>
      <c r="P7" s="2">
        <f t="shared" ref="P7:P8" si="3">N7-(F7*L7)</f>
        <v>440.73750000000018</v>
      </c>
      <c r="Q7" s="2"/>
    </row>
    <row r="8" spans="3:17" ht="15.75" x14ac:dyDescent="0.25">
      <c r="D8" s="2" t="s">
        <v>9</v>
      </c>
      <c r="E8" s="2"/>
      <c r="F8" s="4">
        <v>4.25</v>
      </c>
      <c r="G8" s="5"/>
      <c r="H8" s="2">
        <f t="shared" si="0"/>
        <v>1.4875</v>
      </c>
      <c r="I8" s="2"/>
      <c r="J8" s="2">
        <f t="shared" si="1"/>
        <v>5.7374999999999998</v>
      </c>
      <c r="K8" s="2"/>
      <c r="L8" s="2">
        <v>456</v>
      </c>
      <c r="M8" s="2"/>
      <c r="N8" s="2">
        <f t="shared" si="2"/>
        <v>2616.2999999999997</v>
      </c>
      <c r="O8" s="2"/>
      <c r="P8" s="2">
        <f t="shared" si="3"/>
        <v>678.29999999999973</v>
      </c>
      <c r="Q8" s="2"/>
    </row>
    <row r="9" spans="3:17" ht="15" customHeight="1" x14ac:dyDescent="0.25">
      <c r="D9" s="2" t="s">
        <v>10</v>
      </c>
      <c r="E9" s="2"/>
      <c r="F9" s="2">
        <v>1.5</v>
      </c>
      <c r="G9" s="2"/>
      <c r="H9" s="2">
        <v>0.52500000000000002</v>
      </c>
      <c r="I9" s="2"/>
      <c r="J9" s="2">
        <f>F9+H9</f>
        <v>2.0249999999999999</v>
      </c>
      <c r="K9" s="2"/>
      <c r="L9" s="2">
        <v>123</v>
      </c>
      <c r="M9" s="2"/>
      <c r="N9" s="2">
        <f>L9*J9</f>
        <v>249.07499999999999</v>
      </c>
      <c r="O9" s="2"/>
      <c r="P9" s="2">
        <f>N9-(F9*L9)</f>
        <v>64.574999999999989</v>
      </c>
      <c r="Q9" s="2"/>
    </row>
    <row r="10" spans="3:17" ht="15" customHeigh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17" ht="15" customHeight="1" x14ac:dyDescent="0.25">
      <c r="D11" s="2" t="s">
        <v>11</v>
      </c>
      <c r="E11" s="2"/>
      <c r="F11" s="2">
        <v>1.5</v>
      </c>
      <c r="G11" s="2"/>
      <c r="H11" s="2">
        <v>0.52500000000000002</v>
      </c>
      <c r="I11" s="2"/>
      <c r="J11" s="2">
        <f>F11+H11</f>
        <v>2.0249999999999999</v>
      </c>
      <c r="K11" s="2"/>
      <c r="L11" s="2">
        <v>245</v>
      </c>
      <c r="M11" s="2"/>
      <c r="N11" s="2">
        <f>L11*J11</f>
        <v>496.125</v>
      </c>
      <c r="O11" s="2"/>
      <c r="P11" s="2">
        <f>N11-(F11*L11)</f>
        <v>128.625</v>
      </c>
      <c r="Q11" s="2"/>
    </row>
    <row r="12" spans="3:17" ht="15" customHeight="1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3:17" ht="15.75" x14ac:dyDescent="0.25">
      <c r="D13" s="3" t="s">
        <v>12</v>
      </c>
      <c r="E13" s="2"/>
      <c r="F13" s="2">
        <f>SUM(F6:F12)</f>
        <v>14.65</v>
      </c>
      <c r="G13" s="2"/>
      <c r="H13" s="2">
        <f t="shared" ref="H13" si="4">SUM(H6:H12)</f>
        <v>5.1275000000000004</v>
      </c>
      <c r="I13" s="2"/>
      <c r="J13" s="2">
        <f t="shared" ref="J13" si="5">SUM(J6:J12)</f>
        <v>19.777499999999996</v>
      </c>
      <c r="K13" s="2"/>
      <c r="L13" s="2">
        <f t="shared" ref="L13" si="6">SUM(L6:L12)</f>
        <v>1403</v>
      </c>
      <c r="M13" s="2"/>
      <c r="N13" s="2">
        <f t="shared" ref="N13" si="7">SUM(N6:N12)</f>
        <v>6246.1125000000002</v>
      </c>
      <c r="O13" s="2"/>
      <c r="P13" s="2">
        <f t="shared" ref="P13" si="8">SUM(P6:P12)</f>
        <v>1619.3625</v>
      </c>
      <c r="Q13" s="2"/>
    </row>
    <row r="14" spans="3:17" ht="15" customHeight="1" x14ac:dyDescent="0.25">
      <c r="D14" s="3" t="s">
        <v>13</v>
      </c>
      <c r="E14" s="2"/>
      <c r="F14" s="2">
        <f>MAX(F6:F12)</f>
        <v>4.25</v>
      </c>
      <c r="G14" s="2"/>
      <c r="H14" s="2">
        <f t="shared" ref="H14" si="9">MAX(H6:H12)</f>
        <v>1.4875</v>
      </c>
      <c r="I14" s="2"/>
      <c r="J14" s="2">
        <f t="shared" ref="J14" si="10">MAX(J6:J12)</f>
        <v>5.7374999999999998</v>
      </c>
      <c r="K14" s="2"/>
      <c r="L14" s="2">
        <f t="shared" ref="L14" si="11">MAX(L6:L12)</f>
        <v>456</v>
      </c>
      <c r="M14" s="2"/>
      <c r="N14" s="2">
        <f t="shared" ref="N14" si="12">MAX(N6:N12)</f>
        <v>2616.2999999999997</v>
      </c>
      <c r="O14" s="2"/>
      <c r="P14" s="2">
        <f t="shared" ref="P14" si="13">MAX(P6:P12)</f>
        <v>678.29999999999973</v>
      </c>
      <c r="Q14" s="2"/>
    </row>
    <row r="15" spans="3:17" ht="15" customHeight="1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3:17" ht="15" customHeight="1" x14ac:dyDescent="0.25">
      <c r="D16" s="3" t="s">
        <v>14</v>
      </c>
      <c r="E16" s="2"/>
      <c r="F16" s="2">
        <f>MIN(F6:F12)</f>
        <v>1.5</v>
      </c>
      <c r="G16" s="2"/>
      <c r="H16" s="2">
        <f t="shared" ref="H16" si="14">MIN(H6:H12)</f>
        <v>0.52500000000000002</v>
      </c>
      <c r="I16" s="2"/>
      <c r="J16" s="2">
        <f t="shared" ref="J16" si="15">MIN(J6:J12)</f>
        <v>2.0249999999999999</v>
      </c>
      <c r="K16" s="2"/>
      <c r="L16" s="2">
        <f t="shared" ref="L16" si="16">MIN(L6:L12)</f>
        <v>123</v>
      </c>
      <c r="M16" s="2"/>
      <c r="N16" s="2">
        <f t="shared" ref="N16" si="17">MIN(N6:N12)</f>
        <v>249.07499999999999</v>
      </c>
      <c r="O16" s="2"/>
      <c r="P16" s="2">
        <f t="shared" ref="P16" si="18">MIN(P6:P12)</f>
        <v>64.574999999999989</v>
      </c>
      <c r="Q16" s="2"/>
    </row>
    <row r="17" spans="4:17" ht="15" customHeight="1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4:17" ht="15.75" x14ac:dyDescent="0.25">
      <c r="D18" s="3" t="s">
        <v>15</v>
      </c>
      <c r="E18" s="10"/>
      <c r="F18" s="2">
        <f>AVERAGE(F6:F12)</f>
        <v>2.93</v>
      </c>
      <c r="G18" s="2"/>
      <c r="H18" s="2">
        <f t="shared" ref="H18" si="19">AVERAGE(H6:H12)</f>
        <v>1.0255000000000001</v>
      </c>
      <c r="I18" s="2"/>
      <c r="J18" s="2">
        <f t="shared" ref="J18" si="20">AVERAGE(J6:J12)</f>
        <v>3.9554999999999993</v>
      </c>
      <c r="K18" s="2"/>
      <c r="L18" s="2">
        <f t="shared" ref="L18" si="21">AVERAGE(L6:L12)</f>
        <v>280.60000000000002</v>
      </c>
      <c r="M18" s="2"/>
      <c r="N18" s="2">
        <f t="shared" ref="N18" si="22">AVERAGE(N6:N12)</f>
        <v>1249.2225000000001</v>
      </c>
      <c r="O18" s="2"/>
      <c r="P18" s="2">
        <f t="shared" ref="P18" si="23">AVERAGE(P6:P12)</f>
        <v>323.8725</v>
      </c>
      <c r="Q18" s="2"/>
    </row>
  </sheetData>
  <mergeCells count="72">
    <mergeCell ref="N18:O18"/>
    <mergeCell ref="P18:Q18"/>
    <mergeCell ref="D2:Q2"/>
    <mergeCell ref="D3:Q3"/>
    <mergeCell ref="D18:E18"/>
    <mergeCell ref="F18:G18"/>
    <mergeCell ref="H18:I18"/>
    <mergeCell ref="J18:K18"/>
    <mergeCell ref="N4:O5"/>
    <mergeCell ref="P4:Q5"/>
    <mergeCell ref="D6:E6"/>
    <mergeCell ref="D4:E5"/>
    <mergeCell ref="J4:K5"/>
    <mergeCell ref="L4:M5"/>
    <mergeCell ref="H6:I6"/>
    <mergeCell ref="H4:I5"/>
    <mergeCell ref="F4:G5"/>
    <mergeCell ref="D7:E7"/>
    <mergeCell ref="D8:E8"/>
    <mergeCell ref="L18:M18"/>
    <mergeCell ref="H8:I8"/>
    <mergeCell ref="J8:K8"/>
    <mergeCell ref="L8:M8"/>
    <mergeCell ref="N8:O8"/>
    <mergeCell ref="J6:K6"/>
    <mergeCell ref="P6:Q6"/>
    <mergeCell ref="F7:G7"/>
    <mergeCell ref="H7:I7"/>
    <mergeCell ref="J7:K7"/>
    <mergeCell ref="L7:M7"/>
    <mergeCell ref="N7:O7"/>
    <mergeCell ref="P7:Q7"/>
    <mergeCell ref="F6:G6"/>
    <mergeCell ref="L6:M6"/>
    <mergeCell ref="N6:O6"/>
    <mergeCell ref="P8:Q8"/>
    <mergeCell ref="P9:Q10"/>
    <mergeCell ref="D11:E12"/>
    <mergeCell ref="F11:G12"/>
    <mergeCell ref="H11:I12"/>
    <mergeCell ref="J11:K12"/>
    <mergeCell ref="L11:M12"/>
    <mergeCell ref="F9:G10"/>
    <mergeCell ref="H9:I10"/>
    <mergeCell ref="J9:K10"/>
    <mergeCell ref="L9:M10"/>
    <mergeCell ref="N9:O10"/>
    <mergeCell ref="P11:Q12"/>
    <mergeCell ref="N11:O12"/>
    <mergeCell ref="D9:E10"/>
    <mergeCell ref="F8:G8"/>
    <mergeCell ref="N13:O13"/>
    <mergeCell ref="P13:Q13"/>
    <mergeCell ref="D14:E15"/>
    <mergeCell ref="F14:G15"/>
    <mergeCell ref="H14:I15"/>
    <mergeCell ref="J14:K15"/>
    <mergeCell ref="D13:E13"/>
    <mergeCell ref="F13:G13"/>
    <mergeCell ref="H13:I13"/>
    <mergeCell ref="J13:K13"/>
    <mergeCell ref="L13:M13"/>
    <mergeCell ref="D16:E17"/>
    <mergeCell ref="F16:G17"/>
    <mergeCell ref="H16:I17"/>
    <mergeCell ref="J16:K17"/>
    <mergeCell ref="L16:M17"/>
    <mergeCell ref="N16:O17"/>
    <mergeCell ref="P16:Q17"/>
    <mergeCell ref="L14:M15"/>
    <mergeCell ref="N14:O15"/>
    <mergeCell ref="P14:Q1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2024-08-26T14:18:03Z</dcterms:created>
  <dcterms:modified xsi:type="dcterms:W3CDTF">2024-09-02T05:19:34Z</dcterms:modified>
</cp:coreProperties>
</file>