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firstSheet="3" activeTab="5"/>
  </bookViews>
  <sheets>
    <sheet name="Отчет о результатах 1" sheetId="2" r:id="rId1"/>
    <sheet name="Отчет о результатах 2" sheetId="5" r:id="rId2"/>
    <sheet name="Отчет об устойчивости 2" sheetId="6" r:id="rId3"/>
    <sheet name="Отчет об устойчивости 1" sheetId="9" r:id="rId4"/>
    <sheet name="Отчет об устойчивости 3" sheetId="11" r:id="rId5"/>
    <sheet name="Лист1" sheetId="1" r:id="rId6"/>
  </sheets>
  <definedNames>
    <definedName name="solver_adj" localSheetId="5" hidden="1">Лист1!$Q$4:$Q$7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Лист1!$L$10</definedName>
    <definedName name="solver_lhs2" localSheetId="5" hidden="1">Лист1!$M$10</definedName>
    <definedName name="solver_lhs3" localSheetId="5" hidden="1">Лист1!$N$10</definedName>
    <definedName name="solver_lhs4" localSheetId="5" hidden="1">Лист1!$O$10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4</definedName>
    <definedName name="solver_nwt" localSheetId="5" hidden="1">1</definedName>
    <definedName name="solver_opt" localSheetId="5" hidden="1">Лист1!$Q$10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2" localSheetId="5" hidden="1">3</definedName>
    <definedName name="solver_rel3" localSheetId="5" hidden="1">3</definedName>
    <definedName name="solver_rel4" localSheetId="5" hidden="1">3</definedName>
    <definedName name="solver_rhs1" localSheetId="5" hidden="1">1</definedName>
    <definedName name="solver_rhs2" localSheetId="5" hidden="1">1</definedName>
    <definedName name="solver_rhs3" localSheetId="5" hidden="1">1</definedName>
    <definedName name="solver_rhs4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62913"/>
</workbook>
</file>

<file path=xl/calcChain.xml><?xml version="1.0" encoding="utf-8"?>
<calcChain xmlns="http://schemas.openxmlformats.org/spreadsheetml/2006/main">
  <c r="L10" i="1" l="1"/>
  <c r="M10" i="1"/>
  <c r="N10" i="1"/>
  <c r="O10" i="1"/>
  <c r="Q10" i="1"/>
  <c r="G49" i="1" l="1"/>
  <c r="G50" i="1"/>
  <c r="G51" i="1"/>
  <c r="G48" i="1"/>
  <c r="G40" i="1"/>
  <c r="G41" i="1"/>
  <c r="G42" i="1"/>
  <c r="G39" i="1"/>
  <c r="G29" i="1"/>
  <c r="I12" i="1"/>
  <c r="H12" i="1"/>
  <c r="G12" i="1"/>
  <c r="G20" i="1"/>
  <c r="G30" i="1"/>
  <c r="G31" i="1"/>
  <c r="G32" i="1"/>
  <c r="G23" i="1"/>
  <c r="G22" i="1"/>
  <c r="G21" i="1"/>
  <c r="H15" i="1"/>
  <c r="G15" i="1"/>
  <c r="I15" i="1" s="1"/>
  <c r="H14" i="1"/>
  <c r="G14" i="1"/>
  <c r="H13" i="1"/>
  <c r="G13" i="1"/>
  <c r="I13" i="1" s="1"/>
  <c r="F8" i="1"/>
  <c r="I4" i="1"/>
  <c r="H7" i="1"/>
  <c r="G5" i="1"/>
  <c r="G6" i="1"/>
  <c r="G7" i="1"/>
  <c r="I7" i="1" s="1"/>
  <c r="C8" i="1"/>
  <c r="D8" i="1"/>
  <c r="E8" i="1"/>
  <c r="H6" i="1"/>
  <c r="G4" i="1"/>
  <c r="H4" i="1"/>
  <c r="I14" i="1" l="1"/>
  <c r="H5" i="1" l="1"/>
  <c r="I6" i="1" l="1"/>
  <c r="I5" i="1"/>
</calcChain>
</file>

<file path=xl/sharedStrings.xml><?xml version="1.0" encoding="utf-8"?>
<sst xmlns="http://schemas.openxmlformats.org/spreadsheetml/2006/main" count="315" uniqueCount="87">
  <si>
    <t>П1</t>
  </si>
  <si>
    <t>П2</t>
  </si>
  <si>
    <t>П3</t>
  </si>
  <si>
    <t>Min</t>
  </si>
  <si>
    <t>Max</t>
  </si>
  <si>
    <t>А1</t>
  </si>
  <si>
    <t>А2</t>
  </si>
  <si>
    <t>А3</t>
  </si>
  <si>
    <t>q</t>
  </si>
  <si>
    <t>a</t>
  </si>
  <si>
    <t>r</t>
  </si>
  <si>
    <t>Матрица рисков</t>
  </si>
  <si>
    <t>Платёжная матрица</t>
  </si>
  <si>
    <t>Microsoft Excel 14.0 Отчет о результатах</t>
  </si>
  <si>
    <t>Лист: [lab3_1.xlsx]Лист1</t>
  </si>
  <si>
    <t>Отчет создан: 08.10.2017 21:00:42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</si>
  <si>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</si>
  <si>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</si>
  <si>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</si>
  <si>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0,031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</si>
  <si>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</si>
  <si>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</si>
  <si>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</si>
  <si>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</si>
  <si>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</si>
  <si>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</si>
  <si>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</si>
  <si>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</si>
  <si>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</si>
  <si>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</si>
  <si>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</si>
  <si>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</si>
  <si>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</si>
  <si>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</si>
  <si>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</si>
  <si>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</si>
  <si>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$N$7</t>
  </si>
  <si>
    <t>$K$7</t>
  </si>
  <si>
    <t>Продолжить</t>
  </si>
  <si>
    <t>$L$7</t>
  </si>
  <si>
    <t>$M$7</t>
  </si>
  <si>
    <t>$N$4</t>
  </si>
  <si>
    <t>$N$4&lt;=$O$4</t>
  </si>
  <si>
    <t>Привязка</t>
  </si>
  <si>
    <t>$N$5</t>
  </si>
  <si>
    <t>$N$5&lt;=$O$5</t>
  </si>
  <si>
    <t>Без привязки</t>
  </si>
  <si>
    <t>$N$6</t>
  </si>
  <si>
    <t>$N$6&lt;=$O$6</t>
  </si>
  <si>
    <t>Microsoft Excel 14.0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</si>
  <si>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</si>
  <si>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</si>
  <si>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</si>
  <si>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</si>
  <si>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</si>
  <si>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</si>
  <si>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</si>
  <si>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</si>
  <si>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</si>
  <si>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</si>
  <si>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</si>
  <si>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</si>
  <si>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</si>
  <si>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Отчет создан: 09.10.2017 10:11:26</t>
  </si>
  <si>
    <t>Время решения: 0,016 секунд.</t>
  </si>
  <si>
    <t>Число итераций: 3 Число подзадач: 0</t>
  </si>
  <si>
    <t>П4</t>
  </si>
  <si>
    <t>По Гурвицу (0.9)</t>
  </si>
  <si>
    <t>А4</t>
  </si>
  <si>
    <t>Критерий Байеса</t>
  </si>
  <si>
    <t>Критерий Гурвица</t>
  </si>
  <si>
    <t>Критерий Лапласса</t>
  </si>
  <si>
    <t>Отчет создан: 10/8/2018 1:44:52 AM</t>
  </si>
  <si>
    <t>$L$10</t>
  </si>
  <si>
    <t>$M$10</t>
  </si>
  <si>
    <t>$N$10</t>
  </si>
  <si>
    <t>$O$10</t>
  </si>
  <si>
    <t>$R$4</t>
  </si>
  <si>
    <t>$R$5</t>
  </si>
  <si>
    <t>$R$6</t>
  </si>
  <si>
    <t>$R$7</t>
  </si>
  <si>
    <t>Microsoft Excel 16.0 Отчет об устойчивости</t>
  </si>
  <si>
    <t>Отчет создан: 10/8/2018 1:59:49 AM</t>
  </si>
  <si>
    <t>$Q$4</t>
  </si>
  <si>
    <t>$Q$5</t>
  </si>
  <si>
    <t>$Q$6</t>
  </si>
  <si>
    <t>$Q$7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</si>
</sst>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2" borderId="1" xfId="1" applyBorder="1" applyAlignment="1">
      <alignment horizontal="right" vertical="center" wrapText="1"/>
    </xf>
    <xf numFmtId="0" fontId="1" fillId="4" borderId="1" xfId="3" applyBorder="1" applyAlignment="1">
      <alignment horizontal="right" vertical="center" wrapText="1"/>
    </xf>
    <xf numFmtId="0" fontId="1" fillId="6" borderId="1" xfId="5" applyBorder="1" applyAlignment="1">
      <alignment horizontal="right" vertical="center" wrapText="1"/>
    </xf>
    <xf numFmtId="0" fontId="1" fillId="6" borderId="1" xfId="5" applyBorder="1" applyAlignment="1">
      <alignment horizontal="right" vertical="center"/>
    </xf>
    <xf numFmtId="0" fontId="1" fillId="4" borderId="1" xfId="3" applyBorder="1" applyAlignment="1">
      <alignment horizontal="right"/>
    </xf>
    <xf numFmtId="0" fontId="1" fillId="2" borderId="1" xfId="1" applyBorder="1" applyAlignment="1">
      <alignment horizontal="right"/>
    </xf>
    <xf numFmtId="0" fontId="8" fillId="7" borderId="1" xfId="6" applyFont="1" applyBorder="1" applyAlignment="1">
      <alignment horizontal="right" vertical="center" wrapText="1"/>
    </xf>
    <xf numFmtId="0" fontId="8" fillId="3" borderId="1" xfId="2" applyFont="1" applyBorder="1" applyAlignment="1">
      <alignment horizontal="right" vertical="center" wrapText="1"/>
    </xf>
    <xf numFmtId="0" fontId="8" fillId="5" borderId="1" xfId="4" applyFont="1" applyBorder="1" applyAlignment="1">
      <alignment horizontal="right" vertical="center" wrapText="1"/>
    </xf>
    <xf numFmtId="0" fontId="2" fillId="4" borderId="1" xfId="3" applyFont="1" applyBorder="1" applyAlignment="1">
      <alignment horizontal="right" vertical="center" wrapText="1"/>
    </xf>
    <xf numFmtId="0" fontId="9" fillId="0" borderId="0" xfId="0" applyFont="1"/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</cellXfs>
  <cellStyles count="7">
    <cellStyle name="20% — акцент2" xfId="1" builtinId="34"/>
    <cellStyle name="20% — акцент4" xfId="3" builtinId="42"/>
    <cellStyle name="20% — акцент5" xfId="5" builtinId="46"/>
    <cellStyle name="60% — акцент2" xfId="2" builtinId="36"/>
    <cellStyle name="60% — акцент4" xfId="4" builtinId="44"/>
    <cellStyle name="60% — акцент5" xfId="6" builtinId="4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5546875" customWidth="1"/>
    <col min="3" max="3" width="5" customWidth="1"/>
    <col min="4" max="4" width="19.44140625" bestFit="1" customWidth="1"/>
    <col min="5" max="5" width="24.6640625" bestFit="1" customWidth="1"/>
    <col min="6" max="6" width="15.88671875" bestFit="1" customWidth="1"/>
    <col min="7" max="7" width="12" bestFit="1" customWidth="1"/>
  </cols>
  <sheetData>
    <row r="1" spans="1:5" x14ac:dyDescent="0.3">
      <c r="A1" s="2" t="s">
        <v>13</v>
      </c>
    </row>
    <row r="2" spans="1:5" x14ac:dyDescent="0.3">
      <c r="A2" s="2" t="s">
        <v>14</v>
      </c>
    </row>
    <row r="3" spans="1:5" x14ac:dyDescent="0.3">
      <c r="A3" s="2" t="s">
        <v>15</v>
      </c>
    </row>
    <row r="4" spans="1:5" x14ac:dyDescent="0.3">
      <c r="A4" s="2" t="s">
        <v>16</v>
      </c>
    </row>
    <row r="5" spans="1:5" x14ac:dyDescent="0.3">
      <c r="A5" s="2" t="s">
        <v>17</v>
      </c>
    </row>
    <row r="6" spans="1:5" x14ac:dyDescent="0.3">
      <c r="A6" s="2"/>
      <c r="B6" t="s">
        <v>18</v>
      </c>
    </row>
    <row r="7" spans="1:5" x14ac:dyDescent="0.3">
      <c r="A7" s="2"/>
      <c r="B7" t="s">
        <v>19</v>
      </c>
    </row>
    <row r="8" spans="1:5" x14ac:dyDescent="0.3">
      <c r="A8" s="2"/>
      <c r="B8" t="s">
        <v>20</v>
      </c>
    </row>
    <row r="9" spans="1:5" x14ac:dyDescent="0.3">
      <c r="A9" s="2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4" spans="1:5" ht="15" thickBot="1" x14ac:dyDescent="0.35">
      <c r="A14" t="s">
        <v>24</v>
      </c>
    </row>
    <row r="15" spans="1:5" ht="15" thickBot="1" x14ac:dyDescent="0.35">
      <c r="B15" s="4" t="s">
        <v>25</v>
      </c>
      <c r="C15" s="4" t="s">
        <v>26</v>
      </c>
      <c r="D15" s="4" t="s">
        <v>27</v>
      </c>
      <c r="E15" s="4" t="s">
        <v>28</v>
      </c>
    </row>
    <row r="16" spans="1:5" ht="15" thickBot="1" x14ac:dyDescent="0.35">
      <c r="B16" s="3" t="s">
        <v>36</v>
      </c>
      <c r="C16" s="3" t="s">
        <v>4</v>
      </c>
      <c r="D16" s="6">
        <v>0.12179487179487181</v>
      </c>
      <c r="E16" s="6">
        <v>0.12179487179487181</v>
      </c>
    </row>
    <row r="19" spans="1:7" ht="15" thickBot="1" x14ac:dyDescent="0.35">
      <c r="A19" t="s">
        <v>29</v>
      </c>
    </row>
    <row r="20" spans="1:7" ht="15" thickBot="1" x14ac:dyDescent="0.35">
      <c r="B20" s="4" t="s">
        <v>25</v>
      </c>
      <c r="C20" s="4" t="s">
        <v>26</v>
      </c>
      <c r="D20" s="4" t="s">
        <v>27</v>
      </c>
      <c r="E20" s="4" t="s">
        <v>28</v>
      </c>
      <c r="F20" s="4" t="s">
        <v>30</v>
      </c>
    </row>
    <row r="21" spans="1:7" x14ac:dyDescent="0.3">
      <c r="B21" s="5" t="s">
        <v>37</v>
      </c>
      <c r="C21" s="5" t="s">
        <v>4</v>
      </c>
      <c r="D21" s="7">
        <v>1.9230769230769221E-2</v>
      </c>
      <c r="E21" s="7">
        <v>1.9230769230769221E-2</v>
      </c>
      <c r="F21" s="5" t="s">
        <v>38</v>
      </c>
    </row>
    <row r="22" spans="1:7" x14ac:dyDescent="0.3">
      <c r="B22" s="5" t="s">
        <v>39</v>
      </c>
      <c r="C22" s="5" t="s">
        <v>4</v>
      </c>
      <c r="D22" s="7">
        <v>0</v>
      </c>
      <c r="E22" s="7">
        <v>0</v>
      </c>
      <c r="F22" s="5" t="s">
        <v>38</v>
      </c>
    </row>
    <row r="23" spans="1:7" ht="15" thickBot="1" x14ac:dyDescent="0.35">
      <c r="B23" s="3" t="s">
        <v>40</v>
      </c>
      <c r="C23" s="3" t="s">
        <v>4</v>
      </c>
      <c r="D23" s="6">
        <v>0.10256410256410259</v>
      </c>
      <c r="E23" s="6">
        <v>0.10256410256410259</v>
      </c>
      <c r="F23" s="3" t="s">
        <v>38</v>
      </c>
    </row>
    <row r="26" spans="1:7" ht="15" thickBot="1" x14ac:dyDescent="0.35">
      <c r="A26" t="s">
        <v>31</v>
      </c>
    </row>
    <row r="27" spans="1:7" ht="15" thickBot="1" x14ac:dyDescent="0.35">
      <c r="B27" s="4" t="s">
        <v>25</v>
      </c>
      <c r="C27" s="4" t="s">
        <v>26</v>
      </c>
      <c r="D27" s="4" t="s">
        <v>32</v>
      </c>
      <c r="E27" s="4" t="s">
        <v>33</v>
      </c>
      <c r="F27" s="4" t="s">
        <v>34</v>
      </c>
      <c r="G27" s="4" t="s">
        <v>35</v>
      </c>
    </row>
    <row r="28" spans="1:7" x14ac:dyDescent="0.3">
      <c r="B28" s="5" t="s">
        <v>41</v>
      </c>
      <c r="C28" s="5" t="s">
        <v>5</v>
      </c>
      <c r="D28" s="7">
        <v>1.0000000000000002</v>
      </c>
      <c r="E28" s="5" t="s">
        <v>42</v>
      </c>
      <c r="F28" s="5" t="s">
        <v>43</v>
      </c>
      <c r="G28" s="5">
        <v>0</v>
      </c>
    </row>
    <row r="29" spans="1:7" x14ac:dyDescent="0.3">
      <c r="B29" s="5" t="s">
        <v>44</v>
      </c>
      <c r="C29" s="5" t="s">
        <v>6</v>
      </c>
      <c r="D29" s="7">
        <v>0.81410256410256421</v>
      </c>
      <c r="E29" s="5" t="s">
        <v>45</v>
      </c>
      <c r="F29" s="5" t="s">
        <v>46</v>
      </c>
      <c r="G29" s="5">
        <v>0.18589743589743579</v>
      </c>
    </row>
    <row r="30" spans="1:7" ht="15" thickBot="1" x14ac:dyDescent="0.35">
      <c r="B30" s="3" t="s">
        <v>47</v>
      </c>
      <c r="C30" s="3" t="s">
        <v>7</v>
      </c>
      <c r="D30" s="6">
        <v>1</v>
      </c>
      <c r="E30" s="3" t="s">
        <v>48</v>
      </c>
      <c r="F30" s="3" t="s">
        <v>43</v>
      </c>
      <c r="G3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5546875" customWidth="1"/>
    <col min="3" max="3" width="5" customWidth="1"/>
    <col min="4" max="4" width="19.44140625" bestFit="1" customWidth="1"/>
    <col min="5" max="5" width="24.6640625" bestFit="1" customWidth="1"/>
    <col min="6" max="6" width="15.88671875" bestFit="1" customWidth="1"/>
    <col min="7" max="7" width="12" bestFit="1" customWidth="1"/>
  </cols>
  <sheetData>
    <row r="1" spans="1:5" x14ac:dyDescent="0.3">
      <c r="A1" s="2" t="s">
        <v>13</v>
      </c>
    </row>
    <row r="2" spans="1:5" x14ac:dyDescent="0.3">
      <c r="A2" s="2" t="s">
        <v>14</v>
      </c>
    </row>
    <row r="3" spans="1:5" x14ac:dyDescent="0.3">
      <c r="A3" s="2" t="s">
        <v>63</v>
      </c>
    </row>
    <row r="4" spans="1:5" x14ac:dyDescent="0.3">
      <c r="A4" s="2" t="s">
        <v>16</v>
      </c>
    </row>
    <row r="5" spans="1:5" x14ac:dyDescent="0.3">
      <c r="A5" s="2" t="s">
        <v>17</v>
      </c>
    </row>
    <row r="6" spans="1:5" x14ac:dyDescent="0.3">
      <c r="A6" s="2"/>
      <c r="B6" t="s">
        <v>18</v>
      </c>
    </row>
    <row r="7" spans="1:5" x14ac:dyDescent="0.3">
      <c r="A7" s="2"/>
      <c r="B7" t="s">
        <v>64</v>
      </c>
    </row>
    <row r="8" spans="1:5" x14ac:dyDescent="0.3">
      <c r="A8" s="2"/>
      <c r="B8" t="s">
        <v>65</v>
      </c>
    </row>
    <row r="9" spans="1:5" x14ac:dyDescent="0.3">
      <c r="A9" s="2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4" spans="1:5" ht="15" thickBot="1" x14ac:dyDescent="0.35">
      <c r="A14" t="s">
        <v>24</v>
      </c>
    </row>
    <row r="15" spans="1:5" ht="15" thickBot="1" x14ac:dyDescent="0.35">
      <c r="B15" s="8" t="s">
        <v>25</v>
      </c>
      <c r="C15" s="8" t="s">
        <v>26</v>
      </c>
      <c r="D15" s="8" t="s">
        <v>27</v>
      </c>
      <c r="E15" s="8" t="s">
        <v>28</v>
      </c>
    </row>
    <row r="16" spans="1:5" ht="15" thickBot="1" x14ac:dyDescent="0.35">
      <c r="B16" s="3" t="s">
        <v>36</v>
      </c>
      <c r="C16" s="3" t="s">
        <v>4</v>
      </c>
      <c r="D16" s="6">
        <v>0</v>
      </c>
      <c r="E16" s="6">
        <v>7.6190476190476183E-2</v>
      </c>
    </row>
    <row r="19" spans="1:7" ht="15" thickBot="1" x14ac:dyDescent="0.35">
      <c r="A19" t="s">
        <v>29</v>
      </c>
    </row>
    <row r="20" spans="1:7" ht="15" thickBot="1" x14ac:dyDescent="0.35">
      <c r="B20" s="8" t="s">
        <v>25</v>
      </c>
      <c r="C20" s="8" t="s">
        <v>26</v>
      </c>
      <c r="D20" s="8" t="s">
        <v>27</v>
      </c>
      <c r="E20" s="8" t="s">
        <v>28</v>
      </c>
      <c r="F20" s="8" t="s">
        <v>30</v>
      </c>
    </row>
    <row r="21" spans="1:7" x14ac:dyDescent="0.3">
      <c r="B21" s="5" t="s">
        <v>37</v>
      </c>
      <c r="C21" s="5" t="s">
        <v>4</v>
      </c>
      <c r="D21" s="7">
        <v>0</v>
      </c>
      <c r="E21" s="7">
        <v>4.7619047619047589E-3</v>
      </c>
      <c r="F21" s="5" t="s">
        <v>38</v>
      </c>
    </row>
    <row r="22" spans="1:7" x14ac:dyDescent="0.3">
      <c r="B22" s="5" t="s">
        <v>39</v>
      </c>
      <c r="C22" s="5" t="s">
        <v>4</v>
      </c>
      <c r="D22" s="7">
        <v>0</v>
      </c>
      <c r="E22" s="7">
        <v>0</v>
      </c>
      <c r="F22" s="5" t="s">
        <v>38</v>
      </c>
    </row>
    <row r="23" spans="1:7" ht="15" thickBot="1" x14ac:dyDescent="0.35">
      <c r="B23" s="3" t="s">
        <v>40</v>
      </c>
      <c r="C23" s="3" t="s">
        <v>4</v>
      </c>
      <c r="D23" s="6">
        <v>0</v>
      </c>
      <c r="E23" s="6">
        <v>7.1428571428571425E-2</v>
      </c>
      <c r="F23" s="3" t="s">
        <v>38</v>
      </c>
    </row>
    <row r="26" spans="1:7" ht="15" thickBot="1" x14ac:dyDescent="0.35">
      <c r="A26" t="s">
        <v>31</v>
      </c>
    </row>
    <row r="27" spans="1:7" ht="15" thickBot="1" x14ac:dyDescent="0.35">
      <c r="B27" s="8" t="s">
        <v>25</v>
      </c>
      <c r="C27" s="8" t="s">
        <v>26</v>
      </c>
      <c r="D27" s="8" t="s">
        <v>32</v>
      </c>
      <c r="E27" s="8" t="s">
        <v>33</v>
      </c>
      <c r="F27" s="8" t="s">
        <v>34</v>
      </c>
      <c r="G27" s="8" t="s">
        <v>35</v>
      </c>
    </row>
    <row r="28" spans="1:7" x14ac:dyDescent="0.3">
      <c r="B28" s="5" t="s">
        <v>41</v>
      </c>
      <c r="C28" s="5" t="s">
        <v>5</v>
      </c>
      <c r="D28" s="7">
        <v>0.86190476190476184</v>
      </c>
      <c r="E28" s="5" t="s">
        <v>42</v>
      </c>
      <c r="F28" s="5" t="s">
        <v>46</v>
      </c>
      <c r="G28" s="5">
        <v>0.13809523809523816</v>
      </c>
    </row>
    <row r="29" spans="1:7" x14ac:dyDescent="0.3">
      <c r="B29" s="5" t="s">
        <v>44</v>
      </c>
      <c r="C29" s="5" t="s">
        <v>6</v>
      </c>
      <c r="D29" s="7">
        <v>0.99999999999999989</v>
      </c>
      <c r="E29" s="5" t="s">
        <v>45</v>
      </c>
      <c r="F29" s="5" t="s">
        <v>43</v>
      </c>
      <c r="G29" s="5">
        <v>0</v>
      </c>
    </row>
    <row r="30" spans="1:7" ht="15" thickBot="1" x14ac:dyDescent="0.35">
      <c r="B30" s="3" t="s">
        <v>47</v>
      </c>
      <c r="C30" s="3" t="s">
        <v>7</v>
      </c>
      <c r="D30" s="6">
        <v>1</v>
      </c>
      <c r="E30" s="3" t="s">
        <v>48</v>
      </c>
      <c r="F30" s="3" t="s">
        <v>43</v>
      </c>
      <c r="G30" s="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E18" sqref="E18"/>
    </sheetView>
  </sheetViews>
  <sheetFormatPr defaultRowHeight="14.4" x14ac:dyDescent="0.3"/>
  <cols>
    <col min="1" max="1" width="2.33203125" customWidth="1"/>
    <col min="2" max="2" width="7.5546875" customWidth="1"/>
    <col min="3" max="3" width="5" customWidth="1"/>
    <col min="4" max="4" width="15.44140625" bestFit="1" customWidth="1"/>
    <col min="5" max="5" width="12.6640625" bestFit="1" customWidth="1"/>
    <col min="6" max="6" width="17.44140625" bestFit="1" customWidth="1"/>
    <col min="7" max="7" width="12.44140625" bestFit="1" customWidth="1"/>
    <col min="8" max="8" width="13.33203125" bestFit="1" customWidth="1"/>
  </cols>
  <sheetData>
    <row r="1" spans="1:8" x14ac:dyDescent="0.3">
      <c r="A1" s="2" t="s">
        <v>49</v>
      </c>
    </row>
    <row r="2" spans="1:8" x14ac:dyDescent="0.3">
      <c r="A2" s="2" t="s">
        <v>14</v>
      </c>
    </row>
    <row r="3" spans="1:8" x14ac:dyDescent="0.3">
      <c r="A3" s="2" t="s">
        <v>63</v>
      </c>
    </row>
    <row r="6" spans="1:8" ht="15" thickBot="1" x14ac:dyDescent="0.35">
      <c r="A6" t="s">
        <v>29</v>
      </c>
    </row>
    <row r="7" spans="1:8" x14ac:dyDescent="0.3">
      <c r="B7" s="9"/>
      <c r="C7" s="9"/>
      <c r="D7" s="9" t="s">
        <v>50</v>
      </c>
      <c r="E7" s="9" t="s">
        <v>52</v>
      </c>
      <c r="F7" s="9" t="s">
        <v>54</v>
      </c>
      <c r="G7" s="9" t="s">
        <v>56</v>
      </c>
      <c r="H7" s="9" t="s">
        <v>56</v>
      </c>
    </row>
    <row r="8" spans="1:8" ht="15" thickBot="1" x14ac:dyDescent="0.35">
      <c r="B8" s="10" t="s">
        <v>25</v>
      </c>
      <c r="C8" s="10" t="s">
        <v>26</v>
      </c>
      <c r="D8" s="10" t="s">
        <v>51</v>
      </c>
      <c r="E8" s="10" t="s">
        <v>53</v>
      </c>
      <c r="F8" s="10" t="s">
        <v>55</v>
      </c>
      <c r="G8" s="10" t="s">
        <v>57</v>
      </c>
      <c r="H8" s="10" t="s">
        <v>58</v>
      </c>
    </row>
    <row r="9" spans="1:8" x14ac:dyDescent="0.3">
      <c r="B9" s="5" t="s">
        <v>37</v>
      </c>
      <c r="C9" s="5" t="s">
        <v>4</v>
      </c>
      <c r="D9" s="5">
        <v>4.7619047619047589E-3</v>
      </c>
      <c r="E9" s="5">
        <v>0</v>
      </c>
      <c r="F9" s="5">
        <v>1</v>
      </c>
      <c r="G9" s="5">
        <v>0.15384615384615385</v>
      </c>
      <c r="H9" s="5">
        <v>0.21965317919075136</v>
      </c>
    </row>
    <row r="10" spans="1:8" x14ac:dyDescent="0.3">
      <c r="B10" s="5" t="s">
        <v>39</v>
      </c>
      <c r="C10" s="5" t="s">
        <v>4</v>
      </c>
      <c r="D10" s="5">
        <v>0</v>
      </c>
      <c r="E10" s="5">
        <v>-0.18095238095238089</v>
      </c>
      <c r="F10" s="5">
        <v>1</v>
      </c>
      <c r="G10" s="5">
        <v>0.18095238095238089</v>
      </c>
      <c r="H10" s="5">
        <v>1E+30</v>
      </c>
    </row>
    <row r="11" spans="1:8" ht="15" thickBot="1" x14ac:dyDescent="0.35">
      <c r="B11" s="3" t="s">
        <v>40</v>
      </c>
      <c r="C11" s="3" t="s">
        <v>4</v>
      </c>
      <c r="D11" s="3">
        <v>7.1428571428571425E-2</v>
      </c>
      <c r="E11" s="3">
        <v>0</v>
      </c>
      <c r="F11" s="3">
        <v>1</v>
      </c>
      <c r="G11" s="3">
        <v>1E+30</v>
      </c>
      <c r="H11" s="3">
        <v>0.13333333333333333</v>
      </c>
    </row>
    <row r="13" spans="1:8" ht="15" thickBot="1" x14ac:dyDescent="0.35">
      <c r="A13" t="s">
        <v>31</v>
      </c>
    </row>
    <row r="14" spans="1:8" x14ac:dyDescent="0.3">
      <c r="B14" s="9"/>
      <c r="C14" s="9"/>
      <c r="D14" s="9" t="s">
        <v>50</v>
      </c>
      <c r="E14" s="9" t="s">
        <v>59</v>
      </c>
      <c r="F14" s="9" t="s">
        <v>61</v>
      </c>
      <c r="G14" s="9" t="s">
        <v>56</v>
      </c>
      <c r="H14" s="9" t="s">
        <v>56</v>
      </c>
    </row>
    <row r="15" spans="1:8" ht="15" thickBot="1" x14ac:dyDescent="0.35">
      <c r="B15" s="10" t="s">
        <v>25</v>
      </c>
      <c r="C15" s="10" t="s">
        <v>26</v>
      </c>
      <c r="D15" s="10" t="s">
        <v>51</v>
      </c>
      <c r="E15" s="10" t="s">
        <v>60</v>
      </c>
      <c r="F15" s="10" t="s">
        <v>62</v>
      </c>
      <c r="G15" s="10" t="s">
        <v>57</v>
      </c>
      <c r="H15" s="10" t="s">
        <v>58</v>
      </c>
    </row>
    <row r="16" spans="1:8" x14ac:dyDescent="0.3">
      <c r="B16" s="5" t="s">
        <v>41</v>
      </c>
      <c r="C16" s="5" t="s">
        <v>5</v>
      </c>
      <c r="D16" s="5">
        <v>0.86190476190476184</v>
      </c>
      <c r="E16" s="5">
        <v>0</v>
      </c>
      <c r="F16" s="5">
        <v>1</v>
      </c>
      <c r="G16" s="5">
        <v>1E+30</v>
      </c>
      <c r="H16" s="5">
        <v>0.1380952380952381</v>
      </c>
    </row>
    <row r="17" spans="2:8" x14ac:dyDescent="0.3">
      <c r="B17" s="5" t="s">
        <v>44</v>
      </c>
      <c r="C17" s="5" t="s">
        <v>6</v>
      </c>
      <c r="D17" s="5">
        <v>0.99999999999999989</v>
      </c>
      <c r="E17" s="5">
        <v>6.6666666666666652E-2</v>
      </c>
      <c r="F17" s="5">
        <v>1</v>
      </c>
      <c r="G17" s="5">
        <v>0.1294642857142857</v>
      </c>
      <c r="H17" s="5">
        <v>7.1428571428571341E-2</v>
      </c>
    </row>
    <row r="18" spans="2:8" ht="15" thickBot="1" x14ac:dyDescent="0.35">
      <c r="B18" s="3" t="s">
        <v>47</v>
      </c>
      <c r="C18" s="3" t="s">
        <v>7</v>
      </c>
      <c r="D18" s="3">
        <v>1</v>
      </c>
      <c r="E18" s="3">
        <v>9.5238095238095247E-3</v>
      </c>
      <c r="F18" s="3">
        <v>1</v>
      </c>
      <c r="G18" s="3">
        <v>7.6923076923076872E-2</v>
      </c>
      <c r="H18" s="3">
        <v>0.67441860465116277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7.5546875" bestFit="1" customWidth="1"/>
    <col min="3" max="3" width="15.88671875" bestFit="1" customWidth="1"/>
    <col min="4" max="4" width="15.44140625" bestFit="1" customWidth="1"/>
    <col min="5" max="5" width="12" bestFit="1" customWidth="1"/>
    <col min="6" max="6" width="17.44140625" bestFit="1" customWidth="1"/>
    <col min="7" max="7" width="12.44140625" bestFit="1" customWidth="1"/>
    <col min="8" max="8" width="13.33203125" bestFit="1" customWidth="1"/>
  </cols>
  <sheetData>
    <row r="1" spans="1:8" x14ac:dyDescent="0.3">
      <c r="A1" s="39" t="s">
        <v>81</v>
      </c>
    </row>
    <row r="2" spans="1:8" x14ac:dyDescent="0.3">
      <c r="A2" s="39" t="s">
        <v>14</v>
      </c>
    </row>
    <row r="3" spans="1:8" x14ac:dyDescent="0.3">
      <c r="A3" s="39" t="s">
        <v>72</v>
      </c>
    </row>
    <row r="6" spans="1:8" ht="15" thickBot="1" x14ac:dyDescent="0.35">
      <c r="A6" t="s">
        <v>29</v>
      </c>
    </row>
    <row r="7" spans="1:8" x14ac:dyDescent="0.3">
      <c r="B7" s="40"/>
      <c r="C7" s="40"/>
      <c r="D7" s="40" t="s">
        <v>50</v>
      </c>
      <c r="E7" s="40" t="s">
        <v>52</v>
      </c>
      <c r="F7" s="40" t="s">
        <v>54</v>
      </c>
      <c r="G7" s="40" t="s">
        <v>56</v>
      </c>
      <c r="H7" s="40" t="s">
        <v>56</v>
      </c>
    </row>
    <row r="8" spans="1:8" ht="15" thickBot="1" x14ac:dyDescent="0.35">
      <c r="B8" s="41" t="s">
        <v>25</v>
      </c>
      <c r="C8" s="41" t="s">
        <v>26</v>
      </c>
      <c r="D8" s="41" t="s">
        <v>51</v>
      </c>
      <c r="E8" s="41" t="s">
        <v>53</v>
      </c>
      <c r="F8" s="41" t="s">
        <v>55</v>
      </c>
      <c r="G8" s="41" t="s">
        <v>57</v>
      </c>
      <c r="H8" s="41" t="s">
        <v>58</v>
      </c>
    </row>
    <row r="9" spans="1:8" x14ac:dyDescent="0.3">
      <c r="B9" s="5" t="s">
        <v>73</v>
      </c>
      <c r="C9" s="5" t="s">
        <v>11</v>
      </c>
      <c r="D9" s="5">
        <v>0.16666666666666666</v>
      </c>
      <c r="E9" s="5">
        <v>0</v>
      </c>
      <c r="F9" s="5">
        <v>1</v>
      </c>
      <c r="G9" s="5">
        <v>1E+30</v>
      </c>
      <c r="H9" s="5">
        <v>0</v>
      </c>
    </row>
    <row r="10" spans="1:8" x14ac:dyDescent="0.3">
      <c r="B10" s="5" t="s">
        <v>74</v>
      </c>
      <c r="C10" s="5" t="s">
        <v>11</v>
      </c>
      <c r="D10" s="5">
        <v>0</v>
      </c>
      <c r="E10" s="5">
        <v>0</v>
      </c>
      <c r="F10" s="5">
        <v>1</v>
      </c>
      <c r="G10" s="5">
        <v>0</v>
      </c>
      <c r="H10" s="5">
        <v>1E+30</v>
      </c>
    </row>
    <row r="11" spans="1:8" x14ac:dyDescent="0.3">
      <c r="B11" s="5" t="s">
        <v>75</v>
      </c>
      <c r="C11" s="5" t="s">
        <v>11</v>
      </c>
      <c r="D11" s="5">
        <v>0</v>
      </c>
      <c r="E11" s="5">
        <v>0</v>
      </c>
      <c r="F11" s="5">
        <v>1</v>
      </c>
      <c r="G11" s="5">
        <v>0</v>
      </c>
      <c r="H11" s="5">
        <v>1E+30</v>
      </c>
    </row>
    <row r="12" spans="1:8" ht="15" thickBot="1" x14ac:dyDescent="0.35">
      <c r="B12" s="3" t="s">
        <v>76</v>
      </c>
      <c r="C12" s="3" t="s">
        <v>11</v>
      </c>
      <c r="D12" s="3">
        <v>8.3333333333333329E-2</v>
      </c>
      <c r="E12" s="3">
        <v>0</v>
      </c>
      <c r="F12" s="3">
        <v>1</v>
      </c>
      <c r="G12" s="3">
        <v>1E+30</v>
      </c>
      <c r="H12" s="3">
        <v>0</v>
      </c>
    </row>
    <row r="14" spans="1:8" ht="15" thickBot="1" x14ac:dyDescent="0.35">
      <c r="A14" t="s">
        <v>31</v>
      </c>
    </row>
    <row r="15" spans="1:8" x14ac:dyDescent="0.3">
      <c r="B15" s="40"/>
      <c r="C15" s="40"/>
      <c r="D15" s="40" t="s">
        <v>50</v>
      </c>
      <c r="E15" s="40" t="s">
        <v>59</v>
      </c>
      <c r="F15" s="40" t="s">
        <v>61</v>
      </c>
      <c r="G15" s="40" t="s">
        <v>56</v>
      </c>
      <c r="H15" s="40" t="s">
        <v>56</v>
      </c>
    </row>
    <row r="16" spans="1:8" ht="15" thickBot="1" x14ac:dyDescent="0.35">
      <c r="B16" s="41" t="s">
        <v>25</v>
      </c>
      <c r="C16" s="41" t="s">
        <v>26</v>
      </c>
      <c r="D16" s="41" t="s">
        <v>51</v>
      </c>
      <c r="E16" s="41" t="s">
        <v>60</v>
      </c>
      <c r="F16" s="41" t="s">
        <v>62</v>
      </c>
      <c r="G16" s="41" t="s">
        <v>57</v>
      </c>
      <c r="H16" s="41" t="s">
        <v>58</v>
      </c>
    </row>
    <row r="17" spans="2:8" x14ac:dyDescent="0.3">
      <c r="B17" s="5" t="s">
        <v>77</v>
      </c>
      <c r="C17" s="5" t="s">
        <v>5</v>
      </c>
      <c r="D17" s="5">
        <v>1</v>
      </c>
      <c r="E17" s="5">
        <v>8.3333333333333329E-2</v>
      </c>
      <c r="F17" s="5">
        <v>1</v>
      </c>
      <c r="G17" s="5">
        <v>1.6653345369377348E-16</v>
      </c>
      <c r="H17" s="5">
        <v>1</v>
      </c>
    </row>
    <row r="18" spans="2:8" x14ac:dyDescent="0.3">
      <c r="B18" s="5" t="s">
        <v>78</v>
      </c>
      <c r="C18" s="5" t="s">
        <v>6</v>
      </c>
      <c r="D18" s="5">
        <v>1</v>
      </c>
      <c r="E18" s="5">
        <v>0</v>
      </c>
      <c r="F18" s="5">
        <v>1</v>
      </c>
      <c r="G18" s="5">
        <v>1E+30</v>
      </c>
      <c r="H18" s="5">
        <v>1.1102230246251565E-16</v>
      </c>
    </row>
    <row r="19" spans="2:8" x14ac:dyDescent="0.3">
      <c r="B19" s="5" t="s">
        <v>79</v>
      </c>
      <c r="C19" s="5" t="s">
        <v>7</v>
      </c>
      <c r="D19" s="5">
        <v>1</v>
      </c>
      <c r="E19" s="5">
        <v>0</v>
      </c>
      <c r="F19" s="5">
        <v>1</v>
      </c>
      <c r="G19" s="5">
        <v>1E+30</v>
      </c>
      <c r="H19" s="5">
        <v>5.5511151231257827E-17</v>
      </c>
    </row>
    <row r="20" spans="2:8" ht="15" thickBot="1" x14ac:dyDescent="0.35">
      <c r="B20" s="3" t="s">
        <v>80</v>
      </c>
      <c r="C20" s="3" t="s">
        <v>68</v>
      </c>
      <c r="D20" s="3">
        <v>1</v>
      </c>
      <c r="E20" s="3">
        <v>0.16666666666666666</v>
      </c>
      <c r="F20" s="3">
        <v>1</v>
      </c>
      <c r="G20" s="3">
        <v>8.3266726846886741E-17</v>
      </c>
      <c r="H20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7.5546875" bestFit="1" customWidth="1"/>
    <col min="3" max="3" width="15.88671875" bestFit="1" customWidth="1"/>
    <col min="4" max="4" width="15.44140625" bestFit="1" customWidth="1"/>
    <col min="5" max="5" width="12" bestFit="1" customWidth="1"/>
    <col min="6" max="6" width="17.44140625" bestFit="1" customWidth="1"/>
    <col min="7" max="7" width="12.44140625" bestFit="1" customWidth="1"/>
    <col min="8" max="8" width="13.33203125" bestFit="1" customWidth="1"/>
  </cols>
  <sheetData>
    <row r="1" spans="1:8" x14ac:dyDescent="0.3">
      <c r="A1" s="39" t="s">
        <v>81</v>
      </c>
    </row>
    <row r="2" spans="1:8" x14ac:dyDescent="0.3">
      <c r="A2" s="39" t="s">
        <v>14</v>
      </c>
    </row>
    <row r="3" spans="1:8" x14ac:dyDescent="0.3">
      <c r="A3" s="39" t="s">
        <v>82</v>
      </c>
    </row>
    <row r="6" spans="1:8" ht="15" thickBot="1" x14ac:dyDescent="0.35">
      <c r="A6" t="s">
        <v>29</v>
      </c>
    </row>
    <row r="7" spans="1:8" x14ac:dyDescent="0.3">
      <c r="B7" s="40"/>
      <c r="C7" s="40"/>
      <c r="D7" s="40" t="s">
        <v>50</v>
      </c>
      <c r="E7" s="40" t="s">
        <v>52</v>
      </c>
      <c r="F7" s="40" t="s">
        <v>54</v>
      </c>
      <c r="G7" s="40" t="s">
        <v>56</v>
      </c>
      <c r="H7" s="40" t="s">
        <v>56</v>
      </c>
    </row>
    <row r="8" spans="1:8" ht="15" thickBot="1" x14ac:dyDescent="0.35">
      <c r="B8" s="41" t="s">
        <v>25</v>
      </c>
      <c r="C8" s="41" t="s">
        <v>26</v>
      </c>
      <c r="D8" s="41" t="s">
        <v>51</v>
      </c>
      <c r="E8" s="41" t="s">
        <v>53</v>
      </c>
      <c r="F8" s="41" t="s">
        <v>55</v>
      </c>
      <c r="G8" s="41" t="s">
        <v>57</v>
      </c>
      <c r="H8" s="41" t="s">
        <v>58</v>
      </c>
    </row>
    <row r="9" spans="1:8" x14ac:dyDescent="0.3">
      <c r="B9" s="5" t="s">
        <v>83</v>
      </c>
      <c r="C9" s="5" t="s">
        <v>5</v>
      </c>
      <c r="D9" s="5">
        <v>8.3333333333333343E-2</v>
      </c>
      <c r="E9" s="5">
        <v>0</v>
      </c>
      <c r="F9" s="5">
        <v>1</v>
      </c>
      <c r="G9" s="5">
        <v>1.5000000000000002</v>
      </c>
      <c r="H9" s="5">
        <v>0</v>
      </c>
    </row>
    <row r="10" spans="1:8" x14ac:dyDescent="0.3">
      <c r="B10" s="5" t="s">
        <v>84</v>
      </c>
      <c r="C10" s="5" t="s">
        <v>6</v>
      </c>
      <c r="D10" s="5">
        <v>-2.7755575615628914E-17</v>
      </c>
      <c r="E10" s="5">
        <v>0</v>
      </c>
      <c r="F10" s="5">
        <v>1</v>
      </c>
      <c r="G10" s="5">
        <v>0</v>
      </c>
      <c r="H10" s="5">
        <v>1.6653345369377348E-16</v>
      </c>
    </row>
    <row r="11" spans="1:8" x14ac:dyDescent="0.3">
      <c r="B11" s="5" t="s">
        <v>85</v>
      </c>
      <c r="C11" s="5" t="s">
        <v>7</v>
      </c>
      <c r="D11" s="5">
        <v>0</v>
      </c>
      <c r="E11" s="5">
        <v>0</v>
      </c>
      <c r="F11" s="5">
        <v>1</v>
      </c>
      <c r="G11" s="5">
        <v>8.3266726846886741E-17</v>
      </c>
      <c r="H11" s="5">
        <v>0</v>
      </c>
    </row>
    <row r="12" spans="1:8" ht="15" thickBot="1" x14ac:dyDescent="0.35">
      <c r="B12" s="3" t="s">
        <v>86</v>
      </c>
      <c r="C12" s="3" t="s">
        <v>68</v>
      </c>
      <c r="D12" s="3">
        <v>0.16666666666666666</v>
      </c>
      <c r="E12" s="3">
        <v>0</v>
      </c>
      <c r="F12" s="3">
        <v>1</v>
      </c>
      <c r="G12" s="3">
        <v>0.75</v>
      </c>
      <c r="H12" s="3">
        <v>1.6653345369377348E-16</v>
      </c>
    </row>
    <row r="14" spans="1:8" ht="15" thickBot="1" x14ac:dyDescent="0.35">
      <c r="A14" t="s">
        <v>31</v>
      </c>
    </row>
    <row r="15" spans="1:8" x14ac:dyDescent="0.3">
      <c r="B15" s="40"/>
      <c r="C15" s="40"/>
      <c r="D15" s="40" t="s">
        <v>50</v>
      </c>
      <c r="E15" s="40" t="s">
        <v>59</v>
      </c>
      <c r="F15" s="40" t="s">
        <v>61</v>
      </c>
      <c r="G15" s="40" t="s">
        <v>56</v>
      </c>
      <c r="H15" s="40" t="s">
        <v>56</v>
      </c>
    </row>
    <row r="16" spans="1:8" ht="15" thickBot="1" x14ac:dyDescent="0.35">
      <c r="B16" s="41" t="s">
        <v>25</v>
      </c>
      <c r="C16" s="41" t="s">
        <v>26</v>
      </c>
      <c r="D16" s="41" t="s">
        <v>51</v>
      </c>
      <c r="E16" s="41" t="s">
        <v>60</v>
      </c>
      <c r="F16" s="41" t="s">
        <v>62</v>
      </c>
      <c r="G16" s="41" t="s">
        <v>57</v>
      </c>
      <c r="H16" s="41" t="s">
        <v>58</v>
      </c>
    </row>
    <row r="17" spans="2:8" x14ac:dyDescent="0.3">
      <c r="B17" s="5" t="s">
        <v>73</v>
      </c>
      <c r="C17" s="5" t="s">
        <v>11</v>
      </c>
      <c r="D17" s="5">
        <v>1</v>
      </c>
      <c r="E17" s="5">
        <v>0.16666666666666669</v>
      </c>
      <c r="F17" s="5">
        <v>1</v>
      </c>
      <c r="G17" s="5">
        <v>1E+30</v>
      </c>
      <c r="H17" s="5">
        <v>1E+30</v>
      </c>
    </row>
    <row r="18" spans="2:8" x14ac:dyDescent="0.3">
      <c r="B18" s="5" t="s">
        <v>74</v>
      </c>
      <c r="C18" s="5" t="s">
        <v>11</v>
      </c>
      <c r="D18" s="5">
        <v>1</v>
      </c>
      <c r="E18" s="5">
        <v>0</v>
      </c>
      <c r="F18" s="5">
        <v>1</v>
      </c>
      <c r="G18" s="5">
        <v>1E+30</v>
      </c>
      <c r="H18" s="5">
        <v>1E+30</v>
      </c>
    </row>
    <row r="19" spans="2:8" x14ac:dyDescent="0.3">
      <c r="B19" s="5" t="s">
        <v>75</v>
      </c>
      <c r="C19" s="5" t="s">
        <v>11</v>
      </c>
      <c r="D19" s="5">
        <v>1</v>
      </c>
      <c r="E19" s="5">
        <v>2.7755575615628914E-17</v>
      </c>
      <c r="F19" s="5">
        <v>1</v>
      </c>
      <c r="G19" s="5">
        <v>1E+30</v>
      </c>
      <c r="H19" s="5">
        <v>1E+30</v>
      </c>
    </row>
    <row r="20" spans="2:8" ht="15" thickBot="1" x14ac:dyDescent="0.35">
      <c r="B20" s="3" t="s">
        <v>76</v>
      </c>
      <c r="C20" s="3" t="s">
        <v>11</v>
      </c>
      <c r="D20" s="3">
        <v>0.99999999999999978</v>
      </c>
      <c r="E20" s="3">
        <v>8.3333333333333329E-2</v>
      </c>
      <c r="F20" s="3">
        <v>1</v>
      </c>
      <c r="G20" s="3">
        <v>1E+30</v>
      </c>
      <c r="H20" s="3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76"/>
  <sheetViews>
    <sheetView tabSelected="1" topLeftCell="G1" zoomScale="89" workbookViewId="0">
      <selection activeCell="Q10" sqref="Q10"/>
    </sheetView>
  </sheetViews>
  <sheetFormatPr defaultColWidth="9.109375" defaultRowHeight="18" x14ac:dyDescent="0.35"/>
  <cols>
    <col min="1" max="1" width="9.109375" style="1"/>
    <col min="2" max="2" width="25.33203125" style="1" bestFit="1" customWidth="1"/>
    <col min="3" max="3" width="6.44140625" style="1" bestFit="1" customWidth="1"/>
    <col min="4" max="4" width="20.88671875" style="1" bestFit="1" customWidth="1"/>
    <col min="5" max="5" width="6.109375" style="1" customWidth="1"/>
    <col min="6" max="6" width="24.6640625" style="1" bestFit="1" customWidth="1"/>
    <col min="7" max="7" width="5.6640625" style="1" bestFit="1" customWidth="1"/>
    <col min="8" max="8" width="6.109375" style="1" customWidth="1"/>
    <col min="9" max="9" width="11.33203125" style="1" bestFit="1" customWidth="1"/>
    <col min="10" max="16" width="9.109375" style="1"/>
    <col min="17" max="17" width="15.5546875" style="1" bestFit="1" customWidth="1"/>
    <col min="18" max="21" width="9.109375" style="1"/>
    <col min="22" max="22" width="11.33203125" style="1" customWidth="1"/>
    <col min="23" max="16384" width="9.109375" style="1"/>
  </cols>
  <sheetData>
    <row r="1" spans="2:29" x14ac:dyDescent="0.35">
      <c r="F1" s="23" t="s">
        <v>70</v>
      </c>
    </row>
    <row r="2" spans="2:29" x14ac:dyDescent="0.35">
      <c r="B2" s="1" t="s">
        <v>12</v>
      </c>
    </row>
    <row r="3" spans="2:29" ht="37.200000000000003" customHeight="1" x14ac:dyDescent="0.35">
      <c r="B3" s="12">
        <v>0.9</v>
      </c>
      <c r="C3" s="31" t="s">
        <v>0</v>
      </c>
      <c r="D3" s="31" t="s">
        <v>1</v>
      </c>
      <c r="E3" s="31" t="s">
        <v>2</v>
      </c>
      <c r="F3" s="32" t="s">
        <v>66</v>
      </c>
      <c r="G3" s="31" t="s">
        <v>3</v>
      </c>
      <c r="H3" s="31" t="s">
        <v>4</v>
      </c>
      <c r="I3" s="31" t="s">
        <v>67</v>
      </c>
      <c r="J3" s="14"/>
      <c r="K3" s="14"/>
      <c r="L3" s="31" t="s">
        <v>0</v>
      </c>
      <c r="M3" s="31" t="s">
        <v>1</v>
      </c>
      <c r="N3" s="31" t="s">
        <v>2</v>
      </c>
      <c r="O3" s="32" t="s">
        <v>66</v>
      </c>
      <c r="P3" s="14"/>
      <c r="Q3" s="16"/>
      <c r="R3" s="16"/>
      <c r="S3" s="16"/>
      <c r="T3" s="16"/>
      <c r="U3" s="16"/>
      <c r="V3" s="16"/>
      <c r="W3" s="14"/>
      <c r="X3" s="14"/>
      <c r="Y3" s="14"/>
      <c r="Z3" s="14"/>
      <c r="AA3" s="14"/>
      <c r="AB3" s="14"/>
      <c r="AC3" s="14"/>
    </row>
    <row r="4" spans="2:29" x14ac:dyDescent="0.35">
      <c r="B4" s="31" t="s">
        <v>5</v>
      </c>
      <c r="C4" s="12">
        <v>0</v>
      </c>
      <c r="D4" s="12">
        <v>-4</v>
      </c>
      <c r="E4" s="12">
        <v>-8</v>
      </c>
      <c r="F4" s="13">
        <v>-12</v>
      </c>
      <c r="G4" s="12">
        <f>MIN(C4:F4)</f>
        <v>-12</v>
      </c>
      <c r="H4" s="12">
        <f>MAX(C4:F4)</f>
        <v>0</v>
      </c>
      <c r="I4" s="12">
        <f>MAX($B$3*G4+(1-$B$3)*H4)</f>
        <v>-10.8</v>
      </c>
      <c r="J4" s="14"/>
      <c r="K4" s="31" t="s">
        <v>5</v>
      </c>
      <c r="L4" s="12">
        <v>12</v>
      </c>
      <c r="M4" s="12">
        <v>8</v>
      </c>
      <c r="N4" s="12">
        <v>4</v>
      </c>
      <c r="O4" s="13">
        <v>0</v>
      </c>
      <c r="P4" s="14"/>
      <c r="Q4" s="16">
        <v>4.1666599999999998E-2</v>
      </c>
      <c r="R4" s="16"/>
      <c r="S4" s="16"/>
      <c r="T4" s="16"/>
      <c r="U4" s="16"/>
      <c r="V4" s="16"/>
      <c r="W4" s="14"/>
      <c r="X4" s="14"/>
      <c r="Y4" s="14"/>
      <c r="Z4" s="14"/>
      <c r="AA4" s="14"/>
      <c r="AB4" s="14"/>
      <c r="AC4" s="14"/>
    </row>
    <row r="5" spans="2:29" x14ac:dyDescent="0.35">
      <c r="B5" s="31" t="s">
        <v>6</v>
      </c>
      <c r="C5" s="12">
        <v>-2</v>
      </c>
      <c r="D5" s="12">
        <v>0</v>
      </c>
      <c r="E5" s="12">
        <v>-4</v>
      </c>
      <c r="F5" s="13">
        <v>-8</v>
      </c>
      <c r="G5" s="12">
        <f t="shared" ref="G5:G7" si="0">MIN(C5:F5)</f>
        <v>-8</v>
      </c>
      <c r="H5" s="12">
        <f>MAX(C5:E5)</f>
        <v>0</v>
      </c>
      <c r="I5" s="12">
        <f t="shared" ref="I5:I7" si="1">MAX($B$3*G5+(1-$B$3)*H5)</f>
        <v>-7.2</v>
      </c>
      <c r="J5" s="14"/>
      <c r="K5" s="31" t="s">
        <v>6</v>
      </c>
      <c r="L5" s="12">
        <v>10</v>
      </c>
      <c r="M5" s="12">
        <v>12</v>
      </c>
      <c r="N5" s="12">
        <v>8</v>
      </c>
      <c r="O5" s="13">
        <v>4</v>
      </c>
      <c r="P5" s="14"/>
      <c r="Q5" s="16">
        <v>-2.7755575615628914E-17</v>
      </c>
      <c r="R5" s="16"/>
      <c r="S5" s="16"/>
      <c r="T5" s="16"/>
      <c r="U5" s="16"/>
      <c r="V5" s="16"/>
      <c r="W5" s="14"/>
      <c r="X5" s="14"/>
      <c r="Y5" s="14"/>
      <c r="Z5" s="14"/>
      <c r="AA5" s="14"/>
      <c r="AB5" s="14"/>
      <c r="AC5" s="14"/>
    </row>
    <row r="6" spans="2:29" x14ac:dyDescent="0.35">
      <c r="B6" s="31" t="s">
        <v>7</v>
      </c>
      <c r="C6" s="12">
        <v>-4</v>
      </c>
      <c r="D6" s="12">
        <v>-2</v>
      </c>
      <c r="E6" s="12">
        <v>0</v>
      </c>
      <c r="F6" s="13">
        <v>-4</v>
      </c>
      <c r="G6" s="12">
        <f t="shared" si="0"/>
        <v>-4</v>
      </c>
      <c r="H6" s="12">
        <f>MAX(C6:F6)</f>
        <v>0</v>
      </c>
      <c r="I6" s="35">
        <f t="shared" si="1"/>
        <v>-3.6</v>
      </c>
      <c r="J6" s="14"/>
      <c r="K6" s="31" t="s">
        <v>7</v>
      </c>
      <c r="L6" s="12">
        <v>8</v>
      </c>
      <c r="M6" s="12">
        <v>10</v>
      </c>
      <c r="N6" s="12">
        <v>12</v>
      </c>
      <c r="O6" s="13">
        <v>8</v>
      </c>
      <c r="P6" s="14"/>
      <c r="Q6" s="16">
        <v>0</v>
      </c>
      <c r="R6" s="16"/>
      <c r="S6" s="16"/>
      <c r="T6" s="16"/>
      <c r="U6" s="16"/>
      <c r="V6" s="16"/>
      <c r="W6" s="14"/>
      <c r="X6" s="14"/>
      <c r="Y6" s="14"/>
      <c r="Z6" s="14"/>
      <c r="AA6" s="14"/>
      <c r="AB6" s="14"/>
      <c r="AC6" s="14"/>
    </row>
    <row r="7" spans="2:29" x14ac:dyDescent="0.35">
      <c r="B7" s="32" t="s">
        <v>68</v>
      </c>
      <c r="C7" s="13">
        <v>-6</v>
      </c>
      <c r="D7" s="13">
        <v>-4</v>
      </c>
      <c r="E7" s="13">
        <v>-2</v>
      </c>
      <c r="F7" s="13">
        <v>0</v>
      </c>
      <c r="G7" s="12">
        <f t="shared" si="0"/>
        <v>-6</v>
      </c>
      <c r="H7" s="12">
        <f>MAX(C7:F7)</f>
        <v>0</v>
      </c>
      <c r="I7" s="12">
        <f t="shared" si="1"/>
        <v>-5.4</v>
      </c>
      <c r="J7" s="14"/>
      <c r="K7" s="32" t="s">
        <v>68</v>
      </c>
      <c r="L7" s="13">
        <v>6</v>
      </c>
      <c r="M7" s="13">
        <v>8</v>
      </c>
      <c r="N7" s="13">
        <v>10</v>
      </c>
      <c r="O7" s="13">
        <v>12</v>
      </c>
      <c r="P7" s="14"/>
      <c r="Q7" s="16">
        <v>8.3333329999999997E-2</v>
      </c>
      <c r="R7" s="16"/>
      <c r="S7" s="16"/>
      <c r="T7" s="16"/>
      <c r="U7" s="16"/>
      <c r="V7" s="16"/>
      <c r="W7" s="14"/>
      <c r="X7" s="14"/>
      <c r="Y7" s="14"/>
      <c r="Z7" s="14"/>
      <c r="AA7" s="14"/>
      <c r="AB7" s="14"/>
      <c r="AC7" s="14"/>
    </row>
    <row r="8" spans="2:29" x14ac:dyDescent="0.35">
      <c r="B8" s="31" t="s">
        <v>4</v>
      </c>
      <c r="C8" s="12">
        <f>MAX(C4:C7)</f>
        <v>0</v>
      </c>
      <c r="D8" s="12">
        <f>MAX(D4:D7)</f>
        <v>0</v>
      </c>
      <c r="E8" s="12">
        <f>MAX(E4:E7)</f>
        <v>0</v>
      </c>
      <c r="F8" s="12">
        <f>MAX(F4:F7)</f>
        <v>0</v>
      </c>
      <c r="G8" s="12"/>
      <c r="H8" s="12"/>
      <c r="I8" s="13"/>
      <c r="J8" s="14"/>
      <c r="K8" s="14"/>
      <c r="L8" s="14"/>
      <c r="M8" s="14"/>
      <c r="N8" s="14"/>
      <c r="O8" s="14"/>
      <c r="P8" s="14"/>
      <c r="Q8" s="17"/>
      <c r="R8" s="17"/>
      <c r="S8" s="17"/>
      <c r="T8" s="17"/>
      <c r="U8" s="17"/>
      <c r="V8" s="17"/>
      <c r="W8" s="14"/>
      <c r="X8" s="14"/>
      <c r="Y8" s="14"/>
      <c r="Z8" s="14"/>
      <c r="AA8" s="14"/>
      <c r="AB8" s="14"/>
      <c r="AC8" s="14"/>
    </row>
    <row r="9" spans="2:29" x14ac:dyDescent="0.35">
      <c r="J9" s="14"/>
      <c r="K9" s="14"/>
      <c r="L9" s="14"/>
      <c r="M9" s="14"/>
      <c r="N9" s="14"/>
      <c r="O9" s="14"/>
      <c r="P9" s="14"/>
      <c r="Q9" s="17"/>
      <c r="R9" s="17"/>
      <c r="S9" s="17"/>
      <c r="T9" s="17"/>
      <c r="U9" s="17"/>
      <c r="V9" s="17"/>
      <c r="W9" s="14"/>
      <c r="X9" s="14"/>
      <c r="Y9" s="14"/>
      <c r="Z9" s="14"/>
      <c r="AA9" s="14"/>
      <c r="AB9" s="14"/>
      <c r="AC9" s="14"/>
    </row>
    <row r="10" spans="2:29" ht="19.2" customHeight="1" x14ac:dyDescent="0.35">
      <c r="D10" s="14" t="s">
        <v>11</v>
      </c>
      <c r="E10" s="14"/>
      <c r="F10" s="14"/>
      <c r="G10" s="14"/>
      <c r="H10" s="14"/>
      <c r="I10" s="14"/>
      <c r="J10" s="14"/>
      <c r="K10" s="14"/>
      <c r="L10" s="14">
        <f>SUMPRODUCT($Q$4:$Q$7,L4:L7)</f>
        <v>0.99999917999999965</v>
      </c>
      <c r="M10" s="14">
        <f>SUMPRODUCT($Q$4:$Q$7,M4:M7)</f>
        <v>0.99999943999999963</v>
      </c>
      <c r="N10" s="14">
        <f>SUMPRODUCT($Q$4:$Q$7,N4:N7)</f>
        <v>0.99999969999999971</v>
      </c>
      <c r="O10" s="14">
        <f>SUMPRODUCT($Q$4:$Q$7,O4:O7)</f>
        <v>0.99999995999999991</v>
      </c>
      <c r="Q10" s="14">
        <f>Q4+Q5+Q7+Q6</f>
        <v>0.12499992999999997</v>
      </c>
      <c r="R10" s="16"/>
      <c r="S10" s="16"/>
      <c r="T10" s="16"/>
      <c r="U10" s="16"/>
      <c r="V10" s="16"/>
      <c r="W10" s="14"/>
      <c r="X10" s="14"/>
      <c r="Y10" s="14"/>
      <c r="Z10" s="14"/>
      <c r="AA10" s="14"/>
      <c r="AB10" s="14"/>
      <c r="AC10" s="14"/>
    </row>
    <row r="11" spans="2:29" ht="28.8" x14ac:dyDescent="0.35">
      <c r="B11" s="12">
        <v>0.9</v>
      </c>
      <c r="C11" s="31" t="s">
        <v>0</v>
      </c>
      <c r="D11" s="31" t="s">
        <v>1</v>
      </c>
      <c r="E11" s="31" t="s">
        <v>2</v>
      </c>
      <c r="F11" s="32" t="s">
        <v>66</v>
      </c>
      <c r="G11" s="31" t="s">
        <v>3</v>
      </c>
      <c r="H11" s="31" t="s">
        <v>4</v>
      </c>
      <c r="I11" s="31" t="s">
        <v>67</v>
      </c>
      <c r="J11" s="14"/>
      <c r="K11" s="14"/>
      <c r="L11" s="14"/>
      <c r="M11" s="14"/>
      <c r="N11" s="14"/>
      <c r="O11" s="14"/>
      <c r="P11" s="14"/>
      <c r="Q11" s="16"/>
      <c r="R11" s="16"/>
      <c r="S11" s="16"/>
      <c r="T11" s="16"/>
      <c r="U11" s="16"/>
      <c r="V11" s="16"/>
      <c r="W11" s="14"/>
      <c r="X11" s="14"/>
      <c r="Y11" s="14"/>
      <c r="Z11" s="14"/>
      <c r="AA11" s="14"/>
      <c r="AB11" s="14"/>
      <c r="AC11" s="14"/>
    </row>
    <row r="12" spans="2:29" x14ac:dyDescent="0.35">
      <c r="B12" s="31" t="s">
        <v>5</v>
      </c>
      <c r="C12" s="12">
        <v>0</v>
      </c>
      <c r="D12" s="12">
        <v>4</v>
      </c>
      <c r="E12" s="12">
        <v>8</v>
      </c>
      <c r="F12" s="13">
        <v>12</v>
      </c>
      <c r="G12" s="12">
        <f>MIN(C12:F12)</f>
        <v>0</v>
      </c>
      <c r="H12" s="12">
        <f>MAX(C12:F12)</f>
        <v>12</v>
      </c>
      <c r="I12" s="12">
        <f>MAX($B$3*G12+(1-$B$3)*H12)</f>
        <v>1.1999999999999997</v>
      </c>
      <c r="J12" s="14"/>
      <c r="K12" s="14"/>
      <c r="L12" s="14"/>
      <c r="M12" s="14"/>
      <c r="N12" s="14"/>
      <c r="O12" s="14"/>
      <c r="P12" s="14"/>
      <c r="Q12" s="16"/>
      <c r="R12" s="16"/>
      <c r="S12" s="16"/>
      <c r="T12" s="16"/>
      <c r="U12" s="16"/>
      <c r="V12" s="16"/>
      <c r="W12" s="14"/>
      <c r="X12" s="14"/>
      <c r="Y12" s="14"/>
      <c r="Z12" s="14"/>
      <c r="AA12" s="14"/>
      <c r="AB12" s="14"/>
      <c r="AC12" s="14"/>
    </row>
    <row r="13" spans="2:29" x14ac:dyDescent="0.35">
      <c r="B13" s="31" t="s">
        <v>6</v>
      </c>
      <c r="C13" s="12">
        <v>2</v>
      </c>
      <c r="D13" s="12">
        <v>0</v>
      </c>
      <c r="E13" s="12">
        <v>4</v>
      </c>
      <c r="F13" s="13">
        <v>8</v>
      </c>
      <c r="G13" s="12">
        <f t="shared" ref="G13:G15" si="2">MIN(C13:F13)</f>
        <v>0</v>
      </c>
      <c r="H13" s="12">
        <f>MAX(C13:E13)</f>
        <v>4</v>
      </c>
      <c r="I13" s="35">
        <f t="shared" ref="I13:I15" si="3">MAX($B$3*G13+(1-$B$3)*H13)</f>
        <v>0.39999999999999991</v>
      </c>
      <c r="J13" s="14"/>
      <c r="K13" s="14"/>
      <c r="L13" s="14"/>
      <c r="M13" s="14"/>
      <c r="N13" s="14"/>
      <c r="O13" s="14"/>
      <c r="P13" s="14"/>
      <c r="Q13" s="16"/>
      <c r="R13" s="16"/>
      <c r="S13" s="16"/>
      <c r="T13" s="16"/>
      <c r="U13" s="16"/>
      <c r="V13" s="16"/>
      <c r="W13" s="14"/>
      <c r="X13" s="14"/>
      <c r="Y13" s="14"/>
      <c r="Z13" s="14"/>
      <c r="AA13" s="14"/>
      <c r="AB13" s="14"/>
      <c r="AC13" s="14"/>
    </row>
    <row r="14" spans="2:29" x14ac:dyDescent="0.35">
      <c r="B14" s="31" t="s">
        <v>7</v>
      </c>
      <c r="C14" s="12">
        <v>4</v>
      </c>
      <c r="D14" s="12">
        <v>2</v>
      </c>
      <c r="E14" s="12">
        <v>0</v>
      </c>
      <c r="F14" s="13">
        <v>4</v>
      </c>
      <c r="G14" s="12">
        <f t="shared" si="2"/>
        <v>0</v>
      </c>
      <c r="H14" s="12">
        <f>MAX(C14:F14)</f>
        <v>4</v>
      </c>
      <c r="I14" s="35">
        <f t="shared" si="3"/>
        <v>0.39999999999999991</v>
      </c>
      <c r="J14" s="14"/>
      <c r="K14" s="14"/>
      <c r="L14" s="14"/>
      <c r="M14" s="14"/>
      <c r="N14" s="14"/>
      <c r="O14" s="14"/>
      <c r="P14" s="14"/>
      <c r="Q14" s="17"/>
      <c r="R14" s="17"/>
      <c r="S14" s="17"/>
      <c r="T14" s="17"/>
      <c r="U14" s="17"/>
      <c r="V14" s="17"/>
      <c r="W14" s="14"/>
      <c r="X14" s="14"/>
      <c r="Y14" s="14"/>
      <c r="Z14" s="14"/>
      <c r="AA14" s="14"/>
      <c r="AB14" s="14"/>
      <c r="AC14" s="14"/>
    </row>
    <row r="15" spans="2:29" x14ac:dyDescent="0.35">
      <c r="B15" s="32" t="s">
        <v>68</v>
      </c>
      <c r="C15" s="13">
        <v>6</v>
      </c>
      <c r="D15" s="13">
        <v>4</v>
      </c>
      <c r="E15" s="13">
        <v>2</v>
      </c>
      <c r="F15" s="13">
        <v>0</v>
      </c>
      <c r="G15" s="12">
        <f t="shared" si="2"/>
        <v>0</v>
      </c>
      <c r="H15" s="12">
        <f>MAX(C15:F15)</f>
        <v>6</v>
      </c>
      <c r="I15" s="12">
        <f t="shared" si="3"/>
        <v>0.59999999999999987</v>
      </c>
      <c r="J15" s="14"/>
      <c r="K15" s="14"/>
      <c r="L15" s="14"/>
      <c r="M15" s="14"/>
      <c r="N15" s="14"/>
      <c r="O15" s="14"/>
      <c r="P15" s="14"/>
      <c r="Q15" s="17"/>
      <c r="R15" s="17"/>
      <c r="S15" s="17"/>
      <c r="T15" s="17"/>
      <c r="U15" s="17"/>
      <c r="V15" s="17"/>
      <c r="W15" s="14"/>
      <c r="X15" s="14"/>
      <c r="Y15" s="14"/>
      <c r="Z15" s="14"/>
      <c r="AA15" s="14"/>
      <c r="AB15" s="14"/>
      <c r="AC15" s="14"/>
    </row>
    <row r="16" spans="2:29" x14ac:dyDescent="0.35">
      <c r="B16" s="16"/>
      <c r="C16" s="16"/>
      <c r="D16" s="16"/>
      <c r="E16" s="16"/>
      <c r="F16" s="16"/>
      <c r="G16" s="16"/>
      <c r="H16" s="16"/>
      <c r="I16" s="17"/>
      <c r="J16" s="14"/>
      <c r="K16" s="14"/>
      <c r="L16" s="14"/>
      <c r="M16" s="14"/>
      <c r="N16" s="14"/>
      <c r="O16" s="14"/>
      <c r="P16" s="14"/>
      <c r="Q16" s="17"/>
      <c r="R16" s="17"/>
      <c r="S16" s="17"/>
      <c r="T16" s="17"/>
      <c r="U16" s="17"/>
      <c r="V16" s="17"/>
      <c r="W16" s="14"/>
      <c r="X16" s="14"/>
      <c r="Y16" s="14"/>
      <c r="Z16" s="14"/>
      <c r="AA16" s="14"/>
      <c r="AB16" s="14"/>
      <c r="AC16" s="14"/>
    </row>
    <row r="17" spans="2:30" x14ac:dyDescent="0.35">
      <c r="F17" s="23" t="s">
        <v>69</v>
      </c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8"/>
      <c r="S17" s="18"/>
      <c r="T17" s="18"/>
      <c r="U17" s="18"/>
      <c r="V17" s="18"/>
      <c r="W17" s="14"/>
      <c r="X17" s="14"/>
      <c r="Y17" s="14"/>
      <c r="Z17" s="14"/>
      <c r="AA17" s="14"/>
      <c r="AB17" s="14"/>
      <c r="AC17" s="14"/>
    </row>
    <row r="18" spans="2:30" x14ac:dyDescent="0.35">
      <c r="B18" s="18" t="s">
        <v>12</v>
      </c>
      <c r="C18" s="18"/>
      <c r="D18" s="18"/>
      <c r="E18" s="18"/>
      <c r="F18" s="18"/>
      <c r="G18" s="18"/>
      <c r="H18" s="14"/>
      <c r="I18" s="14"/>
      <c r="J18" s="14"/>
      <c r="K18" s="14"/>
      <c r="L18" s="14"/>
      <c r="M18" s="14"/>
      <c r="N18" s="14"/>
      <c r="O18" s="14"/>
      <c r="P18" s="14"/>
      <c r="Q18" s="16"/>
      <c r="R18" s="16"/>
      <c r="S18" s="16"/>
      <c r="T18" s="16"/>
      <c r="U18" s="28"/>
      <c r="V18" s="28"/>
      <c r="W18" s="14"/>
      <c r="X18" s="14"/>
      <c r="Y18" s="14"/>
      <c r="Z18" s="14"/>
      <c r="AA18" s="14"/>
      <c r="AB18" s="14"/>
      <c r="AC18" s="14"/>
    </row>
    <row r="19" spans="2:30" x14ac:dyDescent="0.35">
      <c r="B19" s="12"/>
      <c r="C19" s="29" t="s">
        <v>0</v>
      </c>
      <c r="D19" s="29" t="s">
        <v>1</v>
      </c>
      <c r="E19" s="29" t="s">
        <v>2</v>
      </c>
      <c r="F19" s="34" t="s">
        <v>66</v>
      </c>
      <c r="G19" s="29" t="s">
        <v>9</v>
      </c>
      <c r="H19" s="14"/>
      <c r="I19" s="14"/>
      <c r="J19" s="14"/>
      <c r="K19" s="14"/>
      <c r="L19" s="14"/>
      <c r="M19" s="14"/>
      <c r="N19" s="14"/>
      <c r="O19" s="14"/>
      <c r="P19" s="14"/>
      <c r="Q19" s="16"/>
      <c r="R19" s="16"/>
      <c r="S19" s="16"/>
      <c r="T19" s="16"/>
      <c r="U19" s="28"/>
      <c r="V19" s="28"/>
      <c r="W19" s="14"/>
      <c r="X19" s="14"/>
      <c r="Y19" s="14"/>
      <c r="Z19" s="14"/>
      <c r="AA19" s="14"/>
      <c r="AB19" s="14"/>
      <c r="AC19" s="14"/>
    </row>
    <row r="20" spans="2:30" x14ac:dyDescent="0.35">
      <c r="B20" s="29" t="s">
        <v>5</v>
      </c>
      <c r="C20" s="12">
        <v>0</v>
      </c>
      <c r="D20" s="12">
        <v>-4</v>
      </c>
      <c r="E20" s="12">
        <v>-8</v>
      </c>
      <c r="F20" s="13">
        <v>-12</v>
      </c>
      <c r="G20" s="12">
        <f>SUMPRODUCT(C20:F20,$C$24:$F$24)</f>
        <v>-5.8</v>
      </c>
      <c r="H20" s="14"/>
      <c r="I20" s="14"/>
      <c r="J20" s="14"/>
      <c r="K20" s="14"/>
      <c r="L20" s="14"/>
      <c r="M20" s="14"/>
      <c r="N20" s="14"/>
      <c r="O20" s="14"/>
      <c r="P20" s="14"/>
      <c r="Q20" s="16"/>
      <c r="R20" s="16"/>
      <c r="S20" s="16"/>
      <c r="T20" s="16"/>
      <c r="U20" s="28"/>
      <c r="V20" s="28"/>
      <c r="W20" s="14"/>
      <c r="X20" s="14"/>
      <c r="Y20" s="14"/>
      <c r="Z20" s="14"/>
      <c r="AA20" s="14"/>
      <c r="AB20" s="14"/>
      <c r="AC20" s="14"/>
    </row>
    <row r="21" spans="2:30" x14ac:dyDescent="0.35">
      <c r="B21" s="29" t="s">
        <v>6</v>
      </c>
      <c r="C21" s="12">
        <v>-2</v>
      </c>
      <c r="D21" s="12">
        <v>0</v>
      </c>
      <c r="E21" s="12">
        <v>-4</v>
      </c>
      <c r="F21" s="13">
        <v>-8</v>
      </c>
      <c r="G21" s="12">
        <f>SUMPRODUCT(C21:F21,$C$24:$F$24)</f>
        <v>-3</v>
      </c>
      <c r="H21" s="14"/>
      <c r="I21" s="14"/>
      <c r="J21" s="14"/>
      <c r="K21" s="14"/>
      <c r="L21" s="14"/>
      <c r="M21" s="14"/>
      <c r="N21" s="14"/>
      <c r="O21" s="14"/>
      <c r="P21" s="14"/>
      <c r="Q21" s="16"/>
      <c r="R21" s="16"/>
      <c r="S21" s="16"/>
      <c r="T21" s="16"/>
      <c r="U21" s="28"/>
      <c r="V21" s="28"/>
      <c r="W21" s="14"/>
      <c r="X21" s="14"/>
      <c r="Y21" s="14"/>
      <c r="Z21" s="14"/>
      <c r="AA21" s="14"/>
      <c r="AB21" s="14"/>
      <c r="AC21" s="14"/>
    </row>
    <row r="22" spans="2:30" x14ac:dyDescent="0.35">
      <c r="B22" s="29" t="s">
        <v>7</v>
      </c>
      <c r="C22" s="12">
        <v>-4</v>
      </c>
      <c r="D22" s="12">
        <v>-2</v>
      </c>
      <c r="E22" s="12">
        <v>0</v>
      </c>
      <c r="F22" s="13">
        <v>-4</v>
      </c>
      <c r="G22" s="36">
        <f>SUMPRODUCT(C22:F22,$C$24:$F$24)</f>
        <v>-2</v>
      </c>
      <c r="H22" s="14"/>
      <c r="I22" s="14"/>
      <c r="J22" s="14"/>
      <c r="K22" s="14"/>
      <c r="L22" s="14"/>
      <c r="M22" s="14"/>
      <c r="N22" s="14"/>
      <c r="O22" s="14"/>
      <c r="P22" s="14"/>
      <c r="Q22" s="16"/>
      <c r="R22" s="16"/>
      <c r="S22" s="16"/>
      <c r="T22" s="16"/>
      <c r="U22" s="28"/>
      <c r="V22" s="28"/>
      <c r="W22" s="14"/>
      <c r="X22" s="14"/>
      <c r="Y22" s="14"/>
      <c r="Z22" s="14"/>
      <c r="AA22" s="14"/>
      <c r="AB22" s="14"/>
      <c r="AC22" s="14"/>
    </row>
    <row r="23" spans="2:30" x14ac:dyDescent="0.35">
      <c r="B23" s="34" t="s">
        <v>68</v>
      </c>
      <c r="C23" s="13">
        <v>-6</v>
      </c>
      <c r="D23" s="13">
        <v>-4</v>
      </c>
      <c r="E23" s="13">
        <v>-2</v>
      </c>
      <c r="F23" s="13">
        <v>0</v>
      </c>
      <c r="G23" s="12">
        <f>SUMPRODUCT(C23:F23,$C$24:$F$24)</f>
        <v>-3.1000000000000005</v>
      </c>
      <c r="H23" s="14"/>
      <c r="I23" s="14"/>
      <c r="J23" s="14"/>
      <c r="K23" s="14"/>
      <c r="L23" s="14"/>
      <c r="M23" s="14"/>
      <c r="N23" s="14"/>
      <c r="O23" s="14"/>
      <c r="P23" s="14"/>
      <c r="Q23" s="17"/>
      <c r="R23" s="17"/>
      <c r="S23" s="17"/>
      <c r="T23" s="17"/>
      <c r="U23" s="17"/>
      <c r="V23" s="17"/>
      <c r="W23" s="14"/>
      <c r="X23" s="14"/>
      <c r="Y23" s="14"/>
      <c r="Z23" s="14"/>
      <c r="AA23" s="14"/>
      <c r="AB23" s="14"/>
      <c r="AC23" s="14"/>
    </row>
    <row r="24" spans="2:30" x14ac:dyDescent="0.35">
      <c r="B24" s="29" t="s">
        <v>8</v>
      </c>
      <c r="C24" s="12">
        <v>0.2</v>
      </c>
      <c r="D24" s="12">
        <v>0.3</v>
      </c>
      <c r="E24" s="12">
        <v>0.35</v>
      </c>
      <c r="F24" s="20">
        <v>0.15</v>
      </c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7"/>
      <c r="R24" s="17"/>
      <c r="S24" s="17"/>
      <c r="T24" s="17"/>
      <c r="U24" s="17"/>
      <c r="V24" s="17"/>
      <c r="W24" s="14"/>
      <c r="X24" s="14"/>
      <c r="Y24" s="14"/>
      <c r="Z24" s="14"/>
      <c r="AA24" s="14"/>
      <c r="AB24" s="14"/>
      <c r="AC24" s="14"/>
    </row>
    <row r="25" spans="2:30" ht="19.5" customHeight="1" x14ac:dyDescent="0.35">
      <c r="H25" s="14"/>
      <c r="I25" s="14"/>
      <c r="J25" s="14"/>
      <c r="K25" s="14"/>
      <c r="L25" s="14"/>
      <c r="M25" s="14"/>
      <c r="N25" s="14"/>
      <c r="O25" s="14"/>
      <c r="P25" s="14"/>
      <c r="Q25" s="27"/>
      <c r="R25" s="27"/>
      <c r="S25" s="27"/>
      <c r="T25" s="27"/>
      <c r="U25" s="27"/>
      <c r="V25" s="27"/>
      <c r="W25" s="14"/>
      <c r="X25" s="14"/>
      <c r="Y25" s="14"/>
      <c r="Z25" s="14"/>
      <c r="AA25" s="14"/>
      <c r="AB25" s="14"/>
      <c r="AC25" s="14"/>
    </row>
    <row r="26" spans="2:30" x14ac:dyDescent="0.35">
      <c r="H26" s="14"/>
      <c r="I26" s="14"/>
      <c r="J26" s="14"/>
      <c r="K26" s="14"/>
      <c r="L26" s="14"/>
      <c r="M26" s="14"/>
      <c r="N26" s="14"/>
      <c r="O26" s="14"/>
      <c r="P26" s="14"/>
      <c r="Q26" s="16"/>
      <c r="R26" s="16"/>
      <c r="S26" s="16"/>
      <c r="T26" s="16"/>
      <c r="U26" s="28"/>
      <c r="V26" s="28"/>
      <c r="W26" s="14"/>
      <c r="X26" s="14"/>
      <c r="Y26" s="14"/>
      <c r="Z26" s="14"/>
      <c r="AA26" s="14"/>
      <c r="AB26" s="14"/>
      <c r="AC26" s="14"/>
    </row>
    <row r="27" spans="2:30" x14ac:dyDescent="0.35">
      <c r="B27" s="21" t="s">
        <v>11</v>
      </c>
      <c r="C27" s="22"/>
      <c r="D27" s="22"/>
      <c r="E27" s="22"/>
      <c r="F27" s="22"/>
      <c r="G27" s="22"/>
      <c r="H27" s="14"/>
      <c r="I27" s="14"/>
      <c r="J27" s="14"/>
      <c r="K27" s="14"/>
      <c r="L27" s="14"/>
      <c r="M27" s="14"/>
      <c r="N27" s="14"/>
      <c r="O27" s="14"/>
      <c r="P27" s="14"/>
      <c r="Q27" s="16"/>
      <c r="R27" s="16"/>
      <c r="S27" s="16"/>
      <c r="T27" s="16"/>
      <c r="U27" s="28"/>
      <c r="V27" s="28"/>
      <c r="W27" s="14"/>
      <c r="X27" s="14"/>
      <c r="Y27" s="14"/>
      <c r="Z27" s="14"/>
      <c r="AA27" s="14"/>
      <c r="AB27" s="14"/>
      <c r="AC27" s="14"/>
    </row>
    <row r="28" spans="2:30" x14ac:dyDescent="0.35">
      <c r="B28" s="12"/>
      <c r="C28" s="29" t="s">
        <v>0</v>
      </c>
      <c r="D28" s="29" t="s">
        <v>1</v>
      </c>
      <c r="E28" s="29" t="s">
        <v>2</v>
      </c>
      <c r="F28" s="34" t="s">
        <v>66</v>
      </c>
      <c r="G28" s="29" t="s">
        <v>10</v>
      </c>
      <c r="H28" s="14"/>
      <c r="I28" s="14"/>
      <c r="J28" s="14"/>
      <c r="K28" s="14"/>
      <c r="L28" s="14"/>
      <c r="M28" s="14"/>
      <c r="N28" s="14"/>
      <c r="O28" s="14"/>
      <c r="P28" s="14"/>
      <c r="Q28" s="16"/>
      <c r="R28" s="16"/>
      <c r="S28" s="16"/>
      <c r="T28" s="16"/>
      <c r="U28" s="28"/>
      <c r="V28" s="28"/>
      <c r="W28" s="14"/>
      <c r="X28" s="14"/>
      <c r="Y28" s="14"/>
      <c r="Z28" s="14"/>
      <c r="AA28" s="14"/>
      <c r="AB28" s="14"/>
      <c r="AC28" s="14"/>
    </row>
    <row r="29" spans="2:30" x14ac:dyDescent="0.35">
      <c r="B29" s="29" t="s">
        <v>5</v>
      </c>
      <c r="C29" s="12">
        <v>0</v>
      </c>
      <c r="D29" s="12">
        <v>4</v>
      </c>
      <c r="E29" s="12">
        <v>8</v>
      </c>
      <c r="F29" s="13">
        <v>12</v>
      </c>
      <c r="G29" s="12">
        <f>SUMPRODUCT(C29:F29,$C$33:$F$33)</f>
        <v>5.8</v>
      </c>
      <c r="H29" s="14"/>
      <c r="I29" s="14"/>
      <c r="J29" s="14"/>
      <c r="K29" s="14"/>
      <c r="L29" s="14"/>
      <c r="M29" s="14"/>
      <c r="N29" s="14"/>
      <c r="O29" s="14"/>
      <c r="P29" s="14"/>
      <c r="Q29" s="16"/>
      <c r="R29" s="16"/>
      <c r="S29" s="16"/>
      <c r="T29" s="16"/>
      <c r="U29" s="28"/>
      <c r="V29" s="28"/>
      <c r="W29" s="14"/>
      <c r="X29" s="14"/>
      <c r="Y29" s="14"/>
      <c r="Z29" s="14"/>
      <c r="AA29" s="14"/>
      <c r="AB29" s="14"/>
      <c r="AC29" s="14"/>
    </row>
    <row r="30" spans="2:30" x14ac:dyDescent="0.35">
      <c r="B30" s="29" t="s">
        <v>6</v>
      </c>
      <c r="C30" s="12">
        <v>2</v>
      </c>
      <c r="D30" s="12">
        <v>0</v>
      </c>
      <c r="E30" s="12">
        <v>4</v>
      </c>
      <c r="F30" s="13">
        <v>8</v>
      </c>
      <c r="G30" s="12">
        <f t="shared" ref="G30:G32" si="4">SUMPRODUCT(C30:F30,$C$33:$F$33)</f>
        <v>3</v>
      </c>
      <c r="H30" s="14"/>
      <c r="I30" s="14"/>
      <c r="J30" s="14"/>
      <c r="K30" s="14"/>
      <c r="L30" s="14"/>
      <c r="M30" s="14"/>
      <c r="N30" s="14"/>
      <c r="O30" s="14"/>
      <c r="P30" s="14"/>
      <c r="Q30" s="16"/>
      <c r="R30" s="16"/>
      <c r="S30" s="16"/>
      <c r="T30" s="16"/>
      <c r="U30" s="28"/>
      <c r="V30" s="28"/>
      <c r="W30" s="14"/>
      <c r="X30" s="14"/>
      <c r="Y30" s="14"/>
      <c r="Z30" s="14"/>
      <c r="AA30" s="14"/>
      <c r="AB30" s="14"/>
      <c r="AC30" s="14"/>
    </row>
    <row r="31" spans="2:30" x14ac:dyDescent="0.35">
      <c r="B31" s="29" t="s">
        <v>7</v>
      </c>
      <c r="C31" s="12">
        <v>4</v>
      </c>
      <c r="D31" s="12">
        <v>2</v>
      </c>
      <c r="E31" s="12">
        <v>0</v>
      </c>
      <c r="F31" s="13">
        <v>4</v>
      </c>
      <c r="G31" s="36">
        <f t="shared" si="4"/>
        <v>2</v>
      </c>
      <c r="H31" s="14"/>
      <c r="I31" s="14"/>
      <c r="J31" s="14"/>
      <c r="K31" s="14"/>
      <c r="L31" s="14"/>
      <c r="M31" s="14"/>
      <c r="N31" s="14"/>
      <c r="O31" s="14"/>
      <c r="P31" s="14"/>
      <c r="Q31" s="17"/>
      <c r="R31" s="17"/>
      <c r="S31" s="17"/>
      <c r="T31" s="17"/>
      <c r="U31" s="17"/>
      <c r="V31" s="17"/>
      <c r="W31" s="14"/>
      <c r="X31" s="14"/>
      <c r="Y31" s="14"/>
      <c r="Z31" s="14"/>
      <c r="AA31" s="14"/>
      <c r="AB31" s="14"/>
      <c r="AC31" s="14"/>
    </row>
    <row r="32" spans="2:30" x14ac:dyDescent="0.35">
      <c r="B32" s="34" t="s">
        <v>68</v>
      </c>
      <c r="C32" s="13">
        <v>6</v>
      </c>
      <c r="D32" s="13">
        <v>4</v>
      </c>
      <c r="E32" s="13">
        <v>2</v>
      </c>
      <c r="F32" s="13">
        <v>0</v>
      </c>
      <c r="G32" s="12">
        <f t="shared" si="4"/>
        <v>3.1000000000000005</v>
      </c>
      <c r="H32" s="14"/>
      <c r="I32" s="14"/>
      <c r="J32" s="14"/>
      <c r="K32" s="14"/>
      <c r="L32" s="14"/>
      <c r="M32" s="14"/>
      <c r="N32" s="14"/>
      <c r="O32" s="14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1"/>
    </row>
    <row r="33" spans="2:30" x14ac:dyDescent="0.35">
      <c r="B33" s="29" t="s">
        <v>8</v>
      </c>
      <c r="C33" s="12">
        <v>0.2</v>
      </c>
      <c r="D33" s="12">
        <v>0.3</v>
      </c>
      <c r="E33" s="12">
        <v>0.35</v>
      </c>
      <c r="F33" s="20">
        <v>0.15</v>
      </c>
      <c r="G33" s="19"/>
      <c r="H33" s="14"/>
      <c r="I33" s="14"/>
      <c r="J33" s="14"/>
      <c r="K33" s="14"/>
      <c r="L33" s="14"/>
      <c r="M33" s="14"/>
      <c r="N33" s="14"/>
      <c r="O33" s="14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1"/>
    </row>
    <row r="34" spans="2:30" x14ac:dyDescent="0.35">
      <c r="H34" s="14"/>
      <c r="I34" s="14"/>
      <c r="J34" s="14"/>
      <c r="K34" s="14"/>
      <c r="L34" s="14"/>
      <c r="M34" s="14"/>
      <c r="N34" s="14"/>
      <c r="O34" s="14"/>
      <c r="P34" s="17"/>
      <c r="Q34" s="18"/>
      <c r="R34" s="18"/>
      <c r="S34" s="18"/>
      <c r="T34" s="18"/>
      <c r="U34" s="18"/>
      <c r="V34" s="18"/>
      <c r="W34" s="17"/>
      <c r="X34" s="18"/>
      <c r="Y34" s="18"/>
      <c r="Z34" s="18"/>
      <c r="AA34" s="18"/>
      <c r="AB34" s="18"/>
      <c r="AC34" s="18"/>
      <c r="AD34" s="11"/>
    </row>
    <row r="35" spans="2:30" x14ac:dyDescent="0.35">
      <c r="B35" s="14"/>
      <c r="C35" s="14"/>
      <c r="D35" s="14"/>
      <c r="E35" s="14"/>
      <c r="F35" s="24" t="s">
        <v>71</v>
      </c>
      <c r="G35" s="14"/>
      <c r="H35" s="14"/>
      <c r="I35" s="14"/>
      <c r="J35" s="14"/>
      <c r="K35" s="14"/>
      <c r="L35" s="14"/>
      <c r="M35" s="14"/>
      <c r="N35" s="14"/>
      <c r="O35" s="14"/>
      <c r="P35" s="17"/>
      <c r="Q35" s="16"/>
      <c r="R35" s="16"/>
      <c r="S35" s="16"/>
      <c r="T35" s="16"/>
      <c r="U35" s="28"/>
      <c r="V35" s="28"/>
      <c r="W35" s="17"/>
      <c r="X35" s="16"/>
      <c r="Y35" s="16"/>
      <c r="Z35" s="16"/>
      <c r="AA35" s="16"/>
      <c r="AB35" s="28"/>
      <c r="AC35" s="28"/>
      <c r="AD35" s="11"/>
    </row>
    <row r="36" spans="2:30" x14ac:dyDescent="0.35">
      <c r="B36" s="14"/>
      <c r="C36" s="15"/>
      <c r="D36" s="15"/>
      <c r="E36" s="15"/>
      <c r="F36" s="15"/>
      <c r="G36" s="14"/>
      <c r="H36" s="14"/>
      <c r="I36" s="14"/>
      <c r="J36" s="14"/>
      <c r="K36" s="14"/>
      <c r="L36" s="14"/>
      <c r="M36" s="14"/>
      <c r="N36" s="14"/>
      <c r="O36" s="14"/>
      <c r="P36" s="17"/>
      <c r="Q36" s="16"/>
      <c r="R36" s="16"/>
      <c r="S36" s="16"/>
      <c r="T36" s="16"/>
      <c r="U36" s="28"/>
      <c r="V36" s="28"/>
      <c r="W36" s="17"/>
      <c r="X36" s="16"/>
      <c r="Y36" s="16"/>
      <c r="Z36" s="16"/>
      <c r="AA36" s="16"/>
      <c r="AB36" s="28"/>
      <c r="AC36" s="28"/>
      <c r="AD36" s="11"/>
    </row>
    <row r="37" spans="2:30" x14ac:dyDescent="0.35">
      <c r="B37" s="25" t="s">
        <v>12</v>
      </c>
      <c r="C37" s="17"/>
      <c r="D37" s="17"/>
      <c r="F37" s="17"/>
      <c r="H37" s="14"/>
      <c r="I37" s="14"/>
      <c r="J37" s="14"/>
      <c r="K37" s="14"/>
      <c r="L37" s="14"/>
      <c r="M37" s="14"/>
      <c r="N37" s="14"/>
      <c r="O37" s="14"/>
      <c r="P37" s="17"/>
      <c r="Q37" s="16"/>
      <c r="R37" s="16"/>
      <c r="S37" s="16"/>
      <c r="T37" s="16"/>
      <c r="U37" s="28"/>
      <c r="V37" s="28"/>
      <c r="W37" s="17"/>
      <c r="X37" s="16"/>
      <c r="Y37" s="16"/>
      <c r="Z37" s="16"/>
      <c r="AA37" s="16"/>
      <c r="AB37" s="28"/>
      <c r="AC37" s="28"/>
      <c r="AD37" s="11"/>
    </row>
    <row r="38" spans="2:30" x14ac:dyDescent="0.35">
      <c r="B38" s="12">
        <v>0.9</v>
      </c>
      <c r="C38" s="30" t="s">
        <v>0</v>
      </c>
      <c r="D38" s="30" t="s">
        <v>1</v>
      </c>
      <c r="E38" s="30" t="s">
        <v>2</v>
      </c>
      <c r="F38" s="33" t="s">
        <v>66</v>
      </c>
      <c r="G38" s="30" t="s">
        <v>9</v>
      </c>
      <c r="H38" s="14"/>
      <c r="I38" s="14"/>
      <c r="J38" s="14"/>
      <c r="K38" s="14"/>
      <c r="L38" s="14"/>
      <c r="M38" s="14"/>
      <c r="N38" s="14"/>
      <c r="O38" s="14"/>
      <c r="P38" s="17"/>
      <c r="Q38" s="16"/>
      <c r="R38" s="16"/>
      <c r="S38" s="16"/>
      <c r="T38" s="16"/>
      <c r="U38" s="28"/>
      <c r="V38" s="28"/>
      <c r="W38" s="17"/>
      <c r="X38" s="16"/>
      <c r="Y38" s="16"/>
      <c r="Z38" s="16"/>
      <c r="AA38" s="16"/>
      <c r="AB38" s="28"/>
      <c r="AC38" s="28"/>
      <c r="AD38" s="11"/>
    </row>
    <row r="39" spans="2:30" x14ac:dyDescent="0.35">
      <c r="B39" s="30" t="s">
        <v>5</v>
      </c>
      <c r="C39" s="12">
        <v>0</v>
      </c>
      <c r="D39" s="12">
        <v>-4</v>
      </c>
      <c r="E39" s="12">
        <v>-8</v>
      </c>
      <c r="F39" s="13">
        <v>-12</v>
      </c>
      <c r="G39" s="12">
        <f>SUMPRODUCT(C39:F39,$C$43:$F$43)</f>
        <v>-6</v>
      </c>
      <c r="H39" s="14"/>
      <c r="I39" s="14"/>
      <c r="J39" s="14"/>
      <c r="K39" s="14"/>
      <c r="L39" s="14"/>
      <c r="M39" s="14"/>
      <c r="N39" s="14"/>
      <c r="O39" s="14"/>
      <c r="P39" s="17"/>
      <c r="Q39" s="16"/>
      <c r="R39" s="16"/>
      <c r="S39" s="16"/>
      <c r="T39" s="16"/>
      <c r="U39" s="28"/>
      <c r="V39" s="28"/>
      <c r="W39" s="17"/>
      <c r="X39" s="16"/>
      <c r="Y39" s="16"/>
      <c r="Z39" s="16"/>
      <c r="AA39" s="16"/>
      <c r="AB39" s="28"/>
      <c r="AC39" s="28"/>
      <c r="AD39" s="11"/>
    </row>
    <row r="40" spans="2:30" x14ac:dyDescent="0.35">
      <c r="B40" s="30" t="s">
        <v>6</v>
      </c>
      <c r="C40" s="12">
        <v>-2</v>
      </c>
      <c r="D40" s="12">
        <v>0</v>
      </c>
      <c r="E40" s="12">
        <v>-4</v>
      </c>
      <c r="F40" s="13">
        <v>-8</v>
      </c>
      <c r="G40" s="12">
        <f t="shared" ref="G40:G42" si="5">SUMPRODUCT(C40:F40,$C$43:$F$43)</f>
        <v>-3.5</v>
      </c>
      <c r="H40" s="14"/>
      <c r="I40" s="14"/>
      <c r="J40" s="14"/>
      <c r="K40" s="14"/>
      <c r="L40" s="14"/>
      <c r="M40" s="14"/>
      <c r="N40" s="14"/>
      <c r="O40" s="14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1"/>
    </row>
    <row r="41" spans="2:30" x14ac:dyDescent="0.35">
      <c r="B41" s="30" t="s">
        <v>7</v>
      </c>
      <c r="C41" s="12">
        <v>-4</v>
      </c>
      <c r="D41" s="12">
        <v>-2</v>
      </c>
      <c r="E41" s="12">
        <v>0</v>
      </c>
      <c r="F41" s="13">
        <v>-4</v>
      </c>
      <c r="G41" s="37">
        <f t="shared" si="5"/>
        <v>-2.5</v>
      </c>
      <c r="H41" s="14"/>
      <c r="I41" s="14"/>
      <c r="J41" s="14"/>
      <c r="K41" s="14"/>
      <c r="L41" s="14"/>
      <c r="M41" s="14"/>
      <c r="N41" s="14"/>
      <c r="O41" s="14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1"/>
    </row>
    <row r="42" spans="2:30" x14ac:dyDescent="0.35">
      <c r="B42" s="33" t="s">
        <v>68</v>
      </c>
      <c r="C42" s="13">
        <v>-6</v>
      </c>
      <c r="D42" s="13">
        <v>-4</v>
      </c>
      <c r="E42" s="13">
        <v>-2</v>
      </c>
      <c r="F42" s="13">
        <v>0</v>
      </c>
      <c r="G42" s="12">
        <f t="shared" si="5"/>
        <v>-3</v>
      </c>
      <c r="H42" s="14"/>
      <c r="I42" s="14"/>
      <c r="J42" s="14"/>
      <c r="K42" s="14"/>
      <c r="L42" s="14"/>
      <c r="M42" s="14"/>
      <c r="N42" s="14"/>
      <c r="O42" s="14"/>
      <c r="P42" s="17"/>
      <c r="Q42" s="27"/>
      <c r="R42" s="27"/>
      <c r="S42" s="27"/>
      <c r="T42" s="27"/>
      <c r="U42" s="27"/>
      <c r="V42" s="27"/>
      <c r="W42" s="17"/>
      <c r="X42" s="17"/>
      <c r="Y42" s="17"/>
      <c r="Z42" s="17"/>
      <c r="AA42" s="17"/>
      <c r="AB42" s="17"/>
      <c r="AC42" s="17"/>
      <c r="AD42" s="11"/>
    </row>
    <row r="43" spans="2:30" x14ac:dyDescent="0.35">
      <c r="B43" s="30" t="s">
        <v>8</v>
      </c>
      <c r="C43" s="12">
        <v>0.25</v>
      </c>
      <c r="D43" s="12">
        <v>0.25</v>
      </c>
      <c r="E43" s="26">
        <v>0.25</v>
      </c>
      <c r="F43" s="26">
        <v>0.25</v>
      </c>
      <c r="G43" s="12"/>
      <c r="H43" s="14"/>
      <c r="I43" s="14"/>
      <c r="J43" s="14"/>
      <c r="K43" s="14"/>
      <c r="L43" s="14"/>
      <c r="M43" s="14"/>
      <c r="N43" s="14"/>
      <c r="O43" s="14"/>
      <c r="P43" s="17"/>
      <c r="Q43" s="16"/>
      <c r="R43" s="16"/>
      <c r="S43" s="16"/>
      <c r="T43" s="16"/>
      <c r="U43" s="28"/>
      <c r="V43" s="28"/>
      <c r="W43" s="17"/>
      <c r="X43" s="17"/>
      <c r="Y43" s="17"/>
      <c r="Z43" s="17"/>
      <c r="AA43" s="17"/>
      <c r="AB43" s="17"/>
      <c r="AC43" s="17"/>
      <c r="AD43" s="11"/>
    </row>
    <row r="44" spans="2:30" x14ac:dyDescent="0.3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7"/>
      <c r="Q44" s="16"/>
      <c r="R44" s="16"/>
      <c r="S44" s="16"/>
      <c r="T44" s="16"/>
      <c r="U44" s="28"/>
      <c r="V44" s="28"/>
      <c r="W44" s="17"/>
      <c r="X44" s="17"/>
      <c r="Y44" s="17"/>
      <c r="Z44" s="17"/>
      <c r="AA44" s="17"/>
      <c r="AB44" s="17"/>
      <c r="AC44" s="17"/>
      <c r="AD44" s="11"/>
    </row>
    <row r="45" spans="2:30" x14ac:dyDescent="0.3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7"/>
      <c r="Q45" s="16"/>
      <c r="R45" s="16"/>
      <c r="S45" s="16"/>
      <c r="T45" s="16"/>
      <c r="U45" s="28"/>
      <c r="V45" s="28"/>
      <c r="W45" s="17"/>
      <c r="X45" s="17"/>
      <c r="Y45" s="17"/>
      <c r="Z45" s="17"/>
      <c r="AA45" s="17"/>
      <c r="AB45" s="17"/>
      <c r="AC45" s="17"/>
      <c r="AD45" s="11"/>
    </row>
    <row r="46" spans="2:30" x14ac:dyDescent="0.35">
      <c r="B46" s="21" t="s">
        <v>11</v>
      </c>
      <c r="C46" s="22"/>
      <c r="D46" s="22"/>
      <c r="E46" s="22"/>
      <c r="F46" s="22"/>
      <c r="H46" s="14"/>
      <c r="I46" s="14"/>
      <c r="J46" s="14"/>
      <c r="K46" s="14"/>
      <c r="L46" s="14"/>
      <c r="M46" s="14"/>
      <c r="N46" s="14"/>
      <c r="O46" s="14"/>
      <c r="P46" s="17"/>
      <c r="Q46" s="16"/>
      <c r="R46" s="16"/>
      <c r="S46" s="16"/>
      <c r="T46" s="16"/>
      <c r="U46" s="28"/>
      <c r="V46" s="28"/>
      <c r="W46" s="17"/>
      <c r="X46" s="17"/>
      <c r="Y46" s="17"/>
      <c r="Z46" s="17"/>
      <c r="AA46" s="17"/>
      <c r="AB46" s="17"/>
      <c r="AC46" s="17"/>
      <c r="AD46" s="11"/>
    </row>
    <row r="47" spans="2:30" x14ac:dyDescent="0.35">
      <c r="B47" s="12"/>
      <c r="C47" s="30" t="s">
        <v>0</v>
      </c>
      <c r="D47" s="30" t="s">
        <v>1</v>
      </c>
      <c r="E47" s="30" t="s">
        <v>2</v>
      </c>
      <c r="F47" s="33" t="s">
        <v>66</v>
      </c>
      <c r="G47" s="38" t="s">
        <v>10</v>
      </c>
      <c r="H47" s="14"/>
      <c r="I47" s="14"/>
      <c r="J47" s="14"/>
      <c r="K47" s="14"/>
      <c r="L47" s="14"/>
      <c r="M47" s="14"/>
      <c r="N47" s="14"/>
      <c r="O47" s="14"/>
      <c r="P47" s="17"/>
      <c r="Q47" s="16"/>
      <c r="R47" s="16"/>
      <c r="S47" s="16"/>
      <c r="T47" s="16"/>
      <c r="U47" s="28"/>
      <c r="V47" s="28"/>
      <c r="W47" s="17"/>
      <c r="X47" s="17"/>
      <c r="Y47" s="17"/>
      <c r="Z47" s="17"/>
      <c r="AA47" s="17"/>
      <c r="AB47" s="17"/>
      <c r="AC47" s="17"/>
      <c r="AD47" s="11"/>
    </row>
    <row r="48" spans="2:30" x14ac:dyDescent="0.35">
      <c r="B48" s="30" t="s">
        <v>5</v>
      </c>
      <c r="C48" s="12">
        <v>0</v>
      </c>
      <c r="D48" s="12">
        <v>4</v>
      </c>
      <c r="E48" s="12">
        <v>8</v>
      </c>
      <c r="F48" s="13">
        <v>12</v>
      </c>
      <c r="G48" s="12">
        <f>SUMPRODUCT(C48:F48,$C$52:$F$52)</f>
        <v>6</v>
      </c>
      <c r="H48" s="14"/>
      <c r="I48" s="14"/>
      <c r="J48" s="14"/>
      <c r="K48" s="14"/>
      <c r="L48" s="14"/>
      <c r="M48" s="14"/>
      <c r="N48" s="14"/>
      <c r="O48" s="14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1"/>
    </row>
    <row r="49" spans="2:30" x14ac:dyDescent="0.35">
      <c r="B49" s="30" t="s">
        <v>6</v>
      </c>
      <c r="C49" s="12">
        <v>2</v>
      </c>
      <c r="D49" s="12">
        <v>0</v>
      </c>
      <c r="E49" s="12">
        <v>4</v>
      </c>
      <c r="F49" s="13">
        <v>8</v>
      </c>
      <c r="G49" s="12">
        <f t="shared" ref="G49:G51" si="6">SUMPRODUCT(C49:F49,$C$52:$F$52)</f>
        <v>3.5</v>
      </c>
      <c r="H49" s="14"/>
      <c r="I49" s="14"/>
      <c r="J49" s="14"/>
      <c r="K49" s="14"/>
      <c r="L49" s="14"/>
      <c r="M49" s="14"/>
      <c r="N49" s="14"/>
      <c r="O49" s="14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1"/>
    </row>
    <row r="50" spans="2:30" x14ac:dyDescent="0.35">
      <c r="B50" s="30" t="s">
        <v>7</v>
      </c>
      <c r="C50" s="12">
        <v>4</v>
      </c>
      <c r="D50" s="12">
        <v>2</v>
      </c>
      <c r="E50" s="12">
        <v>0</v>
      </c>
      <c r="F50" s="13">
        <v>4</v>
      </c>
      <c r="G50" s="37">
        <f t="shared" si="6"/>
        <v>2.5</v>
      </c>
      <c r="H50" s="14"/>
      <c r="I50" s="14"/>
      <c r="J50" s="14"/>
      <c r="K50" s="14"/>
      <c r="L50" s="14"/>
      <c r="M50" s="14"/>
      <c r="N50" s="14"/>
      <c r="O50" s="14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1"/>
    </row>
    <row r="51" spans="2:30" x14ac:dyDescent="0.35">
      <c r="B51" s="33" t="s">
        <v>68</v>
      </c>
      <c r="C51" s="13">
        <v>6</v>
      </c>
      <c r="D51" s="13">
        <v>4</v>
      </c>
      <c r="E51" s="13">
        <v>2</v>
      </c>
      <c r="F51" s="13">
        <v>0</v>
      </c>
      <c r="G51" s="12">
        <f t="shared" si="6"/>
        <v>3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2:30" x14ac:dyDescent="0.35">
      <c r="B52" s="30" t="s">
        <v>8</v>
      </c>
      <c r="C52" s="12">
        <v>0.25</v>
      </c>
      <c r="D52" s="12">
        <v>0.25</v>
      </c>
      <c r="E52" s="26">
        <v>0.25</v>
      </c>
      <c r="F52" s="26">
        <v>0.25</v>
      </c>
      <c r="G52" s="1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2:30" x14ac:dyDescent="0.3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2:30" x14ac:dyDescent="0.3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2:30" x14ac:dyDescent="0.3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2:30" x14ac:dyDescent="0.3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2:30" x14ac:dyDescent="0.3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2:30" x14ac:dyDescent="0.3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2:30" x14ac:dyDescent="0.3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2:30" x14ac:dyDescent="0.3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2:30" x14ac:dyDescent="0.3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2:30" x14ac:dyDescent="0.3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2:30" x14ac:dyDescent="0.3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2:30" x14ac:dyDescent="0.3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2:29" x14ac:dyDescent="0.3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2:29" x14ac:dyDescent="0.3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2:29" x14ac:dyDescent="0.3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2:29" x14ac:dyDescent="0.3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2:29" x14ac:dyDescent="0.3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2:29" x14ac:dyDescent="0.3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2:29" x14ac:dyDescent="0.3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2:29" x14ac:dyDescent="0.3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2:29" x14ac:dyDescent="0.3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2:29" x14ac:dyDescent="0.3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2:29" x14ac:dyDescent="0.3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2:29" x14ac:dyDescent="0.3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 о результатах 1</vt:lpstr>
      <vt:lpstr>Отчет о результатах 2</vt:lpstr>
      <vt:lpstr>Отчет об устойчивости 2</vt:lpstr>
      <vt:lpstr>Отчет об устойчивости 1</vt:lpstr>
      <vt:lpstr>Отчет об устойчивости 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2018-10-09T09:04:28Z</dcterms:modified>
</cp:coreProperties>
</file>