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hamalachandrappa/Desktop/SJSU/Math Methods Study Materials/Lab 1/Final Copy/"/>
    </mc:Choice>
  </mc:AlternateContent>
  <xr:revisionPtr revIDLastSave="0" documentId="13_ncr:1_{F8773A9A-C1DA-B44B-AFFA-88653D66F87C}" xr6:coauthVersionLast="47" xr6:coauthVersionMax="47" xr10:uidLastSave="{00000000-0000-0000-0000-000000000000}"/>
  <bookViews>
    <workbookView xWindow="0" yWindow="740" windowWidth="29400" windowHeight="17340" activeTab="3" xr2:uid="{00000000-000D-0000-FFFF-FFFF00000000}"/>
  </bookViews>
  <sheets>
    <sheet name="Sheet1" sheetId="1" r:id="rId1"/>
    <sheet name="Big Swings" sheetId="3" r:id="rId2"/>
    <sheet name="Python" sheetId="5" r:id="rId3"/>
    <sheet name="Sheet2" sheetId="2" r:id="rId4"/>
  </sheets>
  <definedNames>
    <definedName name="_xlnm._FilterDatabase" localSheetId="0" hidden="1">Sheet1!$A$1:$K$1</definedName>
  </definedName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0" i="5" l="1" a="1"/>
  <c r="N10" i="5" s="1"/>
  <c r="J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C3" i="3"/>
  <c r="D3" i="3"/>
  <c r="C4" i="3"/>
  <c r="D4" i="3"/>
  <c r="C5" i="3"/>
  <c r="D5" i="3"/>
  <c r="C6" i="3"/>
  <c r="D6" i="3"/>
  <c r="C7" i="3"/>
  <c r="D7" i="3"/>
  <c r="C8" i="3"/>
  <c r="D8" i="3"/>
  <c r="C9" i="3"/>
  <c r="D9" i="3"/>
  <c r="E9" i="3" s="1"/>
  <c r="F9" i="3" s="1"/>
  <c r="C10" i="3"/>
  <c r="D10" i="3"/>
  <c r="C11" i="3"/>
  <c r="D11" i="3"/>
  <c r="C12" i="3"/>
  <c r="D12" i="3"/>
  <c r="C13" i="3"/>
  <c r="D13" i="3"/>
  <c r="C14" i="3"/>
  <c r="D14" i="3"/>
  <c r="C15" i="3"/>
  <c r="D15" i="3"/>
  <c r="C16" i="3"/>
  <c r="D16" i="3"/>
  <c r="C17" i="3"/>
  <c r="D17" i="3"/>
  <c r="C18" i="3"/>
  <c r="D18" i="3"/>
  <c r="C19" i="3"/>
  <c r="D19" i="3"/>
  <c r="C20" i="3"/>
  <c r="D20" i="3"/>
  <c r="C21" i="3"/>
  <c r="D21" i="3"/>
  <c r="C22" i="3"/>
  <c r="D22" i="3"/>
  <c r="C23" i="3"/>
  <c r="D23" i="3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3" i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6" i="1"/>
  <c r="H26" i="1" s="1"/>
  <c r="G27" i="1"/>
  <c r="H27" i="1" s="1"/>
  <c r="G28" i="1"/>
  <c r="H28" i="1" s="1"/>
  <c r="G29" i="1"/>
  <c r="H29" i="1" s="1"/>
  <c r="G30" i="1"/>
  <c r="H30" i="1" s="1"/>
  <c r="G31" i="1"/>
  <c r="H31" i="1" s="1"/>
  <c r="G32" i="1"/>
  <c r="H32" i="1" s="1"/>
  <c r="G33" i="1"/>
  <c r="H33" i="1" s="1"/>
  <c r="G34" i="1"/>
  <c r="H34" i="1" s="1"/>
  <c r="G35" i="1"/>
  <c r="H35" i="1" s="1"/>
  <c r="G36" i="1"/>
  <c r="H36" i="1" s="1"/>
  <c r="G37" i="1"/>
  <c r="H37" i="1" s="1"/>
  <c r="G38" i="1"/>
  <c r="H38" i="1" s="1"/>
  <c r="G39" i="1"/>
  <c r="H39" i="1" s="1"/>
  <c r="G40" i="1"/>
  <c r="H40" i="1" s="1"/>
  <c r="G41" i="1"/>
  <c r="H41" i="1" s="1"/>
  <c r="G42" i="1"/>
  <c r="H42" i="1" s="1"/>
  <c r="G43" i="1"/>
  <c r="H43" i="1" s="1"/>
  <c r="G44" i="1"/>
  <c r="H44" i="1" s="1"/>
  <c r="G45" i="1"/>
  <c r="H45" i="1" s="1"/>
  <c r="G46" i="1"/>
  <c r="H46" i="1" s="1"/>
  <c r="G47" i="1"/>
  <c r="H47" i="1" s="1"/>
  <c r="G48" i="1"/>
  <c r="H48" i="1" s="1"/>
  <c r="G49" i="1"/>
  <c r="H49" i="1" s="1"/>
  <c r="G50" i="1"/>
  <c r="H50" i="1" s="1"/>
  <c r="G51" i="1"/>
  <c r="H51" i="1" s="1"/>
  <c r="G52" i="1"/>
  <c r="H52" i="1" s="1"/>
  <c r="G53" i="1"/>
  <c r="H53" i="1" s="1"/>
  <c r="G54" i="1"/>
  <c r="H54" i="1" s="1"/>
  <c r="G55" i="1"/>
  <c r="H55" i="1" s="1"/>
  <c r="G56" i="1"/>
  <c r="H56" i="1" s="1"/>
  <c r="G57" i="1"/>
  <c r="H57" i="1" s="1"/>
  <c r="G58" i="1"/>
  <c r="H58" i="1" s="1"/>
  <c r="G59" i="1"/>
  <c r="H59" i="1" s="1"/>
  <c r="G60" i="1"/>
  <c r="H60" i="1" s="1"/>
  <c r="G61" i="1"/>
  <c r="H61" i="1" s="1"/>
  <c r="G62" i="1"/>
  <c r="H62" i="1" s="1"/>
  <c r="G63" i="1"/>
  <c r="H63" i="1" s="1"/>
  <c r="G64" i="1"/>
  <c r="H64" i="1" s="1"/>
  <c r="G65" i="1"/>
  <c r="H65" i="1" s="1"/>
  <c r="G66" i="1"/>
  <c r="H66" i="1" s="1"/>
  <c r="G67" i="1"/>
  <c r="H67" i="1" s="1"/>
  <c r="G68" i="1"/>
  <c r="H68" i="1" s="1"/>
  <c r="G69" i="1"/>
  <c r="H69" i="1" s="1"/>
  <c r="G70" i="1"/>
  <c r="H70" i="1" s="1"/>
  <c r="G71" i="1"/>
  <c r="H71" i="1" s="1"/>
  <c r="G72" i="1"/>
  <c r="H72" i="1" s="1"/>
  <c r="G73" i="1"/>
  <c r="H73" i="1" s="1"/>
  <c r="G74" i="1"/>
  <c r="H74" i="1" s="1"/>
  <c r="G75" i="1"/>
  <c r="H75" i="1" s="1"/>
  <c r="G76" i="1"/>
  <c r="H76" i="1" s="1"/>
  <c r="G77" i="1"/>
  <c r="H77" i="1" s="1"/>
  <c r="G78" i="1"/>
  <c r="H78" i="1" s="1"/>
  <c r="G79" i="1"/>
  <c r="H79" i="1" s="1"/>
  <c r="G80" i="1"/>
  <c r="H80" i="1" s="1"/>
  <c r="G81" i="1"/>
  <c r="H81" i="1" s="1"/>
  <c r="G82" i="1"/>
  <c r="H82" i="1" s="1"/>
  <c r="G83" i="1"/>
  <c r="H83" i="1" s="1"/>
  <c r="G84" i="1"/>
  <c r="H84" i="1" s="1"/>
  <c r="G85" i="1"/>
  <c r="H85" i="1" s="1"/>
  <c r="G86" i="1"/>
  <c r="H86" i="1" s="1"/>
  <c r="G87" i="1"/>
  <c r="H87" i="1" s="1"/>
  <c r="G88" i="1"/>
  <c r="H88" i="1" s="1"/>
  <c r="G89" i="1"/>
  <c r="H89" i="1" s="1"/>
  <c r="G90" i="1"/>
  <c r="H90" i="1" s="1"/>
  <c r="G91" i="1"/>
  <c r="H91" i="1" s="1"/>
  <c r="G92" i="1"/>
  <c r="H92" i="1" s="1"/>
  <c r="G93" i="1"/>
  <c r="H93" i="1" s="1"/>
  <c r="G94" i="1"/>
  <c r="H94" i="1" s="1"/>
  <c r="G95" i="1"/>
  <c r="H95" i="1" s="1"/>
  <c r="G96" i="1"/>
  <c r="H96" i="1" s="1"/>
  <c r="G97" i="1"/>
  <c r="H97" i="1" s="1"/>
  <c r="G98" i="1"/>
  <c r="H98" i="1" s="1"/>
  <c r="G99" i="1"/>
  <c r="H99" i="1" s="1"/>
  <c r="G100" i="1"/>
  <c r="H100" i="1" s="1"/>
  <c r="G101" i="1"/>
  <c r="H101" i="1" s="1"/>
  <c r="G102" i="1"/>
  <c r="H102" i="1" s="1"/>
  <c r="G103" i="1"/>
  <c r="H103" i="1" s="1"/>
  <c r="G104" i="1"/>
  <c r="H104" i="1" s="1"/>
  <c r="G105" i="1"/>
  <c r="H105" i="1" s="1"/>
  <c r="G106" i="1"/>
  <c r="H106" i="1" s="1"/>
  <c r="G107" i="1"/>
  <c r="H107" i="1" s="1"/>
  <c r="G108" i="1"/>
  <c r="H108" i="1" s="1"/>
  <c r="G109" i="1"/>
  <c r="H109" i="1" s="1"/>
  <c r="G110" i="1"/>
  <c r="H110" i="1" s="1"/>
  <c r="G111" i="1"/>
  <c r="H111" i="1" s="1"/>
  <c r="G112" i="1"/>
  <c r="H112" i="1" s="1"/>
  <c r="G113" i="1"/>
  <c r="H113" i="1" s="1"/>
  <c r="G114" i="1"/>
  <c r="H114" i="1" s="1"/>
  <c r="G115" i="1"/>
  <c r="H115" i="1" s="1"/>
  <c r="G116" i="1"/>
  <c r="H116" i="1" s="1"/>
  <c r="G117" i="1"/>
  <c r="H117" i="1" s="1"/>
  <c r="G118" i="1"/>
  <c r="H118" i="1" s="1"/>
  <c r="G119" i="1"/>
  <c r="H119" i="1" s="1"/>
  <c r="G120" i="1"/>
  <c r="H120" i="1" s="1"/>
  <c r="G121" i="1"/>
  <c r="H121" i="1" s="1"/>
  <c r="G122" i="1"/>
  <c r="H122" i="1" s="1"/>
  <c r="G123" i="1"/>
  <c r="H123" i="1" s="1"/>
  <c r="G124" i="1"/>
  <c r="H124" i="1" s="1"/>
  <c r="G125" i="1"/>
  <c r="H125" i="1" s="1"/>
  <c r="G126" i="1"/>
  <c r="H126" i="1" s="1"/>
  <c r="G127" i="1"/>
  <c r="H127" i="1" s="1"/>
  <c r="G128" i="1"/>
  <c r="H128" i="1" s="1"/>
  <c r="G129" i="1"/>
  <c r="H129" i="1" s="1"/>
  <c r="G130" i="1"/>
  <c r="H130" i="1" s="1"/>
  <c r="G131" i="1"/>
  <c r="H131" i="1" s="1"/>
  <c r="G132" i="1"/>
  <c r="H132" i="1" s="1"/>
  <c r="G133" i="1"/>
  <c r="H133" i="1" s="1"/>
  <c r="G134" i="1"/>
  <c r="H134" i="1" s="1"/>
  <c r="G135" i="1"/>
  <c r="H135" i="1" s="1"/>
  <c r="G136" i="1"/>
  <c r="H136" i="1" s="1"/>
  <c r="G137" i="1"/>
  <c r="H137" i="1" s="1"/>
  <c r="G138" i="1"/>
  <c r="H138" i="1" s="1"/>
  <c r="G139" i="1"/>
  <c r="H139" i="1" s="1"/>
  <c r="G140" i="1"/>
  <c r="H140" i="1" s="1"/>
  <c r="G141" i="1"/>
  <c r="H141" i="1" s="1"/>
  <c r="G142" i="1"/>
  <c r="H142" i="1" s="1"/>
  <c r="G143" i="1"/>
  <c r="H143" i="1" s="1"/>
  <c r="G144" i="1"/>
  <c r="H144" i="1" s="1"/>
  <c r="G145" i="1"/>
  <c r="H145" i="1" s="1"/>
  <c r="G146" i="1"/>
  <c r="H146" i="1" s="1"/>
  <c r="G147" i="1"/>
  <c r="H147" i="1" s="1"/>
  <c r="G148" i="1"/>
  <c r="H148" i="1" s="1"/>
  <c r="G149" i="1"/>
  <c r="H149" i="1" s="1"/>
  <c r="G150" i="1"/>
  <c r="H150" i="1" s="1"/>
  <c r="G151" i="1"/>
  <c r="H151" i="1" s="1"/>
  <c r="G152" i="1"/>
  <c r="H152" i="1" s="1"/>
  <c r="G153" i="1"/>
  <c r="H153" i="1" s="1"/>
  <c r="G154" i="1"/>
  <c r="H154" i="1" s="1"/>
  <c r="G155" i="1"/>
  <c r="H155" i="1" s="1"/>
  <c r="G156" i="1"/>
  <c r="H156" i="1" s="1"/>
  <c r="G157" i="1"/>
  <c r="H157" i="1" s="1"/>
  <c r="G158" i="1"/>
  <c r="H158" i="1" s="1"/>
  <c r="G159" i="1"/>
  <c r="H159" i="1" s="1"/>
  <c r="G160" i="1"/>
  <c r="H160" i="1" s="1"/>
  <c r="G161" i="1"/>
  <c r="H161" i="1" s="1"/>
  <c r="G162" i="1"/>
  <c r="H162" i="1" s="1"/>
  <c r="G163" i="1"/>
  <c r="H163" i="1" s="1"/>
  <c r="G164" i="1"/>
  <c r="H164" i="1" s="1"/>
  <c r="G165" i="1"/>
  <c r="H165" i="1" s="1"/>
  <c r="G166" i="1"/>
  <c r="H166" i="1" s="1"/>
  <c r="G167" i="1"/>
  <c r="H167" i="1" s="1"/>
  <c r="G168" i="1"/>
  <c r="H168" i="1" s="1"/>
  <c r="G169" i="1"/>
  <c r="H169" i="1" s="1"/>
  <c r="G170" i="1"/>
  <c r="H170" i="1" s="1"/>
  <c r="G171" i="1"/>
  <c r="H171" i="1" s="1"/>
  <c r="G172" i="1"/>
  <c r="H172" i="1" s="1"/>
  <c r="G173" i="1"/>
  <c r="H173" i="1" s="1"/>
  <c r="G174" i="1"/>
  <c r="H174" i="1" s="1"/>
  <c r="G175" i="1"/>
  <c r="H175" i="1" s="1"/>
  <c r="G176" i="1"/>
  <c r="H176" i="1" s="1"/>
  <c r="G177" i="1"/>
  <c r="H177" i="1" s="1"/>
  <c r="G178" i="1"/>
  <c r="H178" i="1" s="1"/>
  <c r="G179" i="1"/>
  <c r="H179" i="1" s="1"/>
  <c r="G180" i="1"/>
  <c r="H180" i="1" s="1"/>
  <c r="G181" i="1"/>
  <c r="H181" i="1" s="1"/>
  <c r="G182" i="1"/>
  <c r="H182" i="1" s="1"/>
  <c r="G183" i="1"/>
  <c r="H183" i="1" s="1"/>
  <c r="G184" i="1"/>
  <c r="H184" i="1" s="1"/>
  <c r="G185" i="1"/>
  <c r="H185" i="1" s="1"/>
  <c r="G186" i="1"/>
  <c r="H186" i="1" s="1"/>
  <c r="G187" i="1"/>
  <c r="H187" i="1" s="1"/>
  <c r="G188" i="1"/>
  <c r="H188" i="1" s="1"/>
  <c r="G189" i="1"/>
  <c r="H189" i="1" s="1"/>
  <c r="G190" i="1"/>
  <c r="H190" i="1" s="1"/>
  <c r="G191" i="1"/>
  <c r="H191" i="1" s="1"/>
  <c r="G192" i="1"/>
  <c r="H192" i="1" s="1"/>
  <c r="G193" i="1"/>
  <c r="H193" i="1" s="1"/>
  <c r="G194" i="1"/>
  <c r="H194" i="1" s="1"/>
  <c r="G195" i="1"/>
  <c r="H195" i="1" s="1"/>
  <c r="G196" i="1"/>
  <c r="H196" i="1" s="1"/>
  <c r="G197" i="1"/>
  <c r="H197" i="1" s="1"/>
  <c r="G198" i="1"/>
  <c r="H198" i="1" s="1"/>
  <c r="G199" i="1"/>
  <c r="H199" i="1" s="1"/>
  <c r="G200" i="1"/>
  <c r="H200" i="1" s="1"/>
  <c r="G201" i="1"/>
  <c r="H201" i="1" s="1"/>
  <c r="G202" i="1"/>
  <c r="H202" i="1" s="1"/>
  <c r="G203" i="1"/>
  <c r="H203" i="1" s="1"/>
  <c r="G204" i="1"/>
  <c r="H204" i="1" s="1"/>
  <c r="G205" i="1"/>
  <c r="H205" i="1" s="1"/>
  <c r="G206" i="1"/>
  <c r="H206" i="1" s="1"/>
  <c r="G207" i="1"/>
  <c r="H207" i="1" s="1"/>
  <c r="G208" i="1"/>
  <c r="H208" i="1" s="1"/>
  <c r="G209" i="1"/>
  <c r="H209" i="1" s="1"/>
  <c r="G210" i="1"/>
  <c r="H210" i="1" s="1"/>
  <c r="G211" i="1"/>
  <c r="H211" i="1" s="1"/>
  <c r="G212" i="1"/>
  <c r="H212" i="1" s="1"/>
  <c r="G213" i="1"/>
  <c r="H213" i="1" s="1"/>
  <c r="G214" i="1"/>
  <c r="H214" i="1" s="1"/>
  <c r="G215" i="1"/>
  <c r="H215" i="1" s="1"/>
  <c r="G216" i="1"/>
  <c r="H216" i="1" s="1"/>
  <c r="G217" i="1"/>
  <c r="H217" i="1" s="1"/>
  <c r="G218" i="1"/>
  <c r="H218" i="1" s="1"/>
  <c r="G219" i="1"/>
  <c r="H219" i="1" s="1"/>
  <c r="G220" i="1"/>
  <c r="H220" i="1" s="1"/>
  <c r="G221" i="1"/>
  <c r="H221" i="1" s="1"/>
  <c r="G222" i="1"/>
  <c r="H222" i="1" s="1"/>
  <c r="G223" i="1"/>
  <c r="H223" i="1" s="1"/>
  <c r="G224" i="1"/>
  <c r="H224" i="1" s="1"/>
  <c r="G225" i="1"/>
  <c r="H225" i="1" s="1"/>
  <c r="G226" i="1"/>
  <c r="H226" i="1" s="1"/>
  <c r="G227" i="1"/>
  <c r="H227" i="1" s="1"/>
  <c r="G228" i="1"/>
  <c r="H228" i="1" s="1"/>
  <c r="G229" i="1"/>
  <c r="H229" i="1" s="1"/>
  <c r="G230" i="1"/>
  <c r="H230" i="1" s="1"/>
  <c r="G231" i="1"/>
  <c r="H231" i="1" s="1"/>
  <c r="G232" i="1"/>
  <c r="H232" i="1" s="1"/>
  <c r="G233" i="1"/>
  <c r="H233" i="1" s="1"/>
  <c r="G234" i="1"/>
  <c r="H234" i="1" s="1"/>
  <c r="G235" i="1"/>
  <c r="H235" i="1" s="1"/>
  <c r="G236" i="1"/>
  <c r="H236" i="1" s="1"/>
  <c r="G237" i="1"/>
  <c r="H237" i="1" s="1"/>
  <c r="G238" i="1"/>
  <c r="H238" i="1" s="1"/>
  <c r="G239" i="1"/>
  <c r="H239" i="1" s="1"/>
  <c r="G240" i="1"/>
  <c r="H240" i="1" s="1"/>
  <c r="G241" i="1"/>
  <c r="H241" i="1" s="1"/>
  <c r="G242" i="1"/>
  <c r="H242" i="1" s="1"/>
  <c r="G243" i="1"/>
  <c r="H243" i="1" s="1"/>
  <c r="G244" i="1"/>
  <c r="H244" i="1" s="1"/>
  <c r="G245" i="1"/>
  <c r="H245" i="1" s="1"/>
  <c r="G246" i="1"/>
  <c r="H246" i="1" s="1"/>
  <c r="G247" i="1"/>
  <c r="H247" i="1" s="1"/>
  <c r="G248" i="1"/>
  <c r="H248" i="1" s="1"/>
  <c r="G249" i="1"/>
  <c r="H249" i="1" s="1"/>
  <c r="G250" i="1"/>
  <c r="H250" i="1" s="1"/>
  <c r="G251" i="1"/>
  <c r="H251" i="1" s="1"/>
  <c r="G252" i="1"/>
  <c r="H252" i="1" s="1"/>
  <c r="G253" i="1"/>
  <c r="H253" i="1" s="1"/>
  <c r="G254" i="1"/>
  <c r="H254" i="1" s="1"/>
  <c r="G255" i="1"/>
  <c r="H255" i="1" s="1"/>
  <c r="G256" i="1"/>
  <c r="H256" i="1" s="1"/>
  <c r="G257" i="1"/>
  <c r="H257" i="1" s="1"/>
  <c r="G258" i="1"/>
  <c r="H258" i="1" s="1"/>
  <c r="G259" i="1"/>
  <c r="H259" i="1" s="1"/>
  <c r="G260" i="1"/>
  <c r="H260" i="1" s="1"/>
  <c r="G261" i="1"/>
  <c r="H261" i="1" s="1"/>
  <c r="G262" i="1"/>
  <c r="H262" i="1" s="1"/>
  <c r="G263" i="1"/>
  <c r="H263" i="1" s="1"/>
  <c r="G264" i="1"/>
  <c r="H264" i="1" s="1"/>
  <c r="G265" i="1"/>
  <c r="H265" i="1" s="1"/>
  <c r="G266" i="1"/>
  <c r="H266" i="1" s="1"/>
  <c r="G267" i="1"/>
  <c r="H267" i="1" s="1"/>
  <c r="G268" i="1"/>
  <c r="H268" i="1" s="1"/>
  <c r="G269" i="1"/>
  <c r="H269" i="1" s="1"/>
  <c r="G270" i="1"/>
  <c r="H270" i="1" s="1"/>
  <c r="G271" i="1"/>
  <c r="H271" i="1" s="1"/>
  <c r="G272" i="1"/>
  <c r="H272" i="1" s="1"/>
  <c r="G273" i="1"/>
  <c r="H273" i="1" s="1"/>
  <c r="G274" i="1"/>
  <c r="H274" i="1" s="1"/>
  <c r="G275" i="1"/>
  <c r="H275" i="1" s="1"/>
  <c r="G276" i="1"/>
  <c r="H276" i="1" s="1"/>
  <c r="G277" i="1"/>
  <c r="H277" i="1" s="1"/>
  <c r="G278" i="1"/>
  <c r="H278" i="1" s="1"/>
  <c r="G279" i="1"/>
  <c r="H279" i="1" s="1"/>
  <c r="G280" i="1"/>
  <c r="H280" i="1" s="1"/>
  <c r="G281" i="1"/>
  <c r="H281" i="1" s="1"/>
  <c r="G282" i="1"/>
  <c r="H282" i="1" s="1"/>
  <c r="G283" i="1"/>
  <c r="H283" i="1" s="1"/>
  <c r="G284" i="1"/>
  <c r="H284" i="1" s="1"/>
  <c r="G285" i="1"/>
  <c r="H285" i="1" s="1"/>
  <c r="G286" i="1"/>
  <c r="H286" i="1" s="1"/>
  <c r="G287" i="1"/>
  <c r="H287" i="1" s="1"/>
  <c r="G288" i="1"/>
  <c r="H288" i="1" s="1"/>
  <c r="G289" i="1"/>
  <c r="H289" i="1" s="1"/>
  <c r="G290" i="1"/>
  <c r="H290" i="1" s="1"/>
  <c r="G291" i="1"/>
  <c r="H291" i="1" s="1"/>
  <c r="G292" i="1"/>
  <c r="H292" i="1" s="1"/>
  <c r="G293" i="1"/>
  <c r="H293" i="1" s="1"/>
  <c r="G294" i="1"/>
  <c r="H294" i="1" s="1"/>
  <c r="G295" i="1"/>
  <c r="H295" i="1" s="1"/>
  <c r="G296" i="1"/>
  <c r="H296" i="1" s="1"/>
  <c r="G297" i="1"/>
  <c r="H297" i="1" s="1"/>
  <c r="G298" i="1"/>
  <c r="H298" i="1" s="1"/>
  <c r="G299" i="1"/>
  <c r="H299" i="1" s="1"/>
  <c r="G300" i="1"/>
  <c r="H300" i="1" s="1"/>
  <c r="G301" i="1"/>
  <c r="H301" i="1" s="1"/>
  <c r="G302" i="1"/>
  <c r="H302" i="1" s="1"/>
  <c r="G303" i="1"/>
  <c r="H303" i="1" s="1"/>
  <c r="G304" i="1"/>
  <c r="H304" i="1" s="1"/>
  <c r="G305" i="1"/>
  <c r="H305" i="1" s="1"/>
  <c r="G306" i="1"/>
  <c r="H306" i="1" s="1"/>
  <c r="G307" i="1"/>
  <c r="H307" i="1" s="1"/>
  <c r="G308" i="1"/>
  <c r="H308" i="1" s="1"/>
  <c r="G309" i="1"/>
  <c r="H309" i="1" s="1"/>
  <c r="G310" i="1"/>
  <c r="H310" i="1" s="1"/>
  <c r="G311" i="1"/>
  <c r="H311" i="1" s="1"/>
  <c r="G312" i="1"/>
  <c r="H312" i="1" s="1"/>
  <c r="G313" i="1"/>
  <c r="H313" i="1" s="1"/>
  <c r="G314" i="1"/>
  <c r="H314" i="1" s="1"/>
  <c r="G315" i="1"/>
  <c r="H315" i="1" s="1"/>
  <c r="G316" i="1"/>
  <c r="H316" i="1" s="1"/>
  <c r="G317" i="1"/>
  <c r="H317" i="1" s="1"/>
  <c r="G318" i="1"/>
  <c r="H318" i="1" s="1"/>
  <c r="G319" i="1"/>
  <c r="H319" i="1" s="1"/>
  <c r="G320" i="1"/>
  <c r="H320" i="1" s="1"/>
  <c r="G321" i="1"/>
  <c r="H321" i="1" s="1"/>
  <c r="G322" i="1"/>
  <c r="H322" i="1" s="1"/>
  <c r="G323" i="1"/>
  <c r="H323" i="1" s="1"/>
  <c r="G324" i="1"/>
  <c r="H324" i="1" s="1"/>
  <c r="G325" i="1"/>
  <c r="H325" i="1" s="1"/>
  <c r="G326" i="1"/>
  <c r="H326" i="1" s="1"/>
  <c r="G327" i="1"/>
  <c r="H327" i="1" s="1"/>
  <c r="G328" i="1"/>
  <c r="H328" i="1" s="1"/>
  <c r="G329" i="1"/>
  <c r="H329" i="1" s="1"/>
  <c r="G330" i="1"/>
  <c r="H330" i="1" s="1"/>
  <c r="G331" i="1"/>
  <c r="H331" i="1" s="1"/>
  <c r="G332" i="1"/>
  <c r="H332" i="1" s="1"/>
  <c r="G333" i="1"/>
  <c r="H333" i="1" s="1"/>
  <c r="G334" i="1"/>
  <c r="H334" i="1" s="1"/>
  <c r="G335" i="1"/>
  <c r="H335" i="1" s="1"/>
  <c r="G336" i="1"/>
  <c r="H336" i="1" s="1"/>
  <c r="G337" i="1"/>
  <c r="H337" i="1" s="1"/>
  <c r="G338" i="1"/>
  <c r="H338" i="1" s="1"/>
  <c r="G339" i="1"/>
  <c r="H339" i="1" s="1"/>
  <c r="G340" i="1"/>
  <c r="H340" i="1" s="1"/>
  <c r="G341" i="1"/>
  <c r="H341" i="1" s="1"/>
  <c r="G342" i="1"/>
  <c r="H342" i="1" s="1"/>
  <c r="G343" i="1"/>
  <c r="H343" i="1" s="1"/>
  <c r="G344" i="1"/>
  <c r="H344" i="1" s="1"/>
  <c r="G345" i="1"/>
  <c r="H345" i="1" s="1"/>
  <c r="G346" i="1"/>
  <c r="H346" i="1" s="1"/>
  <c r="G347" i="1"/>
  <c r="H347" i="1" s="1"/>
  <c r="G348" i="1"/>
  <c r="H348" i="1" s="1"/>
  <c r="G349" i="1"/>
  <c r="H349" i="1" s="1"/>
  <c r="G350" i="1"/>
  <c r="H350" i="1" s="1"/>
  <c r="G351" i="1"/>
  <c r="H351" i="1" s="1"/>
  <c r="G352" i="1"/>
  <c r="H352" i="1" s="1"/>
  <c r="G353" i="1"/>
  <c r="H353" i="1" s="1"/>
  <c r="G354" i="1"/>
  <c r="H354" i="1" s="1"/>
  <c r="G355" i="1"/>
  <c r="H355" i="1" s="1"/>
  <c r="G356" i="1"/>
  <c r="H356" i="1" s="1"/>
  <c r="G357" i="1"/>
  <c r="H357" i="1" s="1"/>
  <c r="G358" i="1"/>
  <c r="H358" i="1" s="1"/>
  <c r="G359" i="1"/>
  <c r="H359" i="1" s="1"/>
  <c r="G360" i="1"/>
  <c r="H360" i="1" s="1"/>
  <c r="G361" i="1"/>
  <c r="H361" i="1" s="1"/>
  <c r="G362" i="1"/>
  <c r="H362" i="1" s="1"/>
  <c r="G363" i="1"/>
  <c r="H363" i="1" s="1"/>
  <c r="G364" i="1"/>
  <c r="H364" i="1" s="1"/>
  <c r="G365" i="1"/>
  <c r="H365" i="1" s="1"/>
  <c r="G366" i="1"/>
  <c r="H366" i="1" s="1"/>
  <c r="G367" i="1"/>
  <c r="H367" i="1" s="1"/>
  <c r="G368" i="1"/>
  <c r="H368" i="1" s="1"/>
  <c r="G369" i="1"/>
  <c r="H369" i="1" s="1"/>
  <c r="G370" i="1"/>
  <c r="H370" i="1" s="1"/>
  <c r="G371" i="1"/>
  <c r="H371" i="1" s="1"/>
  <c r="G372" i="1"/>
  <c r="H372" i="1" s="1"/>
  <c r="G373" i="1"/>
  <c r="H373" i="1" s="1"/>
  <c r="G374" i="1"/>
  <c r="H374" i="1" s="1"/>
  <c r="G375" i="1"/>
  <c r="H375" i="1" s="1"/>
  <c r="G376" i="1"/>
  <c r="H376" i="1" s="1"/>
  <c r="G377" i="1"/>
  <c r="H377" i="1" s="1"/>
  <c r="G378" i="1"/>
  <c r="H378" i="1" s="1"/>
  <c r="G379" i="1"/>
  <c r="H379" i="1" s="1"/>
  <c r="G380" i="1"/>
  <c r="H380" i="1" s="1"/>
  <c r="G381" i="1"/>
  <c r="H381" i="1" s="1"/>
  <c r="G382" i="1"/>
  <c r="H382" i="1" s="1"/>
  <c r="G383" i="1"/>
  <c r="H383" i="1" s="1"/>
  <c r="G384" i="1"/>
  <c r="H384" i="1" s="1"/>
  <c r="G385" i="1"/>
  <c r="H385" i="1" s="1"/>
  <c r="G386" i="1"/>
  <c r="H386" i="1" s="1"/>
  <c r="G387" i="1"/>
  <c r="H387" i="1" s="1"/>
  <c r="G388" i="1"/>
  <c r="H388" i="1" s="1"/>
  <c r="G389" i="1"/>
  <c r="H389" i="1" s="1"/>
  <c r="G390" i="1"/>
  <c r="H390" i="1" s="1"/>
  <c r="G391" i="1"/>
  <c r="H391" i="1" s="1"/>
  <c r="G392" i="1"/>
  <c r="H392" i="1" s="1"/>
  <c r="G393" i="1"/>
  <c r="H393" i="1" s="1"/>
  <c r="G394" i="1"/>
  <c r="H394" i="1" s="1"/>
  <c r="G395" i="1"/>
  <c r="H395" i="1" s="1"/>
  <c r="G396" i="1"/>
  <c r="H396" i="1" s="1"/>
  <c r="G397" i="1"/>
  <c r="H397" i="1" s="1"/>
  <c r="G398" i="1"/>
  <c r="H398" i="1" s="1"/>
  <c r="G399" i="1"/>
  <c r="H399" i="1" s="1"/>
  <c r="G400" i="1"/>
  <c r="H400" i="1" s="1"/>
  <c r="G401" i="1"/>
  <c r="H401" i="1" s="1"/>
  <c r="G402" i="1"/>
  <c r="H402" i="1" s="1"/>
  <c r="G403" i="1"/>
  <c r="H403" i="1" s="1"/>
  <c r="G404" i="1"/>
  <c r="H404" i="1" s="1"/>
  <c r="G405" i="1"/>
  <c r="H405" i="1" s="1"/>
  <c r="G406" i="1"/>
  <c r="H406" i="1" s="1"/>
  <c r="G407" i="1"/>
  <c r="H407" i="1" s="1"/>
  <c r="G408" i="1"/>
  <c r="H408" i="1" s="1"/>
  <c r="G409" i="1"/>
  <c r="H409" i="1" s="1"/>
  <c r="G410" i="1"/>
  <c r="H410" i="1" s="1"/>
  <c r="G411" i="1"/>
  <c r="H411" i="1" s="1"/>
  <c r="G412" i="1"/>
  <c r="H412" i="1" s="1"/>
  <c r="G413" i="1"/>
  <c r="H413" i="1" s="1"/>
  <c r="G414" i="1"/>
  <c r="H414" i="1" s="1"/>
  <c r="G415" i="1"/>
  <c r="H415" i="1" s="1"/>
  <c r="G416" i="1"/>
  <c r="H416" i="1" s="1"/>
  <c r="G417" i="1"/>
  <c r="H417" i="1" s="1"/>
  <c r="G418" i="1"/>
  <c r="H418" i="1" s="1"/>
  <c r="G419" i="1"/>
  <c r="H419" i="1" s="1"/>
  <c r="G420" i="1"/>
  <c r="H420" i="1" s="1"/>
  <c r="G421" i="1"/>
  <c r="H421" i="1" s="1"/>
  <c r="G422" i="1"/>
  <c r="H422" i="1" s="1"/>
  <c r="G423" i="1"/>
  <c r="H423" i="1" s="1"/>
  <c r="G424" i="1"/>
  <c r="H424" i="1" s="1"/>
  <c r="G425" i="1"/>
  <c r="H425" i="1" s="1"/>
  <c r="G426" i="1"/>
  <c r="H426" i="1" s="1"/>
  <c r="G427" i="1"/>
  <c r="H427" i="1" s="1"/>
  <c r="G428" i="1"/>
  <c r="H428" i="1" s="1"/>
  <c r="G429" i="1"/>
  <c r="H429" i="1" s="1"/>
  <c r="G430" i="1"/>
  <c r="H430" i="1" s="1"/>
  <c r="G431" i="1"/>
  <c r="H431" i="1" s="1"/>
  <c r="G432" i="1"/>
  <c r="H432" i="1" s="1"/>
  <c r="G433" i="1"/>
  <c r="H433" i="1" s="1"/>
  <c r="G434" i="1"/>
  <c r="H434" i="1" s="1"/>
  <c r="G435" i="1"/>
  <c r="H435" i="1" s="1"/>
  <c r="G436" i="1"/>
  <c r="H436" i="1" s="1"/>
  <c r="G437" i="1"/>
  <c r="H437" i="1" s="1"/>
  <c r="G438" i="1"/>
  <c r="H438" i="1" s="1"/>
  <c r="G439" i="1"/>
  <c r="H439" i="1" s="1"/>
  <c r="G440" i="1"/>
  <c r="H440" i="1" s="1"/>
  <c r="G441" i="1"/>
  <c r="H441" i="1" s="1"/>
  <c r="G442" i="1"/>
  <c r="H442" i="1" s="1"/>
  <c r="G443" i="1"/>
  <c r="H443" i="1" s="1"/>
  <c r="G444" i="1"/>
  <c r="H444" i="1" s="1"/>
  <c r="G445" i="1"/>
  <c r="H445" i="1" s="1"/>
  <c r="G446" i="1"/>
  <c r="H446" i="1" s="1"/>
  <c r="G447" i="1"/>
  <c r="H447" i="1" s="1"/>
  <c r="G448" i="1"/>
  <c r="H448" i="1" s="1"/>
  <c r="G449" i="1"/>
  <c r="H449" i="1" s="1"/>
  <c r="G450" i="1"/>
  <c r="H450" i="1" s="1"/>
  <c r="G451" i="1"/>
  <c r="H451" i="1" s="1"/>
  <c r="G452" i="1"/>
  <c r="H452" i="1" s="1"/>
  <c r="G453" i="1"/>
  <c r="H453" i="1" s="1"/>
  <c r="G454" i="1"/>
  <c r="H454" i="1" s="1"/>
  <c r="G455" i="1"/>
  <c r="H455" i="1" s="1"/>
  <c r="G456" i="1"/>
  <c r="H456" i="1" s="1"/>
  <c r="G457" i="1"/>
  <c r="H457" i="1" s="1"/>
  <c r="G458" i="1"/>
  <c r="H458" i="1" s="1"/>
  <c r="G459" i="1"/>
  <c r="H459" i="1" s="1"/>
  <c r="G460" i="1"/>
  <c r="H460" i="1" s="1"/>
  <c r="G461" i="1"/>
  <c r="H461" i="1" s="1"/>
  <c r="G462" i="1"/>
  <c r="H462" i="1" s="1"/>
  <c r="G463" i="1"/>
  <c r="H463" i="1" s="1"/>
  <c r="G464" i="1"/>
  <c r="H464" i="1" s="1"/>
  <c r="G465" i="1"/>
  <c r="H465" i="1" s="1"/>
  <c r="G466" i="1"/>
  <c r="H466" i="1" s="1"/>
  <c r="G467" i="1"/>
  <c r="H467" i="1" s="1"/>
  <c r="G468" i="1"/>
  <c r="H468" i="1" s="1"/>
  <c r="G469" i="1"/>
  <c r="H469" i="1" s="1"/>
  <c r="G470" i="1"/>
  <c r="H470" i="1" s="1"/>
  <c r="G471" i="1"/>
  <c r="H471" i="1" s="1"/>
  <c r="G472" i="1"/>
  <c r="H472" i="1" s="1"/>
  <c r="G473" i="1"/>
  <c r="H473" i="1" s="1"/>
  <c r="G474" i="1"/>
  <c r="H474" i="1" s="1"/>
  <c r="G475" i="1"/>
  <c r="H475" i="1" s="1"/>
  <c r="G476" i="1"/>
  <c r="H476" i="1" s="1"/>
  <c r="G477" i="1"/>
  <c r="H477" i="1" s="1"/>
  <c r="G478" i="1"/>
  <c r="H478" i="1" s="1"/>
  <c r="G479" i="1"/>
  <c r="H479" i="1" s="1"/>
  <c r="G480" i="1"/>
  <c r="H480" i="1" s="1"/>
  <c r="G481" i="1"/>
  <c r="H481" i="1" s="1"/>
  <c r="G482" i="1"/>
  <c r="H482" i="1" s="1"/>
  <c r="G483" i="1"/>
  <c r="H483" i="1" s="1"/>
  <c r="G484" i="1"/>
  <c r="H484" i="1" s="1"/>
  <c r="G485" i="1"/>
  <c r="H485" i="1" s="1"/>
  <c r="G486" i="1"/>
  <c r="H486" i="1" s="1"/>
  <c r="G487" i="1"/>
  <c r="H487" i="1" s="1"/>
  <c r="G488" i="1"/>
  <c r="H488" i="1" s="1"/>
  <c r="G489" i="1"/>
  <c r="H489" i="1" s="1"/>
  <c r="G490" i="1"/>
  <c r="H490" i="1" s="1"/>
  <c r="G491" i="1"/>
  <c r="H491" i="1" s="1"/>
  <c r="G492" i="1"/>
  <c r="H492" i="1" s="1"/>
  <c r="G493" i="1"/>
  <c r="H493" i="1" s="1"/>
  <c r="G494" i="1"/>
  <c r="H494" i="1" s="1"/>
  <c r="G495" i="1"/>
  <c r="H495" i="1" s="1"/>
  <c r="G496" i="1"/>
  <c r="H496" i="1" s="1"/>
  <c r="G497" i="1"/>
  <c r="H497" i="1" s="1"/>
  <c r="G498" i="1"/>
  <c r="H498" i="1" s="1"/>
  <c r="G499" i="1"/>
  <c r="H499" i="1" s="1"/>
  <c r="G500" i="1"/>
  <c r="H500" i="1" s="1"/>
  <c r="G501" i="1"/>
  <c r="H501" i="1" s="1"/>
  <c r="G502" i="1"/>
  <c r="H502" i="1" s="1"/>
  <c r="G503" i="1"/>
  <c r="H503" i="1" s="1"/>
  <c r="G504" i="1"/>
  <c r="H504" i="1" s="1"/>
  <c r="G505" i="1"/>
  <c r="H505" i="1" s="1"/>
  <c r="G506" i="1"/>
  <c r="H506" i="1" s="1"/>
  <c r="G507" i="1"/>
  <c r="H507" i="1" s="1"/>
  <c r="G508" i="1"/>
  <c r="H508" i="1" s="1"/>
  <c r="G509" i="1"/>
  <c r="H509" i="1" s="1"/>
  <c r="G510" i="1"/>
  <c r="H510" i="1" s="1"/>
  <c r="G511" i="1"/>
  <c r="H511" i="1" s="1"/>
  <c r="G512" i="1"/>
  <c r="H512" i="1" s="1"/>
  <c r="G513" i="1"/>
  <c r="H513" i="1" s="1"/>
  <c r="G514" i="1"/>
  <c r="H514" i="1" s="1"/>
  <c r="G515" i="1"/>
  <c r="H515" i="1" s="1"/>
  <c r="G516" i="1"/>
  <c r="H516" i="1" s="1"/>
  <c r="G517" i="1"/>
  <c r="H517" i="1" s="1"/>
  <c r="G518" i="1"/>
  <c r="H518" i="1" s="1"/>
  <c r="G519" i="1"/>
  <c r="H519" i="1" s="1"/>
  <c r="G520" i="1"/>
  <c r="H520" i="1" s="1"/>
  <c r="G521" i="1"/>
  <c r="H521" i="1" s="1"/>
  <c r="G522" i="1"/>
  <c r="H522" i="1" s="1"/>
  <c r="G523" i="1"/>
  <c r="H523" i="1" s="1"/>
  <c r="G524" i="1"/>
  <c r="H524" i="1" s="1"/>
  <c r="G525" i="1"/>
  <c r="H525" i="1" s="1"/>
  <c r="G526" i="1"/>
  <c r="H526" i="1" s="1"/>
  <c r="G527" i="1"/>
  <c r="H527" i="1" s="1"/>
  <c r="G528" i="1"/>
  <c r="H528" i="1" s="1"/>
  <c r="G529" i="1"/>
  <c r="H529" i="1" s="1"/>
  <c r="G530" i="1"/>
  <c r="H530" i="1" s="1"/>
  <c r="G531" i="1"/>
  <c r="H531" i="1" s="1"/>
  <c r="G532" i="1"/>
  <c r="H532" i="1" s="1"/>
  <c r="G533" i="1"/>
  <c r="H533" i="1" s="1"/>
  <c r="G534" i="1"/>
  <c r="H534" i="1" s="1"/>
  <c r="G535" i="1"/>
  <c r="H535" i="1" s="1"/>
  <c r="G536" i="1"/>
  <c r="H536" i="1" s="1"/>
  <c r="G537" i="1"/>
  <c r="H537" i="1" s="1"/>
  <c r="G538" i="1"/>
  <c r="H538" i="1" s="1"/>
  <c r="G539" i="1"/>
  <c r="H539" i="1" s="1"/>
  <c r="G540" i="1"/>
  <c r="H540" i="1" s="1"/>
  <c r="G541" i="1"/>
  <c r="H541" i="1" s="1"/>
  <c r="G542" i="1"/>
  <c r="H542" i="1" s="1"/>
  <c r="G543" i="1"/>
  <c r="H543" i="1" s="1"/>
  <c r="G544" i="1"/>
  <c r="H544" i="1" s="1"/>
  <c r="G545" i="1"/>
  <c r="H545" i="1" s="1"/>
  <c r="G546" i="1"/>
  <c r="H546" i="1" s="1"/>
  <c r="G547" i="1"/>
  <c r="H547" i="1" s="1"/>
  <c r="G548" i="1"/>
  <c r="H548" i="1" s="1"/>
  <c r="G549" i="1"/>
  <c r="H549" i="1" s="1"/>
  <c r="G550" i="1"/>
  <c r="H550" i="1" s="1"/>
  <c r="G551" i="1"/>
  <c r="H551" i="1" s="1"/>
  <c r="G552" i="1"/>
  <c r="H552" i="1" s="1"/>
  <c r="G553" i="1"/>
  <c r="H553" i="1" s="1"/>
  <c r="G554" i="1"/>
  <c r="H554" i="1" s="1"/>
  <c r="G555" i="1"/>
  <c r="H555" i="1" s="1"/>
  <c r="G556" i="1"/>
  <c r="H556" i="1" s="1"/>
  <c r="G557" i="1"/>
  <c r="H557" i="1" s="1"/>
  <c r="G558" i="1"/>
  <c r="H558" i="1" s="1"/>
  <c r="G559" i="1"/>
  <c r="H559" i="1" s="1"/>
  <c r="G560" i="1"/>
  <c r="H560" i="1" s="1"/>
  <c r="G561" i="1"/>
  <c r="H561" i="1" s="1"/>
  <c r="G562" i="1"/>
  <c r="H562" i="1" s="1"/>
  <c r="G563" i="1"/>
  <c r="H563" i="1" s="1"/>
  <c r="G564" i="1"/>
  <c r="H564" i="1" s="1"/>
  <c r="G565" i="1"/>
  <c r="H565" i="1" s="1"/>
  <c r="G566" i="1"/>
  <c r="H566" i="1" s="1"/>
  <c r="G567" i="1"/>
  <c r="H567" i="1" s="1"/>
  <c r="G568" i="1"/>
  <c r="H568" i="1" s="1"/>
  <c r="G569" i="1"/>
  <c r="H569" i="1" s="1"/>
  <c r="G570" i="1"/>
  <c r="H570" i="1" s="1"/>
  <c r="G571" i="1"/>
  <c r="H571" i="1" s="1"/>
  <c r="G572" i="1"/>
  <c r="H572" i="1" s="1"/>
  <c r="G573" i="1"/>
  <c r="H573" i="1" s="1"/>
  <c r="G574" i="1"/>
  <c r="H574" i="1" s="1"/>
  <c r="G575" i="1"/>
  <c r="H575" i="1" s="1"/>
  <c r="G576" i="1"/>
  <c r="H576" i="1" s="1"/>
  <c r="G577" i="1"/>
  <c r="H577" i="1" s="1"/>
  <c r="G578" i="1"/>
  <c r="H578" i="1" s="1"/>
  <c r="G579" i="1"/>
  <c r="H579" i="1" s="1"/>
  <c r="G580" i="1"/>
  <c r="H580" i="1" s="1"/>
  <c r="G581" i="1"/>
  <c r="H581" i="1" s="1"/>
  <c r="G582" i="1"/>
  <c r="H582" i="1" s="1"/>
  <c r="G583" i="1"/>
  <c r="H583" i="1" s="1"/>
  <c r="G584" i="1"/>
  <c r="H584" i="1" s="1"/>
  <c r="G585" i="1"/>
  <c r="H585" i="1" s="1"/>
  <c r="G586" i="1"/>
  <c r="H586" i="1" s="1"/>
  <c r="G587" i="1"/>
  <c r="H587" i="1" s="1"/>
  <c r="G588" i="1"/>
  <c r="H588" i="1" s="1"/>
  <c r="G589" i="1"/>
  <c r="H589" i="1" s="1"/>
  <c r="G590" i="1"/>
  <c r="H590" i="1" s="1"/>
  <c r="G591" i="1"/>
  <c r="H591" i="1" s="1"/>
  <c r="G592" i="1"/>
  <c r="H592" i="1" s="1"/>
  <c r="G593" i="1"/>
  <c r="H593" i="1" s="1"/>
  <c r="G594" i="1"/>
  <c r="H594" i="1" s="1"/>
  <c r="G595" i="1"/>
  <c r="H595" i="1" s="1"/>
  <c r="G596" i="1"/>
  <c r="H596" i="1" s="1"/>
  <c r="G597" i="1"/>
  <c r="H597" i="1" s="1"/>
  <c r="G598" i="1"/>
  <c r="H598" i="1" s="1"/>
  <c r="G599" i="1"/>
  <c r="H599" i="1" s="1"/>
  <c r="G600" i="1"/>
  <c r="H600" i="1" s="1"/>
  <c r="G601" i="1"/>
  <c r="H601" i="1" s="1"/>
  <c r="G602" i="1"/>
  <c r="H602" i="1" s="1"/>
  <c r="G603" i="1"/>
  <c r="H603" i="1" s="1"/>
  <c r="G604" i="1"/>
  <c r="H604" i="1" s="1"/>
  <c r="G605" i="1"/>
  <c r="H605" i="1" s="1"/>
  <c r="G606" i="1"/>
  <c r="H606" i="1" s="1"/>
  <c r="G607" i="1"/>
  <c r="H607" i="1" s="1"/>
  <c r="G608" i="1"/>
  <c r="H608" i="1" s="1"/>
  <c r="G609" i="1"/>
  <c r="H609" i="1" s="1"/>
  <c r="G610" i="1"/>
  <c r="H610" i="1" s="1"/>
  <c r="G611" i="1"/>
  <c r="H611" i="1" s="1"/>
  <c r="G612" i="1"/>
  <c r="H612" i="1" s="1"/>
  <c r="G613" i="1"/>
  <c r="H613" i="1" s="1"/>
  <c r="G614" i="1"/>
  <c r="H614" i="1" s="1"/>
  <c r="G615" i="1"/>
  <c r="H615" i="1" s="1"/>
  <c r="G616" i="1"/>
  <c r="H616" i="1" s="1"/>
  <c r="G617" i="1"/>
  <c r="H617" i="1" s="1"/>
  <c r="G618" i="1"/>
  <c r="H618" i="1" s="1"/>
  <c r="G619" i="1"/>
  <c r="H619" i="1" s="1"/>
  <c r="G620" i="1"/>
  <c r="H620" i="1" s="1"/>
  <c r="G621" i="1"/>
  <c r="H621" i="1" s="1"/>
  <c r="G622" i="1"/>
  <c r="H622" i="1" s="1"/>
  <c r="G623" i="1"/>
  <c r="H623" i="1" s="1"/>
  <c r="G624" i="1"/>
  <c r="H624" i="1" s="1"/>
  <c r="G625" i="1"/>
  <c r="H625" i="1" s="1"/>
  <c r="G626" i="1"/>
  <c r="H626" i="1" s="1"/>
  <c r="G627" i="1"/>
  <c r="H627" i="1" s="1"/>
  <c r="G628" i="1"/>
  <c r="H628" i="1" s="1"/>
  <c r="G629" i="1"/>
  <c r="H629" i="1" s="1"/>
  <c r="G630" i="1"/>
  <c r="H630" i="1" s="1"/>
  <c r="G631" i="1"/>
  <c r="H631" i="1" s="1"/>
  <c r="G632" i="1"/>
  <c r="H632" i="1" s="1"/>
  <c r="G633" i="1"/>
  <c r="H633" i="1" s="1"/>
  <c r="G634" i="1"/>
  <c r="H634" i="1" s="1"/>
  <c r="G635" i="1"/>
  <c r="H635" i="1" s="1"/>
  <c r="G636" i="1"/>
  <c r="H636" i="1" s="1"/>
  <c r="G637" i="1"/>
  <c r="H637" i="1" s="1"/>
  <c r="G638" i="1"/>
  <c r="H638" i="1" s="1"/>
  <c r="G639" i="1"/>
  <c r="H639" i="1" s="1"/>
  <c r="G640" i="1"/>
  <c r="H640" i="1" s="1"/>
  <c r="G641" i="1"/>
  <c r="H641" i="1" s="1"/>
  <c r="G642" i="1"/>
  <c r="H642" i="1" s="1"/>
  <c r="G643" i="1"/>
  <c r="H643" i="1" s="1"/>
  <c r="G644" i="1"/>
  <c r="H644" i="1" s="1"/>
  <c r="G645" i="1"/>
  <c r="H645" i="1" s="1"/>
  <c r="G646" i="1"/>
  <c r="H646" i="1" s="1"/>
  <c r="G647" i="1"/>
  <c r="H647" i="1" s="1"/>
  <c r="G648" i="1"/>
  <c r="H648" i="1" s="1"/>
  <c r="G649" i="1"/>
  <c r="H649" i="1" s="1"/>
  <c r="G650" i="1"/>
  <c r="H650" i="1" s="1"/>
  <c r="G651" i="1"/>
  <c r="H651" i="1" s="1"/>
  <c r="G652" i="1"/>
  <c r="H652" i="1" s="1"/>
  <c r="G653" i="1"/>
  <c r="H653" i="1" s="1"/>
  <c r="G654" i="1"/>
  <c r="H654" i="1" s="1"/>
  <c r="G655" i="1"/>
  <c r="H655" i="1" s="1"/>
  <c r="G656" i="1"/>
  <c r="H656" i="1" s="1"/>
  <c r="G657" i="1"/>
  <c r="H657" i="1" s="1"/>
  <c r="G658" i="1"/>
  <c r="H658" i="1" s="1"/>
  <c r="G659" i="1"/>
  <c r="H659" i="1" s="1"/>
  <c r="G660" i="1"/>
  <c r="H660" i="1" s="1"/>
  <c r="G661" i="1"/>
  <c r="H661" i="1" s="1"/>
  <c r="G662" i="1"/>
  <c r="H662" i="1" s="1"/>
  <c r="G663" i="1"/>
  <c r="H663" i="1" s="1"/>
  <c r="G664" i="1"/>
  <c r="H664" i="1" s="1"/>
  <c r="G665" i="1"/>
  <c r="H665" i="1" s="1"/>
  <c r="G666" i="1"/>
  <c r="H666" i="1" s="1"/>
  <c r="G667" i="1"/>
  <c r="H667" i="1" s="1"/>
  <c r="G668" i="1"/>
  <c r="H668" i="1" s="1"/>
  <c r="G669" i="1"/>
  <c r="H669" i="1" s="1"/>
  <c r="G670" i="1"/>
  <c r="H670" i="1" s="1"/>
  <c r="G671" i="1"/>
  <c r="H671" i="1" s="1"/>
  <c r="G672" i="1"/>
  <c r="H672" i="1" s="1"/>
  <c r="G673" i="1"/>
  <c r="H673" i="1" s="1"/>
  <c r="G674" i="1"/>
  <c r="H674" i="1" s="1"/>
  <c r="G675" i="1"/>
  <c r="H675" i="1" s="1"/>
  <c r="G676" i="1"/>
  <c r="H676" i="1" s="1"/>
  <c r="G677" i="1"/>
  <c r="H677" i="1" s="1"/>
  <c r="G678" i="1"/>
  <c r="H678" i="1" s="1"/>
  <c r="G679" i="1"/>
  <c r="H679" i="1" s="1"/>
  <c r="G680" i="1"/>
  <c r="H680" i="1" s="1"/>
  <c r="G681" i="1"/>
  <c r="H681" i="1" s="1"/>
  <c r="G682" i="1"/>
  <c r="H682" i="1" s="1"/>
  <c r="G683" i="1"/>
  <c r="H683" i="1" s="1"/>
  <c r="G684" i="1"/>
  <c r="H684" i="1" s="1"/>
  <c r="G685" i="1"/>
  <c r="H685" i="1" s="1"/>
  <c r="G686" i="1"/>
  <c r="H686" i="1" s="1"/>
  <c r="G687" i="1"/>
  <c r="H687" i="1" s="1"/>
  <c r="G688" i="1"/>
  <c r="H688" i="1" s="1"/>
  <c r="G689" i="1"/>
  <c r="H689" i="1" s="1"/>
  <c r="G690" i="1"/>
  <c r="H690" i="1" s="1"/>
  <c r="G691" i="1"/>
  <c r="H691" i="1" s="1"/>
  <c r="G692" i="1"/>
  <c r="H692" i="1" s="1"/>
  <c r="G693" i="1"/>
  <c r="H693" i="1" s="1"/>
  <c r="G694" i="1"/>
  <c r="H694" i="1" s="1"/>
  <c r="G695" i="1"/>
  <c r="H695" i="1" s="1"/>
  <c r="G696" i="1"/>
  <c r="H696" i="1" s="1"/>
  <c r="G697" i="1"/>
  <c r="H697" i="1" s="1"/>
  <c r="G698" i="1"/>
  <c r="H698" i="1" s="1"/>
  <c r="G699" i="1"/>
  <c r="H699" i="1" s="1"/>
  <c r="G700" i="1"/>
  <c r="H700" i="1" s="1"/>
  <c r="G701" i="1"/>
  <c r="H701" i="1" s="1"/>
  <c r="G702" i="1"/>
  <c r="H702" i="1" s="1"/>
  <c r="G703" i="1"/>
  <c r="H703" i="1" s="1"/>
  <c r="G704" i="1"/>
  <c r="H704" i="1" s="1"/>
  <c r="G705" i="1"/>
  <c r="H705" i="1" s="1"/>
  <c r="G706" i="1"/>
  <c r="H706" i="1" s="1"/>
  <c r="G707" i="1"/>
  <c r="H707" i="1" s="1"/>
  <c r="G708" i="1"/>
  <c r="H708" i="1" s="1"/>
  <c r="G709" i="1"/>
  <c r="H709" i="1" s="1"/>
  <c r="G710" i="1"/>
  <c r="H710" i="1" s="1"/>
  <c r="G711" i="1"/>
  <c r="H711" i="1" s="1"/>
  <c r="G712" i="1"/>
  <c r="H712" i="1" s="1"/>
  <c r="G713" i="1"/>
  <c r="H713" i="1" s="1"/>
  <c r="G714" i="1"/>
  <c r="H714" i="1" s="1"/>
  <c r="G715" i="1"/>
  <c r="H715" i="1" s="1"/>
  <c r="G716" i="1"/>
  <c r="H716" i="1" s="1"/>
  <c r="G717" i="1"/>
  <c r="H717" i="1" s="1"/>
  <c r="G718" i="1"/>
  <c r="H718" i="1" s="1"/>
  <c r="G719" i="1"/>
  <c r="H719" i="1" s="1"/>
  <c r="G720" i="1"/>
  <c r="H720" i="1" s="1"/>
  <c r="G721" i="1"/>
  <c r="H721" i="1" s="1"/>
  <c r="G722" i="1"/>
  <c r="H722" i="1" s="1"/>
  <c r="G723" i="1"/>
  <c r="H723" i="1" s="1"/>
  <c r="G724" i="1"/>
  <c r="H724" i="1" s="1"/>
  <c r="G725" i="1"/>
  <c r="H725" i="1" s="1"/>
  <c r="G726" i="1"/>
  <c r="H726" i="1" s="1"/>
  <c r="G727" i="1"/>
  <c r="H727" i="1" s="1"/>
  <c r="G728" i="1"/>
  <c r="H728" i="1" s="1"/>
  <c r="G729" i="1"/>
  <c r="H729" i="1" s="1"/>
  <c r="G730" i="1"/>
  <c r="H730" i="1" s="1"/>
  <c r="G731" i="1"/>
  <c r="H731" i="1" s="1"/>
  <c r="G732" i="1"/>
  <c r="H732" i="1" s="1"/>
  <c r="G733" i="1"/>
  <c r="H733" i="1" s="1"/>
  <c r="G734" i="1"/>
  <c r="H734" i="1" s="1"/>
  <c r="G735" i="1"/>
  <c r="H735" i="1" s="1"/>
  <c r="G736" i="1"/>
  <c r="H736" i="1" s="1"/>
  <c r="G737" i="1"/>
  <c r="H737" i="1" s="1"/>
  <c r="G738" i="1"/>
  <c r="H738" i="1" s="1"/>
  <c r="G739" i="1"/>
  <c r="H739" i="1" s="1"/>
  <c r="G740" i="1"/>
  <c r="H740" i="1" s="1"/>
  <c r="G741" i="1"/>
  <c r="H741" i="1" s="1"/>
  <c r="G742" i="1"/>
  <c r="H742" i="1" s="1"/>
  <c r="G743" i="1"/>
  <c r="H743" i="1" s="1"/>
  <c r="G744" i="1"/>
  <c r="H744" i="1" s="1"/>
  <c r="G745" i="1"/>
  <c r="H745" i="1" s="1"/>
  <c r="G746" i="1"/>
  <c r="H746" i="1" s="1"/>
  <c r="G747" i="1"/>
  <c r="H747" i="1" s="1"/>
  <c r="G748" i="1"/>
  <c r="H748" i="1" s="1"/>
  <c r="G749" i="1"/>
  <c r="H749" i="1" s="1"/>
  <c r="G750" i="1"/>
  <c r="H750" i="1" s="1"/>
  <c r="G751" i="1"/>
  <c r="H751" i="1" s="1"/>
  <c r="G752" i="1"/>
  <c r="H752" i="1" s="1"/>
  <c r="G753" i="1"/>
  <c r="H753" i="1" s="1"/>
  <c r="G754" i="1"/>
  <c r="H754" i="1" s="1"/>
  <c r="G755" i="1"/>
  <c r="H755" i="1" s="1"/>
  <c r="G756" i="1"/>
  <c r="H756" i="1" s="1"/>
  <c r="G757" i="1"/>
  <c r="H757" i="1" s="1"/>
  <c r="G758" i="1"/>
  <c r="H758" i="1" s="1"/>
  <c r="G759" i="1"/>
  <c r="H759" i="1" s="1"/>
  <c r="G760" i="1"/>
  <c r="H760" i="1" s="1"/>
  <c r="G761" i="1"/>
  <c r="H761" i="1" s="1"/>
  <c r="G762" i="1"/>
  <c r="H762" i="1" s="1"/>
  <c r="G763" i="1"/>
  <c r="H763" i="1" s="1"/>
  <c r="G764" i="1"/>
  <c r="H764" i="1" s="1"/>
  <c r="G765" i="1"/>
  <c r="H765" i="1" s="1"/>
  <c r="G766" i="1"/>
  <c r="H766" i="1" s="1"/>
  <c r="G767" i="1"/>
  <c r="H767" i="1" s="1"/>
  <c r="G768" i="1"/>
  <c r="H768" i="1" s="1"/>
  <c r="G769" i="1"/>
  <c r="H769" i="1" s="1"/>
  <c r="G770" i="1"/>
  <c r="H770" i="1" s="1"/>
  <c r="G771" i="1"/>
  <c r="H771" i="1" s="1"/>
  <c r="G772" i="1"/>
  <c r="H772" i="1" s="1"/>
  <c r="G773" i="1"/>
  <c r="H773" i="1" s="1"/>
  <c r="G774" i="1"/>
  <c r="H774" i="1" s="1"/>
  <c r="G775" i="1"/>
  <c r="H775" i="1" s="1"/>
  <c r="G776" i="1"/>
  <c r="H776" i="1" s="1"/>
  <c r="G777" i="1"/>
  <c r="H777" i="1" s="1"/>
  <c r="G778" i="1"/>
  <c r="H778" i="1" s="1"/>
  <c r="G779" i="1"/>
  <c r="H779" i="1" s="1"/>
  <c r="G780" i="1"/>
  <c r="H780" i="1" s="1"/>
  <c r="G781" i="1"/>
  <c r="H781" i="1" s="1"/>
  <c r="G782" i="1"/>
  <c r="H782" i="1" s="1"/>
  <c r="G783" i="1"/>
  <c r="H783" i="1" s="1"/>
  <c r="G784" i="1"/>
  <c r="H784" i="1" s="1"/>
  <c r="G785" i="1"/>
  <c r="H785" i="1" s="1"/>
  <c r="G786" i="1"/>
  <c r="H786" i="1" s="1"/>
  <c r="G787" i="1"/>
  <c r="H787" i="1" s="1"/>
  <c r="G788" i="1"/>
  <c r="H788" i="1" s="1"/>
  <c r="G789" i="1"/>
  <c r="H789" i="1" s="1"/>
  <c r="G790" i="1"/>
  <c r="H790" i="1" s="1"/>
  <c r="G791" i="1"/>
  <c r="H791" i="1" s="1"/>
  <c r="G792" i="1"/>
  <c r="H792" i="1" s="1"/>
  <c r="G793" i="1"/>
  <c r="H793" i="1" s="1"/>
  <c r="G794" i="1"/>
  <c r="H794" i="1" s="1"/>
  <c r="G795" i="1"/>
  <c r="H795" i="1" s="1"/>
  <c r="G796" i="1"/>
  <c r="H796" i="1" s="1"/>
  <c r="G797" i="1"/>
  <c r="H797" i="1" s="1"/>
  <c r="G798" i="1"/>
  <c r="H798" i="1" s="1"/>
  <c r="G799" i="1"/>
  <c r="H799" i="1" s="1"/>
  <c r="G800" i="1"/>
  <c r="H800" i="1" s="1"/>
  <c r="G801" i="1"/>
  <c r="H801" i="1" s="1"/>
  <c r="G802" i="1"/>
  <c r="H802" i="1" s="1"/>
  <c r="G803" i="1"/>
  <c r="H803" i="1" s="1"/>
  <c r="G804" i="1"/>
  <c r="H804" i="1" s="1"/>
  <c r="G805" i="1"/>
  <c r="H805" i="1" s="1"/>
  <c r="G806" i="1"/>
  <c r="H806" i="1" s="1"/>
  <c r="G807" i="1"/>
  <c r="H807" i="1" s="1"/>
  <c r="G808" i="1"/>
  <c r="H808" i="1" s="1"/>
  <c r="G809" i="1"/>
  <c r="H809" i="1" s="1"/>
  <c r="G810" i="1"/>
  <c r="H810" i="1" s="1"/>
  <c r="G811" i="1"/>
  <c r="H811" i="1" s="1"/>
  <c r="G812" i="1"/>
  <c r="H812" i="1" s="1"/>
  <c r="G813" i="1"/>
  <c r="H813" i="1" s="1"/>
  <c r="G814" i="1"/>
  <c r="H814" i="1" s="1"/>
  <c r="G815" i="1"/>
  <c r="H815" i="1" s="1"/>
  <c r="G816" i="1"/>
  <c r="H816" i="1" s="1"/>
  <c r="G817" i="1"/>
  <c r="H817" i="1" s="1"/>
  <c r="G818" i="1"/>
  <c r="H818" i="1" s="1"/>
  <c r="G819" i="1"/>
  <c r="H819" i="1" s="1"/>
  <c r="G820" i="1"/>
  <c r="H820" i="1" s="1"/>
  <c r="G821" i="1"/>
  <c r="H821" i="1" s="1"/>
  <c r="G822" i="1"/>
  <c r="H822" i="1" s="1"/>
  <c r="G823" i="1"/>
  <c r="H823" i="1" s="1"/>
  <c r="G824" i="1"/>
  <c r="H824" i="1" s="1"/>
  <c r="G825" i="1"/>
  <c r="H825" i="1" s="1"/>
  <c r="G826" i="1"/>
  <c r="H826" i="1" s="1"/>
  <c r="G827" i="1"/>
  <c r="H827" i="1" s="1"/>
  <c r="G828" i="1"/>
  <c r="H828" i="1" s="1"/>
  <c r="G829" i="1"/>
  <c r="H829" i="1" s="1"/>
  <c r="G830" i="1"/>
  <c r="H830" i="1" s="1"/>
  <c r="G831" i="1"/>
  <c r="H831" i="1" s="1"/>
  <c r="G832" i="1"/>
  <c r="H832" i="1" s="1"/>
  <c r="G833" i="1"/>
  <c r="H833" i="1" s="1"/>
  <c r="G834" i="1"/>
  <c r="H834" i="1" s="1"/>
  <c r="G835" i="1"/>
  <c r="H835" i="1" s="1"/>
  <c r="G836" i="1"/>
  <c r="H836" i="1" s="1"/>
  <c r="G837" i="1"/>
  <c r="H837" i="1" s="1"/>
  <c r="G838" i="1"/>
  <c r="H838" i="1" s="1"/>
  <c r="G839" i="1"/>
  <c r="H839" i="1" s="1"/>
  <c r="G840" i="1"/>
  <c r="H840" i="1" s="1"/>
  <c r="G841" i="1"/>
  <c r="H841" i="1" s="1"/>
  <c r="G842" i="1"/>
  <c r="H842" i="1" s="1"/>
  <c r="G843" i="1"/>
  <c r="H843" i="1" s="1"/>
  <c r="G844" i="1"/>
  <c r="H844" i="1" s="1"/>
  <c r="G845" i="1"/>
  <c r="H845" i="1" s="1"/>
  <c r="G846" i="1"/>
  <c r="H846" i="1" s="1"/>
  <c r="G847" i="1"/>
  <c r="H847" i="1" s="1"/>
  <c r="G848" i="1"/>
  <c r="H848" i="1" s="1"/>
  <c r="G849" i="1"/>
  <c r="H849" i="1" s="1"/>
  <c r="G850" i="1"/>
  <c r="H850" i="1" s="1"/>
  <c r="G851" i="1"/>
  <c r="H851" i="1" s="1"/>
  <c r="G852" i="1"/>
  <c r="H852" i="1" s="1"/>
  <c r="G853" i="1"/>
  <c r="H853" i="1" s="1"/>
  <c r="G854" i="1"/>
  <c r="H854" i="1" s="1"/>
  <c r="G855" i="1"/>
  <c r="H855" i="1" s="1"/>
  <c r="G856" i="1"/>
  <c r="H856" i="1" s="1"/>
  <c r="G857" i="1"/>
  <c r="H857" i="1" s="1"/>
  <c r="G858" i="1"/>
  <c r="H858" i="1" s="1"/>
  <c r="G859" i="1"/>
  <c r="H859" i="1" s="1"/>
  <c r="G860" i="1"/>
  <c r="H860" i="1" s="1"/>
  <c r="G861" i="1"/>
  <c r="H861" i="1" s="1"/>
  <c r="G862" i="1"/>
  <c r="H862" i="1" s="1"/>
  <c r="G863" i="1"/>
  <c r="H863" i="1" s="1"/>
  <c r="G864" i="1"/>
  <c r="H864" i="1" s="1"/>
  <c r="G865" i="1"/>
  <c r="H865" i="1" s="1"/>
  <c r="G866" i="1"/>
  <c r="H866" i="1" s="1"/>
  <c r="G867" i="1"/>
  <c r="H867" i="1" s="1"/>
  <c r="G868" i="1"/>
  <c r="H868" i="1" s="1"/>
  <c r="G869" i="1"/>
  <c r="H869" i="1" s="1"/>
  <c r="G870" i="1"/>
  <c r="H870" i="1" s="1"/>
  <c r="G871" i="1"/>
  <c r="H871" i="1" s="1"/>
  <c r="G872" i="1"/>
  <c r="H872" i="1" s="1"/>
  <c r="G873" i="1"/>
  <c r="H873" i="1" s="1"/>
  <c r="G874" i="1"/>
  <c r="H874" i="1" s="1"/>
  <c r="G875" i="1"/>
  <c r="H875" i="1" s="1"/>
  <c r="G876" i="1"/>
  <c r="H876" i="1" s="1"/>
  <c r="G877" i="1"/>
  <c r="H877" i="1" s="1"/>
  <c r="G878" i="1"/>
  <c r="H878" i="1" s="1"/>
  <c r="G879" i="1"/>
  <c r="H879" i="1" s="1"/>
  <c r="G880" i="1"/>
  <c r="H880" i="1" s="1"/>
  <c r="G881" i="1"/>
  <c r="H881" i="1" s="1"/>
  <c r="G882" i="1"/>
  <c r="H882" i="1" s="1"/>
  <c r="G883" i="1"/>
  <c r="H883" i="1" s="1"/>
  <c r="G884" i="1"/>
  <c r="H884" i="1" s="1"/>
  <c r="G885" i="1"/>
  <c r="H885" i="1" s="1"/>
  <c r="G886" i="1"/>
  <c r="H886" i="1" s="1"/>
  <c r="G887" i="1"/>
  <c r="H887" i="1" s="1"/>
  <c r="G888" i="1"/>
  <c r="H888" i="1" s="1"/>
  <c r="G889" i="1"/>
  <c r="H889" i="1" s="1"/>
  <c r="G890" i="1"/>
  <c r="H890" i="1" s="1"/>
  <c r="G891" i="1"/>
  <c r="H891" i="1" s="1"/>
  <c r="G892" i="1"/>
  <c r="H892" i="1" s="1"/>
  <c r="G893" i="1"/>
  <c r="H893" i="1" s="1"/>
  <c r="G894" i="1"/>
  <c r="H894" i="1" s="1"/>
  <c r="G895" i="1"/>
  <c r="H895" i="1" s="1"/>
  <c r="G896" i="1"/>
  <c r="H896" i="1" s="1"/>
  <c r="G897" i="1"/>
  <c r="H897" i="1" s="1"/>
  <c r="G898" i="1"/>
  <c r="H898" i="1" s="1"/>
  <c r="G899" i="1"/>
  <c r="H899" i="1" s="1"/>
  <c r="G900" i="1"/>
  <c r="H900" i="1" s="1"/>
  <c r="G901" i="1"/>
  <c r="H901" i="1" s="1"/>
  <c r="G902" i="1"/>
  <c r="H902" i="1" s="1"/>
  <c r="G903" i="1"/>
  <c r="H903" i="1" s="1"/>
  <c r="G904" i="1"/>
  <c r="H904" i="1" s="1"/>
  <c r="G905" i="1"/>
  <c r="H905" i="1" s="1"/>
  <c r="G906" i="1"/>
  <c r="H906" i="1" s="1"/>
  <c r="G907" i="1"/>
  <c r="H907" i="1" s="1"/>
  <c r="G908" i="1"/>
  <c r="H908" i="1" s="1"/>
  <c r="G909" i="1"/>
  <c r="H909" i="1" s="1"/>
  <c r="G910" i="1"/>
  <c r="H910" i="1" s="1"/>
  <c r="G911" i="1"/>
  <c r="H911" i="1" s="1"/>
  <c r="G912" i="1"/>
  <c r="H912" i="1" s="1"/>
  <c r="G913" i="1"/>
  <c r="H913" i="1" s="1"/>
  <c r="G914" i="1"/>
  <c r="H914" i="1" s="1"/>
  <c r="G915" i="1"/>
  <c r="H915" i="1" s="1"/>
  <c r="G916" i="1"/>
  <c r="H916" i="1" s="1"/>
  <c r="G917" i="1"/>
  <c r="H917" i="1" s="1"/>
  <c r="G918" i="1"/>
  <c r="H918" i="1" s="1"/>
  <c r="G919" i="1"/>
  <c r="H919" i="1" s="1"/>
  <c r="G920" i="1"/>
  <c r="H920" i="1" s="1"/>
  <c r="G921" i="1"/>
  <c r="H921" i="1" s="1"/>
  <c r="G922" i="1"/>
  <c r="H922" i="1" s="1"/>
  <c r="G923" i="1"/>
  <c r="H923" i="1" s="1"/>
  <c r="G924" i="1"/>
  <c r="H924" i="1" s="1"/>
  <c r="G925" i="1"/>
  <c r="H925" i="1" s="1"/>
  <c r="G926" i="1"/>
  <c r="H926" i="1" s="1"/>
  <c r="G927" i="1"/>
  <c r="H927" i="1" s="1"/>
  <c r="G928" i="1"/>
  <c r="H928" i="1" s="1"/>
  <c r="G929" i="1"/>
  <c r="H929" i="1" s="1"/>
  <c r="G930" i="1"/>
  <c r="H930" i="1" s="1"/>
  <c r="G931" i="1"/>
  <c r="H931" i="1" s="1"/>
  <c r="G932" i="1"/>
  <c r="H932" i="1" s="1"/>
  <c r="G933" i="1"/>
  <c r="H933" i="1" s="1"/>
  <c r="G934" i="1"/>
  <c r="H934" i="1" s="1"/>
  <c r="G935" i="1"/>
  <c r="H935" i="1" s="1"/>
  <c r="G936" i="1"/>
  <c r="H936" i="1" s="1"/>
  <c r="G937" i="1"/>
  <c r="H937" i="1" s="1"/>
  <c r="G938" i="1"/>
  <c r="H938" i="1" s="1"/>
  <c r="G939" i="1"/>
  <c r="H939" i="1" s="1"/>
  <c r="G940" i="1"/>
  <c r="H940" i="1" s="1"/>
  <c r="G941" i="1"/>
  <c r="H941" i="1" s="1"/>
  <c r="G942" i="1"/>
  <c r="H942" i="1" s="1"/>
  <c r="G943" i="1"/>
  <c r="H943" i="1" s="1"/>
  <c r="G944" i="1"/>
  <c r="H944" i="1" s="1"/>
  <c r="G945" i="1"/>
  <c r="H945" i="1" s="1"/>
  <c r="G946" i="1"/>
  <c r="H946" i="1" s="1"/>
  <c r="G947" i="1"/>
  <c r="H947" i="1" s="1"/>
  <c r="G948" i="1"/>
  <c r="H948" i="1" s="1"/>
  <c r="G949" i="1"/>
  <c r="H949" i="1" s="1"/>
  <c r="G950" i="1"/>
  <c r="H950" i="1" s="1"/>
  <c r="G951" i="1"/>
  <c r="H951" i="1" s="1"/>
  <c r="G952" i="1"/>
  <c r="H952" i="1" s="1"/>
  <c r="G953" i="1"/>
  <c r="H953" i="1" s="1"/>
  <c r="G954" i="1"/>
  <c r="H954" i="1" s="1"/>
  <c r="G955" i="1"/>
  <c r="H955" i="1" s="1"/>
  <c r="G956" i="1"/>
  <c r="H956" i="1" s="1"/>
  <c r="G957" i="1"/>
  <c r="H957" i="1" s="1"/>
  <c r="G958" i="1"/>
  <c r="H958" i="1" s="1"/>
  <c r="G959" i="1"/>
  <c r="H959" i="1" s="1"/>
  <c r="G960" i="1"/>
  <c r="H960" i="1" s="1"/>
  <c r="G961" i="1"/>
  <c r="H961" i="1" s="1"/>
  <c r="G962" i="1"/>
  <c r="H962" i="1" s="1"/>
  <c r="G963" i="1"/>
  <c r="H963" i="1" s="1"/>
  <c r="G964" i="1"/>
  <c r="H964" i="1" s="1"/>
  <c r="G965" i="1"/>
  <c r="H965" i="1" s="1"/>
  <c r="G966" i="1"/>
  <c r="H966" i="1" s="1"/>
  <c r="G967" i="1"/>
  <c r="H967" i="1" s="1"/>
  <c r="G968" i="1"/>
  <c r="H968" i="1" s="1"/>
  <c r="G969" i="1"/>
  <c r="H969" i="1" s="1"/>
  <c r="G970" i="1"/>
  <c r="H970" i="1" s="1"/>
  <c r="G971" i="1"/>
  <c r="H971" i="1" s="1"/>
  <c r="G972" i="1"/>
  <c r="H972" i="1" s="1"/>
  <c r="G973" i="1"/>
  <c r="H973" i="1" s="1"/>
  <c r="G974" i="1"/>
  <c r="H974" i="1" s="1"/>
  <c r="G975" i="1"/>
  <c r="H975" i="1" s="1"/>
  <c r="G976" i="1"/>
  <c r="H976" i="1" s="1"/>
  <c r="G977" i="1"/>
  <c r="H977" i="1" s="1"/>
  <c r="G978" i="1"/>
  <c r="H978" i="1" s="1"/>
  <c r="G979" i="1"/>
  <c r="H979" i="1" s="1"/>
  <c r="G980" i="1"/>
  <c r="H980" i="1" s="1"/>
  <c r="G981" i="1"/>
  <c r="H981" i="1" s="1"/>
  <c r="G982" i="1"/>
  <c r="H982" i="1" s="1"/>
  <c r="G983" i="1"/>
  <c r="H983" i="1" s="1"/>
  <c r="G984" i="1"/>
  <c r="H984" i="1" s="1"/>
  <c r="G985" i="1"/>
  <c r="H985" i="1" s="1"/>
  <c r="G986" i="1"/>
  <c r="H986" i="1" s="1"/>
  <c r="G987" i="1"/>
  <c r="H987" i="1" s="1"/>
  <c r="G988" i="1"/>
  <c r="H988" i="1" s="1"/>
  <c r="G989" i="1"/>
  <c r="H989" i="1" s="1"/>
  <c r="G990" i="1"/>
  <c r="H990" i="1" s="1"/>
  <c r="G991" i="1"/>
  <c r="H991" i="1" s="1"/>
  <c r="G992" i="1"/>
  <c r="H992" i="1" s="1"/>
  <c r="G993" i="1"/>
  <c r="H993" i="1" s="1"/>
  <c r="G994" i="1"/>
  <c r="H994" i="1" s="1"/>
  <c r="G995" i="1"/>
  <c r="H995" i="1" s="1"/>
  <c r="G996" i="1"/>
  <c r="H996" i="1" s="1"/>
  <c r="G997" i="1"/>
  <c r="H997" i="1" s="1"/>
  <c r="G998" i="1"/>
  <c r="H998" i="1" s="1"/>
  <c r="G999" i="1"/>
  <c r="H999" i="1" s="1"/>
  <c r="G1000" i="1"/>
  <c r="H1000" i="1" s="1"/>
  <c r="G1001" i="1"/>
  <c r="H1001" i="1" s="1"/>
  <c r="G1002" i="1"/>
  <c r="H1002" i="1" s="1"/>
  <c r="G1003" i="1"/>
  <c r="H1003" i="1" s="1"/>
  <c r="G1004" i="1"/>
  <c r="H1004" i="1" s="1"/>
  <c r="G1005" i="1"/>
  <c r="H1005" i="1" s="1"/>
  <c r="G1006" i="1"/>
  <c r="H1006" i="1" s="1"/>
  <c r="G1007" i="1"/>
  <c r="H1007" i="1" s="1"/>
  <c r="G1008" i="1"/>
  <c r="H1008" i="1" s="1"/>
  <c r="G1009" i="1"/>
  <c r="H1009" i="1" s="1"/>
  <c r="G1010" i="1"/>
  <c r="H1010" i="1" s="1"/>
  <c r="G1011" i="1"/>
  <c r="H1011" i="1" s="1"/>
  <c r="G1012" i="1"/>
  <c r="H1012" i="1" s="1"/>
  <c r="G1013" i="1"/>
  <c r="H1013" i="1" s="1"/>
  <c r="G1014" i="1"/>
  <c r="H1014" i="1" s="1"/>
  <c r="G1015" i="1"/>
  <c r="H1015" i="1" s="1"/>
  <c r="G1016" i="1"/>
  <c r="H1016" i="1" s="1"/>
  <c r="G1017" i="1"/>
  <c r="H1017" i="1" s="1"/>
  <c r="G1018" i="1"/>
  <c r="H1018" i="1" s="1"/>
  <c r="G1019" i="1"/>
  <c r="H1019" i="1" s="1"/>
  <c r="G1020" i="1"/>
  <c r="H1020" i="1" s="1"/>
  <c r="G1021" i="1"/>
  <c r="H1021" i="1" s="1"/>
  <c r="G1022" i="1"/>
  <c r="H1022" i="1" s="1"/>
  <c r="G1023" i="1"/>
  <c r="H1023" i="1" s="1"/>
  <c r="G1024" i="1"/>
  <c r="H1024" i="1" s="1"/>
  <c r="G1025" i="1"/>
  <c r="H1025" i="1" s="1"/>
  <c r="G1026" i="1"/>
  <c r="H1026" i="1" s="1"/>
  <c r="G1027" i="1"/>
  <c r="H1027" i="1" s="1"/>
  <c r="G1028" i="1"/>
  <c r="H1028" i="1" s="1"/>
  <c r="G1029" i="1"/>
  <c r="H1029" i="1" s="1"/>
  <c r="G1030" i="1"/>
  <c r="H1030" i="1" s="1"/>
  <c r="G1031" i="1"/>
  <c r="H1031" i="1" s="1"/>
  <c r="G1032" i="1"/>
  <c r="H1032" i="1" s="1"/>
  <c r="G1033" i="1"/>
  <c r="H1033" i="1" s="1"/>
  <c r="G1034" i="1"/>
  <c r="H1034" i="1" s="1"/>
  <c r="G1035" i="1"/>
  <c r="H1035" i="1" s="1"/>
  <c r="G1036" i="1"/>
  <c r="H1036" i="1" s="1"/>
  <c r="G1037" i="1"/>
  <c r="H1037" i="1" s="1"/>
  <c r="G1038" i="1"/>
  <c r="H1038" i="1" s="1"/>
  <c r="G1039" i="1"/>
  <c r="H1039" i="1" s="1"/>
  <c r="G1040" i="1"/>
  <c r="H1040" i="1" s="1"/>
  <c r="G1041" i="1"/>
  <c r="H1041" i="1" s="1"/>
  <c r="G1042" i="1"/>
  <c r="H1042" i="1" s="1"/>
  <c r="G1043" i="1"/>
  <c r="H1043" i="1" s="1"/>
  <c r="G1044" i="1"/>
  <c r="H1044" i="1" s="1"/>
  <c r="G1045" i="1"/>
  <c r="H1045" i="1" s="1"/>
  <c r="G1046" i="1"/>
  <c r="H1046" i="1" s="1"/>
  <c r="G1047" i="1"/>
  <c r="H1047" i="1" s="1"/>
  <c r="G1048" i="1"/>
  <c r="H1048" i="1" s="1"/>
  <c r="G1049" i="1"/>
  <c r="H1049" i="1" s="1"/>
  <c r="G1050" i="1"/>
  <c r="H1050" i="1" s="1"/>
  <c r="G1051" i="1"/>
  <c r="H1051" i="1" s="1"/>
  <c r="G1052" i="1"/>
  <c r="H1052" i="1" s="1"/>
  <c r="G1053" i="1"/>
  <c r="H1053" i="1" s="1"/>
  <c r="G1054" i="1"/>
  <c r="H1054" i="1" s="1"/>
  <c r="G1055" i="1"/>
  <c r="H1055" i="1" s="1"/>
  <c r="G1056" i="1"/>
  <c r="H1056" i="1" s="1"/>
  <c r="G1057" i="1"/>
  <c r="H1057" i="1" s="1"/>
  <c r="G1058" i="1"/>
  <c r="H1058" i="1" s="1"/>
  <c r="G1059" i="1"/>
  <c r="H1059" i="1" s="1"/>
  <c r="G1060" i="1"/>
  <c r="H1060" i="1" s="1"/>
  <c r="G1061" i="1"/>
  <c r="H1061" i="1" s="1"/>
  <c r="G1062" i="1"/>
  <c r="H1062" i="1" s="1"/>
  <c r="G1063" i="1"/>
  <c r="H1063" i="1" s="1"/>
  <c r="G1064" i="1"/>
  <c r="H1064" i="1" s="1"/>
  <c r="G1065" i="1"/>
  <c r="H1065" i="1" s="1"/>
  <c r="G1066" i="1"/>
  <c r="H1066" i="1" s="1"/>
  <c r="G1067" i="1"/>
  <c r="H1067" i="1" s="1"/>
  <c r="G1068" i="1"/>
  <c r="H1068" i="1" s="1"/>
  <c r="G1069" i="1"/>
  <c r="H1069" i="1" s="1"/>
  <c r="G1070" i="1"/>
  <c r="H1070" i="1" s="1"/>
  <c r="G1071" i="1"/>
  <c r="H1071" i="1" s="1"/>
  <c r="G1072" i="1"/>
  <c r="H1072" i="1" s="1"/>
  <c r="G1073" i="1"/>
  <c r="H1073" i="1" s="1"/>
  <c r="G1074" i="1"/>
  <c r="H1074" i="1" s="1"/>
  <c r="G1075" i="1"/>
  <c r="H1075" i="1" s="1"/>
  <c r="G1076" i="1"/>
  <c r="H1076" i="1" s="1"/>
  <c r="G1077" i="1"/>
  <c r="H1077" i="1" s="1"/>
  <c r="G1078" i="1"/>
  <c r="H1078" i="1" s="1"/>
  <c r="G1079" i="1"/>
  <c r="H1079" i="1" s="1"/>
  <c r="G1080" i="1"/>
  <c r="H1080" i="1" s="1"/>
  <c r="G1081" i="1"/>
  <c r="H1081" i="1" s="1"/>
  <c r="G1082" i="1"/>
  <c r="H1082" i="1" s="1"/>
  <c r="G1083" i="1"/>
  <c r="H1083" i="1" s="1"/>
  <c r="G1084" i="1"/>
  <c r="H1084" i="1" s="1"/>
  <c r="G1085" i="1"/>
  <c r="H1085" i="1" s="1"/>
  <c r="G1086" i="1"/>
  <c r="H1086" i="1" s="1"/>
  <c r="G1087" i="1"/>
  <c r="H1087" i="1" s="1"/>
  <c r="G1088" i="1"/>
  <c r="H1088" i="1" s="1"/>
  <c r="G1089" i="1"/>
  <c r="H1089" i="1" s="1"/>
  <c r="G1090" i="1"/>
  <c r="H1090" i="1" s="1"/>
  <c r="G1091" i="1"/>
  <c r="H1091" i="1" s="1"/>
  <c r="G1092" i="1"/>
  <c r="H1092" i="1" s="1"/>
  <c r="G1093" i="1"/>
  <c r="H1093" i="1" s="1"/>
  <c r="G1094" i="1"/>
  <c r="H1094" i="1" s="1"/>
  <c r="G1095" i="1"/>
  <c r="H1095" i="1" s="1"/>
  <c r="G1096" i="1"/>
  <c r="H1096" i="1" s="1"/>
  <c r="G1097" i="1"/>
  <c r="H1097" i="1" s="1"/>
  <c r="G1098" i="1"/>
  <c r="H1098" i="1" s="1"/>
  <c r="G1099" i="1"/>
  <c r="H1099" i="1" s="1"/>
  <c r="G1100" i="1"/>
  <c r="H1100" i="1" s="1"/>
  <c r="G1101" i="1"/>
  <c r="H1101" i="1" s="1"/>
  <c r="G1102" i="1"/>
  <c r="H1102" i="1" s="1"/>
  <c r="G1103" i="1"/>
  <c r="H1103" i="1" s="1"/>
  <c r="G1104" i="1"/>
  <c r="H1104" i="1" s="1"/>
  <c r="G1105" i="1"/>
  <c r="H1105" i="1" s="1"/>
  <c r="G1106" i="1"/>
  <c r="H1106" i="1" s="1"/>
  <c r="G1107" i="1"/>
  <c r="H1107" i="1" s="1"/>
  <c r="G1108" i="1"/>
  <c r="H1108" i="1" s="1"/>
  <c r="G1109" i="1"/>
  <c r="H1109" i="1" s="1"/>
  <c r="G1110" i="1"/>
  <c r="H1110" i="1" s="1"/>
  <c r="G1111" i="1"/>
  <c r="H1111" i="1" s="1"/>
  <c r="G1112" i="1"/>
  <c r="H1112" i="1" s="1"/>
  <c r="G1113" i="1"/>
  <c r="H1113" i="1" s="1"/>
  <c r="G1114" i="1"/>
  <c r="H1114" i="1" s="1"/>
  <c r="G1115" i="1"/>
  <c r="H1115" i="1" s="1"/>
  <c r="G1116" i="1"/>
  <c r="H1116" i="1" s="1"/>
  <c r="G1117" i="1"/>
  <c r="H1117" i="1" s="1"/>
  <c r="G1118" i="1"/>
  <c r="H1118" i="1" s="1"/>
  <c r="G1119" i="1"/>
  <c r="H1119" i="1" s="1"/>
  <c r="G1120" i="1"/>
  <c r="H1120" i="1" s="1"/>
  <c r="G1121" i="1"/>
  <c r="H1121" i="1" s="1"/>
  <c r="G1122" i="1"/>
  <c r="H1122" i="1" s="1"/>
  <c r="G1123" i="1"/>
  <c r="H1123" i="1" s="1"/>
  <c r="G1124" i="1"/>
  <c r="H1124" i="1" s="1"/>
  <c r="G1125" i="1"/>
  <c r="H1125" i="1" s="1"/>
  <c r="G1126" i="1"/>
  <c r="H1126" i="1" s="1"/>
  <c r="G1127" i="1"/>
  <c r="H1127" i="1" s="1"/>
  <c r="G1128" i="1"/>
  <c r="H1128" i="1" s="1"/>
  <c r="G1129" i="1"/>
  <c r="H1129" i="1" s="1"/>
  <c r="G1130" i="1"/>
  <c r="H1130" i="1" s="1"/>
  <c r="G1131" i="1"/>
  <c r="H1131" i="1" s="1"/>
  <c r="G1132" i="1"/>
  <c r="H1132" i="1" s="1"/>
  <c r="G1133" i="1"/>
  <c r="H1133" i="1" s="1"/>
  <c r="G1134" i="1"/>
  <c r="H1134" i="1" s="1"/>
  <c r="G1135" i="1"/>
  <c r="H1135" i="1" s="1"/>
  <c r="G1136" i="1"/>
  <c r="H1136" i="1" s="1"/>
  <c r="G1137" i="1"/>
  <c r="H1137" i="1" s="1"/>
  <c r="G1138" i="1"/>
  <c r="H1138" i="1" s="1"/>
  <c r="G1139" i="1"/>
  <c r="H1139" i="1" s="1"/>
  <c r="G1140" i="1"/>
  <c r="H1140" i="1" s="1"/>
  <c r="G1141" i="1"/>
  <c r="H1141" i="1" s="1"/>
  <c r="G1142" i="1"/>
  <c r="H1142" i="1" s="1"/>
  <c r="G1143" i="1"/>
  <c r="H1143" i="1" s="1"/>
  <c r="G1144" i="1"/>
  <c r="H1144" i="1" s="1"/>
  <c r="G1145" i="1"/>
  <c r="H1145" i="1" s="1"/>
  <c r="G1146" i="1"/>
  <c r="H1146" i="1" s="1"/>
  <c r="G1147" i="1"/>
  <c r="H1147" i="1" s="1"/>
  <c r="G1148" i="1"/>
  <c r="H1148" i="1" s="1"/>
  <c r="G1149" i="1"/>
  <c r="H1149" i="1" s="1"/>
  <c r="G1150" i="1"/>
  <c r="H1150" i="1" s="1"/>
  <c r="G1151" i="1"/>
  <c r="H1151" i="1" s="1"/>
  <c r="G1152" i="1"/>
  <c r="H1152" i="1" s="1"/>
  <c r="G1153" i="1"/>
  <c r="H1153" i="1" s="1"/>
  <c r="G1154" i="1"/>
  <c r="H1154" i="1" s="1"/>
  <c r="G1155" i="1"/>
  <c r="H1155" i="1" s="1"/>
  <c r="G1156" i="1"/>
  <c r="H1156" i="1" s="1"/>
  <c r="G1157" i="1"/>
  <c r="H1157" i="1" s="1"/>
  <c r="G1158" i="1"/>
  <c r="H1158" i="1" s="1"/>
  <c r="G1159" i="1"/>
  <c r="H1159" i="1" s="1"/>
  <c r="G1160" i="1"/>
  <c r="H1160" i="1" s="1"/>
  <c r="G1161" i="1"/>
  <c r="H1161" i="1" s="1"/>
  <c r="G1162" i="1"/>
  <c r="H1162" i="1" s="1"/>
  <c r="G1163" i="1"/>
  <c r="H1163" i="1" s="1"/>
  <c r="G1164" i="1"/>
  <c r="H1164" i="1" s="1"/>
  <c r="G1165" i="1"/>
  <c r="H1165" i="1" s="1"/>
  <c r="G1166" i="1"/>
  <c r="H1166" i="1" s="1"/>
  <c r="G1167" i="1"/>
  <c r="H1167" i="1" s="1"/>
  <c r="G1168" i="1"/>
  <c r="H1168" i="1" s="1"/>
  <c r="G1169" i="1"/>
  <c r="H1169" i="1" s="1"/>
  <c r="G1170" i="1"/>
  <c r="H1170" i="1" s="1"/>
  <c r="G1171" i="1"/>
  <c r="H1171" i="1" s="1"/>
  <c r="G1172" i="1"/>
  <c r="H1172" i="1" s="1"/>
  <c r="G1173" i="1"/>
  <c r="H1173" i="1" s="1"/>
  <c r="G1174" i="1"/>
  <c r="H1174" i="1" s="1"/>
  <c r="G1175" i="1"/>
  <c r="H1175" i="1" s="1"/>
  <c r="G1176" i="1"/>
  <c r="H1176" i="1" s="1"/>
  <c r="G1177" i="1"/>
  <c r="H1177" i="1" s="1"/>
  <c r="G1178" i="1"/>
  <c r="H1178" i="1" s="1"/>
  <c r="G1179" i="1"/>
  <c r="H1179" i="1" s="1"/>
  <c r="G1180" i="1"/>
  <c r="H1180" i="1" s="1"/>
  <c r="G1181" i="1"/>
  <c r="H1181" i="1" s="1"/>
  <c r="G1182" i="1"/>
  <c r="H1182" i="1" s="1"/>
  <c r="G1183" i="1"/>
  <c r="H1183" i="1" s="1"/>
  <c r="G1184" i="1"/>
  <c r="H1184" i="1" s="1"/>
  <c r="G1185" i="1"/>
  <c r="H1185" i="1" s="1"/>
  <c r="G1186" i="1"/>
  <c r="H1186" i="1" s="1"/>
  <c r="G1187" i="1"/>
  <c r="H1187" i="1" s="1"/>
  <c r="G1188" i="1"/>
  <c r="H1188" i="1" s="1"/>
  <c r="G1189" i="1"/>
  <c r="H1189" i="1" s="1"/>
  <c r="G1190" i="1"/>
  <c r="H1190" i="1" s="1"/>
  <c r="G1191" i="1"/>
  <c r="H1191" i="1" s="1"/>
  <c r="G1192" i="1"/>
  <c r="H1192" i="1" s="1"/>
  <c r="G1193" i="1"/>
  <c r="H1193" i="1" s="1"/>
  <c r="G1194" i="1"/>
  <c r="H1194" i="1" s="1"/>
  <c r="G1195" i="1"/>
  <c r="H1195" i="1" s="1"/>
  <c r="G1196" i="1"/>
  <c r="H1196" i="1" s="1"/>
  <c r="G1197" i="1"/>
  <c r="H1197" i="1" s="1"/>
  <c r="G1198" i="1"/>
  <c r="H1198" i="1" s="1"/>
  <c r="G1199" i="1"/>
  <c r="H1199" i="1" s="1"/>
  <c r="G1200" i="1"/>
  <c r="H1200" i="1" s="1"/>
  <c r="G1201" i="1"/>
  <c r="H1201" i="1" s="1"/>
  <c r="G1202" i="1"/>
  <c r="H1202" i="1" s="1"/>
  <c r="G1203" i="1"/>
  <c r="H1203" i="1" s="1"/>
  <c r="G1204" i="1"/>
  <c r="H1204" i="1" s="1"/>
  <c r="G1205" i="1"/>
  <c r="H1205" i="1" s="1"/>
  <c r="G1206" i="1"/>
  <c r="H1206" i="1" s="1"/>
  <c r="G1207" i="1"/>
  <c r="H1207" i="1" s="1"/>
  <c r="G1208" i="1"/>
  <c r="H1208" i="1" s="1"/>
  <c r="G1209" i="1"/>
  <c r="H1209" i="1" s="1"/>
  <c r="G1210" i="1"/>
  <c r="H1210" i="1" s="1"/>
  <c r="G1211" i="1"/>
  <c r="H1211" i="1" s="1"/>
  <c r="G1212" i="1"/>
  <c r="H1212" i="1" s="1"/>
  <c r="G1213" i="1"/>
  <c r="H1213" i="1" s="1"/>
  <c r="G1214" i="1"/>
  <c r="H1214" i="1" s="1"/>
  <c r="G1215" i="1"/>
  <c r="H1215" i="1" s="1"/>
  <c r="G1216" i="1"/>
  <c r="H1216" i="1" s="1"/>
  <c r="G1217" i="1"/>
  <c r="H1217" i="1" s="1"/>
  <c r="G1218" i="1"/>
  <c r="H1218" i="1" s="1"/>
  <c r="G1219" i="1"/>
  <c r="H1219" i="1" s="1"/>
  <c r="G1220" i="1"/>
  <c r="H1220" i="1" s="1"/>
  <c r="G1221" i="1"/>
  <c r="H1221" i="1" s="1"/>
  <c r="G1222" i="1"/>
  <c r="H1222" i="1" s="1"/>
  <c r="G1223" i="1"/>
  <c r="H1223" i="1" s="1"/>
  <c r="G1224" i="1"/>
  <c r="H1224" i="1" s="1"/>
  <c r="G1225" i="1"/>
  <c r="H1225" i="1" s="1"/>
  <c r="G1226" i="1"/>
  <c r="H1226" i="1" s="1"/>
  <c r="G1227" i="1"/>
  <c r="H1227" i="1" s="1"/>
  <c r="G1228" i="1"/>
  <c r="H1228" i="1" s="1"/>
  <c r="G1229" i="1"/>
  <c r="H1229" i="1" s="1"/>
  <c r="G1230" i="1"/>
  <c r="H1230" i="1" s="1"/>
  <c r="G1231" i="1"/>
  <c r="H1231" i="1" s="1"/>
  <c r="G1232" i="1"/>
  <c r="H1232" i="1" s="1"/>
  <c r="G1233" i="1"/>
  <c r="H1233" i="1" s="1"/>
  <c r="G1234" i="1"/>
  <c r="H1234" i="1" s="1"/>
  <c r="G1235" i="1"/>
  <c r="H1235" i="1" s="1"/>
  <c r="G1236" i="1"/>
  <c r="H1236" i="1" s="1"/>
  <c r="G1237" i="1"/>
  <c r="H1237" i="1" s="1"/>
  <c r="G1238" i="1"/>
  <c r="H1238" i="1" s="1"/>
  <c r="G1239" i="1"/>
  <c r="H1239" i="1" s="1"/>
  <c r="G1240" i="1"/>
  <c r="H1240" i="1" s="1"/>
  <c r="G1241" i="1"/>
  <c r="H1241" i="1" s="1"/>
  <c r="G1242" i="1"/>
  <c r="H1242" i="1" s="1"/>
  <c r="G1243" i="1"/>
  <c r="H1243" i="1" s="1"/>
  <c r="G1244" i="1"/>
  <c r="H1244" i="1" s="1"/>
  <c r="G1245" i="1"/>
  <c r="H1245" i="1" s="1"/>
  <c r="G1246" i="1"/>
  <c r="H1246" i="1" s="1"/>
  <c r="G1247" i="1"/>
  <c r="H1247" i="1" s="1"/>
  <c r="G1248" i="1"/>
  <c r="H1248" i="1" s="1"/>
  <c r="G1249" i="1"/>
  <c r="H1249" i="1" s="1"/>
  <c r="G1250" i="1"/>
  <c r="H1250" i="1" s="1"/>
  <c r="G1251" i="1"/>
  <c r="H1251" i="1" s="1"/>
  <c r="G1252" i="1"/>
  <c r="H1252" i="1" s="1"/>
  <c r="G1253" i="1"/>
  <c r="H1253" i="1" s="1"/>
  <c r="G1254" i="1"/>
  <c r="H1254" i="1" s="1"/>
  <c r="G1255" i="1"/>
  <c r="H1255" i="1" s="1"/>
  <c r="G1256" i="1"/>
  <c r="H1256" i="1" s="1"/>
  <c r="G1257" i="1"/>
  <c r="H1257" i="1" s="1"/>
  <c r="G1258" i="1"/>
  <c r="H1258" i="1" s="1"/>
  <c r="G1259" i="1"/>
  <c r="H1259" i="1" s="1"/>
  <c r="G3" i="1"/>
  <c r="H3" i="1" s="1"/>
  <c r="E16" i="3" l="1"/>
  <c r="F16" i="3" s="1"/>
  <c r="E5" i="3"/>
  <c r="F5" i="3" s="1"/>
  <c r="E20" i="3"/>
  <c r="F20" i="3" s="1"/>
  <c r="E12" i="3"/>
  <c r="F12" i="3" s="1"/>
  <c r="E8" i="3"/>
  <c r="F8" i="3" s="1"/>
  <c r="E4" i="3"/>
  <c r="F4" i="3" s="1"/>
  <c r="E19" i="3"/>
  <c r="F19" i="3" s="1"/>
  <c r="E11" i="3"/>
  <c r="F11" i="3" s="1"/>
  <c r="E23" i="3"/>
  <c r="F23" i="3" s="1"/>
  <c r="E15" i="3"/>
  <c r="F15" i="3" s="1"/>
  <c r="E6" i="3"/>
  <c r="F6" i="3" s="1"/>
  <c r="E21" i="3"/>
  <c r="F21" i="3" s="1"/>
  <c r="E17" i="3"/>
  <c r="F17" i="3" s="1"/>
  <c r="E13" i="3"/>
  <c r="F13" i="3" s="1"/>
  <c r="E22" i="3"/>
  <c r="F22" i="3" s="1"/>
  <c r="E14" i="3"/>
  <c r="F14" i="3" s="1"/>
  <c r="E10" i="3"/>
  <c r="F10" i="3" s="1"/>
  <c r="E18" i="3"/>
  <c r="F18" i="3" s="1"/>
  <c r="E3" i="3"/>
  <c r="F3" i="3" s="1"/>
  <c r="E7" i="3"/>
  <c r="F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<sst xmlns="http://schemas.openxmlformats.org/spreadsheetml/2006/main" count="3962" uniqueCount="3762">
  <si>
    <t>Date</t>
  </si>
  <si>
    <t>Open</t>
  </si>
  <si>
    <t>High</t>
  </si>
  <si>
    <t>Low</t>
  </si>
  <si>
    <t>Close</t>
  </si>
  <si>
    <t>Volume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</si>
  <si>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</si>
  <si>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</si>
  <si>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</si>
  <si>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</si>
  <si>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</si>
  <si>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</si>
  <si>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</si>
  <si>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</si>
  <si>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</si>
  <si>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</si>
  <si>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</si>
  <si>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</si>
  <si>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</si>
  <si>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</si>
  <si>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</si>
  <si>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</si>
  <si>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</si>
  <si>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</si>
  <si>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</si>
  <si>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</si>
  <si>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</si>
  <si>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</si>
  <si>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</si>
  <si>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</si>
  <si>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</si>
  <si>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</si>
  <si>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</si>
  <si>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</si>
  <si>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</si>
  <si>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</si>
  <si>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</si>
  <si>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</si>
  <si>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</si>
  <si>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</si>
  <si>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</si>
  <si>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</si>
  <si>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</si>
  <si>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</si>
  <si>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</si>
  <si>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</si>
  <si>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</si>
  <si>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</si>
  <si>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</si>
  <si>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</si>
  <si>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</si>
  <si>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</si>
  <si>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</si>
  <si>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</si>
  <si>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</si>
  <si>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</si>
  <si>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</si>
  <si>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</si>
  <si>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</si>
  <si>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</si>
  <si>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</si>
  <si>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</si>
  <si>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</si>
  <si>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</si>
  <si>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</si>
  <si>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</si>
  <si>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</si>
  <si>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</si>
  <si>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</si>
  <si>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</si>
  <si>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</si>
  <si>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</si>
  <si>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</si>
  <si>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</si>
  <si>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</si>
  <si>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</si>
  <si>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</si>
  <si>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</si>
  <si>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</si>
  <si>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</si>
  <si>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</si>
  <si>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</si>
  <si>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</si>
  <si>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</si>
  <si>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</si>
  <si>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</si>
  <si>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</si>
  <si>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</si>
  <si>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</si>
  <si>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</si>
  <si>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</si>
  <si>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</si>
  <si>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</si>
  <si>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</si>
  <si>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</si>
  <si>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</si>
  <si>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</si>
  <si>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</si>
  <si>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</si>
  <si>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</si>
  <si>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</si>
  <si>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</si>
  <si>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</si>
  <si>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</si>
  <si>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</si>
  <si>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</si>
  <si>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</si>
  <si>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</si>
  <si>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</si>
  <si>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</si>
  <si>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</si>
  <si>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</si>
  <si>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</si>
  <si>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</si>
  <si>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</si>
  <si>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</si>
  <si>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</si>
  <si>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</si>
  <si>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</si>
  <si>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</si>
  <si>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</si>
  <si>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</si>
  <si>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</si>
  <si>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</si>
  <si>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</si>
  <si>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</si>
  <si>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</si>
  <si>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</si>
  <si>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</si>
  <si>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</si>
  <si>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</si>
  <si>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</si>
  <si>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</si>
  <si>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</si>
  <si>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</si>
  <si>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</si>
  <si>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</si>
  <si>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</si>
  <si>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</si>
  <si>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</si>
  <si>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</si>
  <si>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</si>
  <si>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</si>
  <si>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</si>
  <si>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</si>
  <si>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</si>
  <si>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</si>
  <si>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</si>
  <si>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</si>
  <si>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</si>
  <si>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</si>
  <si>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</si>
  <si>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</si>
  <si>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</si>
  <si>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</si>
  <si>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</si>
  <si>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</si>
  <si>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</si>
  <si>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</si>
  <si>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</si>
  <si>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</si>
  <si>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</si>
  <si>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</si>
  <si>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</si>
  <si>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</si>
  <si>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</si>
  <si>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</si>
  <si>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</si>
  <si>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</si>
  <si>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</si>
  <si>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</si>
  <si>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</si>
  <si>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</si>
  <si>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</si>
  <si>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</si>
  <si>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</si>
  <si>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</si>
  <si>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</si>
  <si>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</si>
  <si>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</si>
  <si>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</si>
  <si>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</si>
  <si>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</si>
  <si>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</si>
  <si>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</si>
  <si>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</si>
  <si>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</si>
  <si>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</si>
  <si>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</si>
  <si>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</si>
  <si>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</si>
  <si>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</si>
  <si>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</si>
  <si>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</si>
  <si>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</si>
  <si>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</si>
  <si>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</si>
  <si>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</si>
  <si>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</si>
  <si>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</si>
  <si>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</si>
  <si>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</si>
  <si>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</si>
  <si>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</si>
  <si>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</si>
  <si>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</si>
  <si>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</si>
  <si>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</si>
  <si>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</si>
  <si>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</si>
  <si>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</si>
  <si>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</si>
  <si>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</si>
  <si>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</si>
  <si>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</si>
  <si>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</si>
  <si>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</si>
  <si>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</si>
  <si>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</si>
  <si>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</si>
  <si>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</si>
  <si>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</si>
  <si>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</si>
  <si>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</si>
  <si>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</si>
  <si>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</si>
  <si>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</si>
  <si>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</si>
  <si>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</si>
  <si>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</si>
  <si>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</si>
  <si>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</si>
  <si>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</si>
  <si>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</si>
  <si>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</si>
  <si>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</si>
  <si>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</si>
  <si>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</si>
  <si>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</si>
  <si>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</si>
  <si>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</si>
  <si>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</si>
  <si>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</si>
  <si>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</si>
  <si>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</si>
  <si>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</si>
  <si>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</si>
  <si>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</si>
  <si>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</si>
  <si>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</si>
  <si>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</si>
  <si>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</si>
  <si>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</si>
  <si>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</si>
  <si>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</si>
  <si>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</si>
  <si>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</si>
  <si>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</si>
  <si>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</si>
  <si>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</si>
  <si>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</si>
  <si>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</si>
  <si>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</si>
  <si>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</si>
  <si>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</si>
  <si>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</si>
  <si>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</si>
  <si>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</si>
  <si>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</si>
  <si>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</si>
  <si>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</si>
  <si>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</si>
  <si>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</si>
  <si>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</si>
  <si>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</si>
  <si>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</si>
  <si>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</si>
  <si>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</si>
  <si>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</si>
  <si>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</si>
  <si>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</si>
  <si>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</si>
  <si>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</si>
  <si>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</si>
  <si>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</si>
  <si>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</si>
  <si>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</si>
  <si>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</si>
  <si>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</si>
  <si>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</si>
  <si>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</si>
  <si>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</si>
  <si>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</si>
  <si>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</si>
  <si>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</si>
  <si>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</si>
  <si>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</si>
  <si>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</si>
  <si>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</si>
  <si>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</si>
  <si>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</si>
  <si>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</si>
  <si>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</si>
  <si>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</si>
  <si>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</si>
  <si>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</si>
  <si>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</si>
  <si>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</si>
  <si>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</si>
  <si>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</si>
  <si>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</si>
  <si>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</si>
  <si>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</si>
  <si>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</si>
  <si>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</si>
  <si>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</si>
  <si>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</si>
  <si>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</si>
  <si>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</si>
  <si>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</si>
  <si>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</si>
  <si>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</si>
  <si>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</si>
  <si>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</si>
  <si>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</si>
  <si>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</si>
  <si>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</si>
  <si>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</si>
  <si>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</si>
  <si>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</si>
  <si>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</si>
  <si>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</si>
  <si>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</si>
  <si>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</si>
  <si>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</si>
  <si>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</si>
  <si>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</si>
  <si>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</si>
  <si>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</si>
  <si>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</si>
  <si>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</si>
  <si>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</si>
  <si>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</si>
  <si>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</si>
  <si>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</si>
  <si>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</si>
  <si>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</si>
  <si>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</si>
  <si>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</si>
  <si>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</si>
  <si>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</si>
  <si>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</si>
  <si>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</si>
  <si>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</si>
  <si>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</si>
  <si>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</si>
  <si>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</si>
  <si>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</si>
  <si>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</si>
  <si>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</si>
  <si>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</si>
  <si>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</si>
  <si>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</si>
  <si>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</si>
  <si>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</si>
  <si>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</si>
  <si>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</si>
  <si>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</si>
  <si>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</si>
  <si>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</si>
  <si>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</si>
  <si>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</si>
  <si>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</si>
  <si>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</si>
  <si>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</si>
  <si>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</si>
  <si>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</si>
  <si>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</si>
  <si>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</si>
  <si>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</si>
  <si>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</si>
  <si>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</si>
  <si>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</si>
  <si>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</si>
  <si>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</si>
  <si>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</si>
  <si>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</si>
  <si>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</si>
  <si>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</si>
  <si>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</si>
  <si>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</si>
  <si>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</si>
  <si>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</si>
  <si>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</si>
  <si>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</si>
  <si>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</si>
  <si>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</si>
  <si>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</si>
  <si>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</si>
  <si>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</si>
  <si>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</si>
  <si>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</si>
  <si>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</si>
  <si>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</si>
  <si>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</si>
  <si>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</si>
  <si>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</si>
  <si>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</si>
  <si>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</si>
  <si>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</si>
  <si>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</si>
  <si>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</si>
  <si>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</si>
  <si>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</si>
  <si>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</si>
  <si>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</si>
  <si>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</si>
  <si>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</si>
  <si>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</si>
  <si>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</si>
  <si>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</si>
  <si>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</si>
  <si>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</si>
  <si>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</si>
  <si>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</si>
  <si>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</si>
  <si>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</si>
  <si>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</si>
  <si>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</si>
  <si>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</si>
  <si>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</si>
  <si>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</si>
  <si>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</si>
  <si>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</si>
  <si>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</si>
  <si>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</si>
  <si>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</si>
  <si>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</si>
  <si>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</si>
  <si>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</si>
  <si>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</si>
  <si>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</si>
  <si>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</si>
  <si>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</si>
  <si>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</si>
  <si>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</si>
  <si>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</si>
  <si>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</si>
  <si>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</si>
  <si>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</si>
  <si>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</si>
  <si>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</si>
  <si>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</si>
  <si>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</si>
  <si>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</si>
  <si>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</si>
  <si>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</si>
  <si>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</si>
  <si>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</si>
  <si>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</si>
  <si>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</si>
  <si>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</si>
  <si>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</si>
  <si>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</si>
  <si>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</si>
  <si>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</si>
  <si>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</si>
  <si>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</si>
  <si>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</si>
  <si>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</si>
  <si>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</si>
  <si>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</si>
  <si>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</si>
  <si>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</si>
  <si>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</si>
  <si>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</si>
  <si>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</si>
  <si>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</si>
  <si>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</si>
  <si>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</si>
  <si>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</si>
  <si>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</si>
  <si>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</si>
  <si>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</si>
  <si>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</si>
  <si>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</si>
  <si>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</si>
  <si>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</si>
  <si>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</si>
  <si>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</si>
  <si>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</si>
  <si>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</si>
  <si>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</si>
  <si>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</si>
  <si>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</si>
  <si>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</si>
  <si>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</si>
  <si>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</si>
  <si>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</si>
  <si>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</si>
  <si>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</si>
  <si>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</si>
  <si>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</si>
  <si>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</si>
  <si>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</si>
  <si>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</si>
  <si>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</si>
  <si>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</si>
  <si>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</si>
  <si>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</si>
  <si>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</si>
  <si>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</si>
  <si>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</si>
  <si>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</si>
  <si>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</si>
  <si>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</si>
  <si>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</si>
  <si>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</si>
  <si>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</si>
  <si>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</si>
  <si>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</si>
  <si>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</si>
  <si>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</si>
  <si>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</si>
  <si>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</si>
  <si>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</si>
  <si>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</si>
  <si>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</si>
  <si>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</si>
  <si>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</si>
  <si>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</si>
  <si>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</si>
  <si>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</si>
  <si>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</si>
  <si>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</si>
  <si>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</si>
  <si>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</si>
  <si>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</si>
  <si>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</si>
  <si>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</si>
  <si>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</si>
  <si>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</si>
  <si>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</si>
  <si>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</si>
  <si>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</si>
  <si>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</si>
  <si>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</si>
  <si>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</si>
  <si>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</si>
  <si>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</si>
  <si>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</si>
  <si>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</si>
  <si>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</si>
  <si>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</si>
  <si>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</si>
  <si>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</si>
  <si>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</si>
  <si>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</si>
  <si>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</si>
  <si>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</si>
  <si>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</si>
  <si>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</si>
  <si>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</si>
  <si>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</si>
  <si>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</si>
  <si>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</si>
  <si>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</si>
  <si>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</si>
  <si>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</si>
  <si>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</si>
  <si>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</si>
  <si>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</si>
  <si>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</si>
  <si>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</si>
  <si>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</si>
  <si>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</si>
  <si>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</si>
  <si>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</si>
  <si>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</si>
  <si>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</si>
  <si>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</si>
  <si>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</si>
  <si>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</si>
  <si>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</si>
  <si>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</si>
  <si>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</si>
  <si>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</si>
  <si>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</si>
  <si>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</si>
  <si>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</si>
  <si>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</si>
  <si>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</si>
  <si>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</si>
  <si>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</si>
  <si>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</si>
  <si>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</si>
  <si>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</si>
  <si>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</si>
  <si>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</si>
  <si>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</si>
  <si>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</si>
  <si>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</si>
  <si>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</si>
  <si>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</si>
  <si>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</si>
  <si>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</si>
  <si>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</si>
  <si>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</si>
  <si>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</si>
  <si>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</si>
  <si>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</si>
  <si>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</si>
  <si>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</si>
  <si>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</si>
  <si>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</si>
  <si>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</si>
  <si>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</si>
  <si>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</si>
  <si>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</si>
  <si>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</si>
  <si>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</si>
  <si>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</si>
  <si>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</si>
  <si>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</si>
  <si>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</si>
  <si>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</si>
  <si>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</si>
  <si>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</si>
  <si>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</si>
  <si>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</si>
  <si>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</si>
  <si>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</si>
  <si>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</si>
  <si>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</si>
  <si>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</si>
  <si>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</si>
  <si>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</si>
  <si>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</si>
  <si>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</si>
  <si>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</si>
  <si>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</si>
  <si>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</si>
  <si>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</si>
  <si>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</si>
  <si>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</si>
  <si>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</si>
  <si>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</si>
  <si>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</si>
  <si>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</si>
  <si>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</si>
  <si>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</si>
  <si>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</si>
  <si>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</si>
  <si>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</si>
  <si>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</si>
  <si>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</si>
  <si>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</si>
  <si>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</si>
  <si>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</si>
  <si>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</si>
  <si>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</si>
  <si>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</si>
  <si>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</si>
  <si>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</si>
  <si>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</si>
  <si>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</si>
  <si>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</si>
  <si>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</si>
  <si>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</si>
  <si>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</si>
  <si>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</si>
  <si>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</si>
  <si>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</si>
  <si>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</si>
  <si>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</si>
  <si>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</si>
  <si>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</si>
  <si>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</si>
  <si>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</si>
  <si>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</si>
  <si>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</si>
  <si>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</si>
  <si>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</si>
  <si>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</si>
  <si>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</si>
  <si>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</si>
  <si>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</si>
  <si>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</si>
  <si>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</si>
  <si>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</si>
  <si>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</si>
  <si>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</si>
  <si>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</si>
  <si>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</si>
  <si>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</si>
  <si>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</si>
  <si>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</si>
  <si>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</si>
  <si>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</si>
  <si>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</si>
  <si>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</si>
  <si>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</si>
  <si>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</si>
  <si>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</si>
  <si>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</si>
  <si>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</si>
  <si>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</si>
  <si>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</si>
  <si>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</si>
  <si>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</si>
  <si>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</si>
  <si>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</si>
  <si>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</si>
  <si>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</si>
  <si>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</si>
  <si>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</si>
  <si>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</si>
  <si>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</si>
  <si>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</si>
  <si>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</si>
  <si>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</si>
  <si>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</si>
  <si>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</si>
  <si>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</si>
  <si>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</si>
  <si>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</si>
  <si>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</si>
  <si>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</si>
  <si>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</si>
  <si>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</si>
  <si>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</si>
  <si>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</si>
  <si>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</si>
  <si>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</si>
  <si>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</si>
  <si>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</si>
  <si>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</si>
  <si>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</si>
  <si>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</si>
  <si>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</si>
  <si>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</si>
  <si>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</si>
  <si>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</si>
  <si>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</si>
  <si>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</si>
  <si>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</si>
  <si>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</si>
  <si>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</si>
  <si>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</si>
  <si>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</si>
  <si>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</si>
  <si>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</si>
  <si>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</si>
  <si>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</si>
  <si>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</si>
  <si>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</si>
  <si>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</si>
  <si>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</si>
  <si>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</si>
  <si>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</si>
  <si>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</si>
  <si>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</si>
  <si>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</si>
  <si>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</si>
  <si>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</si>
  <si>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</si>
  <si>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</si>
  <si>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</si>
  <si>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</si>
  <si>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</si>
  <si>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</si>
  <si>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</si>
  <si>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</si>
  <si>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</si>
  <si>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</si>
  <si>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</si>
  <si>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</si>
  <si>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</si>
  <si>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</si>
  <si>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</si>
  <si>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</si>
  <si>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</si>
  <si>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</si>
  <si>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</si>
  <si>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</si>
  <si>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</si>
  <si>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</si>
  <si>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</si>
  <si>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</si>
  <si>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</si>
  <si>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</si>
  <si>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</si>
  <si>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</si>
  <si>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</si>
  <si>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</si>
  <si>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</si>
  <si>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</si>
  <si>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</si>
  <si>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</si>
  <si>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</si>
  <si>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</si>
  <si>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</si>
  <si>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</si>
  <si>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</si>
  <si>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</si>
  <si>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</si>
  <si>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</si>
  <si>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</si>
  <si>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</si>
  <si>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</si>
  <si>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</si>
  <si>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</si>
  <si>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</si>
  <si>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</si>
  <si>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</si>
  <si>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</si>
  <si>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</si>
  <si>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</si>
  <si>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</si>
  <si>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</si>
  <si>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</si>
  <si>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</si>
  <si>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</si>
  <si>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</si>
  <si>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</si>
  <si>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</si>
  <si>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</si>
  <si>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</si>
  <si>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</si>
  <si>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</si>
  <si>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</si>
  <si>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</si>
  <si>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</si>
  <si>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</si>
  <si>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</si>
  <si>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</si>
  <si>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</si>
  <si>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</si>
  <si>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</si>
  <si>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</si>
  <si>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</si>
  <si>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</si>
  <si>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</si>
  <si>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</si>
  <si>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</si>
  <si>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</si>
  <si>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</si>
  <si>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</si>
  <si>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</si>
  <si>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</si>
  <si>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</si>
  <si>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</si>
  <si>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</si>
  <si>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</si>
  <si>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</si>
  <si>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</si>
  <si>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</si>
  <si>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</si>
  <si>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</si>
  <si>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</si>
  <si>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</si>
  <si>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</si>
  <si>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</si>
  <si>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</si>
  <si>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</si>
  <si>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</si>
  <si>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</si>
  <si>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</si>
  <si>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</si>
  <si>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</si>
  <si>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</si>
  <si>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</si>
  <si>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</si>
  <si>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</si>
  <si>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</si>
  <si>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</si>
  <si>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</si>
  <si>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</si>
  <si>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</si>
  <si>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</si>
  <si>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</si>
  <si>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</si>
  <si>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</si>
  <si>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</si>
  <si>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</si>
  <si>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</si>
  <si>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</si>
  <si>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</si>
  <si>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</si>
  <si>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</si>
  <si>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</si>
  <si>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</si>
  <si>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</si>
  <si>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</si>
  <si>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</si>
  <si>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</si>
  <si>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</si>
  <si>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</si>
  <si>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</si>
  <si>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</si>
  <si>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</si>
  <si>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</si>
  <si>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</si>
  <si>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</si>
  <si>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</si>
  <si>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</si>
  <si>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</si>
  <si>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</si>
  <si>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</si>
  <si>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</si>
  <si>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</si>
  <si>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</si>
  <si>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</si>
  <si>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</si>
  <si>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</si>
  <si>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</si>
  <si>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</si>
  <si>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</si>
  <si>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</si>
  <si>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</si>
  <si>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</si>
  <si>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</si>
  <si>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</si>
  <si>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</si>
  <si>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</si>
  <si>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</si>
  <si>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</si>
  <si>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</si>
  <si>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</si>
  <si>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</si>
  <si>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</si>
  <si>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</si>
  <si>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</si>
  <si>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</si>
  <si>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</si>
  <si>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</si>
  <si>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</si>
  <si>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</si>
  <si>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</si>
  <si>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</si>
  <si>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</si>
  <si>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</si>
  <si>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</si>
  <si>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</si>
  <si>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</si>
  <si>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</si>
  <si>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</si>
  <si>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</si>
  <si>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</si>
  <si>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</si>
  <si>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</si>
  <si>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</si>
  <si>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</si>
  <si>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</si>
  <si>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</si>
  <si>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</si>
  <si>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</si>
  <si>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</si>
  <si>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</si>
  <si>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</si>
  <si>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</si>
  <si>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</si>
  <si>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</si>
  <si>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</si>
  <si>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</si>
  <si>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</si>
  <si>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</si>
  <si>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</si>
  <si>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</si>
  <si>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</si>
  <si>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</si>
  <si>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</si>
  <si>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</si>
  <si>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</si>
  <si>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</si>
  <si>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</si>
  <si>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</si>
  <si>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</si>
  <si>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</si>
  <si>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</si>
  <si>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</si>
  <si>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</si>
  <si>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</si>
  <si>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</si>
  <si>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</si>
  <si>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</si>
  <si>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</si>
  <si>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</si>
  <si>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</si>
  <si>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</si>
  <si>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</si>
  <si>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</si>
  <si>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</si>
  <si>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</si>
  <si>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</si>
  <si>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</si>
  <si>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</si>
  <si>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</si>
  <si>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</si>
  <si>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</si>
  <si>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</si>
  <si>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</si>
  <si>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</si>
  <si>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</si>
  <si>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</si>
  <si>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</si>
  <si>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</si>
  <si>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</si>
  <si>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</si>
  <si>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</si>
  <si>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</si>
  <si>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</si>
  <si>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</si>
  <si>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</si>
  <si>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</si>
  <si>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</si>
  <si>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</si>
  <si>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</si>
  <si>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</si>
  <si>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</si>
  <si>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</si>
  <si>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</si>
  <si>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</si>
  <si>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</si>
  <si>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</si>
  <si>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</si>
  <si>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</si>
  <si>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</si>
  <si>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</si>
  <si>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</si>
  <si>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</si>
  <si>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</si>
  <si>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</si>
  <si>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</si>
  <si>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</si>
  <si>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</si>
  <si>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</si>
  <si>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</si>
  <si>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</si>
  <si>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</si>
  <si>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</si>
  <si>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</si>
  <si>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</si>
  <si>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</si>
  <si>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</si>
  <si>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</si>
  <si>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</si>
  <si>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</si>
  <si>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</si>
  <si>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</si>
  <si>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</si>
  <si>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</si>
  <si>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</si>
  <si>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</si>
  <si>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</si>
  <si>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</si>
  <si>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</si>
  <si>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</si>
  <si>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</si>
  <si>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</si>
  <si>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</si>
  <si>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</si>
  <si>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</si>
  <si>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</si>
  <si>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</si>
  <si>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</si>
  <si>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</si>
  <si>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</si>
  <si>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</si>
  <si>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</si>
  <si>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</si>
  <si>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</si>
  <si>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</si>
  <si>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</si>
  <si>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</si>
  <si>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</si>
  <si>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</si>
  <si>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</si>
  <si>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</si>
  <si>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</si>
  <si>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</si>
  <si>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</si>
  <si>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</si>
  <si>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</si>
  <si>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</si>
  <si>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</si>
  <si>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</si>
  <si>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</si>
  <si>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</si>
  <si>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</si>
  <si>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</si>
  <si>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</si>
  <si>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</si>
  <si>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</si>
  <si>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</si>
  <si>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</si>
  <si>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</si>
  <si>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</si>
  <si>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</si>
  <si>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</si>
  <si>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</si>
  <si>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</si>
  <si>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</si>
  <si>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</si>
  <si>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</si>
  <si>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</si>
  <si>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</si>
  <si>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</si>
  <si>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</si>
  <si>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</si>
  <si>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</si>
  <si>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</si>
  <si>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</si>
  <si>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</si>
  <si>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</si>
  <si>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</si>
  <si>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</si>
  <si>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</si>
  <si>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</si>
  <si>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</si>
  <si>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</si>
  <si>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</si>
  <si>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</si>
  <si>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</si>
  <si>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</si>
  <si>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</si>
  <si>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</si>
  <si>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</si>
  <si>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</si>
  <si>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</si>
  <si>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</si>
  <si>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</si>
  <si>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</si>
  <si>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</si>
  <si>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</si>
  <si>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</si>
  <si>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</si>
  <si>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</si>
  <si>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</si>
  <si>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</si>
  <si>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</si>
  <si>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</si>
  <si>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</si>
  <si>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</si>
  <si>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</si>
  <si>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</si>
  <si>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</si>
  <si>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</si>
  <si>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</si>
  <si>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</si>
  <si>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</si>
  <si>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</si>
  <si>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</si>
  <si>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</si>
  <si>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</si>
  <si>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</si>
  <si>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</si>
  <si>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</si>
  <si>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</si>
  <si>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</si>
  <si>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</si>
  <si>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</si>
  <si>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</si>
  <si>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</si>
  <si>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</si>
  <si>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</si>
  <si>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</si>
  <si>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</si>
  <si>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</si>
  <si>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</si>
  <si>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</si>
  <si>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</si>
  <si>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</si>
  <si>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</si>
  <si>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</si>
  <si>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</si>
  <si>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</si>
  <si>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</si>
  <si>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</si>
  <si>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</si>
  <si>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</si>
  <si>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</si>
  <si>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</si>
  <si>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</si>
  <si>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</si>
  <si>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</si>
  <si>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</si>
  <si>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</si>
  <si>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</si>
  <si>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</si>
  <si>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</si>
  <si>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</si>
  <si>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</si>
  <si>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</si>
  <si>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</si>
  <si>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</si>
  <si>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</si>
  <si>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</si>
  <si>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</si>
  <si>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</si>
  <si>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</si>
  <si>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</si>
  <si>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</si>
  <si>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</si>
  <si>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</si>
  <si>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</si>
  <si>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</si>
  <si>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</si>
  <si>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</si>
  <si>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</si>
  <si>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</si>
  <si>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</si>
  <si>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</si>
  <si>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</si>
  <si>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</si>
  <si>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</si>
  <si>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</si>
  <si>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</si>
  <si>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</si>
  <si>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</si>
  <si>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</si>
  <si>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</si>
  <si>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</si>
  <si>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</si>
  <si>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</si>
  <si>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</si>
  <si>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</si>
  <si>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</si>
  <si>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</si>
  <si>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</si>
  <si>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</si>
  <si>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</si>
  <si>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</si>
  <si>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</si>
  <si>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</si>
  <si>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</si>
  <si>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</si>
  <si>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</si>
  <si>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</si>
  <si>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</si>
  <si>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</si>
  <si>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</si>
  <si>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</si>
  <si>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</si>
  <si>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</si>
  <si>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</si>
  <si>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</si>
  <si>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</si>
  <si>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</si>
  <si>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</si>
  <si>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</si>
  <si>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</si>
  <si>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</si>
  <si>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</si>
  <si>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</si>
  <si>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</si>
  <si>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</si>
  <si>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</si>
  <si>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</si>
  <si>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</si>
  <si>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</si>
  <si>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</si>
  <si>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</si>
  <si>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</si>
  <si>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59.625</t>
  </si>
  <si>
    <t>58.099998</t>
  </si>
  <si>
    <t>57.599998</t>
  </si>
  <si>
    <t>57.860748</t>
  </si>
  <si>
    <t>58.005501</t>
  </si>
  <si>
    <t>57.812</t>
  </si>
  <si>
    <t>57.917999</t>
  </si>
  <si>
    <t>58.142502</t>
  </si>
  <si>
    <t>58.4165</t>
  </si>
  <si>
    <t>57.8545</t>
  </si>
  <si>
    <t>57.729</t>
  </si>
  <si>
    <t>58.667999</t>
  </si>
  <si>
    <t>58.301998</t>
  </si>
  <si>
    <t>57.345501</t>
  </si>
  <si>
    <t>58.400002</t>
  </si>
  <si>
    <t>58.738251</t>
  </si>
  <si>
    <t>59.181499</t>
  </si>
  <si>
    <t>59.224998</t>
  </si>
  <si>
    <t>59.514999</t>
  </si>
  <si>
    <t>59.331501</t>
  </si>
  <si>
    <t>59.691502</t>
  </si>
  <si>
    <t>57.778801</t>
  </si>
  <si>
    <t>57.256001</t>
  </si>
  <si>
    <t>56.368198</t>
  </si>
  <si>
    <t>56.878601</t>
  </si>
  <si>
    <t>54.056499</t>
  </si>
  <si>
    <t>53.413502</t>
  </si>
  <si>
    <t>54.320099</t>
  </si>
  <si>
    <t>54.450001</t>
  </si>
  <si>
    <t>55.125</t>
  </si>
  <si>
    <t>55.109501</t>
  </si>
  <si>
    <t>53.8545</t>
  </si>
  <si>
    <t>54.387501</t>
  </si>
  <si>
    <t>54.549999</t>
  </si>
  <si>
    <t>53.5</t>
  </si>
  <si>
    <t>52.437</t>
  </si>
  <si>
    <t>53.477501</t>
  </si>
  <si>
    <t>51.704498</t>
  </si>
  <si>
    <t>49.7915</t>
  </si>
  <si>
    <t>50.037498</t>
  </si>
  <si>
    <t>52.849998</t>
  </si>
  <si>
    <t>53.123001</t>
  </si>
  <si>
    <t>52.730499</t>
  </si>
  <si>
    <t>51.062</t>
  </si>
  <si>
    <t>51.9035</t>
  </si>
  <si>
    <t>53.294998</t>
  </si>
  <si>
    <t>53.610249</t>
  </si>
  <si>
    <t>52.655499</t>
  </si>
  <si>
    <t>51.549999</t>
  </si>
  <si>
    <t>51.557499</t>
  </si>
  <si>
    <t>51.589001</t>
  </si>
  <si>
    <t>52.449001</t>
  </si>
  <si>
    <t>50.813</t>
  </si>
  <si>
    <t>49.800999</t>
  </si>
  <si>
    <t>51.6735</t>
  </si>
  <si>
    <t>51.119949</t>
  </si>
  <si>
    <t>51.695499</t>
  </si>
  <si>
    <t>51.9245</t>
  </si>
  <si>
    <t>51.787998</t>
  </si>
  <si>
    <t>53.799999</t>
  </si>
  <si>
    <t>53.894001</t>
  </si>
  <si>
    <t>55.18325</t>
  </si>
  <si>
    <t>52.499001</t>
  </si>
  <si>
    <t>51.538502</t>
  </si>
  <si>
    <t>51.424999</t>
  </si>
  <si>
    <t>51.164501</t>
  </si>
  <si>
    <t>51.992001</t>
  </si>
  <si>
    <t>53.1395</t>
  </si>
  <si>
    <t>52.696499</t>
  </si>
  <si>
    <t>52.039501</t>
  </si>
  <si>
    <t>50.395</t>
  </si>
  <si>
    <t>51.071999</t>
  </si>
  <si>
    <t>50.4025</t>
  </si>
  <si>
    <t>49.818001</t>
  </si>
  <si>
    <t>48.684502</t>
  </si>
  <si>
    <t>48.505501</t>
  </si>
  <si>
    <t>49.150002</t>
  </si>
  <si>
    <t>49.849998</t>
  </si>
  <si>
    <t>51.654999</t>
  </si>
  <si>
    <t>51.179501</t>
  </si>
  <si>
    <t>50.7855</t>
  </si>
  <si>
    <t>50.703499</t>
  </si>
  <si>
    <t>51.370899</t>
  </si>
  <si>
    <t>52.737999</t>
  </si>
  <si>
    <t>53.026501</t>
  </si>
  <si>
    <t>53.32</t>
  </si>
  <si>
    <t>52.885502</t>
  </si>
  <si>
    <t>52.424</t>
  </si>
  <si>
    <t>52.062752</t>
  </si>
  <si>
    <t>52.367001</t>
  </si>
  <si>
    <t>53.966999</t>
  </si>
  <si>
    <t>53.674999</t>
  </si>
  <si>
    <t>54.544998</t>
  </si>
  <si>
    <t>53.1735</t>
  </si>
  <si>
    <t>52.987499</t>
  </si>
  <si>
    <t>53.035</t>
  </si>
  <si>
    <t>54.091</t>
  </si>
  <si>
    <t>53.189999</t>
  </si>
  <si>
    <t>52.793251</t>
  </si>
  <si>
    <t>53.342499</t>
  </si>
  <si>
    <t>54.7705</t>
  </si>
  <si>
    <t>55.244499</t>
  </si>
  <si>
    <t>55.451</t>
  </si>
  <si>
    <t>55.8624</t>
  </si>
  <si>
    <t>55.6385</t>
  </si>
  <si>
    <t>54.299999</t>
  </si>
  <si>
    <t>54.327499</t>
  </si>
  <si>
    <t>54.643002</t>
  </si>
  <si>
    <t>55.2925</t>
  </si>
  <si>
    <t>55.924999</t>
  </si>
  <si>
    <t>55.522251</t>
  </si>
  <si>
    <t>55.532501</t>
  </si>
  <si>
    <t>55.5</t>
  </si>
  <si>
    <t>55.264</t>
  </si>
  <si>
    <t>54.625999</t>
  </si>
  <si>
    <t>54.779999</t>
  </si>
  <si>
    <t>55.363499</t>
  </si>
  <si>
    <t>54.995998</t>
  </si>
  <si>
    <t>55.049999</t>
  </si>
  <si>
    <t>55.550499</t>
  </si>
  <si>
    <t>56.237499</t>
  </si>
  <si>
    <t>56.5345</t>
  </si>
  <si>
    <t>57.30975</t>
  </si>
  <si>
    <t>57.774502</t>
  </si>
  <si>
    <t>56.745499</t>
  </si>
  <si>
    <t>56.165001</t>
  </si>
  <si>
    <t>57.2225</t>
  </si>
  <si>
    <t>58.912998</t>
  </si>
  <si>
    <t>59.597</t>
  </si>
  <si>
    <t>59.223999</t>
  </si>
  <si>
    <t>59.130501</t>
  </si>
  <si>
    <t>58.871052</t>
  </si>
  <si>
    <t>59.293499</t>
  </si>
  <si>
    <t>59.808498</t>
  </si>
  <si>
    <t>60.657501</t>
  </si>
  <si>
    <t>60.141251</t>
  </si>
  <si>
    <t>59.352001</t>
  </si>
  <si>
    <t>58.835999</t>
  </si>
  <si>
    <t>57.968498</t>
  </si>
  <si>
    <t>57.97155</t>
  </si>
  <si>
    <t>58.144001</t>
  </si>
  <si>
    <t>59.099998</t>
  </si>
  <si>
    <t>59.2855</t>
  </si>
  <si>
    <t>60.025002</t>
  </si>
  <si>
    <t>60.206501</t>
  </si>
  <si>
    <t>60.251499</t>
  </si>
  <si>
    <t>59.993</t>
  </si>
  <si>
    <t>59.653999</t>
  </si>
  <si>
    <t>59.821751</t>
  </si>
  <si>
    <t>60.0065</t>
  </si>
  <si>
    <t>60.405499</t>
  </si>
  <si>
    <t>60.455502</t>
  </si>
  <si>
    <t>61.006001</t>
  </si>
  <si>
    <t>61.390999</t>
  </si>
  <si>
    <t>61.730499</t>
  </si>
  <si>
    <t>61.415501</t>
  </si>
  <si>
    <t>62.319</t>
  </si>
  <si>
    <t>62.75</t>
  </si>
  <si>
    <t>62.601501</t>
  </si>
  <si>
    <t>63.015999</t>
  </si>
  <si>
    <t>63.314751</t>
  </si>
  <si>
    <t>58.75</t>
  </si>
  <si>
    <t>58.359001</t>
  </si>
  <si>
    <t>57.750099</t>
  </si>
  <si>
    <t>58.450001</t>
  </si>
  <si>
    <t>58.313</t>
  </si>
  <si>
    <t>58.051998</t>
  </si>
  <si>
    <t>58.286999</t>
  </si>
  <si>
    <t>57.5425</t>
  </si>
  <si>
    <t>57.125</t>
  </si>
  <si>
    <t>56.105499</t>
  </si>
  <si>
    <t>55.977501</t>
  </si>
  <si>
    <t>55.833302</t>
  </si>
  <si>
    <t>58.141998</t>
  </si>
  <si>
    <t>58.0005</t>
  </si>
  <si>
    <t>56.572151</t>
  </si>
  <si>
    <t>56.896999</t>
  </si>
  <si>
    <t>57.294498</t>
  </si>
  <si>
    <t>56.461201</t>
  </si>
  <si>
    <t>56.583</t>
  </si>
  <si>
    <t>56.655998</t>
  </si>
  <si>
    <t>55.410999</t>
  </si>
  <si>
    <t>55.605999</t>
  </si>
  <si>
    <t>55.008999</t>
  </si>
  <si>
    <t>51.25</t>
  </si>
  <si>
    <t>51.684502</t>
  </si>
  <si>
    <t>51.524502</t>
  </si>
  <si>
    <t>51.685001</t>
  </si>
  <si>
    <t>52.419998</t>
  </si>
  <si>
    <t>53.6161</t>
  </si>
  <si>
    <t>53.88015</t>
  </si>
  <si>
    <t>53.376999</t>
  </si>
  <si>
    <t>54.0075</t>
  </si>
  <si>
    <t>54.008598</t>
  </si>
  <si>
    <t>54.313999</t>
  </si>
  <si>
    <t>54.949501</t>
  </si>
  <si>
    <t>54.674</t>
  </si>
  <si>
    <t>55.237</t>
  </si>
  <si>
    <t>55.403999</t>
  </si>
  <si>
    <t>54.189999</t>
  </si>
  <si>
    <t>53.612</t>
  </si>
  <si>
    <t>53.7645</t>
  </si>
  <si>
    <t>53.668499</t>
  </si>
  <si>
    <t>54.68515</t>
  </si>
  <si>
    <t>54.908501</t>
  </si>
  <si>
    <t>55.693001</t>
  </si>
  <si>
    <t>55.806999</t>
  </si>
  <si>
    <t>55.560501</t>
  </si>
  <si>
    <t>55.358501</t>
  </si>
  <si>
    <t>56.5485</t>
  </si>
  <si>
    <t>56.979</t>
  </si>
  <si>
    <t>56.938999</t>
  </si>
  <si>
    <t>56.970001</t>
  </si>
  <si>
    <t>57.25</t>
  </si>
  <si>
    <t>57.288502</t>
  </si>
  <si>
    <t>56.636501</t>
  </si>
  <si>
    <t>56.480999</t>
  </si>
  <si>
    <t>56.212002</t>
  </si>
  <si>
    <t>56.59</t>
  </si>
  <si>
    <t>56.349499</t>
  </si>
  <si>
    <t>56.046001</t>
  </si>
  <si>
    <t>61.200001</t>
  </si>
  <si>
    <t>61.411499</t>
  </si>
  <si>
    <t>61.165001</t>
  </si>
  <si>
    <t>60.388199</t>
  </si>
  <si>
    <t>60.285999</t>
  </si>
  <si>
    <t>59.446999</t>
  </si>
  <si>
    <t>57.007</t>
  </si>
  <si>
    <t>58</t>
  </si>
  <si>
    <t>57.481201</t>
  </si>
  <si>
    <t>58.651001</t>
  </si>
  <si>
    <t>59.180149</t>
  </si>
  <si>
    <t>58.383598</t>
  </si>
  <si>
    <t>58.573002</t>
  </si>
  <si>
    <t>58.027</t>
  </si>
  <si>
    <t>58.105499</t>
  </si>
  <si>
    <t>58.5905</t>
  </si>
  <si>
    <t>59.504501</t>
  </si>
  <si>
    <t>59.105499</t>
  </si>
  <si>
    <t>59.371498</t>
  </si>
  <si>
    <t>58.929001</t>
  </si>
  <si>
    <t>57.387501</t>
  </si>
  <si>
    <t>57.647999</t>
  </si>
  <si>
    <t>58.072498</t>
  </si>
  <si>
    <t>57.865002</t>
  </si>
  <si>
    <t>59.056</t>
  </si>
  <si>
    <t>59.190151</t>
  </si>
  <si>
    <t>58.16</t>
  </si>
  <si>
    <t>58.549999</t>
  </si>
  <si>
    <t>59.5765</t>
  </si>
  <si>
    <t>60.126099</t>
  </si>
  <si>
    <t>59.729</t>
  </si>
  <si>
    <t>60.110001</t>
  </si>
  <si>
    <t>61.151001</t>
  </si>
  <si>
    <t>61.350498</t>
  </si>
  <si>
    <t>61.280499</t>
  </si>
  <si>
    <t>61.184502</t>
  </si>
  <si>
    <t>60.8265</t>
  </si>
  <si>
    <t>61.601002</t>
  </si>
  <si>
    <t>61.153999</t>
  </si>
  <si>
    <t>61.2085</t>
  </si>
  <si>
    <t>60.534</t>
  </si>
  <si>
    <t>60.504501</t>
  </si>
  <si>
    <t>61.6134</t>
  </si>
  <si>
    <t>60.7225</t>
  </si>
  <si>
    <t>60.615002</t>
  </si>
  <si>
    <t>60.179001</t>
  </si>
  <si>
    <t>58.564499</t>
  </si>
  <si>
    <t>58.121498</t>
  </si>
  <si>
    <t>59.4585</t>
  </si>
  <si>
    <t>60.1875</t>
  </si>
  <si>
    <t>59.4505</t>
  </si>
  <si>
    <t>59.8815</t>
  </si>
  <si>
    <t>59.867001</t>
  </si>
  <si>
    <t>60.687</t>
  </si>
  <si>
    <t>60.588001</t>
  </si>
  <si>
    <t>61.02</t>
  </si>
  <si>
    <t>61.922501</t>
  </si>
  <si>
    <t>62.497002</t>
  </si>
  <si>
    <t>62.054001</t>
  </si>
  <si>
    <t>62.029999</t>
  </si>
  <si>
    <t>62.069</t>
  </si>
  <si>
    <t>62.118</t>
  </si>
  <si>
    <t>62.685749</t>
  </si>
  <si>
    <t>62.5005</t>
  </si>
  <si>
    <t>63.626999</t>
  </si>
  <si>
    <t>62.8606</t>
  </si>
  <si>
    <t>62.599998</t>
  </si>
  <si>
    <t>62.542149</t>
  </si>
  <si>
    <t>63.025002</t>
  </si>
  <si>
    <t>63.817749</t>
  </si>
  <si>
    <t>64.561447</t>
  </si>
  <si>
    <t>64.125</t>
  </si>
  <si>
    <t>64.71225</t>
  </si>
  <si>
    <t>65.218246</t>
  </si>
  <si>
    <t>64.870499</t>
  </si>
  <si>
    <t>64.788498</t>
  </si>
  <si>
    <t>64.675499</t>
  </si>
  <si>
    <t>64.782501</t>
  </si>
  <si>
    <t>65.713997</t>
  </si>
  <si>
    <t>65.875</t>
  </si>
  <si>
    <t>65.639999</t>
  </si>
  <si>
    <t>64.557503</t>
  </si>
  <si>
    <t>64.650002</t>
  </si>
  <si>
    <t>64.570503</t>
  </si>
  <si>
    <t>64.906502</t>
  </si>
  <si>
    <t>65.254501</t>
  </si>
  <si>
    <t>65.481499</t>
  </si>
  <si>
    <t>65.198502</t>
  </si>
  <si>
    <t>64.050003</t>
  </si>
  <si>
    <t>63.950001</t>
  </si>
  <si>
    <t>65.2435</t>
  </si>
  <si>
    <t>65.821999</t>
  </si>
  <si>
    <t>66.671997</t>
  </si>
  <si>
    <t>66.891998</t>
  </si>
  <si>
    <t>66.802002</t>
  </si>
  <si>
    <t>67.133499</t>
  </si>
  <si>
    <t>67.025002</t>
  </si>
  <si>
    <t>67.193497</t>
  </si>
  <si>
    <t>67.633499</t>
  </si>
  <si>
    <t>67.566147</t>
  </si>
  <si>
    <t>67.550003</t>
  </si>
  <si>
    <t>67.449249</t>
  </si>
  <si>
    <t>67.449997</t>
  </si>
  <si>
    <t>67.3255</t>
  </si>
  <si>
    <t>67.139</t>
  </si>
  <si>
    <t>67.223503</t>
  </si>
  <si>
    <t>67.4655</t>
  </si>
  <si>
    <t>66.700996</t>
  </si>
  <si>
    <t>66.454247</t>
  </si>
  <si>
    <t>67.077499</t>
  </si>
  <si>
    <t>67.277199</t>
  </si>
  <si>
    <t>67.5</t>
  </si>
  <si>
    <t>69.518997</t>
  </si>
  <si>
    <t>69.542</t>
  </si>
  <si>
    <t>70.513496</t>
  </si>
  <si>
    <t>70.917503</t>
  </si>
  <si>
    <t>71.301003</t>
  </si>
  <si>
    <t>71.418503</t>
  </si>
  <si>
    <t>71.510498</t>
  </si>
  <si>
    <t>72.045998</t>
  </si>
  <si>
    <t>72.911003</t>
  </si>
  <si>
    <t>73.559998</t>
  </si>
  <si>
    <t>74.246498</t>
  </si>
  <si>
    <t>74.105003</t>
  </si>
  <si>
    <t>73.262497</t>
  </si>
  <si>
    <t>71.059998</t>
  </si>
  <si>
    <t>71.623497</t>
  </si>
  <si>
    <t>72.336998</t>
  </si>
  <si>
    <t>71.82</t>
  </si>
  <si>
    <t>71.426498</t>
  </si>
  <si>
    <t>72.949501</t>
  </si>
  <si>
    <t>71.315002</t>
  </si>
  <si>
    <t>71.528</t>
  </si>
  <si>
    <t>72.4785</t>
  </si>
  <si>
    <t>73.317497</t>
  </si>
  <si>
    <t>73.716003</t>
  </si>
  <si>
    <t>75.281898</t>
  </si>
  <si>
    <t>75.405502</t>
  </si>
  <si>
    <t>75.230003</t>
  </si>
  <si>
    <t>75.366997</t>
  </si>
  <si>
    <t>75.629501</t>
  </si>
  <si>
    <t>76.07</t>
  </si>
  <si>
    <t>75.341003</t>
  </si>
  <si>
    <t>74.022003</t>
  </si>
  <si>
    <t>70.569504</t>
  </si>
  <si>
    <t>69.120003</t>
  </si>
  <si>
    <t>68.949997</t>
  </si>
  <si>
    <t>65.858498</t>
  </si>
  <si>
    <t>63.549999</t>
  </si>
  <si>
    <t>66.340752</t>
  </si>
  <si>
    <t>66.599998</t>
  </si>
  <si>
    <t>67.155502</t>
  </si>
  <si>
    <t>65.254997</t>
  </si>
  <si>
    <t>63.052502</t>
  </si>
  <si>
    <t>60</t>
  </si>
  <si>
    <t>60.938499</t>
  </si>
  <si>
    <t>59.803501</t>
  </si>
  <si>
    <t>55.665001</t>
  </si>
  <si>
    <t>55.857151</t>
  </si>
  <si>
    <t>53.722</t>
  </si>
  <si>
    <t>52.800499</t>
  </si>
  <si>
    <t>51.863998</t>
  </si>
  <si>
    <t>53.005402</t>
  </si>
  <si>
    <t>53.274502</t>
  </si>
  <si>
    <t>50.6768</t>
  </si>
  <si>
    <t>54.530998</t>
  </si>
  <si>
    <t>54.300499</t>
  </si>
  <si>
    <t>54.676498</t>
  </si>
  <si>
    <t>55.295502</t>
  </si>
  <si>
    <t>54.824001</t>
  </si>
  <si>
    <t>56.907001</t>
  </si>
  <si>
    <t>54.872501</t>
  </si>
  <si>
    <t>54.82</t>
  </si>
  <si>
    <t>53.990501</t>
  </si>
  <si>
    <t>56.547001</t>
  </si>
  <si>
    <t>59.1115</t>
  </si>
  <si>
    <t>59.408001</t>
  </si>
  <si>
    <t>59.83675</t>
  </si>
  <si>
    <t>ABC</t>
  </si>
  <si>
    <t>61.8465</t>
  </si>
  <si>
    <t>62.02</t>
  </si>
  <si>
    <t>62.131001</t>
  </si>
  <si>
    <t>63.561501</t>
  </si>
  <si>
    <t>63.068501</t>
  </si>
  <si>
    <t>60.4855</t>
  </si>
  <si>
    <t>62.099998</t>
  </si>
  <si>
    <t>63.283501</t>
  </si>
  <si>
    <t>62.4725</t>
  </si>
  <si>
    <t>63.450001</t>
  </si>
  <si>
    <t>61.610001</t>
  </si>
  <si>
    <t>66.266998</t>
  </si>
  <si>
    <t>66.124496</t>
  </si>
  <si>
    <t>65.550003</t>
  </si>
  <si>
    <t>64.949997</t>
  </si>
  <si>
    <t>66.873001</t>
  </si>
  <si>
    <t>67.364502</t>
  </si>
  <si>
    <t>67.763496</t>
  </si>
  <si>
    <t>68.774002</t>
  </si>
  <si>
    <t>68.857597</t>
  </si>
  <si>
    <t>68.738503</t>
  </si>
  <si>
    <t>66.419998</t>
  </si>
  <si>
    <t>66.195503</t>
  </si>
  <si>
    <t>66.949997</t>
  </si>
  <si>
    <t>67.712502</t>
  </si>
  <si>
    <t>68.674248</t>
  </si>
  <si>
    <t>69.362503</t>
  </si>
  <si>
    <t>69.672501</t>
  </si>
  <si>
    <t>69.591499</t>
  </si>
  <si>
    <t>70.606499</t>
  </si>
  <si>
    <t>69.564499</t>
  </si>
  <si>
    <t>69.800003</t>
  </si>
  <si>
    <t>70.667503</t>
  </si>
  <si>
    <t>70.900002</t>
  </si>
  <si>
    <t>70.941498</t>
  </si>
  <si>
    <t>71.488853</t>
  </si>
  <si>
    <t>70.236504</t>
  </si>
  <si>
    <t>70.300003</t>
  </si>
  <si>
    <t>71.116997</t>
  </si>
  <si>
    <t>72.1605</t>
  </si>
  <si>
    <t>72.813499</t>
  </si>
  <si>
    <t>70.099998</t>
  </si>
  <si>
    <t>69.301003</t>
  </si>
  <si>
    <t>69.396004</t>
  </si>
  <si>
    <t>71.294998</t>
  </si>
  <si>
    <t>71.569</t>
  </si>
  <si>
    <t>71.350502</t>
  </si>
  <si>
    <t>71.067497</t>
  </si>
  <si>
    <t>71.1605</t>
  </si>
  <si>
    <t>72.262001</t>
  </si>
  <si>
    <t>71.487503</t>
  </si>
  <si>
    <t>71</t>
  </si>
  <si>
    <t>67.599503</t>
  </si>
  <si>
    <t>67.350502</t>
  </si>
  <si>
    <t>69.197998</t>
  </si>
  <si>
    <t>70.490997</t>
  </si>
  <si>
    <t>72.320999</t>
  </si>
  <si>
    <t>73.642998</t>
  </si>
  <si>
    <t>74.177498</t>
  </si>
  <si>
    <t>74.281502</t>
  </si>
  <si>
    <t>74.404251</t>
  </si>
  <si>
    <t>74.827003</t>
  </si>
  <si>
    <t>75.262154</t>
  </si>
  <si>
    <t>74.175003</t>
  </si>
  <si>
    <t>74.900002</t>
  </si>
  <si>
    <t>74.315498</t>
  </si>
  <si>
    <t>74.920998</t>
  </si>
  <si>
    <t>75.18</t>
  </si>
  <si>
    <t>77.713997</t>
  </si>
  <si>
    <t>77.305</t>
  </si>
  <si>
    <t>75.369598</t>
  </si>
  <si>
    <t>74.419998</t>
  </si>
  <si>
    <t>75.760498</t>
  </si>
  <si>
    <t>74.883003</t>
  </si>
  <si>
    <t>75.066498</t>
  </si>
  <si>
    <t>74.611</t>
  </si>
  <si>
    <t>72.7015</t>
  </si>
  <si>
    <t>73.281998</t>
  </si>
  <si>
    <t>72.932503</t>
  </si>
  <si>
    <t>73.172997</t>
  </si>
  <si>
    <t>73.300003</t>
  </si>
  <si>
    <t>74.082001</t>
  </si>
  <si>
    <t>73.653999</t>
  </si>
  <si>
    <t>73.900002</t>
  </si>
  <si>
    <t>74.262497</t>
  </si>
  <si>
    <t>75.400253</t>
  </si>
  <si>
    <t>75.143997</t>
  </si>
  <si>
    <t>75.398499</t>
  </si>
  <si>
    <t>76.185501</t>
  </si>
  <si>
    <t>77.197502</t>
  </si>
  <si>
    <t>76.910004</t>
  </si>
  <si>
    <t>78.400253</t>
  </si>
  <si>
    <t>79.028503</t>
  </si>
  <si>
    <t>79.1035</t>
  </si>
  <si>
    <t>80.18</t>
  </si>
  <si>
    <t>81.287498</t>
  </si>
  <si>
    <t>81.537498</t>
  </si>
  <si>
    <t>81.515503</t>
  </si>
  <si>
    <t>81.611</t>
  </si>
  <si>
    <t>83.316498</t>
  </si>
  <si>
    <t>80.752998</t>
  </si>
  <si>
    <t>77.380653</t>
  </si>
  <si>
    <t>76.400497</t>
  </si>
  <si>
    <t>76.802551</t>
  </si>
  <si>
    <t>76.290253</t>
  </si>
  <si>
    <t>74.867996</t>
  </si>
  <si>
    <t>75.787003</t>
  </si>
  <si>
    <t>76.591751</t>
  </si>
  <si>
    <t>75.990997</t>
  </si>
  <si>
    <t>73.5</t>
  </si>
  <si>
    <t>71.856499</t>
  </si>
  <si>
    <t>70.327499</t>
  </si>
  <si>
    <t>71.726501</t>
  </si>
  <si>
    <t>70.385002</t>
  </si>
  <si>
    <t>70.4925</t>
  </si>
  <si>
    <t>70.667</t>
  </si>
  <si>
    <t>72.46505</t>
  </si>
  <si>
    <t>72.940247</t>
  </si>
  <si>
    <t>72.994003</t>
  </si>
  <si>
    <t>73.960503</t>
  </si>
  <si>
    <t>72.545998</t>
  </si>
  <si>
    <t>73.213501</t>
  </si>
  <si>
    <t>72.429497</t>
  </si>
  <si>
    <t>71.800003</t>
  </si>
  <si>
    <t>73.254501</t>
  </si>
  <si>
    <t>74.472504</t>
  </si>
  <si>
    <t>76.628502</t>
  </si>
  <si>
    <t>78.160004</t>
  </si>
  <si>
    <t>77.526497</t>
  </si>
  <si>
    <t>77.251503</t>
  </si>
  <si>
    <t>78.150002</t>
  </si>
  <si>
    <t>76.400002</t>
  </si>
  <si>
    <t>76.283501</t>
  </si>
  <si>
    <t>78.581497</t>
  </si>
  <si>
    <t>79.25</t>
  </si>
  <si>
    <t>81.025497</t>
  </si>
  <si>
    <t>78.824997</t>
  </si>
  <si>
    <t>79.139</t>
  </si>
  <si>
    <t>75.731003</t>
  </si>
  <si>
    <t>76.112</t>
  </si>
  <si>
    <t>80.223</t>
  </si>
  <si>
    <t>80.801498</t>
  </si>
  <si>
    <t>80.831001</t>
  </si>
  <si>
    <t>85.301498</t>
  </si>
  <si>
    <t>87.525497</t>
  </si>
  <si>
    <t>87.017502</t>
  </si>
  <si>
    <t>88.000999</t>
  </si>
  <si>
    <t>85.864998</t>
  </si>
  <si>
    <t>87.368248</t>
  </si>
  <si>
    <t>87.279999</t>
  </si>
  <si>
    <t>87.227501</t>
  </si>
  <si>
    <t>88.384499</t>
  </si>
  <si>
    <t>88.349998</t>
  </si>
  <si>
    <t>87.306999</t>
  </si>
  <si>
    <t>86.85025</t>
  </si>
  <si>
    <t>87.093002</t>
  </si>
  <si>
    <t>85.886002</t>
  </si>
  <si>
    <t>86.384499</t>
  </si>
  <si>
    <t>87.827003</t>
  </si>
  <si>
    <t>88.622002</t>
  </si>
  <si>
    <t>87.75</t>
  </si>
  <si>
    <t>88.468498</t>
  </si>
  <si>
    <t>89.473648</t>
  </si>
  <si>
    <t>91.1325</t>
  </si>
  <si>
    <t>90.849503</t>
  </si>
  <si>
    <t>90.289001</t>
  </si>
  <si>
    <t>89.810249</t>
  </si>
  <si>
    <t>88.390503</t>
  </si>
  <si>
    <t>87.015999</t>
  </si>
  <si>
    <t>88</t>
  </si>
  <si>
    <t>87.860748</t>
  </si>
  <si>
    <t>87.497498</t>
  </si>
  <si>
    <t>87.804001</t>
  </si>
  <si>
    <t>86.932999</t>
  </si>
  <si>
    <t>86.011002</t>
  </si>
  <si>
    <t>84.949997</t>
  </si>
  <si>
    <t>85.628754</t>
  </si>
  <si>
    <t>86.251999</t>
  </si>
  <si>
    <t>86.455498</t>
  </si>
  <si>
    <t>87.31675</t>
  </si>
  <si>
    <t>87.804497</t>
  </si>
  <si>
    <t>86.279999</t>
  </si>
  <si>
    <t>86.771004</t>
  </si>
  <si>
    <t>85.392502</t>
  </si>
  <si>
    <t>85.900749</t>
  </si>
  <si>
    <t>86.852501</t>
  </si>
  <si>
    <t>88.67675</t>
  </si>
  <si>
    <t>88.026001</t>
  </si>
  <si>
    <t>86.265503</t>
  </si>
  <si>
    <t>86.900497</t>
  </si>
  <si>
    <t>86.669998</t>
  </si>
  <si>
    <t>86.077499</t>
  </si>
  <si>
    <t>87.072998</t>
  </si>
  <si>
    <t>91.276497</t>
  </si>
  <si>
    <t>94.355499</t>
  </si>
  <si>
    <t>94.087997</t>
  </si>
  <si>
    <t>93.376503</t>
  </si>
  <si>
    <t>94.21225</t>
  </si>
  <si>
    <t>90.449997</t>
  </si>
  <si>
    <t>92.132004</t>
  </si>
  <si>
    <t>90.510002</t>
  </si>
  <si>
    <t>92.546501</t>
  </si>
  <si>
    <t>95.724503</t>
  </si>
  <si>
    <t>100.918999</t>
  </si>
  <si>
    <t>102.129501</t>
  </si>
  <si>
    <t>102.966499</t>
  </si>
  <si>
    <t>103.599998</t>
  </si>
  <si>
    <t>103.927002</t>
  </si>
  <si>
    <t>103.154503</t>
  </si>
  <si>
    <t>103.865997</t>
  </si>
  <si>
    <t>104.156502</t>
  </si>
  <si>
    <t>105.218002</t>
  </si>
  <si>
    <t>104.945999</t>
  </si>
  <si>
    <t>105.185501</t>
  </si>
  <si>
    <t>104.870499</t>
  </si>
  <si>
    <t>103.107002</t>
  </si>
  <si>
    <t>100.100998</t>
  </si>
  <si>
    <t>101.906502</t>
  </si>
  <si>
    <t>101.064499</t>
  </si>
  <si>
    <t>100.803001</t>
  </si>
  <si>
    <t>102.305</t>
  </si>
  <si>
    <t>103.563004</t>
  </si>
  <si>
    <t>100.5</t>
  </si>
  <si>
    <t>101.013496</t>
  </si>
  <si>
    <t>102.320747</t>
  </si>
  <si>
    <t>101.080498</t>
  </si>
  <si>
    <t>102.391502</t>
  </si>
  <si>
    <t>101.668503</t>
  </si>
  <si>
    <t>103.619003</t>
  </si>
  <si>
    <t>102.377502</t>
  </si>
  <si>
    <t>102.175499</t>
  </si>
  <si>
    <t>103.5</t>
  </si>
  <si>
    <t>102.699997</t>
  </si>
  <si>
    <t>101.677498</t>
  </si>
  <si>
    <t>100.884003</t>
  </si>
  <si>
    <t>101.303497</t>
  </si>
  <si>
    <t>101.960999</t>
  </si>
  <si>
    <t>102.077751</t>
  </si>
  <si>
    <t>100.536499</t>
  </si>
  <si>
    <t>100.700996</t>
  </si>
  <si>
    <t>100.780998</t>
  </si>
  <si>
    <t>102.2015</t>
  </si>
  <si>
    <t>102.83725</t>
  </si>
  <si>
    <t>104.844498</t>
  </si>
  <si>
    <t>107.581001</t>
  </si>
  <si>
    <t>110.739998</t>
  </si>
  <si>
    <t>111.266502</t>
  </si>
  <si>
    <t>112.884003</t>
  </si>
  <si>
    <t>112.685699</t>
  </si>
  <si>
    <t>111.923248</t>
  </si>
  <si>
    <t>112.804497</t>
  </si>
  <si>
    <t>112.459503</t>
  </si>
  <si>
    <t>113.300003</t>
  </si>
  <si>
    <t>114.222504</t>
  </si>
  <si>
    <t>114.39225</t>
  </si>
  <si>
    <t>113.585503</t>
  </si>
  <si>
    <t>112.928497</t>
  </si>
  <si>
    <t>112.822502</t>
  </si>
  <si>
    <t>113.9105</t>
  </si>
  <si>
    <t>115.692001</t>
  </si>
  <si>
    <t>115.213501</t>
  </si>
  <si>
    <t>118.7425</t>
  </si>
  <si>
    <t>120.113998</t>
  </si>
  <si>
    <t>120.108002</t>
  </si>
  <si>
    <t>119.224998</t>
  </si>
  <si>
    <t>115.584999</t>
  </si>
  <si>
    <t>117.570503</t>
  </si>
  <si>
    <t>117.116898</t>
  </si>
  <si>
    <t>119.5</t>
  </si>
  <si>
    <t>116.736504</t>
  </si>
  <si>
    <t>114.150002</t>
  </si>
  <si>
    <t>111.502502</t>
  </si>
  <si>
    <t>112.136002</t>
  </si>
  <si>
    <t>114.166</t>
  </si>
  <si>
    <t>114.75</t>
  </si>
  <si>
    <t>115.157997</t>
  </si>
  <si>
    <t>113.176003</t>
  </si>
  <si>
    <t>116.054497</t>
  </si>
  <si>
    <t>117.1185</t>
  </si>
  <si>
    <t>118.005501</t>
  </si>
  <si>
    <t>120.149498</t>
  </si>
  <si>
    <t>120.625748</t>
  </si>
  <si>
    <t>120.099998</t>
  </si>
  <si>
    <t>120.384499</t>
  </si>
  <si>
    <t>120.244003</t>
  </si>
  <si>
    <t>120.209999</t>
  </si>
  <si>
    <t>119.141502</t>
  </si>
  <si>
    <t>120.888496</t>
  </si>
  <si>
    <t>122.05365</t>
  </si>
  <si>
    <t>123.412003</t>
  </si>
  <si>
    <t>124.366501</t>
  </si>
  <si>
    <t>124.699997</t>
  </si>
  <si>
    <t>124.914497</t>
  </si>
  <si>
    <t>125.046997</t>
  </si>
  <si>
    <t>125.648499</t>
  </si>
  <si>
    <t>124.149948</t>
  </si>
  <si>
    <t>125.514999</t>
  </si>
  <si>
    <t>124.602997</t>
  </si>
  <si>
    <t>125.134247</t>
  </si>
  <si>
    <t>126.026497</t>
  </si>
  <si>
    <t>126.251999</t>
  </si>
  <si>
    <t>126.959999</t>
  </si>
  <si>
    <t>126.444</t>
  </si>
  <si>
    <t>125.973801</t>
  </si>
  <si>
    <t>125.436996</t>
  </si>
  <si>
    <t>124.7575</t>
  </si>
  <si>
    <t>124.849747</t>
  </si>
  <si>
    <t>126.768997</t>
  </si>
  <si>
    <t>128.408997</t>
  </si>
  <si>
    <t>129.759995</t>
  </si>
  <si>
    <t>128.039993</t>
  </si>
  <si>
    <t>128.943497</t>
  </si>
  <si>
    <t>129.600006</t>
  </si>
  <si>
    <t>130.636993</t>
  </si>
  <si>
    <t>131.897995</t>
  </si>
  <si>
    <t>130.598007</t>
  </si>
  <si>
    <t>130.821503</t>
  </si>
  <si>
    <t>128.537003</t>
  </si>
  <si>
    <t>129.1884</t>
  </si>
  <si>
    <t>130.601501</t>
  </si>
  <si>
    <t>132.399994</t>
  </si>
  <si>
    <t>134.7005</t>
  </si>
  <si>
    <t>137.651001</t>
  </si>
  <si>
    <t>135.100006</t>
  </si>
  <si>
    <t>136.350006</t>
  </si>
  <si>
    <t>136.138</t>
  </si>
  <si>
    <t>134.814194</t>
  </si>
  <si>
    <t>134.669495</t>
  </si>
  <si>
    <t>134.183502</t>
  </si>
  <si>
    <t>135.414993</t>
  </si>
  <si>
    <t>135.600006</t>
  </si>
  <si>
    <t>136.046494</t>
  </si>
  <si>
    <t>136.428757</t>
  </si>
  <si>
    <t>137.226501</t>
  </si>
  <si>
    <t>137.350006</t>
  </si>
  <si>
    <t>136.779007</t>
  </si>
  <si>
    <t>138.005005</t>
  </si>
  <si>
    <t>136.165756</t>
  </si>
  <si>
    <t>136.787506</t>
  </si>
  <si>
    <t>136.421005</t>
  </si>
  <si>
    <t>135.356003</t>
  </si>
  <si>
    <t>136.466995</t>
  </si>
  <si>
    <t>138.747955</t>
  </si>
  <si>
    <t>141.3535</t>
  </si>
  <si>
    <t>142.439499</t>
  </si>
  <si>
    <t>142.091507</t>
  </si>
  <si>
    <t>142.020004</t>
  </si>
  <si>
    <t>144.600006</t>
  </si>
  <si>
    <t>145</t>
  </si>
  <si>
    <t>145.614502</t>
  </si>
  <si>
    <t>144.106506</t>
  </si>
  <si>
    <t>143.505005</t>
  </si>
  <si>
    <t>144.541</t>
  </si>
  <si>
    <t>144.199997</t>
  </si>
  <si>
    <t>144.434006</t>
  </si>
  <si>
    <t>141.741501</t>
  </si>
  <si>
    <t>142.282501</t>
  </si>
  <si>
    <t>142.905502</t>
  </si>
  <si>
    <t>142.255997</t>
  </si>
  <si>
    <t>143.416351</t>
  </si>
  <si>
    <t>141.061493</t>
  </si>
  <si>
    <t>137.052994</t>
  </si>
  <si>
    <t>138.905502</t>
  </si>
  <si>
    <t>139.471756</t>
  </si>
  <si>
    <t>141.096497</t>
  </si>
  <si>
    <t>140.850494</t>
  </si>
  <si>
    <t>140.5</t>
  </si>
  <si>
    <t>135.699997</t>
  </si>
  <si>
    <t>134.25</t>
  </si>
  <si>
    <t>133</t>
  </si>
  <si>
    <t>133.377502</t>
  </si>
  <si>
    <t>131.166504</t>
  </si>
  <si>
    <t>134</t>
  </si>
  <si>
    <t>134.486496</t>
  </si>
  <si>
    <t>138.563004</t>
  </si>
  <si>
    <t>139.429352</t>
  </si>
  <si>
    <t>138.806503</t>
  </si>
  <si>
    <t>136.25</t>
  </si>
  <si>
    <t>136.976501</t>
  </si>
  <si>
    <t>139.339005</t>
  </si>
  <si>
    <t>141.064499</t>
  </si>
  <si>
    <t>141.213501</t>
  </si>
  <si>
    <t>143.095993</t>
  </si>
  <si>
    <t>141.912003</t>
  </si>
  <si>
    <t>141.636993</t>
  </si>
  <si>
    <t>137.170502</t>
  </si>
  <si>
    <t>136.748505</t>
  </si>
  <si>
    <t>139.005493</t>
  </si>
  <si>
    <t>139.902496</t>
  </si>
  <si>
    <t>144.763504</t>
  </si>
  <si>
    <t>145.166504</t>
  </si>
  <si>
    <t>143.579498</t>
  </si>
  <si>
    <t>144.641006</t>
  </si>
  <si>
    <t>145.053497</t>
  </si>
  <si>
    <t>146.634995</t>
  </si>
  <si>
    <t>148.651993</t>
  </si>
  <si>
    <t>149.119995</t>
  </si>
  <si>
    <t>147.507004</t>
  </si>
  <si>
    <t>145.324997</t>
  </si>
  <si>
    <t>146.694504</t>
  </si>
  <si>
    <t>146.453995</t>
  </si>
  <si>
    <t>148.652496</t>
  </si>
  <si>
    <t>148.350006</t>
  </si>
  <si>
    <t>148.563004</t>
  </si>
  <si>
    <t>148.998505</t>
  </si>
  <si>
    <t>149.887497</t>
  </si>
  <si>
    <t>147.005493</t>
  </si>
  <si>
    <t>144.889496</t>
  </si>
  <si>
    <t>145.199005</t>
  </si>
  <si>
    <t>142.485504</t>
  </si>
  <si>
    <t>144.298492</t>
  </si>
  <si>
    <t>142.065994</t>
  </si>
  <si>
    <t>141.5</t>
  </si>
  <si>
    <t>140.981995</t>
  </si>
  <si>
    <t>141.149994</t>
  </si>
  <si>
    <t>140.647003</t>
  </si>
  <si>
    <t>145.702499</t>
  </si>
  <si>
    <t>147.199997</t>
  </si>
  <si>
    <t>147.529007</t>
  </si>
  <si>
    <t>147.357498</t>
  </si>
  <si>
    <t>146.360001</t>
  </si>
  <si>
    <t>142.242493</t>
  </si>
  <si>
    <t>142.705505</t>
  </si>
  <si>
    <t>144.092499</t>
  </si>
  <si>
    <t>141.787994</t>
  </si>
  <si>
    <t>140.25</t>
  </si>
  <si>
    <t>141.735001</t>
  </si>
  <si>
    <t>143.962997</t>
  </si>
  <si>
    <t>146.950851</t>
  </si>
  <si>
    <t>147.25</t>
  </si>
  <si>
    <t>145.935501</t>
  </si>
  <si>
    <t>145.504501</t>
  </si>
  <si>
    <t>145.758499</t>
  </si>
  <si>
    <t>144.677505</t>
  </si>
  <si>
    <t>143.502502</t>
  </si>
  <si>
    <t>143.816147</t>
  </si>
  <si>
    <t>137.523499</t>
  </si>
  <si>
    <t>136.763504</t>
  </si>
  <si>
    <t>135.789001</t>
  </si>
  <si>
    <t>133.140503</t>
  </si>
  <si>
    <t>136.813507</t>
  </si>
  <si>
    <t>141.112</t>
  </si>
  <si>
    <t>138.914001</t>
  </si>
  <si>
    <t>137.5</t>
  </si>
  <si>
    <t>135.617004</t>
  </si>
  <si>
    <t>135.5</t>
  </si>
  <si>
    <t>133.144501</t>
  </si>
  <si>
    <t>130.001007</t>
  </si>
  <si>
    <t>124.641953</t>
  </si>
  <si>
    <t>126.377998</t>
  </si>
  <si>
    <t>127.153503</t>
  </si>
  <si>
    <t>128.945007</t>
  </si>
  <si>
    <t>128.694504</t>
  </si>
  <si>
    <t>132.274002</t>
  </si>
  <si>
    <t>134.568253</t>
  </si>
  <si>
    <t>145.557495</t>
  </si>
  <si>
    <t>142.205002</t>
  </si>
  <si>
    <t>139.817505</t>
  </si>
  <si>
    <t>138.699005</t>
  </si>
  <si>
    <t>136.873001</t>
  </si>
  <si>
    <t>140.376999</t>
  </si>
  <si>
    <t>138.050003</t>
  </si>
  <si>
    <t>133.288498</t>
  </si>
  <si>
    <t>133.302002</t>
  </si>
  <si>
    <t>135.539505</t>
  </si>
  <si>
    <t>134.823654</t>
  </si>
  <si>
    <t>132.201996</t>
  </si>
  <si>
    <t>130.307053</t>
  </si>
  <si>
    <t>127.740997</t>
  </si>
  <si>
    <t>127.503502</t>
  </si>
  <si>
    <t>124.764503</t>
  </si>
  <si>
    <t>131.764999</t>
  </si>
  <si>
    <t>132.825256</t>
  </si>
  <si>
    <t>133.378494</t>
  </si>
  <si>
    <t>133.432495</t>
  </si>
  <si>
    <t>133.431</t>
  </si>
  <si>
    <t>130.408493</t>
  </si>
  <si>
    <t>126.410004</t>
  </si>
  <si>
    <t>125.860748</t>
  </si>
  <si>
    <t>130.087997</t>
  </si>
  <si>
    <t>131.401001</t>
  </si>
  <si>
    <t>130.296494</t>
  </si>
  <si>
    <t>126.413002</t>
  </si>
  <si>
    <t>126.568001</t>
  </si>
  <si>
    <t>129.201004</t>
  </si>
  <si>
    <t>132.718994</t>
  </si>
  <si>
    <t>132.932007</t>
  </si>
  <si>
    <t>134.611496</t>
  </si>
  <si>
    <t>136.5</t>
  </si>
  <si>
    <t>138.166504</t>
  </si>
  <si>
    <t>138.039398</t>
  </si>
  <si>
    <t>139.699493</t>
  </si>
  <si>
    <t>139.828156</t>
  </si>
  <si>
    <t>142.483994</t>
  </si>
  <si>
    <t>142.167999</t>
  </si>
  <si>
    <t>139.619003</t>
  </si>
  <si>
    <t>138.796997</t>
  </si>
  <si>
    <t>140.824493</t>
  </si>
  <si>
    <t>140.943497</t>
  </si>
  <si>
    <t>136.418106</t>
  </si>
  <si>
    <t>134.857254</t>
  </si>
  <si>
    <t>133.752502</t>
  </si>
  <si>
    <t>129.617493</t>
  </si>
  <si>
    <t>127.575996</t>
  </si>
  <si>
    <t>128.438599</t>
  </si>
  <si>
    <t>127.111504</t>
  </si>
  <si>
    <t>126.578453</t>
  </si>
  <si>
    <t>127.4515</t>
  </si>
  <si>
    <t>127.894051</t>
  </si>
  <si>
    <t>124.650002</t>
  </si>
  <si>
    <t>119.140503</t>
  </si>
  <si>
    <t>118.769249</t>
  </si>
  <si>
    <t>119.16185</t>
  </si>
  <si>
    <t>113.124252</t>
  </si>
  <si>
    <t>115.143898</t>
  </si>
  <si>
    <t>114.694</t>
  </si>
  <si>
    <t>113.399498</t>
  </si>
  <si>
    <t>116.626999</t>
  </si>
  <si>
    <t>115.738503</t>
  </si>
  <si>
    <t>115.182503</t>
  </si>
  <si>
    <t>114.142998</t>
  </si>
  <si>
    <t>112.551498</t>
  </si>
  <si>
    <t>113.383301</t>
  </si>
  <si>
    <t>113.650002</t>
  </si>
  <si>
    <t>110.113503</t>
  </si>
  <si>
    <t>114</t>
  </si>
  <si>
    <t>114.334999</t>
  </si>
  <si>
    <t>115.337502</t>
  </si>
  <si>
    <t>112.141998</t>
  </si>
  <si>
    <t>110.468002</t>
  </si>
  <si>
    <t>106.373001</t>
  </si>
  <si>
    <t>109.154251</t>
  </si>
  <si>
    <t>102.208</t>
  </si>
  <si>
    <t>104.21125</t>
  </si>
  <si>
    <t>105.487999</t>
  </si>
  <si>
    <t>109.550003</t>
  </si>
  <si>
    <t>112.572502</t>
  </si>
  <si>
    <t>113.550499</t>
  </si>
  <si>
    <t>113.307999</t>
  </si>
  <si>
    <t>113.667999</t>
  </si>
  <si>
    <t>116.528297</t>
  </si>
  <si>
    <t>115.125504</t>
  </si>
  <si>
    <t>116.696747</t>
  </si>
  <si>
    <t>114.866997</t>
  </si>
  <si>
    <t>110.861</t>
  </si>
  <si>
    <t>106.588051</t>
  </si>
  <si>
    <t>106.351997</t>
  </si>
  <si>
    <t>108.118752</t>
  </si>
  <si>
    <t>105.792503</t>
  </si>
  <si>
    <t>105.628548</t>
  </si>
  <si>
    <t>109.293503</t>
  </si>
  <si>
    <t>110.724297</t>
  </si>
  <si>
    <t>111.028999</t>
  </si>
  <si>
    <t>113.602997</t>
  </si>
  <si>
    <t>116.000748</t>
  </si>
  <si>
    <t>112.444</t>
  </si>
  <si>
    <t>111.554001</t>
  </si>
  <si>
    <t>107.309998</t>
  </si>
  <si>
    <t>107.105003</t>
  </si>
  <si>
    <t>106.249496</t>
  </si>
  <si>
    <t>112.250504</t>
  </si>
  <si>
    <t>115.533997</t>
  </si>
  <si>
    <t>117.514</t>
  </si>
  <si>
    <t>116.234497</t>
  </si>
  <si>
    <t>114.614998</t>
  </si>
  <si>
    <t>111.822998</t>
  </si>
  <si>
    <t>109.3255</t>
  </si>
  <si>
    <t>111.822502</t>
  </si>
  <si>
    <t>109.300003</t>
  </si>
  <si>
    <t>110.5</t>
  </si>
  <si>
    <t>113.260002</t>
  </si>
  <si>
    <t>111.910004</t>
  </si>
  <si>
    <t>107.599998</t>
  </si>
  <si>
    <t>107.010002</t>
  </si>
  <si>
    <t>104.760002</t>
  </si>
  <si>
    <t>108.419998</t>
  </si>
  <si>
    <t>111.850998</t>
  </si>
  <si>
    <t>113.230003</t>
  </si>
  <si>
    <t>114.690002</t>
  </si>
  <si>
    <t>114.260002</t>
  </si>
  <si>
    <t>116.150002</t>
  </si>
  <si>
    <t>117.709999</t>
  </si>
  <si>
    <t>116.709999</t>
  </si>
  <si>
    <t>117.830002</t>
  </si>
  <si>
    <t>116.559998</t>
  </si>
  <si>
    <t>119.360001</t>
  </si>
  <si>
    <t>119.550003</t>
  </si>
  <si>
    <t>120.400002</t>
  </si>
  <si>
    <t>121.57</t>
  </si>
  <si>
    <t>121.535004</t>
  </si>
  <si>
    <t>120.199997</t>
  </si>
  <si>
    <t>117.669998</t>
  </si>
  <si>
    <t>114.669998</t>
  </si>
  <si>
    <t>114.300003</t>
  </si>
  <si>
    <t>113.779999</t>
  </si>
  <si>
    <t>115.050003</t>
  </si>
  <si>
    <t>111.220001</t>
  </si>
  <si>
    <t>109.809998</t>
  </si>
  <si>
    <t>108.800003</t>
  </si>
  <si>
    <t>109.050003</t>
  </si>
  <si>
    <t>108.190002</t>
  </si>
  <si>
    <t>108.129997</t>
  </si>
  <si>
    <t>106.510002</t>
  </si>
  <si>
    <t>107.614998</t>
  </si>
  <si>
    <t>108.059998</t>
  </si>
  <si>
    <t>110</t>
  </si>
  <si>
    <t>110.93</t>
  </si>
  <si>
    <t>105</t>
  </si>
  <si>
    <t>104.5</t>
  </si>
  <si>
    <t>103.309998</t>
  </si>
  <si>
    <t>101.855003</t>
  </si>
  <si>
    <t>102.370003</t>
  </si>
  <si>
    <t>101.120003</t>
  </si>
  <si>
    <t>99.989998</t>
  </si>
  <si>
    <t>99.410004</t>
  </si>
  <si>
    <t>98.010002</t>
  </si>
  <si>
    <t>98.379997</t>
  </si>
  <si>
    <t>97.339996</t>
  </si>
  <si>
    <t>97.800003</t>
  </si>
  <si>
    <t>96.519997</t>
  </si>
  <si>
    <t>96.029999</t>
  </si>
  <si>
    <t>97.019997</t>
  </si>
  <si>
    <t>101.040001</t>
  </si>
  <si>
    <t>99.739998</t>
  </si>
  <si>
    <t>101.5</t>
  </si>
  <si>
    <t>99.209999</t>
  </si>
  <si>
    <t>97.870003</t>
  </si>
  <si>
    <t>97.25</t>
  </si>
  <si>
    <t>97.669998</t>
  </si>
  <si>
    <t>95.269997</t>
  </si>
  <si>
    <t>97.029999</t>
  </si>
  <si>
    <t>99.510002</t>
  </si>
  <si>
    <t>100.650002</t>
  </si>
  <si>
    <t>99.635002</t>
  </si>
  <si>
    <t>99.970001</t>
  </si>
  <si>
    <t>98.230003</t>
  </si>
  <si>
    <t>100.300003</t>
  </si>
  <si>
    <t>103.019997</t>
  </si>
  <si>
    <t>94.57</t>
  </si>
  <si>
    <t>91.900002</t>
  </si>
  <si>
    <t>92.322998</t>
  </si>
  <si>
    <t>94.379997</t>
  </si>
  <si>
    <t>90.43</t>
  </si>
  <si>
    <t>87.010002</t>
  </si>
  <si>
    <t>83.449997</t>
  </si>
  <si>
    <t>83.879997</t>
  </si>
  <si>
    <t>86.959999</t>
  </si>
  <si>
    <t>87.650002</t>
  </si>
  <si>
    <t>87.360001</t>
  </si>
  <si>
    <t>91.650002</t>
  </si>
  <si>
    <t>94.160004</t>
  </si>
  <si>
    <t>95.112999</t>
  </si>
  <si>
    <t>97.902</t>
  </si>
  <si>
    <t>97.099998</t>
  </si>
  <si>
    <t>96.739998</t>
  </si>
  <si>
    <t>95.669998</t>
  </si>
  <si>
    <t>94.410004</t>
  </si>
  <si>
    <t>97.529999</t>
  </si>
  <si>
    <t>95.889999</t>
  </si>
  <si>
    <t>94.389999</t>
  </si>
  <si>
    <t>94.669998</t>
  </si>
  <si>
    <t>100.669998</t>
  </si>
  <si>
    <t>99.169998</t>
  </si>
  <si>
    <t>99.355003</t>
  </si>
  <si>
    <t>96.760002</t>
  </si>
  <si>
    <t>95.025002</t>
  </si>
  <si>
    <t>93.800003</t>
  </si>
  <si>
    <t>93.019997</t>
  </si>
  <si>
    <t>95.379997</t>
  </si>
  <si>
    <t>93.940002</t>
  </si>
  <si>
    <t>90.010002</t>
  </si>
  <si>
    <t>88.925003</t>
  </si>
  <si>
    <t>88.040001</t>
  </si>
  <si>
    <t>88.910004</t>
  </si>
  <si>
    <t>86.940002</t>
  </si>
  <si>
    <t>87.620003</t>
  </si>
  <si>
    <t>87.535004</t>
  </si>
  <si>
    <t>86.370003</t>
  </si>
  <si>
    <t>86.989998</t>
  </si>
  <si>
    <t>87.029999</t>
  </si>
  <si>
    <t>89.019997</t>
  </si>
  <si>
    <t>87.800003</t>
  </si>
  <si>
    <t>86.559998</t>
  </si>
  <si>
    <t>85.57</t>
  </si>
  <si>
    <t>88.580002</t>
  </si>
  <si>
    <t>86.699997</t>
  </si>
  <si>
    <t>89.739998</t>
  </si>
  <si>
    <t>90.57</t>
  </si>
  <si>
    <t>90.93</t>
  </si>
  <si>
    <t>90.839996</t>
  </si>
  <si>
    <t>91.400002</t>
  </si>
  <si>
    <t>91.379997</t>
  </si>
  <si>
    <t>95.910004</t>
  </si>
  <si>
    <t>98.75</t>
  </si>
  <si>
    <t>98.699997</t>
  </si>
  <si>
    <t>95.262001</t>
  </si>
  <si>
    <t>96.82</t>
  </si>
  <si>
    <t>98.970001</t>
  </si>
  <si>
    <t>97.519997</t>
  </si>
  <si>
    <t>97.790001</t>
  </si>
  <si>
    <t>98.419998</t>
  </si>
  <si>
    <t>106.540001</t>
  </si>
  <si>
    <t>103.300003</t>
  </si>
  <si>
    <t>102.209999</t>
  </si>
  <si>
    <t>103.547997</t>
  </si>
  <si>
    <t>98.455002</t>
  </si>
  <si>
    <t>93.860001</t>
  </si>
  <si>
    <t>94.529999</t>
  </si>
  <si>
    <t>94.050003</t>
  </si>
  <si>
    <t>92.650002</t>
  </si>
  <si>
    <t>94.360001</t>
  </si>
  <si>
    <t>94.970001</t>
  </si>
  <si>
    <t>93.449997</t>
  </si>
  <si>
    <t>92</t>
  </si>
  <si>
    <t>90.870003</t>
  </si>
  <si>
    <t>88.860001</t>
  </si>
  <si>
    <t>89.610001</t>
  </si>
  <si>
    <t>89.519997</t>
  </si>
  <si>
    <t>89.849998</t>
  </si>
  <si>
    <t>89.769997</t>
  </si>
  <si>
    <t>92.660004</t>
  </si>
  <si>
    <t>94.300003</t>
  </si>
  <si>
    <t>93.844002</t>
  </si>
  <si>
    <t>94.404999</t>
  </si>
  <si>
    <t>92.355003</t>
  </si>
  <si>
    <t>90.800003</t>
  </si>
  <si>
    <t>89.940002</t>
  </si>
  <si>
    <t>92.779999</t>
  </si>
  <si>
    <t>93.040001</t>
  </si>
  <si>
    <t>95.870003</t>
  </si>
  <si>
    <t>100.75</t>
  </si>
  <si>
    <t>100.790001</t>
  </si>
  <si>
    <t>101.860001</t>
  </si>
  <si>
    <t>104.209999</t>
  </si>
  <si>
    <t>105.410004</t>
  </si>
  <si>
    <t>104.739998</t>
  </si>
  <si>
    <t>102.629997</t>
  </si>
  <si>
    <t>100.279999</t>
  </si>
  <si>
    <t>101.029999</t>
  </si>
  <si>
    <t>100.290001</t>
  </si>
  <si>
    <t>101.440002</t>
  </si>
  <si>
    <t>102.379997</t>
  </si>
  <si>
    <t>104.599998</t>
  </si>
  <si>
    <t>104.101997</t>
  </si>
  <si>
    <t>104.815002</t>
  </si>
  <si>
    <t>105.599998</t>
  </si>
  <si>
    <t>105.279999</t>
  </si>
  <si>
    <t>104.970001</t>
  </si>
  <si>
    <t>106.440002</t>
  </si>
  <si>
    <t>107.589996</t>
  </si>
  <si>
    <t>105.32</t>
  </si>
  <si>
    <t>104.779999</t>
  </si>
  <si>
    <t>103.800003</t>
  </si>
  <si>
    <t>104.639999</t>
  </si>
  <si>
    <t>105.485001</t>
  </si>
  <si>
    <t>105.360001</t>
  </si>
  <si>
    <t>104.559998</t>
  </si>
  <si>
    <t>103.269997</t>
  </si>
  <si>
    <t>104.419998</t>
  </si>
  <si>
    <t>106.040001</t>
  </si>
  <si>
    <t>107.5</t>
  </si>
  <si>
    <t>105.620003</t>
  </si>
  <si>
    <t>104.699997</t>
  </si>
  <si>
    <t>104.738998</t>
  </si>
  <si>
    <t>105.790001</t>
  </si>
  <si>
    <t>107.724998</t>
  </si>
  <si>
    <t>108.480003</t>
  </si>
  <si>
    <t>114.93</t>
  </si>
  <si>
    <t>116.550003</t>
  </si>
  <si>
    <t>116.480003</t>
  </si>
  <si>
    <t>116.830002</t>
  </si>
  <si>
    <t>119.459999</t>
  </si>
  <si>
    <t>121.489998</t>
  </si>
  <si>
    <t>122.720001</t>
  </si>
  <si>
    <t>123.449997</t>
  </si>
  <si>
    <t>123.050003</t>
  </si>
  <si>
    <t>120.75</t>
  </si>
  <si>
    <t>122.900002</t>
  </si>
  <si>
    <t>123.290001</t>
  </si>
  <si>
    <t>122.889999</t>
  </si>
  <si>
    <t>123.099998</t>
  </si>
  <si>
    <t>123.300003</t>
  </si>
  <si>
    <t>124.349998</t>
  </si>
  <si>
    <t>124.379997</t>
  </si>
  <si>
    <t>125.970001</t>
  </si>
  <si>
    <t>122.629997</t>
  </si>
  <si>
    <t>122.010002</t>
  </si>
  <si>
    <t>122.419998</t>
  </si>
  <si>
    <t>122.349998</t>
  </si>
  <si>
    <t>123.845001</t>
  </si>
  <si>
    <t>122.160004</t>
  </si>
  <si>
    <t>123.139999</t>
  </si>
  <si>
    <t>123.790001</t>
  </si>
  <si>
    <t>122.830002</t>
  </si>
  <si>
    <t>120.860001</t>
  </si>
  <si>
    <t>119.599998</t>
  </si>
  <si>
    <t>121.860001</t>
  </si>
  <si>
    <t>118.989998</t>
  </si>
  <si>
    <t>116.910004</t>
  </si>
  <si>
    <t>117.599998</t>
  </si>
  <si>
    <t>119.209999</t>
  </si>
  <si>
    <t>120.879997</t>
  </si>
  <si>
    <t>119.705002</t>
  </si>
  <si>
    <t>120.059998</t>
  </si>
  <si>
    <t>119.25</t>
  </si>
  <si>
    <t>120.089996</t>
  </si>
  <si>
    <t>116.639999</t>
  </si>
  <si>
    <t>115.830002</t>
  </si>
  <si>
    <t>119</t>
  </si>
  <si>
    <t>121.059998</t>
  </si>
  <si>
    <t>124.900002</t>
  </si>
  <si>
    <t>124.5</t>
  </si>
  <si>
    <t>122.470001</t>
  </si>
  <si>
    <t>118.684998</t>
  </si>
  <si>
    <t>119.07</t>
  </si>
  <si>
    <t>121.379997</t>
  </si>
  <si>
    <t>121.529999</t>
  </si>
  <si>
    <t>128.710007</t>
  </si>
  <si>
    <t>129.179993</t>
  </si>
  <si>
    <t>130.919998</t>
  </si>
  <si>
    <t>132.130005</t>
  </si>
  <si>
    <t>130.75</t>
  </si>
  <si>
    <t>127.849998</t>
  </si>
  <si>
    <t>127.775002</t>
  </si>
  <si>
    <t>128.315002</t>
  </si>
  <si>
    <t>129.429993</t>
  </si>
  <si>
    <t>130.130005</t>
  </si>
  <si>
    <t>129.505005</t>
  </si>
  <si>
    <t>130.035004</t>
  </si>
  <si>
    <t>128.75</t>
  </si>
  <si>
    <t>129.589996</t>
  </si>
  <si>
    <t>129.819</t>
  </si>
  <si>
    <t>128.460007</t>
  </si>
  <si>
    <t>129.850006</t>
  </si>
  <si>
    <t>127</t>
  </si>
  <si>
    <t>127.160004</t>
  </si>
  <si>
    <t>128.925003</t>
  </si>
  <si>
    <t>130.509995</t>
  </si>
  <si>
    <t>130.300003</t>
  </si>
  <si>
    <t>130.850006</t>
  </si>
  <si>
    <t>132.979996</t>
  </si>
  <si>
    <t>135.020996</t>
  </si>
  <si>
    <t>136.820007</t>
  </si>
  <si>
    <t>135.940002</t>
  </si>
  <si>
    <t>59.849998</t>
  </si>
  <si>
    <t>59.324001</t>
  </si>
  <si>
    <t>58.571999</t>
  </si>
  <si>
    <t>58.241501</t>
  </si>
  <si>
    <t>58.231998</t>
  </si>
  <si>
    <t>58.868</t>
  </si>
  <si>
    <t>58.140999</t>
  </si>
  <si>
    <t>58.766499</t>
  </si>
  <si>
    <t>58.626499</t>
  </si>
  <si>
    <t>57.802502</t>
  </si>
  <si>
    <t>58.061001</t>
  </si>
  <si>
    <t>58.554501</t>
  </si>
  <si>
    <t>59.343498</t>
  </si>
  <si>
    <t>58.304501</t>
  </si>
  <si>
    <t>58.668499</t>
  </si>
  <si>
    <t>59.232498</t>
  </si>
  <si>
    <t>59.024502</t>
  </si>
  <si>
    <t>59.731998</t>
  </si>
  <si>
    <t>59.6735</t>
  </si>
  <si>
    <t>59.765499</t>
  </si>
  <si>
    <t>60.005501</t>
  </si>
  <si>
    <t>60.147499</t>
  </si>
  <si>
    <t>58.4095</t>
  </si>
  <si>
    <t>57.8675</t>
  </si>
  <si>
    <t>57.448502</t>
  </si>
  <si>
    <t>56.941002</t>
  </si>
  <si>
    <t>54.061001</t>
  </si>
  <si>
    <t>53.966</t>
  </si>
  <si>
    <t>55.504002</t>
  </si>
  <si>
    <t>54.612499</t>
  </si>
  <si>
    <t>56.063999</t>
  </si>
  <si>
    <t>55.7845</t>
  </si>
  <si>
    <t>54.398499</t>
  </si>
  <si>
    <t>54.823002</t>
  </si>
  <si>
    <t>55.057999</t>
  </si>
  <si>
    <t>55.184502</t>
  </si>
  <si>
    <t>52.5355</t>
  </si>
  <si>
    <t>54.7785</t>
  </si>
  <si>
    <t>53.573502</t>
  </si>
  <si>
    <t>51.004002</t>
  </si>
  <si>
    <t>51.810501</t>
  </si>
  <si>
    <t>53.838501</t>
  </si>
  <si>
    <t>52.8895</t>
  </si>
  <si>
    <t>52.004501</t>
  </si>
  <si>
    <t>52.790501</t>
  </si>
  <si>
    <t>54.669498</t>
  </si>
  <si>
    <t>54.119999</t>
  </si>
  <si>
    <t>53.307499</t>
  </si>
  <si>
    <t>51.931499</t>
  </si>
  <si>
    <t>51.802502</t>
  </si>
  <si>
    <t>52.182999</t>
  </si>
  <si>
    <t>53.2355</t>
  </si>
  <si>
    <t>53.074501</t>
  </si>
  <si>
    <t>51</t>
  </si>
  <si>
    <t>51.287998</t>
  </si>
  <si>
    <t>51.880501</t>
  </si>
  <si>
    <t>51.194</t>
  </si>
  <si>
    <t>52.431</t>
  </si>
  <si>
    <t>52.220501</t>
  </si>
  <si>
    <t>54.311501</t>
  </si>
  <si>
    <t>54.415001</t>
  </si>
  <si>
    <t>54.7215</t>
  </si>
  <si>
    <t>55.321499</t>
  </si>
  <si>
    <t>52.541</t>
  </si>
  <si>
    <t>53.436501</t>
  </si>
  <si>
    <t>51.828999</t>
  </si>
  <si>
    <t>51.977501</t>
  </si>
  <si>
    <t>52.587502</t>
  </si>
  <si>
    <t>53.183998</t>
  </si>
  <si>
    <t>53.095001</t>
  </si>
  <si>
    <t>52.105</t>
  </si>
  <si>
    <t>50.8265</t>
  </si>
  <si>
    <t>51.435501</t>
  </si>
  <si>
    <t>51.150501</t>
  </si>
  <si>
    <t>50.470501</t>
  </si>
  <si>
    <t>48.977001</t>
  </si>
  <si>
    <t>48.811001</t>
  </si>
  <si>
    <t>51.973</t>
  </si>
  <si>
    <t>52.194</t>
  </si>
  <si>
    <t>51.854</t>
  </si>
  <si>
    <t>51.780499</t>
  </si>
  <si>
    <t>52.2925</t>
  </si>
  <si>
    <t>50.803001</t>
  </si>
  <si>
    <t>53.5355</t>
  </si>
  <si>
    <t>53.419498</t>
  </si>
  <si>
    <t>53.813999</t>
  </si>
  <si>
    <t>53.733002</t>
  </si>
  <si>
    <t>53.516499</t>
  </si>
  <si>
    <t>52.859501</t>
  </si>
  <si>
    <t>52.234501</t>
  </si>
  <si>
    <t>53.857498</t>
  </si>
  <si>
    <t>54.0485</t>
  </si>
  <si>
    <t>54.494999</t>
  </si>
  <si>
    <t>54.912998</t>
  </si>
  <si>
    <t>53.526001</t>
  </si>
  <si>
    <t>53.7785</t>
  </si>
  <si>
    <t>53.695</t>
  </si>
  <si>
    <t>54.5495</t>
  </si>
  <si>
    <t>53.504002</t>
  </si>
  <si>
    <t>53.030998</t>
  </si>
  <si>
    <t>54.452999</t>
  </si>
  <si>
    <t>55.818501</t>
  </si>
  <si>
    <t>55.537498</t>
  </si>
  <si>
    <t>56.639999</t>
  </si>
  <si>
    <t>57.2995</t>
  </si>
  <si>
    <t>55.761501</t>
  </si>
  <si>
    <t>54.935501</t>
  </si>
  <si>
    <t>54.752998</t>
  </si>
  <si>
    <t>54.7505</t>
  </si>
  <si>
    <t>56.068501</t>
  </si>
  <si>
    <t>56.007999</t>
  </si>
  <si>
    <t>56.0835</t>
  </si>
  <si>
    <t>55.682499</t>
  </si>
  <si>
    <t>55.928001</t>
  </si>
  <si>
    <t>55.689999</t>
  </si>
  <si>
    <t>54.848499</t>
  </si>
  <si>
    <t>55.518501</t>
  </si>
  <si>
    <t>55.470001</t>
  </si>
  <si>
    <t>55.7565</t>
  </si>
  <si>
    <t>55.802502</t>
  </si>
  <si>
    <t>55.995998</t>
  </si>
  <si>
    <t>57.0495</t>
  </si>
  <si>
    <t>57.389999</t>
  </si>
  <si>
    <t>58.101501</t>
  </si>
  <si>
    <t>57.893002</t>
  </si>
  <si>
    <t>57.165001</t>
  </si>
  <si>
    <t>57.116001</t>
  </si>
  <si>
    <t>58.787998</t>
  </si>
  <si>
    <t>59.66</t>
  </si>
  <si>
    <t>59.666</t>
  </si>
  <si>
    <t>Thursday, March 14, 2019</t>
  </si>
  <si>
    <t>59.223</t>
  </si>
  <si>
    <t>59.213001</t>
  </si>
  <si>
    <t>59.942501</t>
  </si>
  <si>
    <t>61.198502</t>
  </si>
  <si>
    <t>61.577</t>
  </si>
  <si>
    <t>60.275002</t>
  </si>
  <si>
    <t>59.650002</t>
  </si>
  <si>
    <t>59.230999</t>
  </si>
  <si>
    <t>58.4245</t>
  </si>
  <si>
    <t>58.665501</t>
  </si>
  <si>
    <t>59.7215</t>
  </si>
  <si>
    <t>60.024502</t>
  </si>
  <si>
    <t>60.296001</t>
  </si>
  <si>
    <t>60.75</t>
  </si>
  <si>
    <t>60.357498</t>
  </si>
  <si>
    <t>60.192001</t>
  </si>
  <si>
    <t>59.862499</t>
  </si>
  <si>
    <t>60.108002</t>
  </si>
  <si>
    <t>60.230999</t>
  </si>
  <si>
    <t>60.893501</t>
  </si>
  <si>
    <t>61.055</t>
  </si>
  <si>
    <t>61.356499</t>
  </si>
  <si>
    <t>61.817001</t>
  </si>
  <si>
    <t>61.818501</t>
  </si>
  <si>
    <t>62.442001</t>
  </si>
  <si>
    <t>63.227501</t>
  </si>
  <si>
    <t>62.799999</t>
  </si>
  <si>
    <t>63.172501</t>
  </si>
  <si>
    <t>63.609001</t>
  </si>
  <si>
    <t>64.378998</t>
  </si>
  <si>
    <t>59.424</t>
  </si>
  <si>
    <t>58.403999</t>
  </si>
  <si>
    <t>58.130501</t>
  </si>
  <si>
    <t>59.27</t>
  </si>
  <si>
    <t>59.469501</t>
  </si>
  <si>
    <t>58.705002</t>
  </si>
  <si>
    <t>58.313499</t>
  </si>
  <si>
    <t>58.118999</t>
  </si>
  <si>
    <t>58.213501</t>
  </si>
  <si>
    <t>56.601501</t>
  </si>
  <si>
    <t>56.021999</t>
  </si>
  <si>
    <t>58.210499</t>
  </si>
  <si>
    <t>58.949001</t>
  </si>
  <si>
    <t>58.115002</t>
  </si>
  <si>
    <t>56.942501</t>
  </si>
  <si>
    <t>57.481499</t>
  </si>
  <si>
    <t>57.570999</t>
  </si>
  <si>
    <t>57.038502</t>
  </si>
  <si>
    <t>56.6735</t>
  </si>
  <si>
    <t>56.7075</t>
  </si>
  <si>
    <t>55.823002</t>
  </si>
  <si>
    <t>55.897499</t>
  </si>
  <si>
    <t>55.181499</t>
  </si>
  <si>
    <t>51.811501</t>
  </si>
  <si>
    <t>52.6525</t>
  </si>
  <si>
    <t>52.111</t>
  </si>
  <si>
    <t>52.216999</t>
  </si>
  <si>
    <t>53.301998</t>
  </si>
  <si>
    <t>54.019001</t>
  </si>
  <si>
    <t>53.936001</t>
  </si>
  <si>
    <t>53.851501</t>
  </si>
  <si>
    <t>54.438499</t>
  </si>
  <si>
    <t>54.267502</t>
  </si>
  <si>
    <t>54.625</t>
  </si>
  <si>
    <t>55.18</t>
  </si>
  <si>
    <t>55.116501</t>
  </si>
  <si>
    <t>55.570999</t>
  </si>
  <si>
    <t>56.094002</t>
  </si>
  <si>
    <t>55.776001</t>
  </si>
  <si>
    <t>54.317501</t>
  </si>
  <si>
    <t>53.990002</t>
  </si>
  <si>
    <t>53.800499</t>
  </si>
  <si>
    <t>54.045502</t>
  </si>
  <si>
    <t>54.897499</t>
  </si>
  <si>
    <t>55.5625</t>
  </si>
  <si>
    <t>56.078999</t>
  </si>
  <si>
    <t>56.579498</t>
  </si>
  <si>
    <t>55.817501</t>
  </si>
  <si>
    <t>56.241501</t>
  </si>
  <si>
    <t>57.023998</t>
  </si>
  <si>
    <t>57.210499</t>
  </si>
  <si>
    <t>57.244999</t>
  </si>
  <si>
    <t>57.516998</t>
  </si>
  <si>
    <t>57.679001</t>
  </si>
  <si>
    <t>57.317501</t>
  </si>
  <si>
    <t>57.316502</t>
  </si>
  <si>
    <t>56.505001</t>
  </si>
  <si>
    <t>56.9035</t>
  </si>
  <si>
    <t>57.310501</t>
  </si>
  <si>
    <t>56.890499</t>
  </si>
  <si>
    <t>56.605999</t>
  </si>
  <si>
    <t>62.5205</t>
  </si>
  <si>
    <t>61.970501</t>
  </si>
  <si>
    <t>61.257</t>
  </si>
  <si>
    <t>60.834</t>
  </si>
  <si>
    <t>60.4505</t>
  </si>
  <si>
    <t>59.699501</t>
  </si>
  <si>
    <t>57.616001</t>
  </si>
  <si>
    <t>58.497501</t>
  </si>
  <si>
    <t>58.699501</t>
  </si>
  <si>
    <t>60.240002</t>
  </si>
  <si>
    <t>59.400501</t>
  </si>
  <si>
    <t>58.7355</t>
  </si>
  <si>
    <t>59.863499</t>
  </si>
  <si>
    <t>58.2145</t>
  </si>
  <si>
    <t>58.362999</t>
  </si>
  <si>
    <t>58.880001</t>
  </si>
  <si>
    <t>59.922501</t>
  </si>
  <si>
    <t>59.134499</t>
  </si>
  <si>
    <t>59.5625</t>
  </si>
  <si>
    <t>59.476501</t>
  </si>
  <si>
    <t>57.564499</t>
  </si>
  <si>
    <t>58.4445</t>
  </si>
  <si>
    <t>58.391998</t>
  </si>
  <si>
    <t>58.550999</t>
  </si>
  <si>
    <t>59.642502</t>
  </si>
  <si>
    <t>59.404999</t>
  </si>
  <si>
    <t>58.419498</t>
  </si>
  <si>
    <t>59.070499</t>
  </si>
  <si>
    <t>60.569</t>
  </si>
  <si>
    <t>60.246498</t>
  </si>
  <si>
    <t>60.220501</t>
  </si>
  <si>
    <t>60.299999</t>
  </si>
  <si>
    <t>61.008499</t>
  </si>
  <si>
    <t>61.712502</t>
  </si>
  <si>
    <t>61.978001</t>
  </si>
  <si>
    <t>61.564999</t>
  </si>
  <si>
    <t>61.4575</t>
  </si>
  <si>
    <t>61.620499</t>
  </si>
  <si>
    <t>61.935501</t>
  </si>
  <si>
    <t>61.496498</t>
  </si>
  <si>
    <t>61.7015</t>
  </si>
  <si>
    <t>60.938</t>
  </si>
  <si>
    <t>62.326</t>
  </si>
  <si>
    <t>62.0695</t>
  </si>
  <si>
    <t>61.254501</t>
  </si>
  <si>
    <t>60.950001</t>
  </si>
  <si>
    <t>60.255001</t>
  </si>
  <si>
    <t>58.831501</t>
  </si>
  <si>
    <t>59.391499</t>
  </si>
  <si>
    <t>60.450001</t>
  </si>
  <si>
    <t>60.383999</t>
  </si>
  <si>
    <t>59.456501</t>
  </si>
  <si>
    <t>60.115501</t>
  </si>
  <si>
    <t>60.433498</t>
  </si>
  <si>
    <t>60.772499</t>
  </si>
  <si>
    <t>60.856998</t>
  </si>
  <si>
    <t>62.150501</t>
  </si>
  <si>
    <t>62.181999</t>
  </si>
  <si>
    <t>62.6535</t>
  </si>
  <si>
    <t>62.274502</t>
  </si>
  <si>
    <t>62.307499</t>
  </si>
  <si>
    <t>62.139999</t>
  </si>
  <si>
    <t>62.956501</t>
  </si>
  <si>
    <t>63.0495</t>
  </si>
  <si>
    <t>63.2565</t>
  </si>
  <si>
    <t>64.5</t>
  </si>
  <si>
    <t>63.131001</t>
  </si>
  <si>
    <t>63.064499</t>
  </si>
  <si>
    <t>63.005501</t>
  </si>
  <si>
    <t>63.687</t>
  </si>
  <si>
    <t>64.568497</t>
  </si>
  <si>
    <t>64.601501</t>
  </si>
  <si>
    <t>64.589996</t>
  </si>
  <si>
    <t>65.443001</t>
  </si>
  <si>
    <t>65.568497</t>
  </si>
  <si>
    <t>64.959503</t>
  </si>
  <si>
    <t>64.940002</t>
  </si>
  <si>
    <t>64.900002</t>
  </si>
  <si>
    <t>65.572998</t>
  </si>
  <si>
    <t>66.7435</t>
  </si>
  <si>
    <t>66.035004</t>
  </si>
  <si>
    <t>65.773003</t>
  </si>
  <si>
    <t>65.152496</t>
  </si>
  <si>
    <t>65.067497</t>
  </si>
  <si>
    <t>64.766998</t>
  </si>
  <si>
    <t>65.677498</t>
  </si>
  <si>
    <t>65.649498</t>
  </si>
  <si>
    <t>65.248001</t>
  </si>
  <si>
    <t>64.496002</t>
  </si>
  <si>
    <t>64.764</t>
  </si>
  <si>
    <t>66.027</t>
  </si>
  <si>
    <t>66.406502</t>
  </si>
  <si>
    <t>67.030998</t>
  </si>
  <si>
    <t>67.178001</t>
  </si>
  <si>
    <t>67.233002</t>
  </si>
  <si>
    <t>67.250999</t>
  </si>
  <si>
    <t>67.513496</t>
  </si>
  <si>
    <t>67.391502</t>
  </si>
  <si>
    <t>68.058502</t>
  </si>
  <si>
    <t>67.755997</t>
  </si>
  <si>
    <t>67.630997</t>
  </si>
  <si>
    <t>67.802002</t>
  </si>
  <si>
    <t>67.4795</t>
  </si>
  <si>
    <t>67.442001</t>
  </si>
  <si>
    <t>68.019997</t>
  </si>
  <si>
    <t>67.594498</t>
  </si>
  <si>
    <t>66.806999</t>
  </si>
  <si>
    <t>66.850998</t>
  </si>
  <si>
    <t>68.3685</t>
  </si>
  <si>
    <t>68.032997</t>
  </si>
  <si>
    <t>69.710503</t>
  </si>
  <si>
    <t>69.667</t>
  </si>
  <si>
    <t>70.216003</t>
  </si>
  <si>
    <t>70.991501</t>
  </si>
  <si>
    <t>71.486504</t>
  </si>
  <si>
    <t>71.961502</t>
  </si>
  <si>
    <t>71.543999</t>
  </si>
  <si>
    <t>71.959999</t>
  </si>
  <si>
    <t>72.584999</t>
  </si>
  <si>
    <t>74.019501</t>
  </si>
  <si>
    <t>74.220001</t>
  </si>
  <si>
    <t>74.297501</t>
  </si>
  <si>
    <t>74.332497</t>
  </si>
  <si>
    <t>73.335503</t>
  </si>
  <si>
    <t>71.695</t>
  </si>
  <si>
    <t>72.627998</t>
  </si>
  <si>
    <t>72.931503</t>
  </si>
  <si>
    <t>72.792</t>
  </si>
  <si>
    <t>71.711502</t>
  </si>
  <si>
    <t>74.296997</t>
  </si>
  <si>
    <t>72.3535</t>
  </si>
  <si>
    <t>72.411499</t>
  </si>
  <si>
    <t>73.811501</t>
  </si>
  <si>
    <t>73.961502</t>
  </si>
  <si>
    <t>75.433998</t>
  </si>
  <si>
    <t>75.439499</t>
  </si>
  <si>
    <t>75.913498</t>
  </si>
  <si>
    <t>75.733002</t>
  </si>
  <si>
    <t>76.037003</t>
  </si>
  <si>
    <t>75.983498</t>
  </si>
  <si>
    <t>76.334503</t>
  </si>
  <si>
    <t>75.907501</t>
  </si>
  <si>
    <t>74.255501</t>
  </si>
  <si>
    <t>71.079498</t>
  </si>
  <si>
    <t>69.422501</t>
  </si>
  <si>
    <t>69.658997</t>
  </si>
  <si>
    <t>65.904503</t>
  </si>
  <si>
    <t>66.966499</t>
  </si>
  <si>
    <t>69.455498</t>
  </si>
  <si>
    <t>67.069504</t>
  </si>
  <si>
    <t>69.325996</t>
  </si>
  <si>
    <t>65.952003</t>
  </si>
  <si>
    <t>64.920502</t>
  </si>
  <si>
    <t>60.778</t>
  </si>
  <si>
    <t>64.019501</t>
  </si>
  <si>
    <t>60.7705</t>
  </si>
  <si>
    <t>55.745499</t>
  </si>
  <si>
    <t>60.9865</t>
  </si>
  <si>
    <t>54.216499</t>
  </si>
  <si>
    <t>55.990002</t>
  </si>
  <si>
    <t>54.84</t>
  </si>
  <si>
    <t>55.7645</t>
  </si>
  <si>
    <t>53.616001</t>
  </si>
  <si>
    <t>52.831001</t>
  </si>
  <si>
    <t>56.723</t>
  </si>
  <si>
    <t>55.1245</t>
  </si>
  <si>
    <t>58.087502</t>
  </si>
  <si>
    <t>55.5355</t>
  </si>
  <si>
    <t>57.341</t>
  </si>
  <si>
    <t>58.140499</t>
  </si>
  <si>
    <t>55.280998</t>
  </si>
  <si>
    <t>56.042</t>
  </si>
  <si>
    <t>54.894001</t>
  </si>
  <si>
    <t>59.346001</t>
  </si>
  <si>
    <t>59.3255</t>
  </si>
  <si>
    <t>60.514</t>
  </si>
  <si>
    <t>60.572498</t>
  </si>
  <si>
    <t>60.877998</t>
  </si>
  <si>
    <t>63.461498</t>
  </si>
  <si>
    <t>63.123501</t>
  </si>
  <si>
    <t>63.1735</t>
  </si>
  <si>
    <t>64.162498</t>
  </si>
  <si>
    <t>63.330502</t>
  </si>
  <si>
    <t>60.817001</t>
  </si>
  <si>
    <t>63.1605</t>
  </si>
  <si>
    <t>63.815498</t>
  </si>
  <si>
    <t>63.9655</t>
  </si>
  <si>
    <t>63.793999</t>
  </si>
  <si>
    <t>61.683498</t>
  </si>
  <si>
    <t>67.073997</t>
  </si>
  <si>
    <t>67.432999</t>
  </si>
  <si>
    <t>66.030502</t>
  </si>
  <si>
    <t>66.339996</t>
  </si>
  <si>
    <t>67.555496</t>
  </si>
  <si>
    <t>67.364998</t>
  </si>
  <si>
    <t>68.627998</t>
  </si>
  <si>
    <t>69.418503</t>
  </si>
  <si>
    <t>70.163002</t>
  </si>
  <si>
    <t>68.787003</t>
  </si>
  <si>
    <t>67.466499</t>
  </si>
  <si>
    <t>67.806503</t>
  </si>
  <si>
    <t>68.6595</t>
  </si>
  <si>
    <t>69.196999</t>
  </si>
  <si>
    <t>70.335999</t>
  </si>
  <si>
    <t>70.139999</t>
  </si>
  <si>
    <t>70.521004</t>
  </si>
  <si>
    <t>70.850998</t>
  </si>
  <si>
    <t>70.891998</t>
  </si>
  <si>
    <t>70.836502</t>
  </si>
  <si>
    <t>71.445999</t>
  </si>
  <si>
    <t>71.591003</t>
  </si>
  <si>
    <t>71.960999</t>
  </si>
  <si>
    <t>71.819</t>
  </si>
  <si>
    <t>70.609001</t>
  </si>
  <si>
    <t>71.919502</t>
  </si>
  <si>
    <t>72.330498</t>
  </si>
  <si>
    <t>72.807999</t>
  </si>
  <si>
    <t>73.292503</t>
  </si>
  <si>
    <t>70.192001</t>
  </si>
  <si>
    <t>70.658997</t>
  </si>
  <si>
    <t>70.9925</t>
  </si>
  <si>
    <t>72.136002</t>
  </si>
  <si>
    <t>72.556</t>
  </si>
  <si>
    <t>71.797997</t>
  </si>
  <si>
    <t>71.585999</t>
  </si>
  <si>
    <t>72.593002</t>
  </si>
  <si>
    <t>73.220497</t>
  </si>
  <si>
    <t>71.598503</t>
  </si>
  <si>
    <t>72.066498</t>
  </si>
  <si>
    <t>67.995003</t>
  </si>
  <si>
    <t>69.748497</t>
  </si>
  <si>
    <t>70.680496</t>
  </si>
  <si>
    <t>71.902</t>
  </si>
  <si>
    <t>73.235001</t>
  </si>
  <si>
    <t>74.785004</t>
  </si>
  <si>
    <t>74.259003</t>
  </si>
  <si>
    <t>74.800003</t>
  </si>
  <si>
    <t>75.5495</t>
  </si>
  <si>
    <t>77.086998</t>
  </si>
  <si>
    <t>75.567001</t>
  </si>
  <si>
    <t>76.028999</t>
  </si>
  <si>
    <t>75.681999</t>
  </si>
  <si>
    <t>75.900002</t>
  </si>
  <si>
    <t>75.777496</t>
  </si>
  <si>
    <t>78.286003</t>
  </si>
  <si>
    <t>77.920998</t>
  </si>
  <si>
    <t>78.4245</t>
  </si>
  <si>
    <t>75.783997</t>
  </si>
  <si>
    <t>75.593498</t>
  </si>
  <si>
    <t>76.510002</t>
  </si>
  <si>
    <t>75.016998</t>
  </si>
  <si>
    <t>76.100998</t>
  </si>
  <si>
    <t>76.572502</t>
  </si>
  <si>
    <t>74.148003</t>
  </si>
  <si>
    <t>73.722504</t>
  </si>
  <si>
    <t>73.248497</t>
  </si>
  <si>
    <t>73.680496</t>
  </si>
  <si>
    <t>75.004997</t>
  </si>
  <si>
    <t>74.724503</t>
  </si>
  <si>
    <t>74.805</t>
  </si>
  <si>
    <t>74.015999</t>
  </si>
  <si>
    <t>75.331001</t>
  </si>
  <si>
    <t>75.922501</t>
  </si>
  <si>
    <t>75.386497</t>
  </si>
  <si>
    <t>75.899002</t>
  </si>
  <si>
    <t>77.93</t>
  </si>
  <si>
    <t>77.376503</t>
  </si>
  <si>
    <t>79.087502</t>
  </si>
  <si>
    <t>79.021004</t>
  </si>
  <si>
    <t>79.410004</t>
  </si>
  <si>
    <t>80.411003</t>
  </si>
  <si>
    <t>82.619003</t>
  </si>
  <si>
    <t>81.716499</t>
  </si>
  <si>
    <t>82.220497</t>
  </si>
  <si>
    <t>81.709</t>
  </si>
  <si>
    <t>83.0355</t>
  </si>
  <si>
    <t>86.414001</t>
  </si>
  <si>
    <t>82.092003</t>
  </si>
  <si>
    <t>79.552002</t>
  </si>
  <si>
    <t>76.619499</t>
  </si>
  <si>
    <t>77.848</t>
  </si>
  <si>
    <t>76.600998</t>
  </si>
  <si>
    <t>76.036003</t>
  </si>
  <si>
    <t>75.963997</t>
  </si>
  <si>
    <t>77.071999</t>
  </si>
  <si>
    <t>76.044998</t>
  </si>
  <si>
    <t>74.776497</t>
  </si>
  <si>
    <t>72.999496</t>
  </si>
  <si>
    <t>71.557999</t>
  </si>
  <si>
    <t>73.273003</t>
  </si>
  <si>
    <t>70.760498</t>
  </si>
  <si>
    <t>71.414497</t>
  </si>
  <si>
    <t>72.248001</t>
  </si>
  <si>
    <t>73.225998</t>
  </si>
  <si>
    <t>73.466499</t>
  </si>
  <si>
    <t>73.480003</t>
  </si>
  <si>
    <t>74.504501</t>
  </si>
  <si>
    <t>72.920998</t>
  </si>
  <si>
    <t>74.301003</t>
  </si>
  <si>
    <t>72.671997</t>
  </si>
  <si>
    <t>73.014503</t>
  </si>
  <si>
    <t>74.296501</t>
  </si>
  <si>
    <t>75.761002</t>
  </si>
  <si>
    <t>78.457497</t>
  </si>
  <si>
    <t>78.584</t>
  </si>
  <si>
    <t>78.403999</t>
  </si>
  <si>
    <t>77.956497</t>
  </si>
  <si>
    <t>78.650497</t>
  </si>
  <si>
    <t>76.730499</t>
  </si>
  <si>
    <t>77.796501</t>
  </si>
  <si>
    <t>79.665497</t>
  </si>
  <si>
    <t>80.766502</t>
  </si>
  <si>
    <t>82.050003</t>
  </si>
  <si>
    <t>79.522499</t>
  </si>
  <si>
    <t>80.212997</t>
  </si>
  <si>
    <t>75.831001</t>
  </si>
  <si>
    <t>78.362</t>
  </si>
  <si>
    <t>81.050499</t>
  </si>
  <si>
    <t>81.301498</t>
  </si>
  <si>
    <t>82.510498</t>
  </si>
  <si>
    <t>87.456497</t>
  </si>
  <si>
    <t>88.168503</t>
  </si>
  <si>
    <t>88.087502</t>
  </si>
  <si>
    <t>88.150002</t>
  </si>
  <si>
    <t>87.019501</t>
  </si>
  <si>
    <t>87.635498</t>
  </si>
  <si>
    <t>87.491997</t>
  </si>
  <si>
    <t>88.850998</t>
  </si>
  <si>
    <t>89.069</t>
  </si>
  <si>
    <t>88.5075</t>
  </si>
  <si>
    <t>87.338997</t>
  </si>
  <si>
    <t>88.195999</t>
  </si>
  <si>
    <t>87.109497</t>
  </si>
  <si>
    <t>86.742996</t>
  </si>
  <si>
    <t>88.444</t>
  </si>
  <si>
    <t>88.571503</t>
  </si>
  <si>
    <t>89.6595</t>
  </si>
  <si>
    <t>88.037003</t>
  </si>
  <si>
    <t>89.904999</t>
  </si>
  <si>
    <t>91.397499</t>
  </si>
  <si>
    <t>91.338501</t>
  </si>
  <si>
    <t>91.399498</t>
  </si>
  <si>
    <t>90.973999</t>
  </si>
  <si>
    <t>90.927498</t>
  </si>
  <si>
    <t>89.206497</t>
  </si>
  <si>
    <t>88.766502</t>
  </si>
  <si>
    <t>89.088501</t>
  </si>
  <si>
    <t>88.002998</t>
  </si>
  <si>
    <t>88.388496</t>
  </si>
  <si>
    <t>87.394997</t>
  </si>
  <si>
    <t>86.550499</t>
  </si>
  <si>
    <t>86.968498</t>
  </si>
  <si>
    <t>86.175003</t>
  </si>
  <si>
    <t>86.619003</t>
  </si>
  <si>
    <t>86.942497</t>
  </si>
  <si>
    <t>88.804497</t>
  </si>
  <si>
    <t>87.935997</t>
  </si>
  <si>
    <t>86.975998</t>
  </si>
  <si>
    <t>87.594002</t>
  </si>
  <si>
    <t>86.412003</t>
  </si>
  <si>
    <t>87.045998</t>
  </si>
  <si>
    <t>86.764503</t>
  </si>
  <si>
    <t>89.362503</t>
  </si>
  <si>
    <t>90.360497</t>
  </si>
  <si>
    <t>88.335999</t>
  </si>
  <si>
    <t>87.327499</t>
  </si>
  <si>
    <t>87.720001</t>
  </si>
  <si>
    <t>87.009003</t>
  </si>
  <si>
    <t>86.809502</t>
  </si>
  <si>
    <t>89.542999</t>
  </si>
  <si>
    <t>94.345001</t>
  </si>
  <si>
    <t>94.5625</t>
  </si>
  <si>
    <t>95.052498</t>
  </si>
  <si>
    <t>95.862</t>
  </si>
  <si>
    <t>91.539497</t>
  </si>
  <si>
    <t>93.155502</t>
  </si>
  <si>
    <t>91.787003</t>
  </si>
  <si>
    <t>95.067497</t>
  </si>
  <si>
    <t>96.375504</t>
  </si>
  <si>
    <t>103.503502</t>
  </si>
  <si>
    <t>103.1185</t>
  </si>
  <si>
    <t>104.900002</t>
  </si>
  <si>
    <t>104.6455</t>
  </si>
  <si>
    <t>104.175499</t>
  </si>
  <si>
    <t>104.768997</t>
  </si>
  <si>
    <t>104.794502</t>
  </si>
  <si>
    <t>105.205498</t>
  </si>
  <si>
    <t>106.095001</t>
  </si>
  <si>
    <t>106.415497</t>
  </si>
  <si>
    <t>105.860001</t>
  </si>
  <si>
    <t>105.056999</t>
  </si>
  <si>
    <t>103.244003</t>
  </si>
  <si>
    <t>103.542999</t>
  </si>
  <si>
    <t>104.758499</t>
  </si>
  <si>
    <t>101.568001</t>
  </si>
  <si>
    <t>101.843002</t>
  </si>
  <si>
    <t>104.0755</t>
  </si>
  <si>
    <t>103.792</t>
  </si>
  <si>
    <t>101.335503</t>
  </si>
  <si>
    <t>102.454498</t>
  </si>
  <si>
    <t>105.427002</t>
  </si>
  <si>
    <t>101.208504</t>
  </si>
  <si>
    <t>102.635002</t>
  </si>
  <si>
    <t>102.751503</t>
  </si>
  <si>
    <t>105.738503</t>
  </si>
  <si>
    <t>103.096001</t>
  </si>
  <si>
    <t>103.324501</t>
  </si>
  <si>
    <t>104.625999</t>
  </si>
  <si>
    <t>104.554001</t>
  </si>
  <si>
    <t>101.810997</t>
  </si>
  <si>
    <t>102.160004</t>
  </si>
  <si>
    <t>101.929497</t>
  </si>
  <si>
    <t>102.648003</t>
  </si>
  <si>
    <t>102.252998</t>
  </si>
  <si>
    <t>102.218002</t>
  </si>
  <si>
    <t>101.777496</t>
  </si>
  <si>
    <t>102.797501</t>
  </si>
  <si>
    <t>102.777</t>
  </si>
  <si>
    <t>103.431503</t>
  </si>
  <si>
    <t>106.887497</t>
  </si>
  <si>
    <t>111.277496</t>
  </si>
  <si>
    <t>111.237503</t>
  </si>
  <si>
    <t>112.484001</t>
  </si>
  <si>
    <t>113.272003</t>
  </si>
  <si>
    <t>114.293999</t>
  </si>
  <si>
    <t>112.739502</t>
  </si>
  <si>
    <t>113.363503</t>
  </si>
  <si>
    <t>112.741997</t>
  </si>
  <si>
    <t>114.833</t>
  </si>
  <si>
    <t>114.888</t>
  </si>
  <si>
    <t>115.120003</t>
  </si>
  <si>
    <t>114.681503</t>
  </si>
  <si>
    <t>114.664497</t>
  </si>
  <si>
    <t>113.396004</t>
  </si>
  <si>
    <t>115.764999</t>
  </si>
  <si>
    <t>116.336998</t>
  </si>
  <si>
    <t>115.356003</t>
  </si>
  <si>
    <t>118.995499</t>
  </si>
  <si>
    <t>121.494499</t>
  </si>
  <si>
    <t>120.505997</t>
  </si>
  <si>
    <t>119.758499</t>
  </si>
  <si>
    <t>117.712502</t>
  </si>
  <si>
    <t>117.836998</t>
  </si>
  <si>
    <t>119.067497</t>
  </si>
  <si>
    <t>119.934502</t>
  </si>
  <si>
    <t>117.083</t>
  </si>
  <si>
    <t>115.438004</t>
  </si>
  <si>
    <t>111.954002</t>
  </si>
  <si>
    <t>113.098503</t>
  </si>
  <si>
    <t>115.807999</t>
  </si>
  <si>
    <t>116.070503</t>
  </si>
  <si>
    <t>115.171501</t>
  </si>
  <si>
    <t>115.435501</t>
  </si>
  <si>
    <t>117.804497</t>
  </si>
  <si>
    <t>117.254997</t>
  </si>
  <si>
    <t>120.333504</t>
  </si>
  <si>
    <t>120.453499</t>
  </si>
  <si>
    <t>121.676498</t>
  </si>
  <si>
    <t>120.125504</t>
  </si>
  <si>
    <t>120.578003</t>
  </si>
  <si>
    <t>121.490501</t>
  </si>
  <si>
    <t>121.064003</t>
  </si>
  <si>
    <t>120.230499</t>
  </si>
  <si>
    <t>122.587997</t>
  </si>
  <si>
    <t>123.304497</t>
  </si>
  <si>
    <t>124.142502</t>
  </si>
  <si>
    <t>124.57</t>
  </si>
  <si>
    <t>126.080002</t>
  </si>
  <si>
    <t>125.696503</t>
  </si>
  <si>
    <t>126.351997</t>
  </si>
  <si>
    <t>126.032997</t>
  </si>
  <si>
    <t>126.371002</t>
  </si>
  <si>
    <t>125.567497</t>
  </si>
  <si>
    <t>126.455002</t>
  </si>
  <si>
    <t>126.999496</t>
  </si>
  <si>
    <t>126.461502</t>
  </si>
  <si>
    <t>127.281998</t>
  </si>
  <si>
    <t>126.995003</t>
  </si>
  <si>
    <t>126.819504</t>
  </si>
  <si>
    <t>126.018501</t>
  </si>
  <si>
    <t>125.316002</t>
  </si>
  <si>
    <t>126.3685</t>
  </si>
  <si>
    <t>128.718994</t>
  </si>
  <si>
    <t>129.770996</t>
  </si>
  <si>
    <t>130.077499</t>
  </si>
  <si>
    <t>129.177002</t>
  </si>
  <si>
    <t>129.574493</t>
  </si>
  <si>
    <t>130.563995</t>
  </si>
  <si>
    <t>130.994507</t>
  </si>
  <si>
    <t>132.082504</t>
  </si>
  <si>
    <t>131.266495</t>
  </si>
  <si>
    <t>131.845505</t>
  </si>
  <si>
    <t>129.253998</t>
  </si>
  <si>
    <t>131.101501</t>
  </si>
  <si>
    <t>132.600494</t>
  </si>
  <si>
    <t>133.328506</t>
  </si>
  <si>
    <t>137.815994</t>
  </si>
  <si>
    <t>139.644501</t>
  </si>
  <si>
    <t>136.796494</t>
  </si>
  <si>
    <t>136.3815</t>
  </si>
  <si>
    <t>136.540497</t>
  </si>
  <si>
    <t>135.220993</t>
  </si>
  <si>
    <t>135.989502</t>
  </si>
  <si>
    <t>136.279999</t>
  </si>
  <si>
    <t>136.028503</t>
  </si>
  <si>
    <t>136.940002</t>
  </si>
  <si>
    <t>137.035995</t>
  </si>
  <si>
    <t>138.001999</t>
  </si>
  <si>
    <t>138.096497</t>
  </si>
  <si>
    <t>137.689499</t>
  </si>
  <si>
    <t>138.389496</t>
  </si>
  <si>
    <t>138.406006</t>
  </si>
  <si>
    <t>138.916</t>
  </si>
  <si>
    <t>137.300507</t>
  </si>
  <si>
    <t>136.570007</t>
  </si>
  <si>
    <t>136.913498</t>
  </si>
  <si>
    <t>138.436996</t>
  </si>
  <si>
    <t>141.099503</t>
  </si>
  <si>
    <t>142.398499</t>
  </si>
  <si>
    <t>142.949997</t>
  </si>
  <si>
    <t>142.123001</t>
  </si>
  <si>
    <t>144.550507</t>
  </si>
  <si>
    <t>145.469498</t>
  </si>
  <si>
    <t>145.462006</t>
  </si>
  <si>
    <t>145.841995</t>
  </si>
  <si>
    <t>144.218994</t>
  </si>
  <si>
    <t>144.774994</t>
  </si>
  <si>
    <t>145.518997</t>
  </si>
  <si>
    <t>144.883499</t>
  </si>
  <si>
    <t>144.913498</t>
  </si>
  <si>
    <t>141.921005</t>
  </si>
  <si>
    <t>143.464996</t>
  </si>
  <si>
    <t>143.406006</t>
  </si>
  <si>
    <t>145.205994</t>
  </si>
  <si>
    <t>144.373505</t>
  </si>
  <si>
    <t>141.463501</t>
  </si>
  <si>
    <t>139.016998</t>
  </si>
  <si>
    <t>139.6465</t>
  </si>
  <si>
    <t>140.938507</t>
  </si>
  <si>
    <t>141.826508</t>
  </si>
  <si>
    <t>142.632996</t>
  </si>
  <si>
    <t>141.501007</t>
  </si>
  <si>
    <t>136.184006</t>
  </si>
  <si>
    <t>134.520996</t>
  </si>
  <si>
    <t>133.265503</t>
  </si>
  <si>
    <t>136.462494</t>
  </si>
  <si>
    <t>133.764999</t>
  </si>
  <si>
    <t>136.177002</t>
  </si>
  <si>
    <t>137.354004</t>
  </si>
  <si>
    <t>139.185501</t>
  </si>
  <si>
    <t>140.056</t>
  </si>
  <si>
    <t>138.847504</t>
  </si>
  <si>
    <t>136.712997</t>
  </si>
  <si>
    <t>137.899994</t>
  </si>
  <si>
    <t>141.412003</t>
  </si>
  <si>
    <t>141.675003</t>
  </si>
  <si>
    <t>142.960495</t>
  </si>
  <si>
    <t>143.822006</t>
  </si>
  <si>
    <t>142.414993</t>
  </si>
  <si>
    <t>142.780502</t>
  </si>
  <si>
    <t>138.625</t>
  </si>
  <si>
    <t>138.772995</t>
  </si>
  <si>
    <t>139.671997</t>
  </si>
  <si>
    <t>146.427505</t>
  </si>
  <si>
    <t>146.128998</t>
  </si>
  <si>
    <t>148.270493</t>
  </si>
  <si>
    <t>143.774002</t>
  </si>
  <si>
    <t>145.863007</t>
  </si>
  <si>
    <t>146.789993</t>
  </si>
  <si>
    <t>148.682999</t>
  </si>
  <si>
    <t>149.240997</t>
  </si>
  <si>
    <t>149.351501</t>
  </si>
  <si>
    <t>149.248505</t>
  </si>
  <si>
    <t>146.626007</t>
  </si>
  <si>
    <t>146.748001</t>
  </si>
  <si>
    <t>149.645493</t>
  </si>
  <si>
    <t>149.388</t>
  </si>
  <si>
    <t>149.076004</t>
  </si>
  <si>
    <t>149.061996</t>
  </si>
  <si>
    <t>150.709</t>
  </si>
  <si>
    <t>149.952499</t>
  </si>
  <si>
    <t>147.078506</t>
  </si>
  <si>
    <t>146.757004</t>
  </si>
  <si>
    <t>146.717499</t>
  </si>
  <si>
    <t>142.806</t>
  </si>
  <si>
    <t>146.113998</t>
  </si>
  <si>
    <t>142.451996</t>
  </si>
  <si>
    <t>141.617996</t>
  </si>
  <si>
    <t>143.776505</t>
  </si>
  <si>
    <t>142.520493</t>
  </si>
  <si>
    <t>143.796494</t>
  </si>
  <si>
    <t>148.036499</t>
  </si>
  <si>
    <t>148.720505</t>
  </si>
  <si>
    <t>148.106003</t>
  </si>
  <si>
    <t>148.675003</t>
  </si>
  <si>
    <t>146.704498</t>
  </si>
  <si>
    <t>144.970505</t>
  </si>
  <si>
    <t>147.3685</t>
  </si>
  <si>
    <t>144.838501</t>
  </si>
  <si>
    <t>142.802994</t>
  </si>
  <si>
    <t>142.401505</t>
  </si>
  <si>
    <t>144.220505</t>
  </si>
  <si>
    <t>146.949005</t>
  </si>
  <si>
    <t>147.142502</t>
  </si>
  <si>
    <t>148.063995</t>
  </si>
  <si>
    <t>146.447998</t>
  </si>
  <si>
    <t>146.504501</t>
  </si>
  <si>
    <t>146.002502</t>
  </si>
  <si>
    <t>144.679504</t>
  </si>
  <si>
    <t>145.074493</t>
  </si>
  <si>
    <t>144.416504</t>
  </si>
  <si>
    <t>137.653503</t>
  </si>
  <si>
    <t>137.550995</t>
  </si>
  <si>
    <t>137.004501</t>
  </si>
  <si>
    <t>138.574005</t>
  </si>
  <si>
    <t>140.017502</t>
  </si>
  <si>
    <t>141.647995</t>
  </si>
  <si>
    <t>139.130997</t>
  </si>
  <si>
    <t>139.786499</t>
  </si>
  <si>
    <t>136.290497</t>
  </si>
  <si>
    <t>135.651993</t>
  </si>
  <si>
    <t>133.5065</t>
  </si>
  <si>
    <t>130.091995</t>
  </si>
  <si>
    <t>130.371994</t>
  </si>
  <si>
    <t>126.735497</t>
  </si>
  <si>
    <t>129.240005</t>
  </si>
  <si>
    <t>129.121002</t>
  </si>
  <si>
    <t>133.289505</t>
  </si>
  <si>
    <t>135.698502</t>
  </si>
  <si>
    <t>137.878494</t>
  </si>
  <si>
    <t>142.650497</t>
  </si>
  <si>
    <t>143.016006</t>
  </si>
  <si>
    <t>138.938004</t>
  </si>
  <si>
    <t>139.212997</t>
  </si>
  <si>
    <t>141.453003</t>
  </si>
  <si>
    <t>138.602493</t>
  </si>
  <si>
    <t>134.130005</t>
  </si>
  <si>
    <t>135.300003</t>
  </si>
  <si>
    <t>136.425507</t>
  </si>
  <si>
    <t>137.487503</t>
  </si>
  <si>
    <t>132.308502</t>
  </si>
  <si>
    <t>130.467499</t>
  </si>
  <si>
    <t>129.402496</t>
  </si>
  <si>
    <t>127.584999</t>
  </si>
  <si>
    <t>132.673492</t>
  </si>
  <si>
    <t>134.519501</t>
  </si>
  <si>
    <t>134.891006</t>
  </si>
  <si>
    <t>134.167999</t>
  </si>
  <si>
    <t>134.751495</t>
  </si>
  <si>
    <t>134.307999</t>
  </si>
  <si>
    <t>132.121994</t>
  </si>
  <si>
    <t>126.4645</t>
  </si>
  <si>
    <t>127.278503</t>
  </si>
  <si>
    <t>133.865997</t>
  </si>
  <si>
    <t>132.682007</t>
  </si>
  <si>
    <t>130.475494</t>
  </si>
  <si>
    <t>126.740997</t>
  </si>
  <si>
    <t>129.660507</t>
  </si>
  <si>
    <t>133.690506</t>
  </si>
  <si>
    <t>134.600494</t>
  </si>
  <si>
    <t>136.801498</t>
  </si>
  <si>
    <t>136.4785</t>
  </si>
  <si>
    <t>140.277496</t>
  </si>
  <si>
    <t>138.503494</t>
  </si>
  <si>
    <t>141.311996</t>
  </si>
  <si>
    <t>141.5215</t>
  </si>
  <si>
    <t>141.949997</t>
  </si>
  <si>
    <t>143.25</t>
  </si>
  <si>
    <t>142.644501</t>
  </si>
  <si>
    <t>139.649506</t>
  </si>
  <si>
    <t>140.699997</t>
  </si>
  <si>
    <t>143.642502</t>
  </si>
  <si>
    <t>141.063004</t>
  </si>
  <si>
    <t>137.175995</t>
  </si>
  <si>
    <t>136.464996</t>
  </si>
  <si>
    <t>134.010498</t>
  </si>
  <si>
    <t>129.796494</t>
  </si>
  <si>
    <t>128.374496</t>
  </si>
  <si>
    <t>130.285995</t>
  </si>
  <si>
    <t>127.252998</t>
  </si>
  <si>
    <t>127.960999</t>
  </si>
  <si>
    <t>130.531006</t>
  </si>
  <si>
    <t>128.245499</t>
  </si>
  <si>
    <t>124.9375</t>
  </si>
  <si>
    <t>119.613998</t>
  </si>
  <si>
    <t>123.25</t>
  </si>
  <si>
    <t>119.505997</t>
  </si>
  <si>
    <t>115.0205</t>
  </si>
  <si>
    <t>119.411499</t>
  </si>
  <si>
    <t>114.966499</t>
  </si>
  <si>
    <t>117.156998</t>
  </si>
  <si>
    <t>118.129501</t>
  </si>
  <si>
    <t>122.574997</t>
  </si>
  <si>
    <t>116.746498</t>
  </si>
  <si>
    <t>115.660004</t>
  </si>
  <si>
    <t>113.084</t>
  </si>
  <si>
    <t>114.584503</t>
  </si>
  <si>
    <t>113.960999</t>
  </si>
  <si>
    <t>113.161003</t>
  </si>
  <si>
    <t>116.515503</t>
  </si>
  <si>
    <t>114.792503</t>
  </si>
  <si>
    <t>116.7015</t>
  </si>
  <si>
    <t>112.401001</t>
  </si>
  <si>
    <t>110.745499</t>
  </si>
  <si>
    <t>109.313004</t>
  </si>
  <si>
    <t>111.666496</t>
  </si>
  <si>
    <t>105.926003</t>
  </si>
  <si>
    <t>105.8395</t>
  </si>
  <si>
    <t>108.295998</t>
  </si>
  <si>
    <t>112.799004</t>
  </si>
  <si>
    <t>114.039001</t>
  </si>
  <si>
    <t>114.137001</t>
  </si>
  <si>
    <t>117.746002</t>
  </si>
  <si>
    <t>114.564003</t>
  </si>
  <si>
    <t>117.010498</t>
  </si>
  <si>
    <t>117.2295</t>
  </si>
  <si>
    <t>117.237999</t>
  </si>
  <si>
    <t>114.917999</t>
  </si>
  <si>
    <t>111.427498</t>
  </si>
  <si>
    <t>106.876503</t>
  </si>
  <si>
    <t>107.194</t>
  </si>
  <si>
    <t>110.390503</t>
  </si>
  <si>
    <t>106.636002</t>
  </si>
  <si>
    <t>107.865501</t>
  </si>
  <si>
    <t>112.014999</t>
  </si>
  <si>
    <t>112.033997</t>
  </si>
  <si>
    <t>112.684502</t>
  </si>
  <si>
    <t>118.538002</t>
  </si>
  <si>
    <t>116.622498</t>
  </si>
  <si>
    <t>112.571503</t>
  </si>
  <si>
    <t>112.2565</t>
  </si>
  <si>
    <t>109.372498</t>
  </si>
  <si>
    <t>109.081001</t>
  </si>
  <si>
    <t>113.887001</t>
  </si>
  <si>
    <t>119.306</t>
  </si>
  <si>
    <t>120.168503</t>
  </si>
  <si>
    <t>116.522499</t>
  </si>
  <si>
    <t>114.849503</t>
  </si>
  <si>
    <t>112.186996</t>
  </si>
  <si>
    <t>111.440002</t>
  </si>
  <si>
    <t>112.766998</t>
  </si>
  <si>
    <t>109.910004</t>
  </si>
  <si>
    <t>114.620003</t>
  </si>
  <si>
    <t>114.699997</t>
  </si>
  <si>
    <t>115.040001</t>
  </si>
  <si>
    <t>108.360001</t>
  </si>
  <si>
    <t>108.209999</t>
  </si>
  <si>
    <t>105.440002</t>
  </si>
  <si>
    <t>113.599998</t>
  </si>
  <si>
    <t>114.589996</t>
  </si>
  <si>
    <t>115.480003</t>
  </si>
  <si>
    <t>115.900002</t>
  </si>
  <si>
    <t>118.779999</t>
  </si>
  <si>
    <t>118.870003</t>
  </si>
  <si>
    <t>118.220001</t>
  </si>
  <si>
    <t>118.139999</t>
  </si>
  <si>
    <t>117.5</t>
  </si>
  <si>
    <t>120.650002</t>
  </si>
  <si>
    <t>119.82</t>
  </si>
  <si>
    <t>122.650002</t>
  </si>
  <si>
    <t>122.879997</t>
  </si>
  <si>
    <t>122.510002</t>
  </si>
  <si>
    <t>120.32</t>
  </si>
  <si>
    <t>118.120003</t>
  </si>
  <si>
    <t>115.07</t>
  </si>
  <si>
    <t>114.769997</t>
  </si>
  <si>
    <t>117.699997</t>
  </si>
  <si>
    <t>111.300003</t>
  </si>
  <si>
    <t>110.339996</t>
  </si>
  <si>
    <t>109.150002</t>
  </si>
  <si>
    <t>110.550003</t>
  </si>
  <si>
    <t>108.68</t>
  </si>
  <si>
    <t>107.480003</t>
  </si>
  <si>
    <t>110.480003</t>
  </si>
  <si>
    <t>109.419998</t>
  </si>
  <si>
    <t>111.779999</t>
  </si>
  <si>
    <t>111.870003</t>
  </si>
  <si>
    <t>105.309998</t>
  </si>
  <si>
    <t>105.870003</t>
  </si>
  <si>
    <t>103.900002</t>
  </si>
  <si>
    <t>103.629997</t>
  </si>
  <si>
    <t>103.849998</t>
  </si>
  <si>
    <t>101.830002</t>
  </si>
  <si>
    <t>100.010002</t>
  </si>
  <si>
    <t>100.57</t>
  </si>
  <si>
    <t>98.809998</t>
  </si>
  <si>
    <t>98.089996</t>
  </si>
  <si>
    <t>100.739998</t>
  </si>
  <si>
    <t>96.150002</t>
  </si>
  <si>
    <t>99.300003</t>
  </si>
  <si>
    <t>102.410004</t>
  </si>
  <si>
    <t>102.220001</t>
  </si>
  <si>
    <t>102.239998</t>
  </si>
  <si>
    <t>99.57</t>
  </si>
  <si>
    <t>98.709999</t>
  </si>
  <si>
    <t>98.050003</t>
  </si>
  <si>
    <t>98.300003</t>
  </si>
  <si>
    <t>99.709999</t>
  </si>
  <si>
    <t>97.18</t>
  </si>
  <si>
    <t>100.779999</t>
  </si>
  <si>
    <t>101.389999</t>
  </si>
  <si>
    <t>100.529999</t>
  </si>
  <si>
    <t>101.480003</t>
  </si>
  <si>
    <t>102.970001</t>
  </si>
  <si>
    <t>104.93</t>
  </si>
  <si>
    <t>94.82</t>
  </si>
  <si>
    <t>92.599998</t>
  </si>
  <si>
    <t>96.580002</t>
  </si>
  <si>
    <t>94.660004</t>
  </si>
  <si>
    <t>90.5</t>
  </si>
  <si>
    <t>87.07</t>
  </si>
  <si>
    <t>83.489998</t>
  </si>
  <si>
    <t>88.650002</t>
  </si>
  <si>
    <t>87.400002</t>
  </si>
  <si>
    <t>94.169998</t>
  </si>
  <si>
    <t>96.730003</t>
  </si>
  <si>
    <t>98.720001</t>
  </si>
  <si>
    <t>98.989998</t>
  </si>
  <si>
    <t>98.5</t>
  </si>
  <si>
    <t>95.830002</t>
  </si>
  <si>
    <t>97.330002</t>
  </si>
  <si>
    <t>98.82</t>
  </si>
  <si>
    <t>97.599998</t>
  </si>
  <si>
    <t>96.25</t>
  </si>
  <si>
    <t>95.440002</t>
  </si>
  <si>
    <t>101.449997</t>
  </si>
  <si>
    <t>101.279999</t>
  </si>
  <si>
    <t>100.830002</t>
  </si>
  <si>
    <t>99.870003</t>
  </si>
  <si>
    <t>97.309998</t>
  </si>
  <si>
    <t>95.150002</t>
  </si>
  <si>
    <t>93.949997</t>
  </si>
  <si>
    <t>93.07</t>
  </si>
  <si>
    <t>93.559998</t>
  </si>
  <si>
    <t>95.849998</t>
  </si>
  <si>
    <t>95.309998</t>
  </si>
  <si>
    <t>91.199997</t>
  </si>
  <si>
    <t>90.860001</t>
  </si>
  <si>
    <t>89.150002</t>
  </si>
  <si>
    <t>89.629997</t>
  </si>
  <si>
    <t>90.25</t>
  </si>
  <si>
    <t>88.260002</t>
  </si>
  <si>
    <t>89.809998</t>
  </si>
  <si>
    <t>87.93</t>
  </si>
  <si>
    <t>86.459999</t>
  </si>
  <si>
    <t>88.949997</t>
  </si>
  <si>
    <t>88.730003</t>
  </si>
  <si>
    <t>89.699997</t>
  </si>
  <si>
    <t>88.709999</t>
  </si>
  <si>
    <t>86.769997</t>
  </si>
  <si>
    <t>88.160004</t>
  </si>
  <si>
    <t>88.800003</t>
  </si>
  <si>
    <t>89.239998</t>
  </si>
  <si>
    <t>92.260002</t>
  </si>
  <si>
    <t>91.910004</t>
  </si>
  <si>
    <t>92.800003</t>
  </si>
  <si>
    <t>92.160004</t>
  </si>
  <si>
    <t>91.779999</t>
  </si>
  <si>
    <t>93.910004</t>
  </si>
  <si>
    <t>99.279999</t>
  </si>
  <si>
    <t>101.209999</t>
  </si>
  <si>
    <t>99.160004</t>
  </si>
  <si>
    <t>100.709999</t>
  </si>
  <si>
    <t>97.949997</t>
  </si>
  <si>
    <t>101.43</t>
  </si>
  <si>
    <t>105.220001</t>
  </si>
  <si>
    <t>103.470001</t>
  </si>
  <si>
    <t>108.040001</t>
  </si>
  <si>
    <t>100</t>
  </si>
  <si>
    <t>95.459999</t>
  </si>
  <si>
    <t>94.860001</t>
  </si>
  <si>
    <t>95</t>
  </si>
  <si>
    <t>94.949997</t>
  </si>
  <si>
    <t>95.779999</t>
  </si>
  <si>
    <t>94.589996</t>
  </si>
  <si>
    <t>92.050003</t>
  </si>
  <si>
    <t>91.800003</t>
  </si>
  <si>
    <t>91.07</t>
  </si>
  <si>
    <t>89.349998</t>
  </si>
  <si>
    <t>90.099998</t>
  </si>
  <si>
    <t>90.300003</t>
  </si>
  <si>
    <t>92.309998</t>
  </si>
  <si>
    <t>94.019997</t>
  </si>
  <si>
    <t>95.580002</t>
  </si>
  <si>
    <t>94.650002</t>
  </si>
  <si>
    <t>91.010002</t>
  </si>
  <si>
    <t>91.660004</t>
  </si>
  <si>
    <t>94.25</t>
  </si>
  <si>
    <t>96.550003</t>
  </si>
  <si>
    <t>101.07</t>
  </si>
  <si>
    <t>102.459999</t>
  </si>
  <si>
    <t>101.93</t>
  </si>
  <si>
    <t>105.839996</t>
  </si>
  <si>
    <t>104.220001</t>
  </si>
  <si>
    <t>106.260002</t>
  </si>
  <si>
    <t>106.059998</t>
  </si>
  <si>
    <t>103.059998</t>
  </si>
  <si>
    <t>101.360001</t>
  </si>
  <si>
    <t>101.900002</t>
  </si>
  <si>
    <t>101.32</t>
  </si>
  <si>
    <t>104</t>
  </si>
  <si>
    <t>104.910004</t>
  </si>
  <si>
    <t>105.120003</t>
  </si>
  <si>
    <t>104.949997</t>
  </si>
  <si>
    <t>108.900002</t>
  </si>
  <si>
    <t>106.949997</t>
  </si>
  <si>
    <t>106.120003</t>
  </si>
  <si>
    <t>109.459999</t>
  </si>
  <si>
    <t>106.419998</t>
  </si>
  <si>
    <t>105.019997</t>
  </si>
  <si>
    <t>105.900002</t>
  </si>
  <si>
    <t>105.910004</t>
  </si>
  <si>
    <t>106.779999</t>
  </si>
  <si>
    <t>104.610001</t>
  </si>
  <si>
    <t>104.449997</t>
  </si>
  <si>
    <t>108.370003</t>
  </si>
  <si>
    <t>108.220001</t>
  </si>
  <si>
    <t>107.709999</t>
  </si>
  <si>
    <t>105.980003</t>
  </si>
  <si>
    <t>105.209999</t>
  </si>
  <si>
    <t>106.214996</t>
  </si>
  <si>
    <t>108.239998</t>
  </si>
  <si>
    <t>107.940002</t>
  </si>
  <si>
    <t>112.279999</t>
  </si>
  <si>
    <t>116.900002</t>
  </si>
  <si>
    <t>117.919998</t>
  </si>
  <si>
    <t>116.959999</t>
  </si>
  <si>
    <t>121.480003</t>
  </si>
  <si>
    <t>123.519997</t>
  </si>
  <si>
    <t>125.870003</t>
  </si>
  <si>
    <t>121.639999</t>
  </si>
  <si>
    <t>125.43</t>
  </si>
  <si>
    <t>124.639999</t>
  </si>
  <si>
    <t>123.370003</t>
  </si>
  <si>
    <t>124.370003</t>
  </si>
  <si>
    <t>125.230003</t>
  </si>
  <si>
    <t>126.629997</t>
  </si>
  <si>
    <t>127.910004</t>
  </si>
  <si>
    <t>122.940002</t>
  </si>
  <si>
    <t>122.669998</t>
  </si>
  <si>
    <t>122.870003</t>
  </si>
  <si>
    <t>124.43</t>
  </si>
  <si>
    <t>125.790001</t>
  </si>
  <si>
    <t>124.059998</t>
  </si>
  <si>
    <t>123.849998</t>
  </si>
  <si>
    <t>121.260002</t>
  </si>
  <si>
    <t>123.870003</t>
  </si>
  <si>
    <t>123.019997</t>
  </si>
  <si>
    <t>119.089996</t>
  </si>
  <si>
    <t>119.010002</t>
  </si>
  <si>
    <t>121.080002</t>
  </si>
  <si>
    <t>120.010002</t>
  </si>
  <si>
    <t>120.970001</t>
  </si>
  <si>
    <t>120.559998</t>
  </si>
  <si>
    <t>120.93</t>
  </si>
  <si>
    <t>120.139999</t>
  </si>
  <si>
    <t>116.870003</t>
  </si>
  <si>
    <t>119.620003</t>
  </si>
  <si>
    <t>124.830002</t>
  </si>
  <si>
    <t>125.699997</t>
  </si>
  <si>
    <t>125.059998</t>
  </si>
  <si>
    <t>124.080002</t>
  </si>
  <si>
    <t>122.779999</t>
  </si>
  <si>
    <t>119.529999</t>
  </si>
  <si>
    <t>120.309998</t>
  </si>
  <si>
    <t>121.879997</t>
  </si>
  <si>
    <t>122.790001</t>
  </si>
  <si>
    <t>129.660004</t>
  </si>
  <si>
    <t>129.869995</t>
  </si>
  <si>
    <t>133.009995</t>
  </si>
  <si>
    <t>133.110001</t>
  </si>
  <si>
    <t>131.889999</t>
  </si>
  <si>
    <t>128.639999</t>
  </si>
  <si>
    <t>128.770004</t>
  </si>
  <si>
    <t>128.539993</t>
  </si>
  <si>
    <t>131.940002</t>
  </si>
  <si>
    <t>131.839996</t>
  </si>
  <si>
    <t>130.149994</t>
  </si>
  <si>
    <t>130.210007</t>
  </si>
  <si>
    <t>130.169998</t>
  </si>
  <si>
    <t>131.830002</t>
  </si>
  <si>
    <t>130.270004</t>
  </si>
  <si>
    <t>129.110001</t>
  </si>
  <si>
    <t>130.460007</t>
  </si>
  <si>
    <t>128.110001</t>
  </si>
  <si>
    <t>128.929993</t>
  </si>
  <si>
    <t>129.690002</t>
  </si>
  <si>
    <t>133.210007</t>
  </si>
  <si>
    <t>130.419998</t>
  </si>
  <si>
    <t>130.690002</t>
  </si>
  <si>
    <t>131.789993</t>
  </si>
  <si>
    <t>135.490005</t>
  </si>
  <si>
    <t>136.929993</t>
  </si>
  <si>
    <t>136.800003</t>
  </si>
  <si>
    <t>Monday, September 17, 2018</t>
  </si>
  <si>
    <t>Thursday, March 28, 2019</t>
  </si>
  <si>
    <t>Tuesday, May 28, 2019</t>
  </si>
  <si>
    <t>Monday, September 9, 2019</t>
  </si>
  <si>
    <t>Monday, November 25, 2019</t>
  </si>
  <si>
    <t>Daily Price Change</t>
  </si>
  <si>
    <t>NA</t>
  </si>
  <si>
    <t>Positive/Negative Movement</t>
  </si>
  <si>
    <t>Price change %</t>
  </si>
  <si>
    <t>Positive Movement</t>
  </si>
  <si>
    <t>Delta</t>
  </si>
  <si>
    <t>Potential Percentage Upside</t>
  </si>
  <si>
    <t>Column Labels</t>
  </si>
  <si>
    <t>Negative Movement</t>
  </si>
  <si>
    <t>Grand Total</t>
  </si>
  <si>
    <t>Row Labels</t>
  </si>
  <si>
    <t>Count of Positive/Negative Movement</t>
  </si>
  <si>
    <t>Year</t>
  </si>
  <si>
    <t>Quarter</t>
  </si>
  <si>
    <t>Q3</t>
  </si>
  <si>
    <t>Q4</t>
  </si>
  <si>
    <t>Q1</t>
  </si>
  <si>
    <t>Q2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</si>
  <si>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</si>
  <si>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</si>
  <si>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</si>
  <si>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</si>
  <si>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</si>
  <si>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</si>
  <si>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</si>
  <si>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</si>
  <si>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</si>
  <si>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</si>
  <si>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</si>
  <si>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</si>
  <si>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</si>
  <si>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Statistics of daily price change from Sep 1 2021 to Sep 1 2023</t>
  </si>
  <si>
    <t>The above rows are the ones which had null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</si>
</sst>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C6D2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164" fontId="6" fillId="0" borderId="0" xfId="0" applyNumberFormat="1" applyFont="1"/>
    <xf numFmtId="0" fontId="6" fillId="0" borderId="0" xfId="0" applyFont="1"/>
    <xf numFmtId="0" fontId="2" fillId="2" borderId="0" xfId="0" applyFont="1" applyFill="1"/>
    <xf numFmtId="0" fontId="3" fillId="3" borderId="0" xfId="0" applyFont="1" applyFill="1"/>
    <xf numFmtId="0" fontId="1" fillId="0" borderId="0" xfId="0" applyFont="1"/>
    <xf numFmtId="164" fontId="0" fillId="0" borderId="1" xfId="0" applyNumberFormat="1" applyBorder="1"/>
    <xf numFmtId="0" fontId="1" fillId="4" borderId="1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/>
    </xf>
    <xf numFmtId="0" fontId="0" fillId="5" borderId="0" xfId="0" applyFill="1"/>
    <xf numFmtId="0" fontId="1" fillId="4" borderId="1" xfId="0" applyFont="1" applyFill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Stock's daily open price movement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Open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Sheet1!$A$2:$A$1259</c:f>
              <c:strCache>
                <c:ptCount val="1258"/>
                <c:pt idx="0">
                  <c:v>09/04/2018</c:v>
                </c:pt>
                <c:pt idx="1">
                  <c:v>09/05/2018</c:v>
                </c:pt>
                <c:pt idx="2">
                  <c:v>09/06/2018</c:v>
                </c:pt>
                <c:pt idx="3">
                  <c:v>09/07/2018</c:v>
                </c:pt>
                <c:pt idx="4">
                  <c:v>09/10/2018</c:v>
                </c:pt>
                <c:pt idx="5">
                  <c:v>09/11/2018</c:v>
                </c:pt>
                <c:pt idx="6">
                  <c:v>09/12/2018</c:v>
                </c:pt>
                <c:pt idx="7">
                  <c:v>09/13/2018</c:v>
                </c:pt>
                <c:pt idx="8">
                  <c:v>09/14/2018</c:v>
                </c:pt>
                <c:pt idx="9">
                  <c:v>09/17/2018</c:v>
                </c:pt>
                <c:pt idx="10">
                  <c:v>09/18/2018</c:v>
                </c:pt>
                <c:pt idx="11">
                  <c:v>09/19/2018</c:v>
                </c:pt>
                <c:pt idx="12">
                  <c:v>09/20/2018</c:v>
                </c:pt>
                <c:pt idx="13">
                  <c:v>09/21/2018</c:v>
                </c:pt>
                <c:pt idx="14">
                  <c:v>09/24/2018</c:v>
                </c:pt>
                <c:pt idx="15">
                  <c:v>09/25/2018</c:v>
                </c:pt>
                <c:pt idx="16">
                  <c:v>09/26/2018</c:v>
                </c:pt>
                <c:pt idx="17">
                  <c:v>09/27/2018</c:v>
                </c:pt>
                <c:pt idx="18">
                  <c:v>09/28/2018</c:v>
                </c:pt>
                <c:pt idx="19">
                  <c:v>10/01/2018</c:v>
                </c:pt>
                <c:pt idx="20">
                  <c:v>10/02/2018</c:v>
                </c:pt>
                <c:pt idx="21">
                  <c:v>10/03/2018</c:v>
                </c:pt>
                <c:pt idx="22">
                  <c:v>10/04/2018</c:v>
                </c:pt>
                <c:pt idx="23">
                  <c:v>10/05/2018</c:v>
                </c:pt>
                <c:pt idx="24">
                  <c:v>10/08/2018</c:v>
                </c:pt>
                <c:pt idx="25">
                  <c:v>10/09/2018</c:v>
                </c:pt>
                <c:pt idx="26">
                  <c:v>10/10/2018</c:v>
                </c:pt>
                <c:pt idx="27">
                  <c:v>10/11/2018</c:v>
                </c:pt>
                <c:pt idx="28">
                  <c:v>10/12/2018</c:v>
                </c:pt>
                <c:pt idx="29">
                  <c:v>10/15/2018</c:v>
                </c:pt>
                <c:pt idx="30">
                  <c:v>10/16/2018</c:v>
                </c:pt>
                <c:pt idx="31">
                  <c:v>10/17/2018</c:v>
                </c:pt>
                <c:pt idx="32">
                  <c:v>10/18/2018</c:v>
                </c:pt>
                <c:pt idx="33">
                  <c:v>10/19/2018</c:v>
                </c:pt>
                <c:pt idx="34">
                  <c:v>10/22/2018</c:v>
                </c:pt>
                <c:pt idx="35">
                  <c:v>10/23/2018</c:v>
                </c:pt>
                <c:pt idx="36">
                  <c:v>10/24/2018</c:v>
                </c:pt>
                <c:pt idx="37">
                  <c:v>10/25/2018</c:v>
                </c:pt>
                <c:pt idx="38">
                  <c:v>10/26/2018</c:v>
                </c:pt>
                <c:pt idx="39">
                  <c:v>10/29/2018</c:v>
                </c:pt>
                <c:pt idx="40">
                  <c:v>10/30/2018</c:v>
                </c:pt>
                <c:pt idx="41">
                  <c:v>10/31/2018</c:v>
                </c:pt>
                <c:pt idx="42">
                  <c:v>11/01/2018</c:v>
                </c:pt>
                <c:pt idx="43">
                  <c:v>11/02/2018</c:v>
                </c:pt>
                <c:pt idx="44">
                  <c:v>11/05/2018</c:v>
                </c:pt>
                <c:pt idx="45">
                  <c:v>11/06/2018</c:v>
                </c:pt>
                <c:pt idx="46">
                  <c:v>11/07/2018</c:v>
                </c:pt>
                <c:pt idx="47">
                  <c:v>11/08/2018</c:v>
                </c:pt>
                <c:pt idx="48">
                  <c:v>11/09/2018</c:v>
                </c:pt>
                <c:pt idx="49">
                  <c:v>11/12/2018</c:v>
                </c:pt>
                <c:pt idx="50">
                  <c:v>11/13/2018</c:v>
                </c:pt>
                <c:pt idx="51">
                  <c:v>11/14/2018</c:v>
                </c:pt>
                <c:pt idx="52">
                  <c:v>11/15/2018</c:v>
                </c:pt>
                <c:pt idx="53">
                  <c:v>11/16/2018</c:v>
                </c:pt>
                <c:pt idx="54">
                  <c:v>11/19/2018</c:v>
                </c:pt>
                <c:pt idx="55">
                  <c:v>11/20/2018</c:v>
                </c:pt>
                <c:pt idx="56">
                  <c:v>11/21/2018</c:v>
                </c:pt>
                <c:pt idx="57">
                  <c:v>11/23/2018</c:v>
                </c:pt>
                <c:pt idx="58">
                  <c:v>11/26/2018</c:v>
                </c:pt>
                <c:pt idx="59">
                  <c:v>11/27/2018</c:v>
                </c:pt>
                <c:pt idx="60">
                  <c:v>11/28/2018</c:v>
                </c:pt>
                <c:pt idx="61">
                  <c:v>11/29/2018</c:v>
                </c:pt>
                <c:pt idx="62">
                  <c:v>11/30/2018</c:v>
                </c:pt>
                <c:pt idx="63">
                  <c:v>12/03/2018</c:v>
                </c:pt>
                <c:pt idx="64">
                  <c:v>12/04/2018</c:v>
                </c:pt>
                <c:pt idx="65">
                  <c:v>12/06/2018</c:v>
                </c:pt>
                <c:pt idx="66">
                  <c:v>12/07/2018</c:v>
                </c:pt>
                <c:pt idx="67">
                  <c:v>12/10/2018</c:v>
                </c:pt>
                <c:pt idx="68">
                  <c:v>12/11/2018</c:v>
                </c:pt>
                <c:pt idx="69">
                  <c:v>12/12/2018</c:v>
                </c:pt>
                <c:pt idx="70">
                  <c:v>12/13/2018</c:v>
                </c:pt>
                <c:pt idx="71">
                  <c:v>12/14/2018</c:v>
                </c:pt>
                <c:pt idx="72">
                  <c:v>12/17/2018</c:v>
                </c:pt>
                <c:pt idx="73">
                  <c:v>12/18/2018</c:v>
                </c:pt>
                <c:pt idx="74">
                  <c:v>12/19/2018</c:v>
                </c:pt>
                <c:pt idx="75">
                  <c:v>12/20/2018</c:v>
                </c:pt>
                <c:pt idx="76">
                  <c:v>12/21/2018</c:v>
                </c:pt>
                <c:pt idx="77">
                  <c:v>12/24/2018</c:v>
                </c:pt>
                <c:pt idx="78">
                  <c:v>12/26/2018</c:v>
                </c:pt>
                <c:pt idx="79">
                  <c:v>12/27/2018</c:v>
                </c:pt>
                <c:pt idx="80">
                  <c:v>12/28/2018</c:v>
                </c:pt>
                <c:pt idx="81">
                  <c:v>12/31/2018</c:v>
                </c:pt>
                <c:pt idx="82">
                  <c:v>01/02/2019</c:v>
                </c:pt>
                <c:pt idx="83">
                  <c:v>01/03/2019</c:v>
                </c:pt>
                <c:pt idx="84">
                  <c:v>01/04/2019</c:v>
                </c:pt>
                <c:pt idx="85">
                  <c:v>01/07/2019</c:v>
                </c:pt>
                <c:pt idx="86">
                  <c:v>01/08/2019</c:v>
                </c:pt>
                <c:pt idx="87">
                  <c:v>01/09/2019</c:v>
                </c:pt>
                <c:pt idx="88">
                  <c:v>01/10/2019</c:v>
                </c:pt>
                <c:pt idx="89">
                  <c:v>01/11/2019</c:v>
                </c:pt>
                <c:pt idx="90">
                  <c:v>01/14/2019</c:v>
                </c:pt>
                <c:pt idx="91">
                  <c:v>01/15/2019</c:v>
                </c:pt>
                <c:pt idx="92">
                  <c:v>01/16/2019</c:v>
                </c:pt>
                <c:pt idx="93">
                  <c:v>01/17/2019</c:v>
                </c:pt>
                <c:pt idx="94">
                  <c:v>01/18/2019</c:v>
                </c:pt>
                <c:pt idx="95">
                  <c:v>01/22/2019</c:v>
                </c:pt>
                <c:pt idx="96">
                  <c:v>01/23/2019</c:v>
                </c:pt>
                <c:pt idx="97">
                  <c:v>01/24/2019</c:v>
                </c:pt>
                <c:pt idx="98">
                  <c:v>01/25/2019</c:v>
                </c:pt>
                <c:pt idx="99">
                  <c:v>01/28/2019</c:v>
                </c:pt>
                <c:pt idx="100">
                  <c:v>01/29/2019</c:v>
                </c:pt>
                <c:pt idx="101">
                  <c:v>01/30/2019</c:v>
                </c:pt>
                <c:pt idx="102">
                  <c:v>01/31/2019</c:v>
                </c:pt>
                <c:pt idx="103">
                  <c:v>02/01/2019</c:v>
                </c:pt>
                <c:pt idx="104">
                  <c:v>02/04/2019</c:v>
                </c:pt>
                <c:pt idx="105">
                  <c:v>02/05/2019</c:v>
                </c:pt>
                <c:pt idx="106">
                  <c:v>02/06/2019</c:v>
                </c:pt>
                <c:pt idx="107">
                  <c:v>02/07/2019</c:v>
                </c:pt>
                <c:pt idx="108">
                  <c:v>02/08/2019</c:v>
                </c:pt>
                <c:pt idx="109">
                  <c:v>02/11/2019</c:v>
                </c:pt>
                <c:pt idx="110">
                  <c:v>02/12/2019</c:v>
                </c:pt>
                <c:pt idx="111">
                  <c:v>02/13/2019</c:v>
                </c:pt>
                <c:pt idx="112">
                  <c:v>02/14/2019</c:v>
                </c:pt>
                <c:pt idx="113">
                  <c:v>02/15/2019</c:v>
                </c:pt>
                <c:pt idx="114">
                  <c:v>02/19/2019</c:v>
                </c:pt>
                <c:pt idx="115">
                  <c:v>02/20/2019</c:v>
                </c:pt>
                <c:pt idx="116">
                  <c:v>02/21/2019</c:v>
                </c:pt>
                <c:pt idx="117">
                  <c:v>02/22/2019</c:v>
                </c:pt>
                <c:pt idx="118">
                  <c:v>02/25/2019</c:v>
                </c:pt>
                <c:pt idx="119">
                  <c:v>02/26/2019</c:v>
                </c:pt>
                <c:pt idx="120">
                  <c:v>02/27/2019</c:v>
                </c:pt>
                <c:pt idx="121">
                  <c:v>02/28/2019</c:v>
                </c:pt>
                <c:pt idx="122">
                  <c:v>03/01/2019</c:v>
                </c:pt>
                <c:pt idx="123">
                  <c:v>03/04/2019</c:v>
                </c:pt>
                <c:pt idx="124">
                  <c:v>03/05/2019</c:v>
                </c:pt>
                <c:pt idx="125">
                  <c:v>03/06/2019</c:v>
                </c:pt>
                <c:pt idx="126">
                  <c:v>03/07/2019</c:v>
                </c:pt>
                <c:pt idx="127">
                  <c:v>03/08/2019</c:v>
                </c:pt>
                <c:pt idx="128">
                  <c:v>03/11/2019</c:v>
                </c:pt>
                <c:pt idx="129">
                  <c:v>03/12/2019</c:v>
                </c:pt>
                <c:pt idx="130">
                  <c:v>03/13/2019</c:v>
                </c:pt>
                <c:pt idx="131">
                  <c:v>03/14/2019</c:v>
                </c:pt>
                <c:pt idx="132">
                  <c:v>03/15/2019</c:v>
                </c:pt>
                <c:pt idx="133">
                  <c:v>03/18/2019</c:v>
                </c:pt>
                <c:pt idx="134">
                  <c:v>03/19/2019</c:v>
                </c:pt>
                <c:pt idx="135">
                  <c:v>03/20/2019</c:v>
                </c:pt>
                <c:pt idx="136">
                  <c:v>03/21/2019</c:v>
                </c:pt>
                <c:pt idx="137">
                  <c:v>03/22/2019</c:v>
                </c:pt>
                <c:pt idx="138">
                  <c:v>03/25/2019</c:v>
                </c:pt>
                <c:pt idx="139">
                  <c:v>03/26/2019</c:v>
                </c:pt>
                <c:pt idx="140">
                  <c:v>03/27/2019</c:v>
                </c:pt>
                <c:pt idx="141">
                  <c:v>03/28/2019</c:v>
                </c:pt>
                <c:pt idx="142">
                  <c:v>03/29/2019</c:v>
                </c:pt>
                <c:pt idx="143">
                  <c:v>04/01/2019</c:v>
                </c:pt>
                <c:pt idx="144">
                  <c:v>04/02/2019</c:v>
                </c:pt>
                <c:pt idx="145">
                  <c:v>04/03/2019</c:v>
                </c:pt>
                <c:pt idx="146">
                  <c:v>04/04/2019</c:v>
                </c:pt>
                <c:pt idx="147">
                  <c:v>04/05/2019</c:v>
                </c:pt>
                <c:pt idx="148">
                  <c:v>04/08/2019</c:v>
                </c:pt>
                <c:pt idx="149">
                  <c:v>04/09/2019</c:v>
                </c:pt>
                <c:pt idx="150">
                  <c:v>04/10/2019</c:v>
                </c:pt>
                <c:pt idx="151">
                  <c:v>04/11/2019</c:v>
                </c:pt>
                <c:pt idx="152">
                  <c:v>04/12/2019</c:v>
                </c:pt>
                <c:pt idx="153">
                  <c:v>04/15/2019</c:v>
                </c:pt>
                <c:pt idx="154">
                  <c:v>04/16/2019</c:v>
                </c:pt>
                <c:pt idx="155">
                  <c:v>04/17/2019</c:v>
                </c:pt>
                <c:pt idx="156">
                  <c:v>04/18/2019</c:v>
                </c:pt>
                <c:pt idx="157">
                  <c:v>04/22/2019</c:v>
                </c:pt>
                <c:pt idx="158">
                  <c:v>04/23/2019</c:v>
                </c:pt>
                <c:pt idx="159">
                  <c:v>04/24/2019</c:v>
                </c:pt>
                <c:pt idx="160">
                  <c:v>04/25/2019</c:v>
                </c:pt>
                <c:pt idx="161">
                  <c:v>04/26/2019</c:v>
                </c:pt>
                <c:pt idx="162">
                  <c:v>04/29/2019</c:v>
                </c:pt>
                <c:pt idx="163">
                  <c:v>04/30/2019</c:v>
                </c:pt>
                <c:pt idx="164">
                  <c:v>05/01/2019</c:v>
                </c:pt>
                <c:pt idx="165">
                  <c:v>05/02/2019</c:v>
                </c:pt>
                <c:pt idx="166">
                  <c:v>05/03/2019</c:v>
                </c:pt>
                <c:pt idx="167">
                  <c:v>05/06/2019</c:v>
                </c:pt>
                <c:pt idx="168">
                  <c:v>05/07/2019</c:v>
                </c:pt>
                <c:pt idx="169">
                  <c:v>05/08/2019</c:v>
                </c:pt>
                <c:pt idx="170">
                  <c:v>05/09/2019</c:v>
                </c:pt>
                <c:pt idx="171">
                  <c:v>05/10/2019</c:v>
                </c:pt>
                <c:pt idx="172">
                  <c:v>05/13/2019</c:v>
                </c:pt>
                <c:pt idx="173">
                  <c:v>05/14/2019</c:v>
                </c:pt>
                <c:pt idx="174">
                  <c:v>05/15/2019</c:v>
                </c:pt>
                <c:pt idx="175">
                  <c:v>05/16/2019</c:v>
                </c:pt>
                <c:pt idx="176">
                  <c:v>05/17/2019</c:v>
                </c:pt>
                <c:pt idx="177">
                  <c:v>05/20/2019</c:v>
                </c:pt>
                <c:pt idx="178">
                  <c:v>05/21/2019</c:v>
                </c:pt>
                <c:pt idx="179">
                  <c:v>05/22/2019</c:v>
                </c:pt>
                <c:pt idx="180">
                  <c:v>05/23/2019</c:v>
                </c:pt>
                <c:pt idx="181">
                  <c:v>05/24/2019</c:v>
                </c:pt>
                <c:pt idx="182">
                  <c:v>05/28/2019</c:v>
                </c:pt>
                <c:pt idx="183">
                  <c:v>05/29/2019</c:v>
                </c:pt>
                <c:pt idx="184">
                  <c:v>05/30/2019</c:v>
                </c:pt>
                <c:pt idx="185">
                  <c:v>05/31/2019</c:v>
                </c:pt>
                <c:pt idx="186">
                  <c:v>06/03/2019</c:v>
                </c:pt>
                <c:pt idx="187">
                  <c:v>06/04/2019</c:v>
                </c:pt>
                <c:pt idx="188">
                  <c:v>06/05/2019</c:v>
                </c:pt>
                <c:pt idx="189">
                  <c:v>06/06/2019</c:v>
                </c:pt>
                <c:pt idx="190">
                  <c:v>06/07/2019</c:v>
                </c:pt>
                <c:pt idx="191">
                  <c:v>06/10/2019</c:v>
                </c:pt>
                <c:pt idx="192">
                  <c:v>06/11/2019</c:v>
                </c:pt>
                <c:pt idx="193">
                  <c:v>06/12/2019</c:v>
                </c:pt>
                <c:pt idx="194">
                  <c:v>06/13/2019</c:v>
                </c:pt>
                <c:pt idx="195">
                  <c:v>06/14/2019</c:v>
                </c:pt>
                <c:pt idx="196">
                  <c:v>06/17/2019</c:v>
                </c:pt>
                <c:pt idx="197">
                  <c:v>06/18/2019</c:v>
                </c:pt>
                <c:pt idx="198">
                  <c:v>06/19/2019</c:v>
                </c:pt>
                <c:pt idx="199">
                  <c:v>06/20/2019</c:v>
                </c:pt>
                <c:pt idx="200">
                  <c:v>06/21/2019</c:v>
                </c:pt>
                <c:pt idx="201">
                  <c:v>06/24/2019</c:v>
                </c:pt>
                <c:pt idx="202">
                  <c:v>06/25/2019</c:v>
                </c:pt>
                <c:pt idx="203">
                  <c:v>06/26/2019</c:v>
                </c:pt>
                <c:pt idx="204">
                  <c:v>06/27/2019</c:v>
                </c:pt>
                <c:pt idx="205">
                  <c:v>06/28/2019</c:v>
                </c:pt>
                <c:pt idx="206">
                  <c:v>07/01/2019</c:v>
                </c:pt>
                <c:pt idx="207">
                  <c:v>07/02/2019</c:v>
                </c:pt>
                <c:pt idx="208">
                  <c:v>07/03/2019</c:v>
                </c:pt>
                <c:pt idx="209">
                  <c:v>07/05/2019</c:v>
                </c:pt>
                <c:pt idx="210">
                  <c:v>07/08/2019</c:v>
                </c:pt>
                <c:pt idx="211">
                  <c:v>07/09/2019</c:v>
                </c:pt>
                <c:pt idx="212">
                  <c:v>07/10/2019</c:v>
                </c:pt>
                <c:pt idx="213">
                  <c:v>07/11/2019</c:v>
                </c:pt>
                <c:pt idx="214">
                  <c:v>07/12/2019</c:v>
                </c:pt>
                <c:pt idx="215">
                  <c:v>07/15/2019</c:v>
                </c:pt>
                <c:pt idx="216">
                  <c:v>07/16/2019</c:v>
                </c:pt>
                <c:pt idx="217">
                  <c:v>07/17/2019</c:v>
                </c:pt>
                <c:pt idx="218">
                  <c:v>07/18/2019</c:v>
                </c:pt>
                <c:pt idx="219">
                  <c:v>07/19/2019</c:v>
                </c:pt>
                <c:pt idx="220">
                  <c:v>07/22/2019</c:v>
                </c:pt>
                <c:pt idx="221">
                  <c:v>07/23/2019</c:v>
                </c:pt>
                <c:pt idx="222">
                  <c:v>07/24/2019</c:v>
                </c:pt>
                <c:pt idx="223">
                  <c:v>07/25/2019</c:v>
                </c:pt>
                <c:pt idx="224">
                  <c:v>07/26/2019</c:v>
                </c:pt>
                <c:pt idx="225">
                  <c:v>07/29/2019</c:v>
                </c:pt>
                <c:pt idx="226">
                  <c:v>07/30/2019</c:v>
                </c:pt>
                <c:pt idx="227">
                  <c:v>07/31/2019</c:v>
                </c:pt>
                <c:pt idx="228">
                  <c:v>08/01/2019</c:v>
                </c:pt>
                <c:pt idx="229">
                  <c:v>08/02/2019</c:v>
                </c:pt>
                <c:pt idx="230">
                  <c:v>08/05/2019</c:v>
                </c:pt>
                <c:pt idx="231">
                  <c:v>08/06/2019</c:v>
                </c:pt>
                <c:pt idx="232">
                  <c:v>08/07/2019</c:v>
                </c:pt>
                <c:pt idx="233">
                  <c:v>08/08/2019</c:v>
                </c:pt>
                <c:pt idx="234">
                  <c:v>08/09/2019</c:v>
                </c:pt>
                <c:pt idx="235">
                  <c:v>08/12/2019</c:v>
                </c:pt>
                <c:pt idx="236">
                  <c:v>08/13/2019</c:v>
                </c:pt>
                <c:pt idx="237">
                  <c:v>08/14/2019</c:v>
                </c:pt>
                <c:pt idx="238">
                  <c:v>08/15/2019</c:v>
                </c:pt>
                <c:pt idx="239">
                  <c:v>08/16/2019</c:v>
                </c:pt>
                <c:pt idx="240">
                  <c:v>08/19/2019</c:v>
                </c:pt>
                <c:pt idx="241">
                  <c:v>08/20/2019</c:v>
                </c:pt>
                <c:pt idx="242">
                  <c:v>08/21/2019</c:v>
                </c:pt>
                <c:pt idx="243">
                  <c:v>08/22/2019</c:v>
                </c:pt>
                <c:pt idx="244">
                  <c:v>08/23/2019</c:v>
                </c:pt>
                <c:pt idx="245">
                  <c:v>08/26/2019</c:v>
                </c:pt>
                <c:pt idx="246">
                  <c:v>08/27/2019</c:v>
                </c:pt>
                <c:pt idx="247">
                  <c:v>08/28/2019</c:v>
                </c:pt>
                <c:pt idx="248">
                  <c:v>08/29/2019</c:v>
                </c:pt>
                <c:pt idx="249">
                  <c:v>08/30/2019</c:v>
                </c:pt>
                <c:pt idx="250">
                  <c:v>09/03/2019</c:v>
                </c:pt>
                <c:pt idx="251">
                  <c:v>09/04/2019</c:v>
                </c:pt>
                <c:pt idx="252">
                  <c:v>09/05/2019</c:v>
                </c:pt>
                <c:pt idx="253">
                  <c:v>09/06/2019</c:v>
                </c:pt>
                <c:pt idx="254">
                  <c:v>09/09/2019</c:v>
                </c:pt>
                <c:pt idx="255">
                  <c:v>09/10/2019</c:v>
                </c:pt>
                <c:pt idx="256">
                  <c:v>09/11/2019</c:v>
                </c:pt>
                <c:pt idx="257">
                  <c:v>09/12/2019</c:v>
                </c:pt>
                <c:pt idx="258">
                  <c:v>09/13/2019</c:v>
                </c:pt>
                <c:pt idx="259">
                  <c:v>09/16/2019</c:v>
                </c:pt>
                <c:pt idx="260">
                  <c:v>09/17/2019</c:v>
                </c:pt>
                <c:pt idx="261">
                  <c:v>09/18/2019</c:v>
                </c:pt>
                <c:pt idx="262">
                  <c:v>09/19/2019</c:v>
                </c:pt>
                <c:pt idx="263">
                  <c:v>09/20/2019</c:v>
                </c:pt>
                <c:pt idx="264">
                  <c:v>09/23/2019</c:v>
                </c:pt>
                <c:pt idx="265">
                  <c:v>09/24/2019</c:v>
                </c:pt>
                <c:pt idx="266">
                  <c:v>09/25/2019</c:v>
                </c:pt>
                <c:pt idx="267">
                  <c:v>09/26/2019</c:v>
                </c:pt>
                <c:pt idx="268">
                  <c:v>09/27/2019</c:v>
                </c:pt>
                <c:pt idx="269">
                  <c:v>09/30/2019</c:v>
                </c:pt>
                <c:pt idx="270">
                  <c:v>10/01/2019</c:v>
                </c:pt>
                <c:pt idx="271">
                  <c:v>10/02/2019</c:v>
                </c:pt>
                <c:pt idx="272">
                  <c:v>10/03/2019</c:v>
                </c:pt>
                <c:pt idx="273">
                  <c:v>10/04/2019</c:v>
                </c:pt>
                <c:pt idx="274">
                  <c:v>10/07/2019</c:v>
                </c:pt>
                <c:pt idx="275">
                  <c:v>10/08/2019</c:v>
                </c:pt>
                <c:pt idx="276">
                  <c:v>10/09/2019</c:v>
                </c:pt>
                <c:pt idx="277">
                  <c:v>10/10/2019</c:v>
                </c:pt>
                <c:pt idx="278">
                  <c:v>10/11/2019</c:v>
                </c:pt>
                <c:pt idx="279">
                  <c:v>10/14/2019</c:v>
                </c:pt>
                <c:pt idx="280">
                  <c:v>10/15/2019</c:v>
                </c:pt>
                <c:pt idx="281">
                  <c:v>10/16/2019</c:v>
                </c:pt>
                <c:pt idx="282">
                  <c:v>10/17/2019</c:v>
                </c:pt>
                <c:pt idx="283">
                  <c:v>10/18/2019</c:v>
                </c:pt>
                <c:pt idx="284">
                  <c:v>10/21/2019</c:v>
                </c:pt>
                <c:pt idx="285">
                  <c:v>10/22/2019</c:v>
                </c:pt>
                <c:pt idx="286">
                  <c:v>10/23/2019</c:v>
                </c:pt>
                <c:pt idx="287">
                  <c:v>10/24/2019</c:v>
                </c:pt>
                <c:pt idx="288">
                  <c:v>10/25/2019</c:v>
                </c:pt>
                <c:pt idx="289">
                  <c:v>10/28/2019</c:v>
                </c:pt>
                <c:pt idx="290">
                  <c:v>10/29/2019</c:v>
                </c:pt>
                <c:pt idx="291">
                  <c:v>10/30/2019</c:v>
                </c:pt>
                <c:pt idx="292">
                  <c:v>10/31/2019</c:v>
                </c:pt>
                <c:pt idx="293">
                  <c:v>11/01/2019</c:v>
                </c:pt>
                <c:pt idx="294">
                  <c:v>11/04/2019</c:v>
                </c:pt>
                <c:pt idx="295">
                  <c:v>11/05/2019</c:v>
                </c:pt>
                <c:pt idx="296">
                  <c:v>11/06/2019</c:v>
                </c:pt>
                <c:pt idx="297">
                  <c:v>11/07/2019</c:v>
                </c:pt>
                <c:pt idx="298">
                  <c:v>11/08/2019</c:v>
                </c:pt>
                <c:pt idx="299">
                  <c:v>11/11/2019</c:v>
                </c:pt>
                <c:pt idx="300">
                  <c:v>11/12/2019</c:v>
                </c:pt>
                <c:pt idx="301">
                  <c:v>11/13/2019</c:v>
                </c:pt>
                <c:pt idx="302">
                  <c:v>11/14/2019</c:v>
                </c:pt>
                <c:pt idx="303">
                  <c:v>11/15/2019</c:v>
                </c:pt>
                <c:pt idx="304">
                  <c:v>11/18/2019</c:v>
                </c:pt>
                <c:pt idx="305">
                  <c:v>11/19/2019</c:v>
                </c:pt>
                <c:pt idx="306">
                  <c:v>11/20/2019</c:v>
                </c:pt>
                <c:pt idx="307">
                  <c:v>11/21/2019</c:v>
                </c:pt>
                <c:pt idx="308">
                  <c:v>11/22/2019</c:v>
                </c:pt>
                <c:pt idx="309">
                  <c:v>11/25/2019</c:v>
                </c:pt>
                <c:pt idx="310">
                  <c:v>11/26/2019</c:v>
                </c:pt>
                <c:pt idx="311">
                  <c:v>11/27/2019</c:v>
                </c:pt>
                <c:pt idx="312">
                  <c:v>11/29/2019</c:v>
                </c:pt>
                <c:pt idx="313">
                  <c:v>12/02/2019</c:v>
                </c:pt>
                <c:pt idx="314">
                  <c:v>12/03/2019</c:v>
                </c:pt>
                <c:pt idx="315">
                  <c:v>12/04/2019</c:v>
                </c:pt>
                <c:pt idx="316">
                  <c:v>12/05/2019</c:v>
                </c:pt>
                <c:pt idx="317">
                  <c:v>12/06/2019</c:v>
                </c:pt>
                <c:pt idx="318">
                  <c:v>12/09/2019</c:v>
                </c:pt>
                <c:pt idx="319">
                  <c:v>12/10/2019</c:v>
                </c:pt>
                <c:pt idx="320">
                  <c:v>12/11/2019</c:v>
                </c:pt>
                <c:pt idx="321">
                  <c:v>12/12/2019</c:v>
                </c:pt>
                <c:pt idx="322">
                  <c:v>12/13/2019</c:v>
                </c:pt>
                <c:pt idx="323">
                  <c:v>12/16/2019</c:v>
                </c:pt>
                <c:pt idx="324">
                  <c:v>12/17/2019</c:v>
                </c:pt>
                <c:pt idx="325">
                  <c:v>12/18/2019</c:v>
                </c:pt>
                <c:pt idx="326">
                  <c:v>12/19/2019</c:v>
                </c:pt>
                <c:pt idx="327">
                  <c:v>12/20/2019</c:v>
                </c:pt>
                <c:pt idx="328">
                  <c:v>12/23/2019</c:v>
                </c:pt>
                <c:pt idx="329">
                  <c:v>12/24/2019</c:v>
                </c:pt>
                <c:pt idx="330">
                  <c:v>12/26/2019</c:v>
                </c:pt>
                <c:pt idx="331">
                  <c:v>12/27/2019</c:v>
                </c:pt>
                <c:pt idx="332">
                  <c:v>12/30/2019</c:v>
                </c:pt>
                <c:pt idx="333">
                  <c:v>12/31/2019</c:v>
                </c:pt>
                <c:pt idx="334">
                  <c:v>01/02/2020</c:v>
                </c:pt>
                <c:pt idx="335">
                  <c:v>01/03/2020</c:v>
                </c:pt>
                <c:pt idx="336">
                  <c:v>01/06/2020</c:v>
                </c:pt>
                <c:pt idx="337">
                  <c:v>01/07/2020</c:v>
                </c:pt>
                <c:pt idx="338">
                  <c:v>01/08/2020</c:v>
                </c:pt>
                <c:pt idx="339">
                  <c:v>01/09/2020</c:v>
                </c:pt>
                <c:pt idx="340">
                  <c:v>01/10/2020</c:v>
                </c:pt>
                <c:pt idx="341">
                  <c:v>01/13/2020</c:v>
                </c:pt>
                <c:pt idx="342">
                  <c:v>01/14/2020</c:v>
                </c:pt>
                <c:pt idx="343">
                  <c:v>01/15/2020</c:v>
                </c:pt>
                <c:pt idx="344">
                  <c:v>01/16/2020</c:v>
                </c:pt>
                <c:pt idx="345">
                  <c:v>01/17/2020</c:v>
                </c:pt>
                <c:pt idx="346">
                  <c:v>01/21/2020</c:v>
                </c:pt>
                <c:pt idx="347">
                  <c:v>01/22/2020</c:v>
                </c:pt>
                <c:pt idx="348">
                  <c:v>01/23/2020</c:v>
                </c:pt>
                <c:pt idx="349">
                  <c:v>01/24/2020</c:v>
                </c:pt>
                <c:pt idx="350">
                  <c:v>01/27/2020</c:v>
                </c:pt>
                <c:pt idx="351">
                  <c:v>01/28/2020</c:v>
                </c:pt>
                <c:pt idx="352">
                  <c:v>01/29/2020</c:v>
                </c:pt>
                <c:pt idx="353">
                  <c:v>01/30/2020</c:v>
                </c:pt>
                <c:pt idx="354">
                  <c:v>01/31/2020</c:v>
                </c:pt>
                <c:pt idx="355">
                  <c:v>02/03/2020</c:v>
                </c:pt>
                <c:pt idx="356">
                  <c:v>02/04/2020</c:v>
                </c:pt>
                <c:pt idx="357">
                  <c:v>02/05/2020</c:v>
                </c:pt>
                <c:pt idx="358">
                  <c:v>02/06/2020</c:v>
                </c:pt>
                <c:pt idx="359">
                  <c:v>02/07/2020</c:v>
                </c:pt>
                <c:pt idx="360">
                  <c:v>02/10/2020</c:v>
                </c:pt>
                <c:pt idx="361">
                  <c:v>02/11/2020</c:v>
                </c:pt>
                <c:pt idx="362">
                  <c:v>02/12/2020</c:v>
                </c:pt>
                <c:pt idx="363">
                  <c:v>02/13/2020</c:v>
                </c:pt>
                <c:pt idx="364">
                  <c:v>02/14/2020</c:v>
                </c:pt>
                <c:pt idx="365">
                  <c:v>02/18/2020</c:v>
                </c:pt>
                <c:pt idx="366">
                  <c:v>02/19/2020</c:v>
                </c:pt>
                <c:pt idx="367">
                  <c:v>02/20/2020</c:v>
                </c:pt>
                <c:pt idx="368">
                  <c:v>02/21/2020</c:v>
                </c:pt>
                <c:pt idx="369">
                  <c:v>02/24/2020</c:v>
                </c:pt>
                <c:pt idx="370">
                  <c:v>02/25/2020</c:v>
                </c:pt>
                <c:pt idx="371">
                  <c:v>02/26/2020</c:v>
                </c:pt>
                <c:pt idx="372">
                  <c:v>02/27/2020</c:v>
                </c:pt>
                <c:pt idx="373">
                  <c:v>02/28/2020</c:v>
                </c:pt>
                <c:pt idx="374">
                  <c:v>03/02/2020</c:v>
                </c:pt>
                <c:pt idx="375">
                  <c:v>03/03/2020</c:v>
                </c:pt>
                <c:pt idx="376">
                  <c:v>03/04/2020</c:v>
                </c:pt>
                <c:pt idx="377">
                  <c:v>03/05/2020</c:v>
                </c:pt>
                <c:pt idx="378">
                  <c:v>03/06/2020</c:v>
                </c:pt>
                <c:pt idx="379">
                  <c:v>03/09/2020</c:v>
                </c:pt>
                <c:pt idx="380">
                  <c:v>03/10/2020</c:v>
                </c:pt>
                <c:pt idx="381">
                  <c:v>03/11/2020</c:v>
                </c:pt>
                <c:pt idx="382">
                  <c:v>03/12/2020</c:v>
                </c:pt>
                <c:pt idx="383">
                  <c:v>03/13/2020</c:v>
                </c:pt>
                <c:pt idx="384">
                  <c:v>03/16/2020</c:v>
                </c:pt>
                <c:pt idx="385">
                  <c:v>03/17/2020</c:v>
                </c:pt>
                <c:pt idx="386">
                  <c:v>03/18/2020</c:v>
                </c:pt>
                <c:pt idx="387">
                  <c:v>03/19/2020</c:v>
                </c:pt>
                <c:pt idx="388">
                  <c:v>03/20/2020</c:v>
                </c:pt>
                <c:pt idx="389">
                  <c:v>03/23/2020</c:v>
                </c:pt>
                <c:pt idx="390">
                  <c:v>03/24/2020</c:v>
                </c:pt>
                <c:pt idx="391">
                  <c:v>03/25/2020</c:v>
                </c:pt>
                <c:pt idx="392">
                  <c:v>03/26/2020</c:v>
                </c:pt>
                <c:pt idx="393">
                  <c:v>03/27/2020</c:v>
                </c:pt>
                <c:pt idx="394">
                  <c:v>03/30/2020</c:v>
                </c:pt>
                <c:pt idx="395">
                  <c:v>03/31/2020</c:v>
                </c:pt>
                <c:pt idx="396">
                  <c:v>04/01/2020</c:v>
                </c:pt>
                <c:pt idx="397">
                  <c:v>04/02/2020</c:v>
                </c:pt>
                <c:pt idx="398">
                  <c:v>04/03/2020</c:v>
                </c:pt>
                <c:pt idx="399">
                  <c:v>04/06/2020</c:v>
                </c:pt>
                <c:pt idx="400">
                  <c:v>04/07/2020</c:v>
                </c:pt>
                <c:pt idx="401">
                  <c:v>04/08/2020</c:v>
                </c:pt>
                <c:pt idx="402">
                  <c:v>04/09/2020</c:v>
                </c:pt>
                <c:pt idx="403">
                  <c:v>04/13/2020</c:v>
                </c:pt>
                <c:pt idx="404">
                  <c:v>04/14/2020</c:v>
                </c:pt>
                <c:pt idx="405">
                  <c:v>04/15/2020</c:v>
                </c:pt>
                <c:pt idx="406">
                  <c:v>04/16/2020</c:v>
                </c:pt>
                <c:pt idx="407">
                  <c:v>04/17/2020</c:v>
                </c:pt>
                <c:pt idx="408">
                  <c:v>04/20/2020</c:v>
                </c:pt>
                <c:pt idx="409">
                  <c:v>04/21/2020</c:v>
                </c:pt>
                <c:pt idx="410">
                  <c:v>04/22/2020</c:v>
                </c:pt>
                <c:pt idx="411">
                  <c:v>04/23/2020</c:v>
                </c:pt>
                <c:pt idx="412">
                  <c:v>04/24/2020</c:v>
                </c:pt>
                <c:pt idx="413">
                  <c:v>04/27/2020</c:v>
                </c:pt>
                <c:pt idx="414">
                  <c:v>04/28/2020</c:v>
                </c:pt>
                <c:pt idx="415">
                  <c:v>04/29/2020</c:v>
                </c:pt>
                <c:pt idx="416">
                  <c:v>04/30/2020</c:v>
                </c:pt>
                <c:pt idx="417">
                  <c:v>05/01/2020</c:v>
                </c:pt>
                <c:pt idx="418">
                  <c:v>05/04/2020</c:v>
                </c:pt>
                <c:pt idx="419">
                  <c:v>05/05/2020</c:v>
                </c:pt>
                <c:pt idx="420">
                  <c:v>05/06/2020</c:v>
                </c:pt>
                <c:pt idx="421">
                  <c:v>05/07/2020</c:v>
                </c:pt>
                <c:pt idx="422">
                  <c:v>05/08/2020</c:v>
                </c:pt>
                <c:pt idx="423">
                  <c:v>05/11/2020</c:v>
                </c:pt>
                <c:pt idx="424">
                  <c:v>05/12/2020</c:v>
                </c:pt>
                <c:pt idx="425">
                  <c:v>05/13/2020</c:v>
                </c:pt>
                <c:pt idx="426">
                  <c:v>05/14/2020</c:v>
                </c:pt>
                <c:pt idx="427">
                  <c:v>05/15/2020</c:v>
                </c:pt>
                <c:pt idx="428">
                  <c:v>05/18/2020</c:v>
                </c:pt>
                <c:pt idx="429">
                  <c:v>05/19/2020</c:v>
                </c:pt>
                <c:pt idx="430">
                  <c:v>05/20/2020</c:v>
                </c:pt>
                <c:pt idx="431">
                  <c:v>05/21/2020</c:v>
                </c:pt>
                <c:pt idx="432">
                  <c:v>05/22/2020</c:v>
                </c:pt>
                <c:pt idx="433">
                  <c:v>05/26/2020</c:v>
                </c:pt>
                <c:pt idx="434">
                  <c:v>05/27/2020</c:v>
                </c:pt>
                <c:pt idx="435">
                  <c:v>05/28/2020</c:v>
                </c:pt>
                <c:pt idx="436">
                  <c:v>05/29/2020</c:v>
                </c:pt>
                <c:pt idx="437">
                  <c:v>06/01/2020</c:v>
                </c:pt>
                <c:pt idx="438">
                  <c:v>06/02/2020</c:v>
                </c:pt>
                <c:pt idx="439">
                  <c:v>06/03/2020</c:v>
                </c:pt>
                <c:pt idx="440">
                  <c:v>06/04/2020</c:v>
                </c:pt>
                <c:pt idx="441">
                  <c:v>06/05/2020</c:v>
                </c:pt>
                <c:pt idx="442">
                  <c:v>06/08/2020</c:v>
                </c:pt>
                <c:pt idx="443">
                  <c:v>06/09/2020</c:v>
                </c:pt>
                <c:pt idx="444">
                  <c:v>06/10/2020</c:v>
                </c:pt>
                <c:pt idx="445">
                  <c:v>06/11/2020</c:v>
                </c:pt>
                <c:pt idx="446">
                  <c:v>06/12/2020</c:v>
                </c:pt>
                <c:pt idx="447">
                  <c:v>06/15/2020</c:v>
                </c:pt>
                <c:pt idx="448">
                  <c:v>06/16/2020</c:v>
                </c:pt>
                <c:pt idx="449">
                  <c:v>06/17/2020</c:v>
                </c:pt>
                <c:pt idx="450">
                  <c:v>06/18/2020</c:v>
                </c:pt>
                <c:pt idx="451">
                  <c:v>06/19/2020</c:v>
                </c:pt>
                <c:pt idx="452">
                  <c:v>06/22/2020</c:v>
                </c:pt>
                <c:pt idx="453">
                  <c:v>06/23/2020</c:v>
                </c:pt>
                <c:pt idx="454">
                  <c:v>06/24/2020</c:v>
                </c:pt>
                <c:pt idx="455">
                  <c:v>06/25/2020</c:v>
                </c:pt>
                <c:pt idx="456">
                  <c:v>06/26/2020</c:v>
                </c:pt>
                <c:pt idx="457">
                  <c:v>06/29/2020</c:v>
                </c:pt>
                <c:pt idx="458">
                  <c:v>06/30/2020</c:v>
                </c:pt>
                <c:pt idx="459">
                  <c:v>07/01/2020</c:v>
                </c:pt>
                <c:pt idx="460">
                  <c:v>07/02/2020</c:v>
                </c:pt>
                <c:pt idx="461">
                  <c:v>07/06/2020</c:v>
                </c:pt>
                <c:pt idx="462">
                  <c:v>07/07/2020</c:v>
                </c:pt>
                <c:pt idx="463">
                  <c:v>07/08/2020</c:v>
                </c:pt>
                <c:pt idx="464">
                  <c:v>07/09/2020</c:v>
                </c:pt>
                <c:pt idx="465">
                  <c:v>07/10/2020</c:v>
                </c:pt>
                <c:pt idx="466">
                  <c:v>07/13/2020</c:v>
                </c:pt>
                <c:pt idx="467">
                  <c:v>07/14/2020</c:v>
                </c:pt>
                <c:pt idx="468">
                  <c:v>07/15/2020</c:v>
                </c:pt>
                <c:pt idx="469">
                  <c:v>07/16/2020</c:v>
                </c:pt>
                <c:pt idx="470">
                  <c:v>07/17/2020</c:v>
                </c:pt>
                <c:pt idx="471">
                  <c:v>07/20/2020</c:v>
                </c:pt>
                <c:pt idx="472">
                  <c:v>07/21/2020</c:v>
                </c:pt>
                <c:pt idx="473">
                  <c:v>07/22/2020</c:v>
                </c:pt>
                <c:pt idx="474">
                  <c:v>07/23/2020</c:v>
                </c:pt>
                <c:pt idx="475">
                  <c:v>07/24/2020</c:v>
                </c:pt>
                <c:pt idx="476">
                  <c:v>07/27/2020</c:v>
                </c:pt>
                <c:pt idx="477">
                  <c:v>07/28/2020</c:v>
                </c:pt>
                <c:pt idx="478">
                  <c:v>07/29/2020</c:v>
                </c:pt>
                <c:pt idx="479">
                  <c:v>07/30/2020</c:v>
                </c:pt>
                <c:pt idx="480">
                  <c:v>07/31/2020</c:v>
                </c:pt>
                <c:pt idx="481">
                  <c:v>08/03/2020</c:v>
                </c:pt>
                <c:pt idx="482">
                  <c:v>08/04/2020</c:v>
                </c:pt>
                <c:pt idx="483">
                  <c:v>08/05/2020</c:v>
                </c:pt>
                <c:pt idx="484">
                  <c:v>08/06/2020</c:v>
                </c:pt>
                <c:pt idx="485">
                  <c:v>08/07/2020</c:v>
                </c:pt>
                <c:pt idx="486">
                  <c:v>08/10/2020</c:v>
                </c:pt>
                <c:pt idx="487">
                  <c:v>08/11/2020</c:v>
                </c:pt>
                <c:pt idx="488">
                  <c:v>08/12/2020</c:v>
                </c:pt>
                <c:pt idx="489">
                  <c:v>08/13/2020</c:v>
                </c:pt>
                <c:pt idx="490">
                  <c:v>08/14/2020</c:v>
                </c:pt>
                <c:pt idx="491">
                  <c:v>08/17/2020</c:v>
                </c:pt>
                <c:pt idx="492">
                  <c:v>08/18/2020</c:v>
                </c:pt>
                <c:pt idx="493">
                  <c:v>08/19/2020</c:v>
                </c:pt>
                <c:pt idx="494">
                  <c:v>08/20/2020</c:v>
                </c:pt>
                <c:pt idx="495">
                  <c:v>08/21/2020</c:v>
                </c:pt>
                <c:pt idx="496">
                  <c:v>08/24/2020</c:v>
                </c:pt>
                <c:pt idx="497">
                  <c:v>08/25/2020</c:v>
                </c:pt>
                <c:pt idx="498">
                  <c:v>08/26/2020</c:v>
                </c:pt>
                <c:pt idx="499">
                  <c:v>08/27/2020</c:v>
                </c:pt>
                <c:pt idx="500">
                  <c:v>08/28/2020</c:v>
                </c:pt>
                <c:pt idx="501">
                  <c:v>08/31/2020</c:v>
                </c:pt>
                <c:pt idx="502">
                  <c:v>09/01/2020</c:v>
                </c:pt>
                <c:pt idx="503">
                  <c:v>09/02/2020</c:v>
                </c:pt>
                <c:pt idx="504">
                  <c:v>09/03/2020</c:v>
                </c:pt>
                <c:pt idx="505">
                  <c:v>09/04/2020</c:v>
                </c:pt>
                <c:pt idx="506">
                  <c:v>09/08/2020</c:v>
                </c:pt>
                <c:pt idx="507">
                  <c:v>09/09/2020</c:v>
                </c:pt>
                <c:pt idx="508">
                  <c:v>09/10/2020</c:v>
                </c:pt>
                <c:pt idx="509">
                  <c:v>09/11/2020</c:v>
                </c:pt>
                <c:pt idx="510">
                  <c:v>09/14/2020</c:v>
                </c:pt>
                <c:pt idx="511">
                  <c:v>09/15/2020</c:v>
                </c:pt>
                <c:pt idx="512">
                  <c:v>09/16/2020</c:v>
                </c:pt>
                <c:pt idx="513">
                  <c:v>09/17/2020</c:v>
                </c:pt>
                <c:pt idx="514">
                  <c:v>09/18/2020</c:v>
                </c:pt>
                <c:pt idx="515">
                  <c:v>09/21/2020</c:v>
                </c:pt>
                <c:pt idx="516">
                  <c:v>09/22/2020</c:v>
                </c:pt>
                <c:pt idx="517">
                  <c:v>09/23/2020</c:v>
                </c:pt>
                <c:pt idx="518">
                  <c:v>09/24/2020</c:v>
                </c:pt>
                <c:pt idx="519">
                  <c:v>09/25/2020</c:v>
                </c:pt>
                <c:pt idx="520">
                  <c:v>09/28/2020</c:v>
                </c:pt>
                <c:pt idx="521">
                  <c:v>09/29/2020</c:v>
                </c:pt>
                <c:pt idx="522">
                  <c:v>09/30/2020</c:v>
                </c:pt>
                <c:pt idx="523">
                  <c:v>10/01/2020</c:v>
                </c:pt>
                <c:pt idx="524">
                  <c:v>10/02/2020</c:v>
                </c:pt>
                <c:pt idx="525">
                  <c:v>10/05/2020</c:v>
                </c:pt>
                <c:pt idx="526">
                  <c:v>10/06/2020</c:v>
                </c:pt>
                <c:pt idx="527">
                  <c:v>10/07/2020</c:v>
                </c:pt>
                <c:pt idx="528">
                  <c:v>10/08/2020</c:v>
                </c:pt>
                <c:pt idx="529">
                  <c:v>10/09/2020</c:v>
                </c:pt>
                <c:pt idx="530">
                  <c:v>10/12/2020</c:v>
                </c:pt>
                <c:pt idx="531">
                  <c:v>10/13/2020</c:v>
                </c:pt>
                <c:pt idx="532">
                  <c:v>10/14/2020</c:v>
                </c:pt>
                <c:pt idx="533">
                  <c:v>10/15/2020</c:v>
                </c:pt>
                <c:pt idx="534">
                  <c:v>10/16/2020</c:v>
                </c:pt>
                <c:pt idx="535">
                  <c:v>10/19/2020</c:v>
                </c:pt>
                <c:pt idx="536">
                  <c:v>10/20/2020</c:v>
                </c:pt>
                <c:pt idx="537">
                  <c:v>10/21/2020</c:v>
                </c:pt>
                <c:pt idx="538">
                  <c:v>10/22/2020</c:v>
                </c:pt>
                <c:pt idx="539">
                  <c:v>10/23/2020</c:v>
                </c:pt>
                <c:pt idx="540">
                  <c:v>10/26/2020</c:v>
                </c:pt>
                <c:pt idx="541">
                  <c:v>10/27/2020</c:v>
                </c:pt>
                <c:pt idx="542">
                  <c:v>10/28/2020</c:v>
                </c:pt>
                <c:pt idx="543">
                  <c:v>10/29/2020</c:v>
                </c:pt>
                <c:pt idx="544">
                  <c:v>10/30/2020</c:v>
                </c:pt>
                <c:pt idx="545">
                  <c:v>11/02/2020</c:v>
                </c:pt>
                <c:pt idx="546">
                  <c:v>11/03/2020</c:v>
                </c:pt>
                <c:pt idx="547">
                  <c:v>11/04/2020</c:v>
                </c:pt>
                <c:pt idx="548">
                  <c:v>11/05/2020</c:v>
                </c:pt>
                <c:pt idx="549">
                  <c:v>11/06/2020</c:v>
                </c:pt>
                <c:pt idx="550">
                  <c:v>11/09/2020</c:v>
                </c:pt>
                <c:pt idx="551">
                  <c:v>11/10/2020</c:v>
                </c:pt>
                <c:pt idx="552">
                  <c:v>11/11/2020</c:v>
                </c:pt>
                <c:pt idx="553">
                  <c:v>11/12/2020</c:v>
                </c:pt>
                <c:pt idx="554">
                  <c:v>11/13/2020</c:v>
                </c:pt>
                <c:pt idx="555">
                  <c:v>11/16/2020</c:v>
                </c:pt>
                <c:pt idx="556">
                  <c:v>11/17/2020</c:v>
                </c:pt>
                <c:pt idx="557">
                  <c:v>11/18/2020</c:v>
                </c:pt>
                <c:pt idx="558">
                  <c:v>11/19/2020</c:v>
                </c:pt>
                <c:pt idx="559">
                  <c:v>11/20/2020</c:v>
                </c:pt>
                <c:pt idx="560">
                  <c:v>11/23/2020</c:v>
                </c:pt>
                <c:pt idx="561">
                  <c:v>11/24/2020</c:v>
                </c:pt>
                <c:pt idx="562">
                  <c:v>11/25/2020</c:v>
                </c:pt>
                <c:pt idx="563">
                  <c:v>11/27/2020</c:v>
                </c:pt>
                <c:pt idx="564">
                  <c:v>11/30/2020</c:v>
                </c:pt>
                <c:pt idx="565">
                  <c:v>12/01/2020</c:v>
                </c:pt>
                <c:pt idx="566">
                  <c:v>12/02/2020</c:v>
                </c:pt>
                <c:pt idx="567">
                  <c:v>12/03/2020</c:v>
                </c:pt>
                <c:pt idx="568">
                  <c:v>12/04/2020</c:v>
                </c:pt>
                <c:pt idx="569">
                  <c:v>12/07/2020</c:v>
                </c:pt>
                <c:pt idx="570">
                  <c:v>12/08/2020</c:v>
                </c:pt>
                <c:pt idx="571">
                  <c:v>12/09/2020</c:v>
                </c:pt>
                <c:pt idx="572">
                  <c:v>12/10/2020</c:v>
                </c:pt>
                <c:pt idx="573">
                  <c:v>12/11/2020</c:v>
                </c:pt>
                <c:pt idx="574">
                  <c:v>12/14/2020</c:v>
                </c:pt>
                <c:pt idx="575">
                  <c:v>12/15/2020</c:v>
                </c:pt>
                <c:pt idx="576">
                  <c:v>12/16/2020</c:v>
                </c:pt>
                <c:pt idx="577">
                  <c:v>12/17/2020</c:v>
                </c:pt>
                <c:pt idx="578">
                  <c:v>12/18/2020</c:v>
                </c:pt>
                <c:pt idx="579">
                  <c:v>12/21/2020</c:v>
                </c:pt>
                <c:pt idx="580">
                  <c:v>12/22/2020</c:v>
                </c:pt>
                <c:pt idx="581">
                  <c:v>12/23/2020</c:v>
                </c:pt>
                <c:pt idx="582">
                  <c:v>12/24/2020</c:v>
                </c:pt>
                <c:pt idx="583">
                  <c:v>12/28/2020</c:v>
                </c:pt>
                <c:pt idx="584">
                  <c:v>12/29/2020</c:v>
                </c:pt>
                <c:pt idx="585">
                  <c:v>12/30/2020</c:v>
                </c:pt>
                <c:pt idx="586">
                  <c:v>12/31/2020</c:v>
                </c:pt>
                <c:pt idx="587">
                  <c:v>01/04/2021</c:v>
                </c:pt>
                <c:pt idx="588">
                  <c:v>01/05/2021</c:v>
                </c:pt>
                <c:pt idx="589">
                  <c:v>01/06/2021</c:v>
                </c:pt>
                <c:pt idx="590">
                  <c:v>01/07/2021</c:v>
                </c:pt>
                <c:pt idx="591">
                  <c:v>01/08/2021</c:v>
                </c:pt>
                <c:pt idx="592">
                  <c:v>01/11/2021</c:v>
                </c:pt>
                <c:pt idx="593">
                  <c:v>01/12/2021</c:v>
                </c:pt>
                <c:pt idx="594">
                  <c:v>01/13/2021</c:v>
                </c:pt>
                <c:pt idx="595">
                  <c:v>01/14/2021</c:v>
                </c:pt>
                <c:pt idx="596">
                  <c:v>01/15/2021</c:v>
                </c:pt>
                <c:pt idx="597">
                  <c:v>01/19/2021</c:v>
                </c:pt>
                <c:pt idx="598">
                  <c:v>01/20/2021</c:v>
                </c:pt>
                <c:pt idx="599">
                  <c:v>01/21/2021</c:v>
                </c:pt>
                <c:pt idx="600">
                  <c:v>01/22/2021</c:v>
                </c:pt>
                <c:pt idx="601">
                  <c:v>01/25/2021</c:v>
                </c:pt>
                <c:pt idx="602">
                  <c:v>01/26/2021</c:v>
                </c:pt>
                <c:pt idx="603">
                  <c:v>01/27/2021</c:v>
                </c:pt>
                <c:pt idx="604">
                  <c:v>01/28/2021</c:v>
                </c:pt>
                <c:pt idx="605">
                  <c:v>01/29/2021</c:v>
                </c:pt>
                <c:pt idx="606">
                  <c:v>02/01/2021</c:v>
                </c:pt>
                <c:pt idx="607">
                  <c:v>02/02/2021</c:v>
                </c:pt>
                <c:pt idx="608">
                  <c:v>02/03/2021</c:v>
                </c:pt>
                <c:pt idx="609">
                  <c:v>02/04/2021</c:v>
                </c:pt>
                <c:pt idx="610">
                  <c:v>02/05/2021</c:v>
                </c:pt>
                <c:pt idx="611">
                  <c:v>02/08/2021</c:v>
                </c:pt>
                <c:pt idx="612">
                  <c:v>02/09/2021</c:v>
                </c:pt>
                <c:pt idx="613">
                  <c:v>02/10/2021</c:v>
                </c:pt>
                <c:pt idx="614">
                  <c:v>02/11/2021</c:v>
                </c:pt>
                <c:pt idx="615">
                  <c:v>02/12/2021</c:v>
                </c:pt>
                <c:pt idx="616">
                  <c:v>02/16/2021</c:v>
                </c:pt>
                <c:pt idx="617">
                  <c:v>02/17/2021</c:v>
                </c:pt>
                <c:pt idx="618">
                  <c:v>02/18/2021</c:v>
                </c:pt>
                <c:pt idx="619">
                  <c:v>02/19/2021</c:v>
                </c:pt>
                <c:pt idx="620">
                  <c:v>02/22/2021</c:v>
                </c:pt>
                <c:pt idx="621">
                  <c:v>02/23/2021</c:v>
                </c:pt>
                <c:pt idx="622">
                  <c:v>02/24/2021</c:v>
                </c:pt>
                <c:pt idx="623">
                  <c:v>02/25/2021</c:v>
                </c:pt>
                <c:pt idx="624">
                  <c:v>02/26/2021</c:v>
                </c:pt>
                <c:pt idx="625">
                  <c:v>03/01/2021</c:v>
                </c:pt>
                <c:pt idx="626">
                  <c:v>03/02/2021</c:v>
                </c:pt>
                <c:pt idx="627">
                  <c:v>03/03/2021</c:v>
                </c:pt>
                <c:pt idx="628">
                  <c:v>03/04/2021</c:v>
                </c:pt>
                <c:pt idx="629">
                  <c:v>03/05/2021</c:v>
                </c:pt>
                <c:pt idx="630">
                  <c:v>03/08/2021</c:v>
                </c:pt>
                <c:pt idx="631">
                  <c:v>03/09/2021</c:v>
                </c:pt>
                <c:pt idx="632">
                  <c:v>03/10/2021</c:v>
                </c:pt>
                <c:pt idx="633">
                  <c:v>03/11/2021</c:v>
                </c:pt>
                <c:pt idx="634">
                  <c:v>03/12/2021</c:v>
                </c:pt>
                <c:pt idx="635">
                  <c:v>03/15/2021</c:v>
                </c:pt>
                <c:pt idx="636">
                  <c:v>03/16/2021</c:v>
                </c:pt>
                <c:pt idx="637">
                  <c:v>03/17/2021</c:v>
                </c:pt>
                <c:pt idx="638">
                  <c:v>03/18/2021</c:v>
                </c:pt>
                <c:pt idx="639">
                  <c:v>03/19/2021</c:v>
                </c:pt>
                <c:pt idx="640">
                  <c:v>03/22/2021</c:v>
                </c:pt>
                <c:pt idx="641">
                  <c:v>03/23/2021</c:v>
                </c:pt>
                <c:pt idx="642">
                  <c:v>03/24/2021</c:v>
                </c:pt>
                <c:pt idx="643">
                  <c:v>03/25/2021</c:v>
                </c:pt>
                <c:pt idx="644">
                  <c:v>03/26/2021</c:v>
                </c:pt>
                <c:pt idx="645">
                  <c:v>03/29/2021</c:v>
                </c:pt>
                <c:pt idx="646">
                  <c:v>03/30/2021</c:v>
                </c:pt>
                <c:pt idx="647">
                  <c:v>03/31/2021</c:v>
                </c:pt>
                <c:pt idx="648">
                  <c:v>04/01/2021</c:v>
                </c:pt>
                <c:pt idx="649">
                  <c:v>04/05/2021</c:v>
                </c:pt>
                <c:pt idx="650">
                  <c:v>04/06/2021</c:v>
                </c:pt>
                <c:pt idx="651">
                  <c:v>04/07/2021</c:v>
                </c:pt>
                <c:pt idx="652">
                  <c:v>04/08/2021</c:v>
                </c:pt>
                <c:pt idx="653">
                  <c:v>04/09/2021</c:v>
                </c:pt>
                <c:pt idx="654">
                  <c:v>04/12/2021</c:v>
                </c:pt>
                <c:pt idx="655">
                  <c:v>04/13/2021</c:v>
                </c:pt>
                <c:pt idx="656">
                  <c:v>04/14/2021</c:v>
                </c:pt>
                <c:pt idx="657">
                  <c:v>04/15/2021</c:v>
                </c:pt>
                <c:pt idx="658">
                  <c:v>04/16/2021</c:v>
                </c:pt>
                <c:pt idx="659">
                  <c:v>04/19/2021</c:v>
                </c:pt>
                <c:pt idx="660">
                  <c:v>04/20/2021</c:v>
                </c:pt>
                <c:pt idx="661">
                  <c:v>04/21/2021</c:v>
                </c:pt>
                <c:pt idx="662">
                  <c:v>04/22/2021</c:v>
                </c:pt>
                <c:pt idx="663">
                  <c:v>04/23/2021</c:v>
                </c:pt>
                <c:pt idx="664">
                  <c:v>04/26/2021</c:v>
                </c:pt>
                <c:pt idx="665">
                  <c:v>04/27/2021</c:v>
                </c:pt>
                <c:pt idx="666">
                  <c:v>04/28/2021</c:v>
                </c:pt>
                <c:pt idx="667">
                  <c:v>04/29/2021</c:v>
                </c:pt>
                <c:pt idx="668">
                  <c:v>04/30/2021</c:v>
                </c:pt>
                <c:pt idx="669">
                  <c:v>05/03/2021</c:v>
                </c:pt>
                <c:pt idx="670">
                  <c:v>05/04/2021</c:v>
                </c:pt>
                <c:pt idx="671">
                  <c:v>05/05/2021</c:v>
                </c:pt>
                <c:pt idx="672">
                  <c:v>05/06/2021</c:v>
                </c:pt>
                <c:pt idx="673">
                  <c:v>05/07/2021</c:v>
                </c:pt>
                <c:pt idx="674">
                  <c:v>05/10/2021</c:v>
                </c:pt>
                <c:pt idx="675">
                  <c:v>05/11/2021</c:v>
                </c:pt>
                <c:pt idx="676">
                  <c:v>05/12/2021</c:v>
                </c:pt>
                <c:pt idx="677">
                  <c:v>05/13/2021</c:v>
                </c:pt>
                <c:pt idx="678">
                  <c:v>05/14/2021</c:v>
                </c:pt>
                <c:pt idx="679">
                  <c:v>05/17/2021</c:v>
                </c:pt>
                <c:pt idx="680">
                  <c:v>05/18/2021</c:v>
                </c:pt>
                <c:pt idx="681">
                  <c:v>05/19/2021</c:v>
                </c:pt>
                <c:pt idx="682">
                  <c:v>05/20/2021</c:v>
                </c:pt>
                <c:pt idx="683">
                  <c:v>05/21/2021</c:v>
                </c:pt>
                <c:pt idx="684">
                  <c:v>05/24/2021</c:v>
                </c:pt>
                <c:pt idx="685">
                  <c:v>05/25/2021</c:v>
                </c:pt>
                <c:pt idx="686">
                  <c:v>05/26/2021</c:v>
                </c:pt>
                <c:pt idx="687">
                  <c:v>05/27/2021</c:v>
                </c:pt>
                <c:pt idx="688">
                  <c:v>05/28/2021</c:v>
                </c:pt>
                <c:pt idx="689">
                  <c:v>06/01/2021</c:v>
                </c:pt>
                <c:pt idx="690">
                  <c:v>06/02/2021</c:v>
                </c:pt>
                <c:pt idx="691">
                  <c:v>06/03/2021</c:v>
                </c:pt>
                <c:pt idx="692">
                  <c:v>06/04/2021</c:v>
                </c:pt>
                <c:pt idx="693">
                  <c:v>06/07/2021</c:v>
                </c:pt>
                <c:pt idx="694">
                  <c:v>06/08/2021</c:v>
                </c:pt>
                <c:pt idx="695">
                  <c:v>06/09/2021</c:v>
                </c:pt>
                <c:pt idx="696">
                  <c:v>06/10/2021</c:v>
                </c:pt>
                <c:pt idx="697">
                  <c:v>06/11/2021</c:v>
                </c:pt>
                <c:pt idx="698">
                  <c:v>06/14/2021</c:v>
                </c:pt>
                <c:pt idx="699">
                  <c:v>06/15/2021</c:v>
                </c:pt>
                <c:pt idx="700">
                  <c:v>06/16/2021</c:v>
                </c:pt>
                <c:pt idx="701">
                  <c:v>06/17/2021</c:v>
                </c:pt>
                <c:pt idx="702">
                  <c:v>06/18/2021</c:v>
                </c:pt>
                <c:pt idx="703">
                  <c:v>06/21/2021</c:v>
                </c:pt>
                <c:pt idx="704">
                  <c:v>06/22/2021</c:v>
                </c:pt>
                <c:pt idx="705">
                  <c:v>06/23/2021</c:v>
                </c:pt>
                <c:pt idx="706">
                  <c:v>06/24/2021</c:v>
                </c:pt>
                <c:pt idx="707">
                  <c:v>06/25/2021</c:v>
                </c:pt>
                <c:pt idx="708">
                  <c:v>06/28/2021</c:v>
                </c:pt>
                <c:pt idx="709">
                  <c:v>06/29/2021</c:v>
                </c:pt>
                <c:pt idx="710">
                  <c:v>06/30/2021</c:v>
                </c:pt>
                <c:pt idx="711">
                  <c:v>07/01/2021</c:v>
                </c:pt>
                <c:pt idx="712">
                  <c:v>07/02/2021</c:v>
                </c:pt>
                <c:pt idx="713">
                  <c:v>07/06/2021</c:v>
                </c:pt>
                <c:pt idx="714">
                  <c:v>07/07/2021</c:v>
                </c:pt>
                <c:pt idx="715">
                  <c:v>07/08/2021</c:v>
                </c:pt>
                <c:pt idx="716">
                  <c:v>07/09/2021</c:v>
                </c:pt>
                <c:pt idx="717">
                  <c:v>07/12/2021</c:v>
                </c:pt>
                <c:pt idx="718">
                  <c:v>07/13/2021</c:v>
                </c:pt>
                <c:pt idx="719">
                  <c:v>07/14/2021</c:v>
                </c:pt>
                <c:pt idx="720">
                  <c:v>07/15/2021</c:v>
                </c:pt>
                <c:pt idx="721">
                  <c:v>07/16/2021</c:v>
                </c:pt>
                <c:pt idx="722">
                  <c:v>07/19/2021</c:v>
                </c:pt>
                <c:pt idx="723">
                  <c:v>07/20/2021</c:v>
                </c:pt>
                <c:pt idx="724">
                  <c:v>07/21/2021</c:v>
                </c:pt>
                <c:pt idx="725">
                  <c:v>07/22/2021</c:v>
                </c:pt>
                <c:pt idx="726">
                  <c:v>07/23/2021</c:v>
                </c:pt>
                <c:pt idx="727">
                  <c:v>07/26/2021</c:v>
                </c:pt>
                <c:pt idx="728">
                  <c:v>07/27/2021</c:v>
                </c:pt>
                <c:pt idx="729">
                  <c:v>07/28/2021</c:v>
                </c:pt>
                <c:pt idx="730">
                  <c:v>07/29/2021</c:v>
                </c:pt>
                <c:pt idx="731">
                  <c:v>07/30/2021</c:v>
                </c:pt>
                <c:pt idx="732">
                  <c:v>08/02/2021</c:v>
                </c:pt>
                <c:pt idx="733">
                  <c:v>08/03/2021</c:v>
                </c:pt>
                <c:pt idx="734">
                  <c:v>08/04/2021</c:v>
                </c:pt>
                <c:pt idx="735">
                  <c:v>08/05/2021</c:v>
                </c:pt>
                <c:pt idx="736">
                  <c:v>08/06/2021</c:v>
                </c:pt>
                <c:pt idx="737">
                  <c:v>08/09/2021</c:v>
                </c:pt>
                <c:pt idx="738">
                  <c:v>08/10/2021</c:v>
                </c:pt>
                <c:pt idx="739">
                  <c:v>08/11/2021</c:v>
                </c:pt>
                <c:pt idx="740">
                  <c:v>08/12/2021</c:v>
                </c:pt>
                <c:pt idx="741">
                  <c:v>08/13/2021</c:v>
                </c:pt>
                <c:pt idx="742">
                  <c:v>08/16/2021</c:v>
                </c:pt>
                <c:pt idx="743">
                  <c:v>08/17/2021</c:v>
                </c:pt>
                <c:pt idx="744">
                  <c:v>08/18/2021</c:v>
                </c:pt>
                <c:pt idx="745">
                  <c:v>08/19/2021</c:v>
                </c:pt>
                <c:pt idx="746">
                  <c:v>08/20/2021</c:v>
                </c:pt>
                <c:pt idx="747">
                  <c:v>08/23/2021</c:v>
                </c:pt>
                <c:pt idx="748">
                  <c:v>08/24/2021</c:v>
                </c:pt>
                <c:pt idx="749">
                  <c:v>08/25/2021</c:v>
                </c:pt>
                <c:pt idx="750">
                  <c:v>08/26/2021</c:v>
                </c:pt>
                <c:pt idx="751">
                  <c:v>08/27/2021</c:v>
                </c:pt>
                <c:pt idx="752">
                  <c:v>08/30/2021</c:v>
                </c:pt>
                <c:pt idx="753">
                  <c:v>08/31/2021</c:v>
                </c:pt>
                <c:pt idx="754">
                  <c:v>09/01/2021</c:v>
                </c:pt>
                <c:pt idx="755">
                  <c:v>09/02/2021</c:v>
                </c:pt>
                <c:pt idx="756">
                  <c:v>09/03/2021</c:v>
                </c:pt>
                <c:pt idx="757">
                  <c:v>09/07/2021</c:v>
                </c:pt>
                <c:pt idx="758">
                  <c:v>09/08/2021</c:v>
                </c:pt>
                <c:pt idx="759">
                  <c:v>09/09/2021</c:v>
                </c:pt>
                <c:pt idx="760">
                  <c:v>09/10/2021</c:v>
                </c:pt>
                <c:pt idx="761">
                  <c:v>09/13/2021</c:v>
                </c:pt>
                <c:pt idx="762">
                  <c:v>09/14/2021</c:v>
                </c:pt>
                <c:pt idx="763">
                  <c:v>09/15/2021</c:v>
                </c:pt>
                <c:pt idx="764">
                  <c:v>09/16/2021</c:v>
                </c:pt>
                <c:pt idx="765">
                  <c:v>09/17/2021</c:v>
                </c:pt>
                <c:pt idx="766">
                  <c:v>09/20/2021</c:v>
                </c:pt>
                <c:pt idx="767">
                  <c:v>09/21/2021</c:v>
                </c:pt>
                <c:pt idx="768">
                  <c:v>09/22/2021</c:v>
                </c:pt>
                <c:pt idx="769">
                  <c:v>09/23/2021</c:v>
                </c:pt>
                <c:pt idx="770">
                  <c:v>09/24/2021</c:v>
                </c:pt>
                <c:pt idx="771">
                  <c:v>09/27/2021</c:v>
                </c:pt>
                <c:pt idx="772">
                  <c:v>09/28/2021</c:v>
                </c:pt>
                <c:pt idx="773">
                  <c:v>09/29/2021</c:v>
                </c:pt>
                <c:pt idx="774">
                  <c:v>09/30/2021</c:v>
                </c:pt>
                <c:pt idx="775">
                  <c:v>10/01/2021</c:v>
                </c:pt>
                <c:pt idx="776">
                  <c:v>10/04/2021</c:v>
                </c:pt>
                <c:pt idx="777">
                  <c:v>10/05/2021</c:v>
                </c:pt>
                <c:pt idx="778">
                  <c:v>10/06/2021</c:v>
                </c:pt>
                <c:pt idx="779">
                  <c:v>10/07/2021</c:v>
                </c:pt>
                <c:pt idx="780">
                  <c:v>10/08/2021</c:v>
                </c:pt>
                <c:pt idx="781">
                  <c:v>10/11/2021</c:v>
                </c:pt>
                <c:pt idx="782">
                  <c:v>10/12/2021</c:v>
                </c:pt>
                <c:pt idx="783">
                  <c:v>10/13/2021</c:v>
                </c:pt>
                <c:pt idx="784">
                  <c:v>10/14/2021</c:v>
                </c:pt>
                <c:pt idx="785">
                  <c:v>10/15/2021</c:v>
                </c:pt>
                <c:pt idx="786">
                  <c:v>10/18/2021</c:v>
                </c:pt>
                <c:pt idx="787">
                  <c:v>10/19/2021</c:v>
                </c:pt>
                <c:pt idx="788">
                  <c:v>10/20/2021</c:v>
                </c:pt>
                <c:pt idx="789">
                  <c:v>10/21/2021</c:v>
                </c:pt>
                <c:pt idx="790">
                  <c:v>10/22/2021</c:v>
                </c:pt>
                <c:pt idx="791">
                  <c:v>10/25/2021</c:v>
                </c:pt>
                <c:pt idx="792">
                  <c:v>10/26/2021</c:v>
                </c:pt>
                <c:pt idx="793">
                  <c:v>10/27/2021</c:v>
                </c:pt>
                <c:pt idx="794">
                  <c:v>10/28/2021</c:v>
                </c:pt>
                <c:pt idx="795">
                  <c:v>10/29/2021</c:v>
                </c:pt>
                <c:pt idx="796">
                  <c:v>11/01/2021</c:v>
                </c:pt>
                <c:pt idx="797">
                  <c:v>11/02/2021</c:v>
                </c:pt>
                <c:pt idx="798">
                  <c:v>11/03/2021</c:v>
                </c:pt>
                <c:pt idx="799">
                  <c:v>11/04/2021</c:v>
                </c:pt>
                <c:pt idx="800">
                  <c:v>11/05/2021</c:v>
                </c:pt>
                <c:pt idx="801">
                  <c:v>11/08/2021</c:v>
                </c:pt>
                <c:pt idx="802">
                  <c:v>11/09/2021</c:v>
                </c:pt>
                <c:pt idx="803">
                  <c:v>11/10/2021</c:v>
                </c:pt>
                <c:pt idx="804">
                  <c:v>11/11/2021</c:v>
                </c:pt>
                <c:pt idx="805">
                  <c:v>11/12/2021</c:v>
                </c:pt>
                <c:pt idx="806">
                  <c:v>11/15/2021</c:v>
                </c:pt>
                <c:pt idx="807">
                  <c:v>11/16/2021</c:v>
                </c:pt>
                <c:pt idx="808">
                  <c:v>11/17/2021</c:v>
                </c:pt>
                <c:pt idx="809">
                  <c:v>11/18/2021</c:v>
                </c:pt>
                <c:pt idx="810">
                  <c:v>11/19/2021</c:v>
                </c:pt>
                <c:pt idx="811">
                  <c:v>11/22/2021</c:v>
                </c:pt>
                <c:pt idx="812">
                  <c:v>11/23/2021</c:v>
                </c:pt>
                <c:pt idx="813">
                  <c:v>11/24/2021</c:v>
                </c:pt>
                <c:pt idx="814">
                  <c:v>11/26/2021</c:v>
                </c:pt>
                <c:pt idx="815">
                  <c:v>11/29/2021</c:v>
                </c:pt>
                <c:pt idx="816">
                  <c:v>11/30/2021</c:v>
                </c:pt>
                <c:pt idx="817">
                  <c:v>12/01/2021</c:v>
                </c:pt>
                <c:pt idx="818">
                  <c:v>12/02/2021</c:v>
                </c:pt>
                <c:pt idx="819">
                  <c:v>12/03/2021</c:v>
                </c:pt>
                <c:pt idx="820">
                  <c:v>12/06/2021</c:v>
                </c:pt>
                <c:pt idx="821">
                  <c:v>12/07/2021</c:v>
                </c:pt>
                <c:pt idx="822">
                  <c:v>12/08/2021</c:v>
                </c:pt>
                <c:pt idx="823">
                  <c:v>12/09/2021</c:v>
                </c:pt>
                <c:pt idx="824">
                  <c:v>12/10/2021</c:v>
                </c:pt>
                <c:pt idx="825">
                  <c:v>12/13/2021</c:v>
                </c:pt>
                <c:pt idx="826">
                  <c:v>12/14/2021</c:v>
                </c:pt>
                <c:pt idx="827">
                  <c:v>12/15/2021</c:v>
                </c:pt>
                <c:pt idx="828">
                  <c:v>12/16/2021</c:v>
                </c:pt>
                <c:pt idx="829">
                  <c:v>12/17/2021</c:v>
                </c:pt>
                <c:pt idx="830">
                  <c:v>12/20/2021</c:v>
                </c:pt>
                <c:pt idx="831">
                  <c:v>12/21/2021</c:v>
                </c:pt>
                <c:pt idx="832">
                  <c:v>12/22/2021</c:v>
                </c:pt>
                <c:pt idx="833">
                  <c:v>12/23/2021</c:v>
                </c:pt>
                <c:pt idx="834">
                  <c:v>12/27/2021</c:v>
                </c:pt>
                <c:pt idx="835">
                  <c:v>12/28/2021</c:v>
                </c:pt>
                <c:pt idx="836">
                  <c:v>12/29/2021</c:v>
                </c:pt>
                <c:pt idx="837">
                  <c:v>12/30/2021</c:v>
                </c:pt>
                <c:pt idx="838">
                  <c:v>12/31/2021</c:v>
                </c:pt>
                <c:pt idx="839">
                  <c:v>01/03/2022</c:v>
                </c:pt>
                <c:pt idx="840">
                  <c:v>01/04/2022</c:v>
                </c:pt>
                <c:pt idx="841">
                  <c:v>01/05/2022</c:v>
                </c:pt>
                <c:pt idx="842">
                  <c:v>01/06/2022</c:v>
                </c:pt>
                <c:pt idx="843">
                  <c:v>01/07/2022</c:v>
                </c:pt>
                <c:pt idx="844">
                  <c:v>01/10/2022</c:v>
                </c:pt>
                <c:pt idx="845">
                  <c:v>01/11/2022</c:v>
                </c:pt>
                <c:pt idx="846">
                  <c:v>01/12/2022</c:v>
                </c:pt>
                <c:pt idx="847">
                  <c:v>01/13/2022</c:v>
                </c:pt>
                <c:pt idx="848">
                  <c:v>01/14/2022</c:v>
                </c:pt>
                <c:pt idx="849">
                  <c:v>01/18/2022</c:v>
                </c:pt>
                <c:pt idx="850">
                  <c:v>01/19/2022</c:v>
                </c:pt>
                <c:pt idx="851">
                  <c:v>01/20/2022</c:v>
                </c:pt>
                <c:pt idx="852">
                  <c:v>01/21/2022</c:v>
                </c:pt>
                <c:pt idx="853">
                  <c:v>01/24/2022</c:v>
                </c:pt>
                <c:pt idx="854">
                  <c:v>01/25/2022</c:v>
                </c:pt>
                <c:pt idx="855">
                  <c:v>01/26/2022</c:v>
                </c:pt>
                <c:pt idx="856">
                  <c:v>01/27/2022</c:v>
                </c:pt>
                <c:pt idx="857">
                  <c:v>01/28/2022</c:v>
                </c:pt>
                <c:pt idx="858">
                  <c:v>01/31/2022</c:v>
                </c:pt>
                <c:pt idx="859">
                  <c:v>02/01/2022</c:v>
                </c:pt>
                <c:pt idx="860">
                  <c:v>02/02/2022</c:v>
                </c:pt>
                <c:pt idx="861">
                  <c:v>02/03/2022</c:v>
                </c:pt>
                <c:pt idx="862">
                  <c:v>02/04/2022</c:v>
                </c:pt>
                <c:pt idx="863">
                  <c:v>02/07/2022</c:v>
                </c:pt>
                <c:pt idx="864">
                  <c:v>02/08/2022</c:v>
                </c:pt>
                <c:pt idx="865">
                  <c:v>02/09/2022</c:v>
                </c:pt>
                <c:pt idx="866">
                  <c:v>02/10/2022</c:v>
                </c:pt>
                <c:pt idx="867">
                  <c:v>02/11/2022</c:v>
                </c:pt>
                <c:pt idx="868">
                  <c:v>02/14/2022</c:v>
                </c:pt>
                <c:pt idx="869">
                  <c:v>02/15/2022</c:v>
                </c:pt>
                <c:pt idx="870">
                  <c:v>02/16/2022</c:v>
                </c:pt>
                <c:pt idx="871">
                  <c:v>02/17/2022</c:v>
                </c:pt>
                <c:pt idx="872">
                  <c:v>02/18/2022</c:v>
                </c:pt>
                <c:pt idx="873">
                  <c:v>02/22/2022</c:v>
                </c:pt>
                <c:pt idx="874">
                  <c:v>02/23/2022</c:v>
                </c:pt>
                <c:pt idx="875">
                  <c:v>02/24/2022</c:v>
                </c:pt>
                <c:pt idx="876">
                  <c:v>02/25/2022</c:v>
                </c:pt>
                <c:pt idx="877">
                  <c:v>02/28/2022</c:v>
                </c:pt>
                <c:pt idx="878">
                  <c:v>03/01/2022</c:v>
                </c:pt>
                <c:pt idx="879">
                  <c:v>03/02/2022</c:v>
                </c:pt>
                <c:pt idx="880">
                  <c:v>03/03/2022</c:v>
                </c:pt>
                <c:pt idx="881">
                  <c:v>03/04/2022</c:v>
                </c:pt>
                <c:pt idx="882">
                  <c:v>03/07/2022</c:v>
                </c:pt>
                <c:pt idx="883">
                  <c:v>03/08/2022</c:v>
                </c:pt>
                <c:pt idx="884">
                  <c:v>03/09/2022</c:v>
                </c:pt>
                <c:pt idx="885">
                  <c:v>03/10/2022</c:v>
                </c:pt>
                <c:pt idx="886">
                  <c:v>03/11/2022</c:v>
                </c:pt>
                <c:pt idx="887">
                  <c:v>03/14/2022</c:v>
                </c:pt>
                <c:pt idx="888">
                  <c:v>03/15/2022</c:v>
                </c:pt>
                <c:pt idx="889">
                  <c:v>03/16/2022</c:v>
                </c:pt>
                <c:pt idx="890">
                  <c:v>03/17/2022</c:v>
                </c:pt>
                <c:pt idx="891">
                  <c:v>03/18/2022</c:v>
                </c:pt>
                <c:pt idx="892">
                  <c:v>03/21/2022</c:v>
                </c:pt>
                <c:pt idx="893">
                  <c:v>03/22/2022</c:v>
                </c:pt>
                <c:pt idx="894">
                  <c:v>03/23/2022</c:v>
                </c:pt>
                <c:pt idx="895">
                  <c:v>03/24/2022</c:v>
                </c:pt>
                <c:pt idx="896">
                  <c:v>03/25/2022</c:v>
                </c:pt>
                <c:pt idx="897">
                  <c:v>03/28/2022</c:v>
                </c:pt>
                <c:pt idx="898">
                  <c:v>03/29/2022</c:v>
                </c:pt>
                <c:pt idx="899">
                  <c:v>03/30/2022</c:v>
                </c:pt>
                <c:pt idx="900">
                  <c:v>03/31/2022</c:v>
                </c:pt>
                <c:pt idx="901">
                  <c:v>04/01/2022</c:v>
                </c:pt>
                <c:pt idx="902">
                  <c:v>04/04/2022</c:v>
                </c:pt>
                <c:pt idx="903">
                  <c:v>04/05/2022</c:v>
                </c:pt>
                <c:pt idx="904">
                  <c:v>04/06/2022</c:v>
                </c:pt>
                <c:pt idx="905">
                  <c:v>04/07/2022</c:v>
                </c:pt>
                <c:pt idx="906">
                  <c:v>04/08/2022</c:v>
                </c:pt>
                <c:pt idx="907">
                  <c:v>04/11/2022</c:v>
                </c:pt>
                <c:pt idx="908">
                  <c:v>04/12/2022</c:v>
                </c:pt>
                <c:pt idx="909">
                  <c:v>04/13/2022</c:v>
                </c:pt>
                <c:pt idx="910">
                  <c:v>04/14/2022</c:v>
                </c:pt>
                <c:pt idx="911">
                  <c:v>04/18/2022</c:v>
                </c:pt>
                <c:pt idx="912">
                  <c:v>04/19/2022</c:v>
                </c:pt>
                <c:pt idx="913">
                  <c:v>04/20/2022</c:v>
                </c:pt>
                <c:pt idx="914">
                  <c:v>04/21/2022</c:v>
                </c:pt>
                <c:pt idx="915">
                  <c:v>04/22/2022</c:v>
                </c:pt>
                <c:pt idx="916">
                  <c:v>04/25/2022</c:v>
                </c:pt>
                <c:pt idx="917">
                  <c:v>04/26/2022</c:v>
                </c:pt>
                <c:pt idx="918">
                  <c:v>04/27/2022</c:v>
                </c:pt>
                <c:pt idx="919">
                  <c:v>04/28/2022</c:v>
                </c:pt>
                <c:pt idx="920">
                  <c:v>04/29/2022</c:v>
                </c:pt>
                <c:pt idx="921">
                  <c:v>05/02/2022</c:v>
                </c:pt>
                <c:pt idx="922">
                  <c:v>05/03/2022</c:v>
                </c:pt>
                <c:pt idx="923">
                  <c:v>05/04/2022</c:v>
                </c:pt>
                <c:pt idx="924">
                  <c:v>05/05/2022</c:v>
                </c:pt>
                <c:pt idx="925">
                  <c:v>05/06/2022</c:v>
                </c:pt>
                <c:pt idx="926">
                  <c:v>05/09/2022</c:v>
                </c:pt>
                <c:pt idx="927">
                  <c:v>05/10/2022</c:v>
                </c:pt>
                <c:pt idx="928">
                  <c:v>05/11/2022</c:v>
                </c:pt>
                <c:pt idx="929">
                  <c:v>05/12/2022</c:v>
                </c:pt>
                <c:pt idx="930">
                  <c:v>05/13/2022</c:v>
                </c:pt>
                <c:pt idx="931">
                  <c:v>05/16/2022</c:v>
                </c:pt>
                <c:pt idx="932">
                  <c:v>05/17/2022</c:v>
                </c:pt>
                <c:pt idx="933">
                  <c:v>05/18/2022</c:v>
                </c:pt>
                <c:pt idx="934">
                  <c:v>05/19/2022</c:v>
                </c:pt>
                <c:pt idx="935">
                  <c:v>05/20/2022</c:v>
                </c:pt>
                <c:pt idx="936">
                  <c:v>05/23/2022</c:v>
                </c:pt>
                <c:pt idx="937">
                  <c:v>05/24/2022</c:v>
                </c:pt>
                <c:pt idx="938">
                  <c:v>05/25/2022</c:v>
                </c:pt>
                <c:pt idx="939">
                  <c:v>05/26/2022</c:v>
                </c:pt>
                <c:pt idx="940">
                  <c:v>05/27/2022</c:v>
                </c:pt>
                <c:pt idx="941">
                  <c:v>05/31/2022</c:v>
                </c:pt>
                <c:pt idx="942">
                  <c:v>06/01/2022</c:v>
                </c:pt>
                <c:pt idx="943">
                  <c:v>06/02/2022</c:v>
                </c:pt>
                <c:pt idx="944">
                  <c:v>06/03/2022</c:v>
                </c:pt>
                <c:pt idx="945">
                  <c:v>06/06/2022</c:v>
                </c:pt>
                <c:pt idx="946">
                  <c:v>06/07/2022</c:v>
                </c:pt>
                <c:pt idx="947">
                  <c:v>06/08/2022</c:v>
                </c:pt>
                <c:pt idx="948">
                  <c:v>06/09/2022</c:v>
                </c:pt>
                <c:pt idx="949">
                  <c:v>06/10/2022</c:v>
                </c:pt>
                <c:pt idx="950">
                  <c:v>06/13/2022</c:v>
                </c:pt>
                <c:pt idx="951">
                  <c:v>06/14/2022</c:v>
                </c:pt>
                <c:pt idx="952">
                  <c:v>06/15/2022</c:v>
                </c:pt>
                <c:pt idx="953">
                  <c:v>06/16/2022</c:v>
                </c:pt>
                <c:pt idx="954">
                  <c:v>06/17/2022</c:v>
                </c:pt>
                <c:pt idx="955">
                  <c:v>06/21/2022</c:v>
                </c:pt>
                <c:pt idx="956">
                  <c:v>06/22/2022</c:v>
                </c:pt>
                <c:pt idx="957">
                  <c:v>06/23/2022</c:v>
                </c:pt>
                <c:pt idx="958">
                  <c:v>06/24/2022</c:v>
                </c:pt>
                <c:pt idx="959">
                  <c:v>06/27/2022</c:v>
                </c:pt>
                <c:pt idx="960">
                  <c:v>06/28/2022</c:v>
                </c:pt>
                <c:pt idx="961">
                  <c:v>06/29/2022</c:v>
                </c:pt>
                <c:pt idx="962">
                  <c:v>06/30/2022</c:v>
                </c:pt>
                <c:pt idx="963">
                  <c:v>07/01/2022</c:v>
                </c:pt>
                <c:pt idx="964">
                  <c:v>07/05/2022</c:v>
                </c:pt>
                <c:pt idx="965">
                  <c:v>07/06/2022</c:v>
                </c:pt>
                <c:pt idx="966">
                  <c:v>07/07/2022</c:v>
                </c:pt>
                <c:pt idx="967">
                  <c:v>07/08/2022</c:v>
                </c:pt>
                <c:pt idx="968">
                  <c:v>07/11/2022</c:v>
                </c:pt>
                <c:pt idx="969">
                  <c:v>07/12/2022</c:v>
                </c:pt>
                <c:pt idx="970">
                  <c:v>07/13/2022</c:v>
                </c:pt>
                <c:pt idx="971">
                  <c:v>07/14/2022</c:v>
                </c:pt>
                <c:pt idx="972">
                  <c:v>07/15/2022</c:v>
                </c:pt>
                <c:pt idx="973">
                  <c:v>07/18/2022</c:v>
                </c:pt>
                <c:pt idx="974">
                  <c:v>07/19/2022</c:v>
                </c:pt>
                <c:pt idx="975">
                  <c:v>07/20/2022</c:v>
                </c:pt>
                <c:pt idx="976">
                  <c:v>07/21/2022</c:v>
                </c:pt>
                <c:pt idx="977">
                  <c:v>07/22/2022</c:v>
                </c:pt>
                <c:pt idx="978">
                  <c:v>07/25/2022</c:v>
                </c:pt>
                <c:pt idx="979">
                  <c:v>07/26/2022</c:v>
                </c:pt>
                <c:pt idx="980">
                  <c:v>07/27/2022</c:v>
                </c:pt>
                <c:pt idx="981">
                  <c:v>07/28/2022</c:v>
                </c:pt>
                <c:pt idx="982">
                  <c:v>07/29/2022</c:v>
                </c:pt>
                <c:pt idx="983">
                  <c:v>08/01/2022</c:v>
                </c:pt>
                <c:pt idx="984">
                  <c:v>08/02/2022</c:v>
                </c:pt>
                <c:pt idx="985">
                  <c:v>08/03/2022</c:v>
                </c:pt>
                <c:pt idx="986">
                  <c:v>08/04/2022</c:v>
                </c:pt>
                <c:pt idx="987">
                  <c:v>08/05/2022</c:v>
                </c:pt>
                <c:pt idx="988">
                  <c:v>08/08/2022</c:v>
                </c:pt>
                <c:pt idx="989">
                  <c:v>08/09/2022</c:v>
                </c:pt>
                <c:pt idx="990">
                  <c:v>08/10/2022</c:v>
                </c:pt>
                <c:pt idx="991">
                  <c:v>08/11/2022</c:v>
                </c:pt>
                <c:pt idx="992">
                  <c:v>08/12/2022</c:v>
                </c:pt>
                <c:pt idx="993">
                  <c:v>08/15/2022</c:v>
                </c:pt>
                <c:pt idx="994">
                  <c:v>08/16/2022</c:v>
                </c:pt>
                <c:pt idx="995">
                  <c:v>08/17/2022</c:v>
                </c:pt>
                <c:pt idx="996">
                  <c:v>08/18/2022</c:v>
                </c:pt>
                <c:pt idx="997">
                  <c:v>08/19/2022</c:v>
                </c:pt>
                <c:pt idx="998">
                  <c:v>08/22/2022</c:v>
                </c:pt>
                <c:pt idx="999">
                  <c:v>08/23/2022</c:v>
                </c:pt>
                <c:pt idx="1000">
                  <c:v>08/24/2022</c:v>
                </c:pt>
                <c:pt idx="1001">
                  <c:v>08/25/2022</c:v>
                </c:pt>
                <c:pt idx="1002">
                  <c:v>08/26/2022</c:v>
                </c:pt>
                <c:pt idx="1003">
                  <c:v>08/29/2022</c:v>
                </c:pt>
                <c:pt idx="1004">
                  <c:v>08/30/2022</c:v>
                </c:pt>
                <c:pt idx="1005">
                  <c:v>08/31/2022</c:v>
                </c:pt>
                <c:pt idx="1006">
                  <c:v>09/01/2022</c:v>
                </c:pt>
                <c:pt idx="1007">
                  <c:v>09/02/2022</c:v>
                </c:pt>
                <c:pt idx="1008">
                  <c:v>09/06/2022</c:v>
                </c:pt>
                <c:pt idx="1009">
                  <c:v>09/07/2022</c:v>
                </c:pt>
                <c:pt idx="1010">
                  <c:v>09/08/2022</c:v>
                </c:pt>
                <c:pt idx="1011">
                  <c:v>09/09/2022</c:v>
                </c:pt>
                <c:pt idx="1012">
                  <c:v>09/12/2022</c:v>
                </c:pt>
                <c:pt idx="1013">
                  <c:v>09/13/2022</c:v>
                </c:pt>
                <c:pt idx="1014">
                  <c:v>09/14/2022</c:v>
                </c:pt>
                <c:pt idx="1015">
                  <c:v>09/15/2022</c:v>
                </c:pt>
                <c:pt idx="1016">
                  <c:v>09/16/2022</c:v>
                </c:pt>
                <c:pt idx="1017">
                  <c:v>09/19/2022</c:v>
                </c:pt>
                <c:pt idx="1018">
                  <c:v>09/20/2022</c:v>
                </c:pt>
                <c:pt idx="1019">
                  <c:v>09/21/2022</c:v>
                </c:pt>
                <c:pt idx="1020">
                  <c:v>09/22/2022</c:v>
                </c:pt>
                <c:pt idx="1021">
                  <c:v>09/23/2022</c:v>
                </c:pt>
                <c:pt idx="1022">
                  <c:v>09/26/2022</c:v>
                </c:pt>
                <c:pt idx="1023">
                  <c:v>09/27/2022</c:v>
                </c:pt>
                <c:pt idx="1024">
                  <c:v>09/28/2022</c:v>
                </c:pt>
                <c:pt idx="1025">
                  <c:v>09/29/2022</c:v>
                </c:pt>
                <c:pt idx="1026">
                  <c:v>09/30/2022</c:v>
                </c:pt>
                <c:pt idx="1027">
                  <c:v>10/03/2022</c:v>
                </c:pt>
                <c:pt idx="1028">
                  <c:v>10/04/2022</c:v>
                </c:pt>
                <c:pt idx="1029">
                  <c:v>10/05/2022</c:v>
                </c:pt>
                <c:pt idx="1030">
                  <c:v>10/06/2022</c:v>
                </c:pt>
                <c:pt idx="1031">
                  <c:v>10/07/2022</c:v>
                </c:pt>
                <c:pt idx="1032">
                  <c:v>10/10/2022</c:v>
                </c:pt>
                <c:pt idx="1033">
                  <c:v>10/11/2022</c:v>
                </c:pt>
                <c:pt idx="1034">
                  <c:v>10/12/2022</c:v>
                </c:pt>
                <c:pt idx="1035">
                  <c:v>10/13/2022</c:v>
                </c:pt>
                <c:pt idx="1036">
                  <c:v>10/14/2022</c:v>
                </c:pt>
                <c:pt idx="1037">
                  <c:v>10/17/2022</c:v>
                </c:pt>
                <c:pt idx="1038">
                  <c:v>10/18/2022</c:v>
                </c:pt>
                <c:pt idx="1039">
                  <c:v>10/19/2022</c:v>
                </c:pt>
                <c:pt idx="1040">
                  <c:v>10/20/2022</c:v>
                </c:pt>
                <c:pt idx="1041">
                  <c:v>10/21/2022</c:v>
                </c:pt>
                <c:pt idx="1042">
                  <c:v>10/24/2022</c:v>
                </c:pt>
                <c:pt idx="1043">
                  <c:v>10/25/2022</c:v>
                </c:pt>
                <c:pt idx="1044">
                  <c:v>10/26/2022</c:v>
                </c:pt>
                <c:pt idx="1045">
                  <c:v>10/27/2022</c:v>
                </c:pt>
                <c:pt idx="1046">
                  <c:v>10/28/2022</c:v>
                </c:pt>
                <c:pt idx="1047">
                  <c:v>10/31/2022</c:v>
                </c:pt>
                <c:pt idx="1048">
                  <c:v>11/01/2022</c:v>
                </c:pt>
                <c:pt idx="1049">
                  <c:v>11/02/2022</c:v>
                </c:pt>
                <c:pt idx="1050">
                  <c:v>11/03/2022</c:v>
                </c:pt>
                <c:pt idx="1051">
                  <c:v>11/04/2022</c:v>
                </c:pt>
                <c:pt idx="1052">
                  <c:v>11/07/2022</c:v>
                </c:pt>
                <c:pt idx="1053">
                  <c:v>11/08/2022</c:v>
                </c:pt>
                <c:pt idx="1054">
                  <c:v>11/09/2022</c:v>
                </c:pt>
                <c:pt idx="1055">
                  <c:v>11/10/2022</c:v>
                </c:pt>
                <c:pt idx="1056">
                  <c:v>11/11/2022</c:v>
                </c:pt>
                <c:pt idx="1057">
                  <c:v>11/14/2022</c:v>
                </c:pt>
                <c:pt idx="1058">
                  <c:v>11/15/2022</c:v>
                </c:pt>
                <c:pt idx="1059">
                  <c:v>11/16/2022</c:v>
                </c:pt>
                <c:pt idx="1060">
                  <c:v>11/17/2022</c:v>
                </c:pt>
                <c:pt idx="1061">
                  <c:v>11/18/2022</c:v>
                </c:pt>
                <c:pt idx="1062">
                  <c:v>11/21/2022</c:v>
                </c:pt>
                <c:pt idx="1063">
                  <c:v>11/22/2022</c:v>
                </c:pt>
                <c:pt idx="1064">
                  <c:v>11/23/2022</c:v>
                </c:pt>
                <c:pt idx="1065">
                  <c:v>11/25/2022</c:v>
                </c:pt>
                <c:pt idx="1066">
                  <c:v>11/28/2022</c:v>
                </c:pt>
                <c:pt idx="1067">
                  <c:v>11/29/2022</c:v>
                </c:pt>
                <c:pt idx="1068">
                  <c:v>11/30/2022</c:v>
                </c:pt>
                <c:pt idx="1069">
                  <c:v>12/01/2022</c:v>
                </c:pt>
                <c:pt idx="1070">
                  <c:v>12/02/2022</c:v>
                </c:pt>
                <c:pt idx="1071">
                  <c:v>12/05/2022</c:v>
                </c:pt>
                <c:pt idx="1072">
                  <c:v>12/06/2022</c:v>
                </c:pt>
                <c:pt idx="1073">
                  <c:v>12/07/2022</c:v>
                </c:pt>
                <c:pt idx="1074">
                  <c:v>12/08/2022</c:v>
                </c:pt>
                <c:pt idx="1075">
                  <c:v>12/09/2022</c:v>
                </c:pt>
                <c:pt idx="1076">
                  <c:v>12/12/2022</c:v>
                </c:pt>
                <c:pt idx="1077">
                  <c:v>12/13/2022</c:v>
                </c:pt>
                <c:pt idx="1078">
                  <c:v>12/14/2022</c:v>
                </c:pt>
                <c:pt idx="1079">
                  <c:v>12/15/2022</c:v>
                </c:pt>
                <c:pt idx="1080">
                  <c:v>12/16/2022</c:v>
                </c:pt>
                <c:pt idx="1081">
                  <c:v>12/19/2022</c:v>
                </c:pt>
                <c:pt idx="1082">
                  <c:v>12/20/2022</c:v>
                </c:pt>
                <c:pt idx="1083">
                  <c:v>12/21/2022</c:v>
                </c:pt>
                <c:pt idx="1084">
                  <c:v>12/22/2022</c:v>
                </c:pt>
                <c:pt idx="1085">
                  <c:v>12/23/2022</c:v>
                </c:pt>
                <c:pt idx="1086">
                  <c:v>12/27/2022</c:v>
                </c:pt>
                <c:pt idx="1087">
                  <c:v>12/28/2022</c:v>
                </c:pt>
                <c:pt idx="1088">
                  <c:v>12/29/2022</c:v>
                </c:pt>
                <c:pt idx="1089">
                  <c:v>12/30/2022</c:v>
                </c:pt>
                <c:pt idx="1090">
                  <c:v>01/03/2023</c:v>
                </c:pt>
                <c:pt idx="1091">
                  <c:v>01/04/2023</c:v>
                </c:pt>
                <c:pt idx="1092">
                  <c:v>01/05/2023</c:v>
                </c:pt>
                <c:pt idx="1093">
                  <c:v>01/06/2023</c:v>
                </c:pt>
                <c:pt idx="1094">
                  <c:v>01/09/2023</c:v>
                </c:pt>
                <c:pt idx="1095">
                  <c:v>01/10/2023</c:v>
                </c:pt>
                <c:pt idx="1096">
                  <c:v>01/11/2023</c:v>
                </c:pt>
                <c:pt idx="1097">
                  <c:v>01/12/2023</c:v>
                </c:pt>
                <c:pt idx="1098">
                  <c:v>01/13/2023</c:v>
                </c:pt>
                <c:pt idx="1099">
                  <c:v>01/17/2023</c:v>
                </c:pt>
                <c:pt idx="1100">
                  <c:v>01/18/2023</c:v>
                </c:pt>
                <c:pt idx="1101">
                  <c:v>01/19/2023</c:v>
                </c:pt>
                <c:pt idx="1102">
                  <c:v>01/20/2023</c:v>
                </c:pt>
                <c:pt idx="1103">
                  <c:v>01/23/2023</c:v>
                </c:pt>
                <c:pt idx="1104">
                  <c:v>01/24/2023</c:v>
                </c:pt>
                <c:pt idx="1105">
                  <c:v>01/25/2023</c:v>
                </c:pt>
                <c:pt idx="1106">
                  <c:v>01/26/2023</c:v>
                </c:pt>
                <c:pt idx="1107">
                  <c:v>01/27/2023</c:v>
                </c:pt>
                <c:pt idx="1108">
                  <c:v>01/30/2023</c:v>
                </c:pt>
                <c:pt idx="1109">
                  <c:v>01/31/2023</c:v>
                </c:pt>
                <c:pt idx="1110">
                  <c:v>02/01/2023</c:v>
                </c:pt>
                <c:pt idx="1111">
                  <c:v>02/02/2023</c:v>
                </c:pt>
                <c:pt idx="1112">
                  <c:v>02/03/2023</c:v>
                </c:pt>
                <c:pt idx="1113">
                  <c:v>02/06/2023</c:v>
                </c:pt>
                <c:pt idx="1114">
                  <c:v>02/07/2023</c:v>
                </c:pt>
                <c:pt idx="1115">
                  <c:v>02/08/2023</c:v>
                </c:pt>
                <c:pt idx="1116">
                  <c:v>02/09/2023</c:v>
                </c:pt>
                <c:pt idx="1117">
                  <c:v>02/10/2023</c:v>
                </c:pt>
                <c:pt idx="1118">
                  <c:v>02/13/2023</c:v>
                </c:pt>
                <c:pt idx="1119">
                  <c:v>02/14/2023</c:v>
                </c:pt>
                <c:pt idx="1120">
                  <c:v>02/15/2023</c:v>
                </c:pt>
                <c:pt idx="1121">
                  <c:v>02/16/2023</c:v>
                </c:pt>
                <c:pt idx="1122">
                  <c:v>02/17/2023</c:v>
                </c:pt>
                <c:pt idx="1123">
                  <c:v>02/21/2023</c:v>
                </c:pt>
                <c:pt idx="1124">
                  <c:v>02/22/2023</c:v>
                </c:pt>
                <c:pt idx="1125">
                  <c:v>02/23/2023</c:v>
                </c:pt>
                <c:pt idx="1126">
                  <c:v>02/24/2023</c:v>
                </c:pt>
                <c:pt idx="1127">
                  <c:v>02/27/2023</c:v>
                </c:pt>
                <c:pt idx="1128">
                  <c:v>02/28/2023</c:v>
                </c:pt>
                <c:pt idx="1129">
                  <c:v>03/01/2023</c:v>
                </c:pt>
                <c:pt idx="1130">
                  <c:v>03/02/2023</c:v>
                </c:pt>
                <c:pt idx="1131">
                  <c:v>03/03/2023</c:v>
                </c:pt>
                <c:pt idx="1132">
                  <c:v>03/06/2023</c:v>
                </c:pt>
                <c:pt idx="1133">
                  <c:v>03/07/2023</c:v>
                </c:pt>
                <c:pt idx="1134">
                  <c:v>03/08/2023</c:v>
                </c:pt>
                <c:pt idx="1135">
                  <c:v>03/09/2023</c:v>
                </c:pt>
                <c:pt idx="1136">
                  <c:v>03/10/2023</c:v>
                </c:pt>
                <c:pt idx="1137">
                  <c:v>03/13/2023</c:v>
                </c:pt>
                <c:pt idx="1138">
                  <c:v>03/14/2023</c:v>
                </c:pt>
                <c:pt idx="1139">
                  <c:v>03/15/2023</c:v>
                </c:pt>
                <c:pt idx="1140">
                  <c:v>03/16/2023</c:v>
                </c:pt>
                <c:pt idx="1141">
                  <c:v>03/17/2023</c:v>
                </c:pt>
                <c:pt idx="1142">
                  <c:v>03/20/2023</c:v>
                </c:pt>
                <c:pt idx="1143">
                  <c:v>03/21/2023</c:v>
                </c:pt>
                <c:pt idx="1144">
                  <c:v>03/22/2023</c:v>
                </c:pt>
                <c:pt idx="1145">
                  <c:v>03/23/2023</c:v>
                </c:pt>
                <c:pt idx="1146">
                  <c:v>03/24/2023</c:v>
                </c:pt>
                <c:pt idx="1147">
                  <c:v>03/27/2023</c:v>
                </c:pt>
                <c:pt idx="1148">
                  <c:v>03/28/2023</c:v>
                </c:pt>
                <c:pt idx="1149">
                  <c:v>03/29/2023</c:v>
                </c:pt>
                <c:pt idx="1150">
                  <c:v>03/30/2023</c:v>
                </c:pt>
                <c:pt idx="1151">
                  <c:v>03/31/2023</c:v>
                </c:pt>
                <c:pt idx="1152">
                  <c:v>04/03/2023</c:v>
                </c:pt>
                <c:pt idx="1153">
                  <c:v>04/04/2023</c:v>
                </c:pt>
                <c:pt idx="1154">
                  <c:v>04/05/2023</c:v>
                </c:pt>
                <c:pt idx="1155">
                  <c:v>04/06/2023</c:v>
                </c:pt>
                <c:pt idx="1156">
                  <c:v>04/10/2023</c:v>
                </c:pt>
                <c:pt idx="1157">
                  <c:v>04/11/2023</c:v>
                </c:pt>
                <c:pt idx="1158">
                  <c:v>04/12/2023</c:v>
                </c:pt>
                <c:pt idx="1159">
                  <c:v>04/13/2023</c:v>
                </c:pt>
                <c:pt idx="1160">
                  <c:v>04/14/2023</c:v>
                </c:pt>
                <c:pt idx="1161">
                  <c:v>04/17/2023</c:v>
                </c:pt>
                <c:pt idx="1162">
                  <c:v>04/18/2023</c:v>
                </c:pt>
                <c:pt idx="1163">
                  <c:v>04/19/2023</c:v>
                </c:pt>
                <c:pt idx="1164">
                  <c:v>04/20/2023</c:v>
                </c:pt>
                <c:pt idx="1165">
                  <c:v>04/21/2023</c:v>
                </c:pt>
                <c:pt idx="1166">
                  <c:v>04/24/2023</c:v>
                </c:pt>
                <c:pt idx="1167">
                  <c:v>04/25/2023</c:v>
                </c:pt>
                <c:pt idx="1168">
                  <c:v>04/26/2023</c:v>
                </c:pt>
                <c:pt idx="1169">
                  <c:v>04/27/2023</c:v>
                </c:pt>
                <c:pt idx="1170">
                  <c:v>04/28/2023</c:v>
                </c:pt>
                <c:pt idx="1171">
                  <c:v>05/01/2023</c:v>
                </c:pt>
                <c:pt idx="1172">
                  <c:v>05/02/2023</c:v>
                </c:pt>
                <c:pt idx="1173">
                  <c:v>05/03/2023</c:v>
                </c:pt>
                <c:pt idx="1174">
                  <c:v>05/04/2023</c:v>
                </c:pt>
                <c:pt idx="1175">
                  <c:v>05/05/2023</c:v>
                </c:pt>
                <c:pt idx="1176">
                  <c:v>05/08/2023</c:v>
                </c:pt>
                <c:pt idx="1177">
                  <c:v>05/09/2023</c:v>
                </c:pt>
                <c:pt idx="1178">
                  <c:v>05/10/2023</c:v>
                </c:pt>
                <c:pt idx="1179">
                  <c:v>05/11/2023</c:v>
                </c:pt>
                <c:pt idx="1180">
                  <c:v>05/12/2023</c:v>
                </c:pt>
                <c:pt idx="1181">
                  <c:v>05/15/2023</c:v>
                </c:pt>
                <c:pt idx="1182">
                  <c:v>05/16/2023</c:v>
                </c:pt>
                <c:pt idx="1183">
                  <c:v>05/17/2023</c:v>
                </c:pt>
                <c:pt idx="1184">
                  <c:v>05/18/2023</c:v>
                </c:pt>
                <c:pt idx="1185">
                  <c:v>05/19/2023</c:v>
                </c:pt>
                <c:pt idx="1186">
                  <c:v>05/22/2023</c:v>
                </c:pt>
                <c:pt idx="1187">
                  <c:v>05/23/2023</c:v>
                </c:pt>
                <c:pt idx="1188">
                  <c:v>05/24/2023</c:v>
                </c:pt>
                <c:pt idx="1189">
                  <c:v>05/25/2023</c:v>
                </c:pt>
                <c:pt idx="1190">
                  <c:v>05/26/2023</c:v>
                </c:pt>
                <c:pt idx="1191">
                  <c:v>05/30/2023</c:v>
                </c:pt>
                <c:pt idx="1192">
                  <c:v>05/31/2023</c:v>
                </c:pt>
                <c:pt idx="1193">
                  <c:v>06/01/2023</c:v>
                </c:pt>
                <c:pt idx="1194">
                  <c:v>06/02/2023</c:v>
                </c:pt>
                <c:pt idx="1195">
                  <c:v>06/05/2023</c:v>
                </c:pt>
                <c:pt idx="1196">
                  <c:v>06/06/2023</c:v>
                </c:pt>
                <c:pt idx="1197">
                  <c:v>06/07/2023</c:v>
                </c:pt>
                <c:pt idx="1198">
                  <c:v>06/08/2023</c:v>
                </c:pt>
                <c:pt idx="1199">
                  <c:v>06/09/2023</c:v>
                </c:pt>
                <c:pt idx="1200">
                  <c:v>06/12/2023</c:v>
                </c:pt>
                <c:pt idx="1201">
                  <c:v>06/13/2023</c:v>
                </c:pt>
                <c:pt idx="1202">
                  <c:v>06/14/2023</c:v>
                </c:pt>
                <c:pt idx="1203">
                  <c:v>06/15/2023</c:v>
                </c:pt>
                <c:pt idx="1204">
                  <c:v>06/16/2023</c:v>
                </c:pt>
                <c:pt idx="1205">
                  <c:v>06/20/2023</c:v>
                </c:pt>
                <c:pt idx="1206">
                  <c:v>06/21/2023</c:v>
                </c:pt>
                <c:pt idx="1207">
                  <c:v>06/22/2023</c:v>
                </c:pt>
                <c:pt idx="1208">
                  <c:v>06/23/2023</c:v>
                </c:pt>
                <c:pt idx="1209">
                  <c:v>06/26/2023</c:v>
                </c:pt>
                <c:pt idx="1210">
                  <c:v>06/27/2023</c:v>
                </c:pt>
                <c:pt idx="1211">
                  <c:v>06/28/2023</c:v>
                </c:pt>
                <c:pt idx="1212">
                  <c:v>06/29/2023</c:v>
                </c:pt>
                <c:pt idx="1213">
                  <c:v>06/30/2023</c:v>
                </c:pt>
                <c:pt idx="1214">
                  <c:v>07/03/2023</c:v>
                </c:pt>
                <c:pt idx="1215">
                  <c:v>07/05/2023</c:v>
                </c:pt>
                <c:pt idx="1216">
                  <c:v>07/06/2023</c:v>
                </c:pt>
                <c:pt idx="1217">
                  <c:v>07/07/2023</c:v>
                </c:pt>
                <c:pt idx="1218">
                  <c:v>07/10/2023</c:v>
                </c:pt>
                <c:pt idx="1219">
                  <c:v>07/11/2023</c:v>
                </c:pt>
                <c:pt idx="1220">
                  <c:v>07/12/2023</c:v>
                </c:pt>
                <c:pt idx="1221">
                  <c:v>07/13/2023</c:v>
                </c:pt>
                <c:pt idx="1222">
                  <c:v>07/14/2023</c:v>
                </c:pt>
                <c:pt idx="1223">
                  <c:v>07/17/2023</c:v>
                </c:pt>
                <c:pt idx="1224">
                  <c:v>07/18/2023</c:v>
                </c:pt>
                <c:pt idx="1225">
                  <c:v>07/19/2023</c:v>
                </c:pt>
                <c:pt idx="1226">
                  <c:v>07/20/2023</c:v>
                </c:pt>
                <c:pt idx="1227">
                  <c:v>07/21/2023</c:v>
                </c:pt>
                <c:pt idx="1228">
                  <c:v>07/24/2023</c:v>
                </c:pt>
                <c:pt idx="1229">
                  <c:v>07/25/2023</c:v>
                </c:pt>
                <c:pt idx="1230">
                  <c:v>07/26/2023</c:v>
                </c:pt>
                <c:pt idx="1231">
                  <c:v>07/27/2023</c:v>
                </c:pt>
                <c:pt idx="1232">
                  <c:v>07/28/2023</c:v>
                </c:pt>
                <c:pt idx="1233">
                  <c:v>07/31/2023</c:v>
                </c:pt>
                <c:pt idx="1234">
                  <c:v>08/01/2023</c:v>
                </c:pt>
                <c:pt idx="1235">
                  <c:v>08/02/2023</c:v>
                </c:pt>
                <c:pt idx="1236">
                  <c:v>08/03/2023</c:v>
                </c:pt>
                <c:pt idx="1237">
                  <c:v>08/04/2023</c:v>
                </c:pt>
                <c:pt idx="1238">
                  <c:v>08/07/2023</c:v>
                </c:pt>
                <c:pt idx="1239">
                  <c:v>08/08/2023</c:v>
                </c:pt>
                <c:pt idx="1240">
                  <c:v>08/09/2023</c:v>
                </c:pt>
                <c:pt idx="1241">
                  <c:v>08/10/2023</c:v>
                </c:pt>
                <c:pt idx="1242">
                  <c:v>08/11/2023</c:v>
                </c:pt>
                <c:pt idx="1243">
                  <c:v>08/14/2023</c:v>
                </c:pt>
                <c:pt idx="1244">
                  <c:v>08/15/2023</c:v>
                </c:pt>
                <c:pt idx="1245">
                  <c:v>08/16/2023</c:v>
                </c:pt>
                <c:pt idx="1246">
                  <c:v>08/17/2023</c:v>
                </c:pt>
                <c:pt idx="1247">
                  <c:v>08/18/2023</c:v>
                </c:pt>
                <c:pt idx="1248">
                  <c:v>08/21/2023</c:v>
                </c:pt>
                <c:pt idx="1249">
                  <c:v>08/22/2023</c:v>
                </c:pt>
                <c:pt idx="1250">
                  <c:v>08/23/2023</c:v>
                </c:pt>
                <c:pt idx="1251">
                  <c:v>08/24/2023</c:v>
                </c:pt>
                <c:pt idx="1252">
                  <c:v>08/25/2023</c:v>
                </c:pt>
                <c:pt idx="1253">
                  <c:v>08/28/2023</c:v>
                </c:pt>
                <c:pt idx="1254">
                  <c:v>08/29/2023</c:v>
                </c:pt>
                <c:pt idx="1255">
                  <c:v>08/30/2023</c:v>
                </c:pt>
                <c:pt idx="1256">
                  <c:v>08/31/2023</c:v>
                </c:pt>
                <c:pt idx="1257">
                  <c:v>09/01/2023</c:v>
                </c:pt>
              </c:strCache>
            </c:strRef>
          </c:cat>
          <c:val>
            <c:numRef>
              <c:f>Sheet1!$B$2:$B$1259</c:f>
              <c:numCache>
                <c:formatCode>General</c:formatCode>
                <c:ptCount val="1258"/>
                <c:pt idx="0">
                  <c:v>60.213501000000001</c:v>
                </c:pt>
                <c:pt idx="1">
                  <c:v>59.689999</c:v>
                </c:pt>
                <c:pt idx="2">
                  <c:v>59.314999</c:v>
                </c:pt>
                <c:pt idx="3">
                  <c:v>57.933498</c:v>
                </c:pt>
                <c:pt idx="4">
                  <c:v>58.609501000000002</c:v>
                </c:pt>
                <c:pt idx="5">
                  <c:v>58.081501000000003</c:v>
                </c:pt>
                <c:pt idx="6">
                  <c:v>58.636001999999998</c:v>
                </c:pt>
                <c:pt idx="7">
                  <c:v>58.536999000000002</c:v>
                </c:pt>
                <c:pt idx="8">
                  <c:v>58.955002</c:v>
                </c:pt>
                <c:pt idx="9">
                  <c:v>58.506999999999998</c:v>
                </c:pt>
                <c:pt idx="10">
                  <c:v>57.854500000000002</c:v>
                </c:pt>
                <c:pt idx="11">
                  <c:v>58.249001</c:v>
                </c:pt>
                <c:pt idx="12">
                  <c:v>58.999499999999998</c:v>
                </c:pt>
                <c:pt idx="13">
                  <c:v>59.599997999999999</c:v>
                </c:pt>
                <c:pt idx="14">
                  <c:v>57.858500999999997</c:v>
                </c:pt>
                <c:pt idx="15">
                  <c:v>58.807499</c:v>
                </c:pt>
                <c:pt idx="16">
                  <c:v>59.2575</c:v>
                </c:pt>
                <c:pt idx="17">
                  <c:v>59.336497999999999</c:v>
                </c:pt>
                <c:pt idx="18">
                  <c:v>59.593497999999997</c:v>
                </c:pt>
                <c:pt idx="19">
                  <c:v>59.994498999999998</c:v>
                </c:pt>
                <c:pt idx="20">
                  <c:v>59.548000000000002</c:v>
                </c:pt>
                <c:pt idx="21">
                  <c:v>60.25</c:v>
                </c:pt>
                <c:pt idx="22">
                  <c:v>59.766499000000003</c:v>
                </c:pt>
                <c:pt idx="23">
                  <c:v>58.375</c:v>
                </c:pt>
                <c:pt idx="24">
                  <c:v>57.505501000000002</c:v>
                </c:pt>
                <c:pt idx="25">
                  <c:v>57.307499</c:v>
                </c:pt>
                <c:pt idx="26">
                  <c:v>56.554001</c:v>
                </c:pt>
                <c:pt idx="27">
                  <c:v>53.646999000000001</c:v>
                </c:pt>
                <c:pt idx="28">
                  <c:v>55.400002000000001</c:v>
                </c:pt>
                <c:pt idx="29">
                  <c:v>55.445498999999998</c:v>
                </c:pt>
                <c:pt idx="30">
                  <c:v>55.229500000000002</c:v>
                </c:pt>
                <c:pt idx="31">
                  <c:v>56.323002000000002</c:v>
                </c:pt>
                <c:pt idx="32">
                  <c:v>56.091999000000001</c:v>
                </c:pt>
                <c:pt idx="33">
                  <c:v>54.668498999999997</c:v>
                </c:pt>
                <c:pt idx="34">
                  <c:v>55.152999999999999</c:v>
                </c:pt>
                <c:pt idx="35">
                  <c:v>54.044497999999997</c:v>
                </c:pt>
                <c:pt idx="36">
                  <c:v>55.212502000000001</c:v>
                </c:pt>
                <c:pt idx="37">
                  <c:v>53.589500000000001</c:v>
                </c:pt>
                <c:pt idx="38">
                  <c:v>51.851500999999999</c:v>
                </c:pt>
                <c:pt idx="39">
                  <c:v>54.123500999999997</c:v>
                </c:pt>
                <c:pt idx="40">
                  <c:v>50.423000000000002</c:v>
                </c:pt>
                <c:pt idx="41">
                  <c:v>52.990501000000002</c:v>
                </c:pt>
                <c:pt idx="42">
                  <c:v>53.790000999999997</c:v>
                </c:pt>
                <c:pt idx="43">
                  <c:v>53.686501</c:v>
                </c:pt>
                <c:pt idx="44">
                  <c:v>52.75</c:v>
                </c:pt>
                <c:pt idx="45">
                  <c:v>51.973998999999999</c:v>
                </c:pt>
                <c:pt idx="46">
                  <c:v>53.450001</c:v>
                </c:pt>
                <c:pt idx="47">
                  <c:v>54.569000000000003</c:v>
                </c:pt>
                <c:pt idx="48">
                  <c:v>53.699500999999998</c:v>
                </c:pt>
                <c:pt idx="49">
                  <c:v>53.069499999999998</c:v>
                </c:pt>
                <c:pt idx="50">
                  <c:v>52.164501000000001</c:v>
                </c:pt>
                <c:pt idx="51">
                  <c:v>52.5</c:v>
                </c:pt>
                <c:pt idx="52">
                  <c:v>52.235500000000002</c:v>
                </c:pt>
                <c:pt idx="53">
                  <c:v>52.970500999999999</c:v>
                </c:pt>
                <c:pt idx="54">
                  <c:v>52.860000999999997</c:v>
                </c:pt>
                <c:pt idx="55">
                  <c:v>50</c:v>
                </c:pt>
                <c:pt idx="56">
                  <c:v>51.838000999999998</c:v>
                </c:pt>
                <c:pt idx="57">
                  <c:v>51.5</c:v>
                </c:pt>
                <c:pt idx="58">
                  <c:v>51.917499999999997</c:v>
                </c:pt>
                <c:pt idx="59">
                  <c:v>52.049999</c:v>
                </c:pt>
                <c:pt idx="60">
                  <c:v>52.438000000000002</c:v>
                </c:pt>
                <c:pt idx="61">
                  <c:v>53.804001</c:v>
                </c:pt>
                <c:pt idx="62">
                  <c:v>54.453499000000001</c:v>
                </c:pt>
                <c:pt idx="63">
                  <c:v>56.157001000000001</c:v>
                </c:pt>
                <c:pt idx="64">
                  <c:v>55.155997999999997</c:v>
                </c:pt>
                <c:pt idx="65">
                  <c:v>51.713000999999998</c:v>
                </c:pt>
                <c:pt idx="66">
                  <c:v>53.000500000000002</c:v>
                </c:pt>
                <c:pt idx="67">
                  <c:v>51.752499</c:v>
                </c:pt>
                <c:pt idx="68">
                  <c:v>52.824500999999998</c:v>
                </c:pt>
                <c:pt idx="69">
                  <c:v>53.400002000000001</c:v>
                </c:pt>
                <c:pt idx="70">
                  <c:v>53.403500000000001</c:v>
                </c:pt>
                <c:pt idx="71">
                  <c:v>52.499001</c:v>
                </c:pt>
                <c:pt idx="72">
                  <c:v>51.875500000000002</c:v>
                </c:pt>
                <c:pt idx="73">
                  <c:v>51.304501000000002</c:v>
                </c:pt>
                <c:pt idx="74">
                  <c:v>51.699500999999998</c:v>
                </c:pt>
                <c:pt idx="75">
                  <c:v>50.906502000000003</c:v>
                </c:pt>
                <c:pt idx="76">
                  <c:v>50.764999000000003</c:v>
                </c:pt>
                <c:pt idx="77">
                  <c:v>48.695</c:v>
                </c:pt>
                <c:pt idx="78">
                  <c:v>49.450499999999998</c:v>
                </c:pt>
                <c:pt idx="79">
                  <c:v>50.857498</c:v>
                </c:pt>
                <c:pt idx="80">
                  <c:v>52.480998999999997</c:v>
                </c:pt>
                <c:pt idx="81">
                  <c:v>52.548000000000002</c:v>
                </c:pt>
                <c:pt idx="82">
                  <c:v>50.828499000000001</c:v>
                </c:pt>
                <c:pt idx="83">
                  <c:v>52.049999</c:v>
                </c:pt>
                <c:pt idx="84">
                  <c:v>51.629500999999998</c:v>
                </c:pt>
                <c:pt idx="85">
                  <c:v>53.575001</c:v>
                </c:pt>
                <c:pt idx="86">
                  <c:v>53.805500000000002</c:v>
                </c:pt>
                <c:pt idx="87">
                  <c:v>54.082500000000003</c:v>
                </c:pt>
                <c:pt idx="88">
                  <c:v>53.382998999999998</c:v>
                </c:pt>
                <c:pt idx="89">
                  <c:v>53.158999999999999</c:v>
                </c:pt>
                <c:pt idx="90">
                  <c:v>52.346001000000001</c:v>
                </c:pt>
                <c:pt idx="91">
                  <c:v>52.508499</c:v>
                </c:pt>
                <c:pt idx="92">
                  <c:v>54</c:v>
                </c:pt>
                <c:pt idx="93">
                  <c:v>53.973498999999997</c:v>
                </c:pt>
                <c:pt idx="94">
                  <c:v>55</c:v>
                </c:pt>
                <c:pt idx="95">
                  <c:v>54.400002000000001</c:v>
                </c:pt>
                <c:pt idx="96">
                  <c:v>53.8675</c:v>
                </c:pt>
                <c:pt idx="97">
                  <c:v>53.824001000000003</c:v>
                </c:pt>
                <c:pt idx="98">
                  <c:v>54.25</c:v>
                </c:pt>
                <c:pt idx="99">
                  <c:v>54.005501000000002</c:v>
                </c:pt>
                <c:pt idx="100">
                  <c:v>53.633999000000003</c:v>
                </c:pt>
                <c:pt idx="101">
                  <c:v>53.421500999999999</c:v>
                </c:pt>
                <c:pt idx="102">
                  <c:v>55.150002000000001</c:v>
                </c:pt>
                <c:pt idx="103">
                  <c:v>55.619999</c:v>
                </c:pt>
                <c:pt idx="104">
                  <c:v>55.632998999999998</c:v>
                </c:pt>
                <c:pt idx="105">
                  <c:v>56.242001000000002</c:v>
                </c:pt>
                <c:pt idx="106">
                  <c:v>56.978499999999997</c:v>
                </c:pt>
                <c:pt idx="107">
                  <c:v>55.207999999999998</c:v>
                </c:pt>
                <c:pt idx="108">
                  <c:v>54.349997999999999</c:v>
                </c:pt>
                <c:pt idx="109">
                  <c:v>54.847499999999997</c:v>
                </c:pt>
                <c:pt idx="110">
                  <c:v>55.34</c:v>
                </c:pt>
                <c:pt idx="111">
                  <c:v>56.249499999999998</c:v>
                </c:pt>
                <c:pt idx="112">
                  <c:v>55.902500000000003</c:v>
                </c:pt>
                <c:pt idx="113">
                  <c:v>56.504002</c:v>
                </c:pt>
                <c:pt idx="114">
                  <c:v>55.5</c:v>
                </c:pt>
                <c:pt idx="115">
                  <c:v>55.999499999999998</c:v>
                </c:pt>
                <c:pt idx="116">
                  <c:v>55.542000000000002</c:v>
                </c:pt>
                <c:pt idx="117">
                  <c:v>55.044998</c:v>
                </c:pt>
                <c:pt idx="118">
                  <c:v>55.799999</c:v>
                </c:pt>
                <c:pt idx="119">
                  <c:v>55.287497999999999</c:v>
                </c:pt>
                <c:pt idx="120">
                  <c:v>55.347499999999997</c:v>
                </c:pt>
                <c:pt idx="121">
                  <c:v>55.564999</c:v>
                </c:pt>
                <c:pt idx="122">
                  <c:v>56.244999</c:v>
                </c:pt>
                <c:pt idx="123">
                  <c:v>57.349499000000002</c:v>
                </c:pt>
                <c:pt idx="124">
                  <c:v>57.502997999999998</c:v>
                </c:pt>
                <c:pt idx="125">
                  <c:v>58.124499999999998</c:v>
                </c:pt>
                <c:pt idx="126">
                  <c:v>57.785998999999997</c:v>
                </c:pt>
                <c:pt idx="127">
                  <c:v>56.336497999999999</c:v>
                </c:pt>
                <c:pt idx="128">
                  <c:v>57.222499999999997</c:v>
                </c:pt>
                <c:pt idx="129">
                  <c:v>58.912998000000002</c:v>
                </c:pt>
                <c:pt idx="130">
                  <c:v>60.032249</c:v>
                </c:pt>
                <c:pt idx="131">
                  <c:v>59.725498000000002</c:v>
                </c:pt>
                <c:pt idx="132">
                  <c:v>59.668998999999999</c:v>
                </c:pt>
                <c:pt idx="133">
                  <c:v>59.165000999999997</c:v>
                </c:pt>
                <c:pt idx="134">
                  <c:v>59.440497999999998</c:v>
                </c:pt>
                <c:pt idx="135">
                  <c:v>59.8675</c:v>
                </c:pt>
                <c:pt idx="136">
                  <c:v>60.799999</c:v>
                </c:pt>
                <c:pt idx="137">
                  <c:v>61.316001999999997</c:v>
                </c:pt>
                <c:pt idx="138">
                  <c:v>59.846499999999999</c:v>
                </c:pt>
                <c:pt idx="139">
                  <c:v>59.926498000000002</c:v>
                </c:pt>
                <c:pt idx="140">
                  <c:v>59.275002000000001</c:v>
                </c:pt>
                <c:pt idx="141">
                  <c:v>58.576999999999998</c:v>
                </c:pt>
                <c:pt idx="142">
                  <c:v>58.744999</c:v>
                </c:pt>
                <c:pt idx="143">
                  <c:v>59.205002</c:v>
                </c:pt>
                <c:pt idx="144">
                  <c:v>59.765999000000001</c:v>
                </c:pt>
                <c:pt idx="145">
                  <c:v>60.374001</c:v>
                </c:pt>
                <c:pt idx="146">
                  <c:v>60.297001000000002</c:v>
                </c:pt>
                <c:pt idx="147">
                  <c:v>60.749499999999998</c:v>
                </c:pt>
                <c:pt idx="148">
                  <c:v>60.394500999999998</c:v>
                </c:pt>
                <c:pt idx="149">
                  <c:v>59.799999</c:v>
                </c:pt>
                <c:pt idx="150">
                  <c:v>60.033999999999999</c:v>
                </c:pt>
                <c:pt idx="151">
                  <c:v>60.198002000000002</c:v>
                </c:pt>
                <c:pt idx="152">
                  <c:v>60.5</c:v>
                </c:pt>
                <c:pt idx="153">
                  <c:v>60.900002000000001</c:v>
                </c:pt>
                <c:pt idx="154">
                  <c:v>61.25</c:v>
                </c:pt>
                <c:pt idx="155">
                  <c:v>61.650002000000001</c:v>
                </c:pt>
                <c:pt idx="156">
                  <c:v>61.959000000000003</c:v>
                </c:pt>
                <c:pt idx="157">
                  <c:v>61.799500000000002</c:v>
                </c:pt>
                <c:pt idx="158">
                  <c:v>62.534500000000001</c:v>
                </c:pt>
                <c:pt idx="159">
                  <c:v>63.206001000000001</c:v>
                </c:pt>
                <c:pt idx="160">
                  <c:v>63.238498999999997</c:v>
                </c:pt>
                <c:pt idx="161">
                  <c:v>63.450001</c:v>
                </c:pt>
                <c:pt idx="162">
                  <c:v>63.700001</c:v>
                </c:pt>
                <c:pt idx="163">
                  <c:v>59.25</c:v>
                </c:pt>
                <c:pt idx="164">
                  <c:v>59.402500000000003</c:v>
                </c:pt>
                <c:pt idx="165">
                  <c:v>58.387999999999998</c:v>
                </c:pt>
                <c:pt idx="166">
                  <c:v>58.682499</c:v>
                </c:pt>
                <c:pt idx="167">
                  <c:v>58.313000000000002</c:v>
                </c:pt>
                <c:pt idx="168">
                  <c:v>59.023499000000001</c:v>
                </c:pt>
                <c:pt idx="169">
                  <c:v>58.600498000000002</c:v>
                </c:pt>
                <c:pt idx="170">
                  <c:v>57.951500000000003</c:v>
                </c:pt>
                <c:pt idx="171">
                  <c:v>58.179501000000002</c:v>
                </c:pt>
                <c:pt idx="172">
                  <c:v>57.097999999999999</c:v>
                </c:pt>
                <c:pt idx="173">
                  <c:v>56.860500000000002</c:v>
                </c:pt>
                <c:pt idx="174">
                  <c:v>55.893501000000001</c:v>
                </c:pt>
                <c:pt idx="175">
                  <c:v>58.225498000000002</c:v>
                </c:pt>
                <c:pt idx="176">
                  <c:v>58.423499999999997</c:v>
                </c:pt>
                <c:pt idx="177">
                  <c:v>57.224997999999999</c:v>
                </c:pt>
                <c:pt idx="178">
                  <c:v>57.424500000000002</c:v>
                </c:pt>
                <c:pt idx="179">
                  <c:v>57.337502000000001</c:v>
                </c:pt>
                <c:pt idx="180">
                  <c:v>57.025002000000001</c:v>
                </c:pt>
                <c:pt idx="181">
                  <c:v>57.368000000000002</c:v>
                </c:pt>
                <c:pt idx="182">
                  <c:v>56.700001</c:v>
                </c:pt>
                <c:pt idx="183">
                  <c:v>56.375999</c:v>
                </c:pt>
                <c:pt idx="184">
                  <c:v>55.777000000000001</c:v>
                </c:pt>
                <c:pt idx="185">
                  <c:v>55.064498999999998</c:v>
                </c:pt>
                <c:pt idx="186">
                  <c:v>53.275002000000001</c:v>
                </c:pt>
                <c:pt idx="187">
                  <c:v>52.145000000000003</c:v>
                </c:pt>
                <c:pt idx="188">
                  <c:v>52.576999999999998</c:v>
                </c:pt>
                <c:pt idx="189">
                  <c:v>52.249499999999998</c:v>
                </c:pt>
                <c:pt idx="190">
                  <c:v>52.531502000000003</c:v>
                </c:pt>
                <c:pt idx="191">
                  <c:v>53.648997999999999</c:v>
                </c:pt>
                <c:pt idx="192">
                  <c:v>54.699001000000003</c:v>
                </c:pt>
                <c:pt idx="193">
                  <c:v>53.900002000000001</c:v>
                </c:pt>
                <c:pt idx="194">
                  <c:v>54.181998999999998</c:v>
                </c:pt>
                <c:pt idx="195">
                  <c:v>54.320999</c:v>
                </c:pt>
                <c:pt idx="196">
                  <c:v>54.313999000000003</c:v>
                </c:pt>
                <c:pt idx="197">
                  <c:v>55.484501000000002</c:v>
                </c:pt>
                <c:pt idx="198">
                  <c:v>55.279998999999997</c:v>
                </c:pt>
                <c:pt idx="199">
                  <c:v>55.999499999999998</c:v>
                </c:pt>
                <c:pt idx="200">
                  <c:v>55.462001999999998</c:v>
                </c:pt>
                <c:pt idx="201">
                  <c:v>55.980499000000002</c:v>
                </c:pt>
                <c:pt idx="202">
                  <c:v>55.632998999999998</c:v>
                </c:pt>
                <c:pt idx="203">
                  <c:v>54.325001</c:v>
                </c:pt>
                <c:pt idx="204">
                  <c:v>54.200001</c:v>
                </c:pt>
                <c:pt idx="205">
                  <c:v>53.819499999999998</c:v>
                </c:pt>
                <c:pt idx="206">
                  <c:v>54.900002000000001</c:v>
                </c:pt>
                <c:pt idx="207">
                  <c:v>55.112000000000002</c:v>
                </c:pt>
                <c:pt idx="208">
                  <c:v>55.870499000000002</c:v>
                </c:pt>
                <c:pt idx="209">
                  <c:v>55.889999000000003</c:v>
                </c:pt>
                <c:pt idx="210">
                  <c:v>56.258499</c:v>
                </c:pt>
                <c:pt idx="211">
                  <c:v>55.59</c:v>
                </c:pt>
                <c:pt idx="212">
                  <c:v>56.561000999999997</c:v>
                </c:pt>
                <c:pt idx="213">
                  <c:v>57.162497999999999</c:v>
                </c:pt>
                <c:pt idx="214">
                  <c:v>57.199500999999998</c:v>
                </c:pt>
                <c:pt idx="215">
                  <c:v>57.342998999999999</c:v>
                </c:pt>
                <c:pt idx="216">
                  <c:v>57.299999</c:v>
                </c:pt>
                <c:pt idx="217">
                  <c:v>57.548499999999997</c:v>
                </c:pt>
                <c:pt idx="218">
                  <c:v>57.087001999999998</c:v>
                </c:pt>
                <c:pt idx="219">
                  <c:v>57.409500000000001</c:v>
                </c:pt>
                <c:pt idx="220">
                  <c:v>56.672500999999997</c:v>
                </c:pt>
                <c:pt idx="221">
                  <c:v>57.200001</c:v>
                </c:pt>
                <c:pt idx="222">
                  <c:v>56.595001000000003</c:v>
                </c:pt>
                <c:pt idx="223">
                  <c:v>56.890999000000001</c:v>
                </c:pt>
                <c:pt idx="224">
                  <c:v>61.201999999999998</c:v>
                </c:pt>
                <c:pt idx="225">
                  <c:v>62.052501999999997</c:v>
                </c:pt>
                <c:pt idx="226">
                  <c:v>61.270499999999998</c:v>
                </c:pt>
                <c:pt idx="227">
                  <c:v>61.150002000000001</c:v>
                </c:pt>
                <c:pt idx="228">
                  <c:v>60.701500000000003</c:v>
                </c:pt>
                <c:pt idx="229">
                  <c:v>60.036999000000002</c:v>
                </c:pt>
                <c:pt idx="230">
                  <c:v>58.501998999999998</c:v>
                </c:pt>
                <c:pt idx="231">
                  <c:v>58.165500999999999</c:v>
                </c:pt>
                <c:pt idx="232">
                  <c:v>57.799999</c:v>
                </c:pt>
                <c:pt idx="233">
                  <c:v>59.141499000000003</c:v>
                </c:pt>
                <c:pt idx="234">
                  <c:v>59.899501999999998</c:v>
                </c:pt>
                <c:pt idx="235">
                  <c:v>58.960498999999999</c:v>
                </c:pt>
                <c:pt idx="236">
                  <c:v>58.573002000000002</c:v>
                </c:pt>
                <c:pt idx="237">
                  <c:v>58.815497999999998</c:v>
                </c:pt>
                <c:pt idx="238">
                  <c:v>58.174999</c:v>
                </c:pt>
                <c:pt idx="239">
                  <c:v>58.977500999999997</c:v>
                </c:pt>
                <c:pt idx="240">
                  <c:v>59.504500999999998</c:v>
                </c:pt>
                <c:pt idx="241">
                  <c:v>59.762501</c:v>
                </c:pt>
                <c:pt idx="242">
                  <c:v>59.657501000000003</c:v>
                </c:pt>
                <c:pt idx="243">
                  <c:v>59.703499000000001</c:v>
                </c:pt>
                <c:pt idx="244">
                  <c:v>59.099499000000002</c:v>
                </c:pt>
                <c:pt idx="245">
                  <c:v>57.862999000000002</c:v>
                </c:pt>
                <c:pt idx="246">
                  <c:v>59.026501000000003</c:v>
                </c:pt>
                <c:pt idx="247">
                  <c:v>58.085498999999999</c:v>
                </c:pt>
                <c:pt idx="248">
                  <c:v>59.055999999999997</c:v>
                </c:pt>
                <c:pt idx="249">
                  <c:v>59.924999</c:v>
                </c:pt>
                <c:pt idx="250">
                  <c:v>58.851500999999999</c:v>
                </c:pt>
                <c:pt idx="251">
                  <c:v>58.835498999999999</c:v>
                </c:pt>
                <c:pt idx="252">
                  <c:v>59.576500000000003</c:v>
                </c:pt>
                <c:pt idx="253">
                  <c:v>60.406502000000003</c:v>
                </c:pt>
                <c:pt idx="254">
                  <c:v>60.200001</c:v>
                </c:pt>
                <c:pt idx="255">
                  <c:v>59.7575</c:v>
                </c:pt>
                <c:pt idx="256">
                  <c:v>60.170501999999999</c:v>
                </c:pt>
                <c:pt idx="257">
                  <c:v>61.215000000000003</c:v>
                </c:pt>
                <c:pt idx="258">
                  <c:v>61.567501</c:v>
                </c:pt>
                <c:pt idx="259">
                  <c:v>61.476002000000001</c:v>
                </c:pt>
                <c:pt idx="260">
                  <c:v>61.52</c:v>
                </c:pt>
                <c:pt idx="261">
                  <c:v>61.375500000000002</c:v>
                </c:pt>
                <c:pt idx="262">
                  <c:v>61.603000999999999</c:v>
                </c:pt>
                <c:pt idx="263">
                  <c:v>61.655997999999997</c:v>
                </c:pt>
                <c:pt idx="264">
                  <c:v>61.299999</c:v>
                </c:pt>
                <c:pt idx="265">
                  <c:v>62</c:v>
                </c:pt>
                <c:pt idx="266">
                  <c:v>60.790999999999997</c:v>
                </c:pt>
                <c:pt idx="267">
                  <c:v>62.097999999999999</c:v>
                </c:pt>
                <c:pt idx="268">
                  <c:v>62.150500999999998</c:v>
                </c:pt>
                <c:pt idx="269">
                  <c:v>61.048499999999997</c:v>
                </c:pt>
                <c:pt idx="270">
                  <c:v>60.950001</c:v>
                </c:pt>
                <c:pt idx="271">
                  <c:v>59.848998999999999</c:v>
                </c:pt>
                <c:pt idx="272">
                  <c:v>59</c:v>
                </c:pt>
                <c:pt idx="273">
                  <c:v>59.594501000000001</c:v>
                </c:pt>
                <c:pt idx="274">
                  <c:v>60.220001000000003</c:v>
                </c:pt>
                <c:pt idx="275">
                  <c:v>59.879500999999998</c:v>
                </c:pt>
                <c:pt idx="276">
                  <c:v>59.967498999999997</c:v>
                </c:pt>
                <c:pt idx="277">
                  <c:v>59.929001</c:v>
                </c:pt>
                <c:pt idx="278">
                  <c:v>61.110500000000002</c:v>
                </c:pt>
                <c:pt idx="279">
                  <c:v>60.617001000000002</c:v>
                </c:pt>
                <c:pt idx="280">
                  <c:v>61.02</c:v>
                </c:pt>
                <c:pt idx="281">
                  <c:v>62.058498</c:v>
                </c:pt>
                <c:pt idx="282">
                  <c:v>62.546500999999999</c:v>
                </c:pt>
                <c:pt idx="283">
                  <c:v>62.673000000000002</c:v>
                </c:pt>
                <c:pt idx="284">
                  <c:v>62.612999000000002</c:v>
                </c:pt>
                <c:pt idx="285">
                  <c:v>62.392502</c:v>
                </c:pt>
                <c:pt idx="286">
                  <c:v>62.118000000000002</c:v>
                </c:pt>
                <c:pt idx="287">
                  <c:v>63.044998</c:v>
                </c:pt>
                <c:pt idx="288">
                  <c:v>62.551498000000002</c:v>
                </c:pt>
                <c:pt idx="289">
                  <c:v>63.772499000000003</c:v>
                </c:pt>
                <c:pt idx="290">
                  <c:v>63.811501</c:v>
                </c:pt>
                <c:pt idx="291">
                  <c:v>62.648499000000001</c:v>
                </c:pt>
                <c:pt idx="292">
                  <c:v>63.063999000000003</c:v>
                </c:pt>
                <c:pt idx="293">
                  <c:v>63.25</c:v>
                </c:pt>
                <c:pt idx="294">
                  <c:v>63.822498000000003</c:v>
                </c:pt>
                <c:pt idx="295">
                  <c:v>64.644501000000005</c:v>
                </c:pt>
                <c:pt idx="296">
                  <c:v>64.472999999999999</c:v>
                </c:pt>
                <c:pt idx="297">
                  <c:v>64.713997000000006</c:v>
                </c:pt>
                <c:pt idx="298">
                  <c:v>65.263999999999996</c:v>
                </c:pt>
                <c:pt idx="299">
                  <c:v>65.158996999999999</c:v>
                </c:pt>
                <c:pt idx="300">
                  <c:v>65</c:v>
                </c:pt>
                <c:pt idx="301">
                  <c:v>64.703498999999994</c:v>
                </c:pt>
                <c:pt idx="302">
                  <c:v>64.875</c:v>
                </c:pt>
                <c:pt idx="303">
                  <c:v>65.946999000000005</c:v>
                </c:pt>
                <c:pt idx="304">
                  <c:v>66.611000000000004</c:v>
                </c:pt>
                <c:pt idx="305">
                  <c:v>66.385002</c:v>
                </c:pt>
                <c:pt idx="306">
                  <c:v>65.586997999999994</c:v>
                </c:pt>
                <c:pt idx="307">
                  <c:v>65.073997000000006</c:v>
                </c:pt>
                <c:pt idx="308">
                  <c:v>65.280997999999997</c:v>
                </c:pt>
                <c:pt idx="309">
                  <c:v>64.959000000000003</c:v>
                </c:pt>
                <c:pt idx="310">
                  <c:v>65.492996000000005</c:v>
                </c:pt>
                <c:pt idx="311">
                  <c:v>65.75</c:v>
                </c:pt>
                <c:pt idx="312">
                  <c:v>65.356003000000001</c:v>
                </c:pt>
                <c:pt idx="313">
                  <c:v>65.050003000000004</c:v>
                </c:pt>
                <c:pt idx="314">
                  <c:v>63.978499999999997</c:v>
                </c:pt>
                <c:pt idx="315">
                  <c:v>65.350502000000006</c:v>
                </c:pt>
                <c:pt idx="316">
                  <c:v>66.400002000000001</c:v>
                </c:pt>
                <c:pt idx="317">
                  <c:v>66.671997000000005</c:v>
                </c:pt>
                <c:pt idx="318">
                  <c:v>66.902000000000001</c:v>
                </c:pt>
                <c:pt idx="319">
                  <c:v>67.074996999999996</c:v>
                </c:pt>
                <c:pt idx="320">
                  <c:v>67.542000000000002</c:v>
                </c:pt>
                <c:pt idx="321">
                  <c:v>67.296997000000005</c:v>
                </c:pt>
                <c:pt idx="322">
                  <c:v>67.397498999999996</c:v>
                </c:pt>
                <c:pt idx="323">
                  <c:v>67.824996999999996</c:v>
                </c:pt>
                <c:pt idx="324">
                  <c:v>68.144501000000005</c:v>
                </c:pt>
                <c:pt idx="325">
                  <c:v>67.830001999999993</c:v>
                </c:pt>
                <c:pt idx="326">
                  <c:v>67.591003000000001</c:v>
                </c:pt>
                <c:pt idx="327">
                  <c:v>68.167502999999996</c:v>
                </c:pt>
                <c:pt idx="328">
                  <c:v>67.793503000000001</c:v>
                </c:pt>
                <c:pt idx="329">
                  <c:v>67.425003000000004</c:v>
                </c:pt>
                <c:pt idx="330">
                  <c:v>67.308502000000004</c:v>
                </c:pt>
                <c:pt idx="331">
                  <c:v>68.149497999999994</c:v>
                </c:pt>
                <c:pt idx="332">
                  <c:v>67.5</c:v>
                </c:pt>
                <c:pt idx="333">
                  <c:v>66.505500999999995</c:v>
                </c:pt>
                <c:pt idx="334">
                  <c:v>67.077499000000003</c:v>
                </c:pt>
                <c:pt idx="335">
                  <c:v>67.392998000000006</c:v>
                </c:pt>
                <c:pt idx="336">
                  <c:v>67.5</c:v>
                </c:pt>
                <c:pt idx="337">
                  <c:v>69.897002999999998</c:v>
                </c:pt>
                <c:pt idx="338">
                  <c:v>69.603995999999995</c:v>
                </c:pt>
                <c:pt idx="339">
                  <c:v>71.028503000000001</c:v>
                </c:pt>
                <c:pt idx="340">
                  <c:v>71.377998000000005</c:v>
                </c:pt>
                <c:pt idx="341">
                  <c:v>71.806503000000006</c:v>
                </c:pt>
                <c:pt idx="342">
                  <c:v>71.950500000000005</c:v>
                </c:pt>
                <c:pt idx="343">
                  <c:v>71.510497999999998</c:v>
                </c:pt>
                <c:pt idx="344">
                  <c:v>72.372001999999995</c:v>
                </c:pt>
                <c:pt idx="345">
                  <c:v>73.145499999999998</c:v>
                </c:pt>
                <c:pt idx="346">
                  <c:v>73.956001000000001</c:v>
                </c:pt>
                <c:pt idx="347">
                  <c:v>74.550003000000004</c:v>
                </c:pt>
                <c:pt idx="348">
                  <c:v>74.382003999999995</c:v>
                </c:pt>
                <c:pt idx="349">
                  <c:v>74.679496999999998</c:v>
                </c:pt>
                <c:pt idx="350">
                  <c:v>71.550003000000004</c:v>
                </c:pt>
                <c:pt idx="351">
                  <c:v>72.150002000000001</c:v>
                </c:pt>
                <c:pt idx="352">
                  <c:v>72.940002000000007</c:v>
                </c:pt>
                <c:pt idx="353">
                  <c:v>71.998001000000002</c:v>
                </c:pt>
                <c:pt idx="354">
                  <c:v>73.444999999999993</c:v>
                </c:pt>
                <c:pt idx="355">
                  <c:v>73.099997999999999</c:v>
                </c:pt>
                <c:pt idx="356">
                  <c:v>72.853499999999997</c:v>
                </c:pt>
                <c:pt idx="357">
                  <c:v>73.121002000000004</c:v>
                </c:pt>
                <c:pt idx="358">
                  <c:v>72.516502000000003</c:v>
                </c:pt>
                <c:pt idx="359">
                  <c:v>73.364998</c:v>
                </c:pt>
                <c:pt idx="360">
                  <c:v>73.716003000000001</c:v>
                </c:pt>
                <c:pt idx="361">
                  <c:v>75.590500000000006</c:v>
                </c:pt>
                <c:pt idx="362">
                  <c:v>75.723999000000006</c:v>
                </c:pt>
                <c:pt idx="363">
                  <c:v>75.634499000000005</c:v>
                </c:pt>
                <c:pt idx="364">
                  <c:v>75.779999000000004</c:v>
                </c:pt>
                <c:pt idx="365">
                  <c:v>75.75</c:v>
                </c:pt>
                <c:pt idx="366">
                  <c:v>76.253501999999997</c:v>
                </c:pt>
                <c:pt idx="367">
                  <c:v>76.099997999999999</c:v>
                </c:pt>
                <c:pt idx="368">
                  <c:v>75.401497000000006</c:v>
                </c:pt>
                <c:pt idx="369">
                  <c:v>71.305496000000005</c:v>
                </c:pt>
                <c:pt idx="370">
                  <c:v>71.650002000000001</c:v>
                </c:pt>
                <c:pt idx="371">
                  <c:v>69.806999000000005</c:v>
                </c:pt>
                <c:pt idx="372">
                  <c:v>68.102997000000002</c:v>
                </c:pt>
                <c:pt idx="373">
                  <c:v>63.875</c:v>
                </c:pt>
                <c:pt idx="374">
                  <c:v>67.580498000000006</c:v>
                </c:pt>
                <c:pt idx="375">
                  <c:v>69.971001000000001</c:v>
                </c:pt>
                <c:pt idx="376">
                  <c:v>67.961501999999996</c:v>
                </c:pt>
                <c:pt idx="377">
                  <c:v>67.510002</c:v>
                </c:pt>
                <c:pt idx="378">
                  <c:v>63.853000999999999</c:v>
                </c:pt>
                <c:pt idx="379">
                  <c:v>60.264999000000003</c:v>
                </c:pt>
                <c:pt idx="380">
                  <c:v>63</c:v>
                </c:pt>
                <c:pt idx="381">
                  <c:v>62.485000999999997</c:v>
                </c:pt>
                <c:pt idx="382">
                  <c:v>56.299999</c:v>
                </c:pt>
                <c:pt idx="383">
                  <c:v>58.950001</c:v>
                </c:pt>
                <c:pt idx="384">
                  <c:v>54.799999</c:v>
                </c:pt>
                <c:pt idx="385">
                  <c:v>54.655498999999999</c:v>
                </c:pt>
                <c:pt idx="386">
                  <c:v>52.825499999999998</c:v>
                </c:pt>
                <c:pt idx="387">
                  <c:v>54.652500000000003</c:v>
                </c:pt>
                <c:pt idx="388">
                  <c:v>56.785998999999997</c:v>
                </c:pt>
                <c:pt idx="389">
                  <c:v>53.066001999999997</c:v>
                </c:pt>
                <c:pt idx="390">
                  <c:v>55.188499</c:v>
                </c:pt>
                <c:pt idx="391">
                  <c:v>56.323501999999998</c:v>
                </c:pt>
                <c:pt idx="392">
                  <c:v>55.59</c:v>
                </c:pt>
                <c:pt idx="393">
                  <c:v>56.283501000000001</c:v>
                </c:pt>
                <c:pt idx="394">
                  <c:v>56.251998999999998</c:v>
                </c:pt>
                <c:pt idx="395">
                  <c:v>57.365001999999997</c:v>
                </c:pt>
                <c:pt idx="396">
                  <c:v>56.099997999999999</c:v>
                </c:pt>
                <c:pt idx="397">
                  <c:v>54.912998000000002</c:v>
                </c:pt>
                <c:pt idx="398">
                  <c:v>55.950747999999997</c:v>
                </c:pt>
                <c:pt idx="399">
                  <c:v>56.900002000000001</c:v>
                </c:pt>
                <c:pt idx="400">
                  <c:v>61.049999</c:v>
                </c:pt>
                <c:pt idx="401">
                  <c:v>60.325001</c:v>
                </c:pt>
                <c:pt idx="402">
                  <c:v>61.203999000000003</c:v>
                </c:pt>
                <c:pt idx="403">
                  <c:v>60.459000000000003</c:v>
                </c:pt>
                <c:pt idx="404">
                  <c:v>62.254500999999998</c:v>
                </c:pt>
                <c:pt idx="405">
                  <c:v>62.280498999999999</c:v>
                </c:pt>
                <c:pt idx="406">
                  <c:v>63.705002</c:v>
                </c:pt>
                <c:pt idx="407">
                  <c:v>64.242500000000007</c:v>
                </c:pt>
                <c:pt idx="408">
                  <c:v>63.549999</c:v>
                </c:pt>
                <c:pt idx="409">
                  <c:v>62.349997999999999</c:v>
                </c:pt>
                <c:pt idx="410">
                  <c:v>62.277000000000001</c:v>
                </c:pt>
                <c:pt idx="411">
                  <c:v>63.577499000000003</c:v>
                </c:pt>
                <c:pt idx="412">
                  <c:v>63.058498</c:v>
                </c:pt>
                <c:pt idx="413">
                  <c:v>64.800003000000004</c:v>
                </c:pt>
                <c:pt idx="414">
                  <c:v>64.396500000000003</c:v>
                </c:pt>
                <c:pt idx="415">
                  <c:v>67.072997999999998</c:v>
                </c:pt>
                <c:pt idx="416">
                  <c:v>66.244003000000006</c:v>
                </c:pt>
                <c:pt idx="417">
                  <c:v>66.425003000000004</c:v>
                </c:pt>
                <c:pt idx="418">
                  <c:v>65.411499000000006</c:v>
                </c:pt>
                <c:pt idx="419">
                  <c:v>66.896004000000005</c:v>
                </c:pt>
                <c:pt idx="420">
                  <c:v>68.084502999999998</c:v>
                </c:pt>
                <c:pt idx="421">
                  <c:v>68.296997000000005</c:v>
                </c:pt>
                <c:pt idx="422">
                  <c:v>69.156502000000003</c:v>
                </c:pt>
                <c:pt idx="423">
                  <c:v>68.914000999999999</c:v>
                </c:pt>
                <c:pt idx="424">
                  <c:v>70.356003000000001</c:v>
                </c:pt>
                <c:pt idx="425">
                  <c:v>68.852501000000004</c:v>
                </c:pt>
                <c:pt idx="426">
                  <c:v>66.750998999999993</c:v>
                </c:pt>
                <c:pt idx="427">
                  <c:v>67.5</c:v>
                </c:pt>
                <c:pt idx="428">
                  <c:v>68.087502000000001</c:v>
                </c:pt>
                <c:pt idx="429">
                  <c:v>69.349853999999993</c:v>
                </c:pt>
                <c:pt idx="430">
                  <c:v>69.478995999999995</c:v>
                </c:pt>
                <c:pt idx="431">
                  <c:v>70.400002000000001</c:v>
                </c:pt>
                <c:pt idx="432">
                  <c:v>69.835503000000003</c:v>
                </c:pt>
                <c:pt idx="433">
                  <c:v>71.863502999999994</c:v>
                </c:pt>
                <c:pt idx="434">
                  <c:v>70.862503000000004</c:v>
                </c:pt>
                <c:pt idx="435">
                  <c:v>69.843001999999998</c:v>
                </c:pt>
                <c:pt idx="436">
                  <c:v>70.846999999999994</c:v>
                </c:pt>
                <c:pt idx="437">
                  <c:v>70.919501999999994</c:v>
                </c:pt>
                <c:pt idx="438">
                  <c:v>71.527495999999999</c:v>
                </c:pt>
                <c:pt idx="439">
                  <c:v>71.915001000000004</c:v>
                </c:pt>
                <c:pt idx="440">
                  <c:v>71.519997000000004</c:v>
                </c:pt>
                <c:pt idx="441">
                  <c:v>70.658501000000001</c:v>
                </c:pt>
                <c:pt idx="442">
                  <c:v>71.116996999999998</c:v>
                </c:pt>
                <c:pt idx="443">
                  <c:v>72.267998000000006</c:v>
                </c:pt>
                <c:pt idx="444">
                  <c:v>72.976996999999997</c:v>
                </c:pt>
                <c:pt idx="445">
                  <c:v>72.124001000000007</c:v>
                </c:pt>
                <c:pt idx="446">
                  <c:v>71.424499999999995</c:v>
                </c:pt>
                <c:pt idx="447">
                  <c:v>69.540001000000004</c:v>
                </c:pt>
                <c:pt idx="448">
                  <c:v>72.261002000000005</c:v>
                </c:pt>
                <c:pt idx="449">
                  <c:v>72.358001999999999</c:v>
                </c:pt>
                <c:pt idx="450">
                  <c:v>72.457999999999998</c:v>
                </c:pt>
                <c:pt idx="451">
                  <c:v>72.199996999999996</c:v>
                </c:pt>
                <c:pt idx="452">
                  <c:v>71.449996999999996</c:v>
                </c:pt>
                <c:pt idx="453">
                  <c:v>72.781998000000002</c:v>
                </c:pt>
                <c:pt idx="454">
                  <c:v>73.075500000000005</c:v>
                </c:pt>
                <c:pt idx="455">
                  <c:v>71.495002999999997</c:v>
                </c:pt>
                <c:pt idx="456">
                  <c:v>71.569503999999995</c:v>
                </c:pt>
                <c:pt idx="457">
                  <c:v>67.908996999999999</c:v>
                </c:pt>
                <c:pt idx="458">
                  <c:v>69.522002999999998</c:v>
                </c:pt>
                <c:pt idx="459">
                  <c:v>70.555000000000007</c:v>
                </c:pt>
                <c:pt idx="460">
                  <c:v>72.346999999999994</c:v>
                </c:pt>
                <c:pt idx="461">
                  <c:v>74.002998000000005</c:v>
                </c:pt>
                <c:pt idx="462">
                  <c:v>74.5</c:v>
                </c:pt>
                <c:pt idx="463">
                  <c:v>74.716003000000001</c:v>
                </c:pt>
                <c:pt idx="464">
                  <c:v>75.322502</c:v>
                </c:pt>
                <c:pt idx="465">
                  <c:v>75.307502999999997</c:v>
                </c:pt>
                <c:pt idx="466">
                  <c:v>77.5</c:v>
                </c:pt>
                <c:pt idx="467">
                  <c:v>74.515502999999995</c:v>
                </c:pt>
                <c:pt idx="468">
                  <c:v>76.156502000000003</c:v>
                </c:pt>
                <c:pt idx="469">
                  <c:v>75</c:v>
                </c:pt>
                <c:pt idx="470">
                  <c:v>76.081001000000001</c:v>
                </c:pt>
                <c:pt idx="471">
                  <c:v>75.763000000000005</c:v>
                </c:pt>
                <c:pt idx="472">
                  <c:v>79.349502999999999</c:v>
                </c:pt>
                <c:pt idx="473">
                  <c:v>78.025002000000001</c:v>
                </c:pt>
                <c:pt idx="474">
                  <c:v>78.348502999999994</c:v>
                </c:pt>
                <c:pt idx="475">
                  <c:v>74.946503000000007</c:v>
                </c:pt>
                <c:pt idx="476">
                  <c:v>75.779999000000004</c:v>
                </c:pt>
                <c:pt idx="477">
                  <c:v>76.259003000000007</c:v>
                </c:pt>
                <c:pt idx="478">
                  <c:v>75.316001999999997</c:v>
                </c:pt>
                <c:pt idx="479">
                  <c:v>74.849997999999999</c:v>
                </c:pt>
                <c:pt idx="480">
                  <c:v>75.250504000000006</c:v>
                </c:pt>
                <c:pt idx="481">
                  <c:v>74.332001000000005</c:v>
                </c:pt>
                <c:pt idx="482">
                  <c:v>73.828498999999994</c:v>
                </c:pt>
                <c:pt idx="483">
                  <c:v>73.464995999999999</c:v>
                </c:pt>
                <c:pt idx="484">
                  <c:v>73.587502000000001</c:v>
                </c:pt>
                <c:pt idx="485">
                  <c:v>75</c:v>
                </c:pt>
                <c:pt idx="486">
                  <c:v>74.359001000000006</c:v>
                </c:pt>
                <c:pt idx="487">
                  <c:v>74.622001999999995</c:v>
                </c:pt>
                <c:pt idx="488">
                  <c:v>74.278998999999999</c:v>
                </c:pt>
                <c:pt idx="489">
                  <c:v>75.516998000000001</c:v>
                </c:pt>
                <c:pt idx="490">
                  <c:v>75.782996999999995</c:v>
                </c:pt>
                <c:pt idx="491">
                  <c:v>75.733497999999997</c:v>
                </c:pt>
                <c:pt idx="492">
                  <c:v>76.308998000000003</c:v>
                </c:pt>
                <c:pt idx="493">
                  <c:v>77.665497000000002</c:v>
                </c:pt>
                <c:pt idx="494">
                  <c:v>77.172500999999997</c:v>
                </c:pt>
                <c:pt idx="495">
                  <c:v>78.851500999999999</c:v>
                </c:pt>
                <c:pt idx="496">
                  <c:v>79.698997000000006</c:v>
                </c:pt>
                <c:pt idx="497">
                  <c:v>79.103499999999997</c:v>
                </c:pt>
                <c:pt idx="498">
                  <c:v>80.400002000000001</c:v>
                </c:pt>
                <c:pt idx="499">
                  <c:v>82.683998000000003</c:v>
                </c:pt>
                <c:pt idx="500">
                  <c:v>81.674499999999995</c:v>
                </c:pt>
                <c:pt idx="501">
                  <c:v>82.394501000000005</c:v>
                </c:pt>
                <c:pt idx="502">
                  <c:v>81.831496999999999</c:v>
                </c:pt>
                <c:pt idx="503">
                  <c:v>83.688750999999996</c:v>
                </c:pt>
                <c:pt idx="504">
                  <c:v>85.485703000000001</c:v>
                </c:pt>
                <c:pt idx="505">
                  <c:v>81.212997000000001</c:v>
                </c:pt>
                <c:pt idx="506">
                  <c:v>76.675499000000002</c:v>
                </c:pt>
                <c:pt idx="507">
                  <c:v>77.876503</c:v>
                </c:pt>
                <c:pt idx="508">
                  <c:v>78.031998000000002</c:v>
                </c:pt>
                <c:pt idx="509">
                  <c:v>76.800003000000004</c:v>
                </c:pt>
                <c:pt idx="510">
                  <c:v>76.950248999999999</c:v>
                </c:pt>
                <c:pt idx="511">
                  <c:v>76.800003000000004</c:v>
                </c:pt>
                <c:pt idx="512">
                  <c:v>77.777000000000001</c:v>
                </c:pt>
                <c:pt idx="513">
                  <c:v>74.800003000000004</c:v>
                </c:pt>
                <c:pt idx="514">
                  <c:v>74.900497000000001</c:v>
                </c:pt>
                <c:pt idx="515">
                  <c:v>72.002998000000005</c:v>
                </c:pt>
                <c:pt idx="516">
                  <c:v>72.504501000000005</c:v>
                </c:pt>
                <c:pt idx="517">
                  <c:v>72.939003</c:v>
                </c:pt>
                <c:pt idx="518">
                  <c:v>70.551497999999995</c:v>
                </c:pt>
                <c:pt idx="519">
                  <c:v>71.631500000000003</c:v>
                </c:pt>
                <c:pt idx="520">
                  <c:v>73.710503000000003</c:v>
                </c:pt>
                <c:pt idx="521">
                  <c:v>73.519501000000005</c:v>
                </c:pt>
                <c:pt idx="522">
                  <c:v>73.339995999999999</c:v>
                </c:pt>
                <c:pt idx="523">
                  <c:v>74.213500999999994</c:v>
                </c:pt>
                <c:pt idx="524">
                  <c:v>73.101500999999999</c:v>
                </c:pt>
                <c:pt idx="525">
                  <c:v>73.310501000000002</c:v>
                </c:pt>
                <c:pt idx="526">
                  <c:v>73.778998999999999</c:v>
                </c:pt>
                <c:pt idx="527">
                  <c:v>73.214500000000001</c:v>
                </c:pt>
                <c:pt idx="528">
                  <c:v>73.254501000000005</c:v>
                </c:pt>
                <c:pt idx="529">
                  <c:v>74.735000999999997</c:v>
                </c:pt>
                <c:pt idx="530">
                  <c:v>77.150002000000001</c:v>
                </c:pt>
                <c:pt idx="531">
                  <c:v>79.186501000000007</c:v>
                </c:pt>
                <c:pt idx="532">
                  <c:v>78.929496999999998</c:v>
                </c:pt>
                <c:pt idx="533">
                  <c:v>77.357498000000007</c:v>
                </c:pt>
                <c:pt idx="534">
                  <c:v>78.292502999999996</c:v>
                </c:pt>
                <c:pt idx="535">
                  <c:v>79.023003000000003</c:v>
                </c:pt>
                <c:pt idx="536">
                  <c:v>76.352501000000004</c:v>
                </c:pt>
                <c:pt idx="537">
                  <c:v>78.666495999999995</c:v>
                </c:pt>
                <c:pt idx="538">
                  <c:v>79.652495999999999</c:v>
                </c:pt>
                <c:pt idx="539">
                  <c:v>81.303496999999993</c:v>
                </c:pt>
                <c:pt idx="540">
                  <c:v>81.250504000000006</c:v>
                </c:pt>
                <c:pt idx="541">
                  <c:v>79.783501000000001</c:v>
                </c:pt>
                <c:pt idx="542">
                  <c:v>77.986999999999995</c:v>
                </c:pt>
                <c:pt idx="543">
                  <c:v>76.117996000000005</c:v>
                </c:pt>
                <c:pt idx="544">
                  <c:v>83.605498999999995</c:v>
                </c:pt>
                <c:pt idx="545">
                  <c:v>81.407996999999995</c:v>
                </c:pt>
                <c:pt idx="546">
                  <c:v>81.588997000000006</c:v>
                </c:pt>
                <c:pt idx="547">
                  <c:v>85.513999999999996</c:v>
                </c:pt>
                <c:pt idx="548">
                  <c:v>89.050003000000004</c:v>
                </c:pt>
                <c:pt idx="549">
                  <c:v>87.697502</c:v>
                </c:pt>
                <c:pt idx="550">
                  <c:v>89.544998000000007</c:v>
                </c:pt>
                <c:pt idx="551">
                  <c:v>86.554496999999998</c:v>
                </c:pt>
                <c:pt idx="552">
                  <c:v>87.5</c:v>
                </c:pt>
                <c:pt idx="553">
                  <c:v>87.381500000000003</c:v>
                </c:pt>
                <c:pt idx="554">
                  <c:v>87.881500000000003</c:v>
                </c:pt>
                <c:pt idx="555">
                  <c:v>88.584998999999996</c:v>
                </c:pt>
                <c:pt idx="556">
                  <c:v>88.846999999999994</c:v>
                </c:pt>
                <c:pt idx="557">
                  <c:v>88.261497000000006</c:v>
                </c:pt>
                <c:pt idx="558">
                  <c:v>86.918998999999999</c:v>
                </c:pt>
                <c:pt idx="559">
                  <c:v>88.260497999999998</c:v>
                </c:pt>
                <c:pt idx="560">
                  <c:v>87.480002999999996</c:v>
                </c:pt>
                <c:pt idx="561">
                  <c:v>86.525002000000001</c:v>
                </c:pt>
                <c:pt idx="562">
                  <c:v>88.644501000000005</c:v>
                </c:pt>
                <c:pt idx="563">
                  <c:v>88.654503000000005</c:v>
                </c:pt>
                <c:pt idx="564">
                  <c:v>89.059196</c:v>
                </c:pt>
                <c:pt idx="565">
                  <c:v>88.718497999999997</c:v>
                </c:pt>
                <c:pt idx="566">
                  <c:v>89.904999000000004</c:v>
                </c:pt>
                <c:pt idx="567">
                  <c:v>91.200500000000005</c:v>
                </c:pt>
                <c:pt idx="568">
                  <c:v>91.225998000000004</c:v>
                </c:pt>
                <c:pt idx="569">
                  <c:v>90.949996999999996</c:v>
                </c:pt>
                <c:pt idx="570">
                  <c:v>90.504997000000003</c:v>
                </c:pt>
                <c:pt idx="571">
                  <c:v>90.600502000000006</c:v>
                </c:pt>
                <c:pt idx="572">
                  <c:v>88.489998</c:v>
                </c:pt>
                <c:pt idx="573">
                  <c:v>88.153000000000006</c:v>
                </c:pt>
                <c:pt idx="574">
                  <c:v>88.75</c:v>
                </c:pt>
                <c:pt idx="575">
                  <c:v>88.221001000000001</c:v>
                </c:pt>
                <c:pt idx="576">
                  <c:v>88.643996999999999</c:v>
                </c:pt>
                <c:pt idx="577">
                  <c:v>88.425499000000002</c:v>
                </c:pt>
                <c:pt idx="578">
                  <c:v>87.709000000000003</c:v>
                </c:pt>
                <c:pt idx="579">
                  <c:v>85.675499000000002</c:v>
                </c:pt>
                <c:pt idx="580">
                  <c:v>86.721496999999999</c:v>
                </c:pt>
                <c:pt idx="581">
                  <c:v>86.405501999999998</c:v>
                </c:pt>
                <c:pt idx="582">
                  <c:v>86.75</c:v>
                </c:pt>
                <c:pt idx="583">
                  <c:v>87.581749000000002</c:v>
                </c:pt>
                <c:pt idx="584">
                  <c:v>89.389503000000005</c:v>
                </c:pt>
                <c:pt idx="585">
                  <c:v>88.100502000000006</c:v>
                </c:pt>
                <c:pt idx="586">
                  <c:v>86.771004000000005</c:v>
                </c:pt>
                <c:pt idx="587">
                  <c:v>87.876998999999998</c:v>
                </c:pt>
                <c:pt idx="588">
                  <c:v>86.25</c:v>
                </c:pt>
                <c:pt idx="589">
                  <c:v>85.131500000000003</c:v>
                </c:pt>
                <c:pt idx="590">
                  <c:v>87.002998000000005</c:v>
                </c:pt>
                <c:pt idx="591">
                  <c:v>89.399001999999996</c:v>
                </c:pt>
                <c:pt idx="592">
                  <c:v>89.303496999999993</c:v>
                </c:pt>
                <c:pt idx="593">
                  <c:v>87.695999</c:v>
                </c:pt>
                <c:pt idx="594">
                  <c:v>86.929001</c:v>
                </c:pt>
                <c:pt idx="595">
                  <c:v>87.680999999999997</c:v>
                </c:pt>
                <c:pt idx="596">
                  <c:v>86.909499999999994</c:v>
                </c:pt>
                <c:pt idx="597">
                  <c:v>87.612503000000004</c:v>
                </c:pt>
                <c:pt idx="598">
                  <c:v>91.572997999999998</c:v>
                </c:pt>
                <c:pt idx="599">
                  <c:v>94.900002000000001</c:v>
                </c:pt>
                <c:pt idx="600">
                  <c:v>94.783996999999999</c:v>
                </c:pt>
                <c:pt idx="601">
                  <c:v>96.033501000000001</c:v>
                </c:pt>
                <c:pt idx="602">
                  <c:v>94.442001000000005</c:v>
                </c:pt>
                <c:pt idx="603">
                  <c:v>94.126503</c:v>
                </c:pt>
                <c:pt idx="604">
                  <c:v>92.196999000000005</c:v>
                </c:pt>
                <c:pt idx="605">
                  <c:v>92.308502000000004</c:v>
                </c:pt>
                <c:pt idx="606">
                  <c:v>92.678496999999993</c:v>
                </c:pt>
                <c:pt idx="607">
                  <c:v>96.127998000000005</c:v>
                </c:pt>
                <c:pt idx="608">
                  <c:v>103.650002</c:v>
                </c:pt>
                <c:pt idx="609">
                  <c:v>103.44450399999999</c:v>
                </c:pt>
                <c:pt idx="610">
                  <c:v>103.5</c:v>
                </c:pt>
                <c:pt idx="611">
                  <c:v>105.295502</c:v>
                </c:pt>
                <c:pt idx="612">
                  <c:v>103.927002</c:v>
                </c:pt>
                <c:pt idx="613">
                  <c:v>104.710503</c:v>
                </c:pt>
                <c:pt idx="614">
                  <c:v>104.97550200000001</c:v>
                </c:pt>
                <c:pt idx="615">
                  <c:v>104.512497</c:v>
                </c:pt>
                <c:pt idx="616">
                  <c:v>105.218002</c:v>
                </c:pt>
                <c:pt idx="617">
                  <c:v>105</c:v>
                </c:pt>
                <c:pt idx="618">
                  <c:v>105.51950100000001</c:v>
                </c:pt>
                <c:pt idx="619">
                  <c:v>105.96350099999999</c:v>
                </c:pt>
                <c:pt idx="620">
                  <c:v>103.349998</c:v>
                </c:pt>
                <c:pt idx="621">
                  <c:v>101.25050400000001</c:v>
                </c:pt>
                <c:pt idx="622">
                  <c:v>102.091499</c:v>
                </c:pt>
                <c:pt idx="623">
                  <c:v>103.37249799999999</c:v>
                </c:pt>
                <c:pt idx="624">
                  <c:v>102.52600099999999</c:v>
                </c:pt>
                <c:pt idx="625">
                  <c:v>102.825996</c:v>
                </c:pt>
                <c:pt idx="626">
                  <c:v>103.80950199999999</c:v>
                </c:pt>
                <c:pt idx="627">
                  <c:v>103.360497</c:v>
                </c:pt>
                <c:pt idx="628">
                  <c:v>101.168503</c:v>
                </c:pt>
                <c:pt idx="629">
                  <c:v>103.655998</c:v>
                </c:pt>
                <c:pt idx="630">
                  <c:v>105.05650300000001</c:v>
                </c:pt>
                <c:pt idx="631">
                  <c:v>103.5</c:v>
                </c:pt>
                <c:pt idx="632">
                  <c:v>103.587997</c:v>
                </c:pt>
                <c:pt idx="633">
                  <c:v>103.703003</c:v>
                </c:pt>
                <c:pt idx="634">
                  <c:v>104.25</c:v>
                </c:pt>
                <c:pt idx="635">
                  <c:v>103.114998</c:v>
                </c:pt>
                <c:pt idx="636">
                  <c:v>103.949501</c:v>
                </c:pt>
                <c:pt idx="637">
                  <c:v>103.801498</c:v>
                </c:pt>
                <c:pt idx="638">
                  <c:v>103.050003</c:v>
                </c:pt>
                <c:pt idx="639">
                  <c:v>102.102501</c:v>
                </c:pt>
                <c:pt idx="640">
                  <c:v>102.09200300000001</c:v>
                </c:pt>
                <c:pt idx="641">
                  <c:v>102.584999</c:v>
                </c:pt>
                <c:pt idx="642">
                  <c:v>103.268501</c:v>
                </c:pt>
                <c:pt idx="643">
                  <c:v>102.24050099999999</c:v>
                </c:pt>
                <c:pt idx="644">
                  <c:v>101.943001</c:v>
                </c:pt>
                <c:pt idx="645">
                  <c:v>101.393997</c:v>
                </c:pt>
                <c:pt idx="646">
                  <c:v>102.8815</c:v>
                </c:pt>
                <c:pt idx="647">
                  <c:v>102.956001</c:v>
                </c:pt>
                <c:pt idx="648">
                  <c:v>104.897499</c:v>
                </c:pt>
                <c:pt idx="649">
                  <c:v>107.647003</c:v>
                </c:pt>
                <c:pt idx="650">
                  <c:v>111.125</c:v>
                </c:pt>
                <c:pt idx="651">
                  <c:v>111.30650300000001</c:v>
                </c:pt>
                <c:pt idx="652">
                  <c:v>113.898003</c:v>
                </c:pt>
                <c:pt idx="653">
                  <c:v>112.834999</c:v>
                </c:pt>
                <c:pt idx="654">
                  <c:v>113.3125</c:v>
                </c:pt>
                <c:pt idx="655">
                  <c:v>113.073502</c:v>
                </c:pt>
                <c:pt idx="656">
                  <c:v>113.758003</c:v>
                </c:pt>
                <c:pt idx="657">
                  <c:v>113.84899900000001</c:v>
                </c:pt>
                <c:pt idx="658">
                  <c:v>115.150002</c:v>
                </c:pt>
                <c:pt idx="659">
                  <c:v>114.59899900000001</c:v>
                </c:pt>
                <c:pt idx="660">
                  <c:v>115.39450100000001</c:v>
                </c:pt>
                <c:pt idx="661">
                  <c:v>114.262497</c:v>
                </c:pt>
                <c:pt idx="662">
                  <c:v>114.66149900000001</c:v>
                </c:pt>
                <c:pt idx="663">
                  <c:v>114.1735</c:v>
                </c:pt>
                <c:pt idx="664">
                  <c:v>115.996498</c:v>
                </c:pt>
                <c:pt idx="665">
                  <c:v>116.800003</c:v>
                </c:pt>
                <c:pt idx="666">
                  <c:v>120.357246</c:v>
                </c:pt>
                <c:pt idx="667">
                  <c:v>120.516502</c:v>
                </c:pt>
                <c:pt idx="668">
                  <c:v>120.224503</c:v>
                </c:pt>
                <c:pt idx="669">
                  <c:v>120.136002</c:v>
                </c:pt>
                <c:pt idx="670">
                  <c:v>118.48699999999999</c:v>
                </c:pt>
                <c:pt idx="671">
                  <c:v>118.420998</c:v>
                </c:pt>
                <c:pt idx="672">
                  <c:v>117.531998</c:v>
                </c:pt>
                <c:pt idx="673">
                  <c:v>120</c:v>
                </c:pt>
                <c:pt idx="674">
                  <c:v>118.744499</c:v>
                </c:pt>
                <c:pt idx="675">
                  <c:v>114.593002</c:v>
                </c:pt>
                <c:pt idx="676">
                  <c:v>113.085503</c:v>
                </c:pt>
                <c:pt idx="677">
                  <c:v>113.054497</c:v>
                </c:pt>
                <c:pt idx="678">
                  <c:v>114.591499</c:v>
                </c:pt>
                <c:pt idx="679">
                  <c:v>115.466003</c:v>
                </c:pt>
                <c:pt idx="680">
                  <c:v>116.845299</c:v>
                </c:pt>
                <c:pt idx="681">
                  <c:v>113.220001</c:v>
                </c:pt>
                <c:pt idx="682">
                  <c:v>116.402</c:v>
                </c:pt>
                <c:pt idx="683">
                  <c:v>118.29949999999999</c:v>
                </c:pt>
                <c:pt idx="684">
                  <c:v>118.349998</c:v>
                </c:pt>
                <c:pt idx="685">
                  <c:v>121</c:v>
                </c:pt>
                <c:pt idx="686">
                  <c:v>120.641747</c:v>
                </c:pt>
                <c:pt idx="687">
                  <c:v>121.84699999999999</c:v>
                </c:pt>
                <c:pt idx="688">
                  <c:v>121.098</c:v>
                </c:pt>
                <c:pt idx="689">
                  <c:v>121.099998</c:v>
                </c:pt>
                <c:pt idx="690">
                  <c:v>121.765503</c:v>
                </c:pt>
                <c:pt idx="691">
                  <c:v>119.75099899999999</c:v>
                </c:pt>
                <c:pt idx="692">
                  <c:v>121.12599899999999</c:v>
                </c:pt>
                <c:pt idx="693">
                  <c:v>122.566002</c:v>
                </c:pt>
                <c:pt idx="694">
                  <c:v>123.995003</c:v>
                </c:pt>
                <c:pt idx="695">
                  <c:v>124.974998</c:v>
                </c:pt>
                <c:pt idx="696">
                  <c:v>124.70050000000001</c:v>
                </c:pt>
                <c:pt idx="697">
                  <c:v>126.246002</c:v>
                </c:pt>
                <c:pt idx="698">
                  <c:v>125.66950199999999</c:v>
                </c:pt>
                <c:pt idx="699">
                  <c:v>126.522003</c:v>
                </c:pt>
                <c:pt idx="700">
                  <c:v>126.24749799999999</c:v>
                </c:pt>
                <c:pt idx="701">
                  <c:v>125.523003</c:v>
                </c:pt>
                <c:pt idx="702">
                  <c:v>125.70549800000001</c:v>
                </c:pt>
                <c:pt idx="703">
                  <c:v>125.739998</c:v>
                </c:pt>
                <c:pt idx="704">
                  <c:v>126.449997</c:v>
                </c:pt>
                <c:pt idx="705">
                  <c:v>126.550003</c:v>
                </c:pt>
                <c:pt idx="706">
                  <c:v>127.05349699999999</c:v>
                </c:pt>
                <c:pt idx="707">
                  <c:v>126.95700100000001</c:v>
                </c:pt>
                <c:pt idx="708">
                  <c:v>127</c:v>
                </c:pt>
                <c:pt idx="709">
                  <c:v>126.772499</c:v>
                </c:pt>
                <c:pt idx="710">
                  <c:v>125.653549</c:v>
                </c:pt>
                <c:pt idx="711">
                  <c:v>124.84974699999999</c:v>
                </c:pt>
                <c:pt idx="712">
                  <c:v>126.8395</c:v>
                </c:pt>
                <c:pt idx="713">
                  <c:v>129.44949299999999</c:v>
                </c:pt>
                <c:pt idx="714">
                  <c:v>130.341003</c:v>
                </c:pt>
                <c:pt idx="715">
                  <c:v>128.25</c:v>
                </c:pt>
                <c:pt idx="716">
                  <c:v>128.94450399999999</c:v>
                </c:pt>
                <c:pt idx="717">
                  <c:v>129.833496</c:v>
                </c:pt>
                <c:pt idx="718">
                  <c:v>130.88149999999999</c:v>
                </c:pt>
                <c:pt idx="719">
                  <c:v>131.90150499999999</c:v>
                </c:pt>
                <c:pt idx="720">
                  <c:v>132.5</c:v>
                </c:pt>
                <c:pt idx="721">
                  <c:v>131.641006</c:v>
                </c:pt>
                <c:pt idx="722">
                  <c:v>131.15550200000001</c:v>
                </c:pt>
                <c:pt idx="723">
                  <c:v>130.003998</c:v>
                </c:pt>
                <c:pt idx="724">
                  <c:v>130.787003</c:v>
                </c:pt>
                <c:pt idx="725">
                  <c:v>132.64999399999999</c:v>
                </c:pt>
                <c:pt idx="726">
                  <c:v>135.259995</c:v>
                </c:pt>
                <c:pt idx="727">
                  <c:v>138.25</c:v>
                </c:pt>
                <c:pt idx="728">
                  <c:v>140.01100199999999</c:v>
                </c:pt>
                <c:pt idx="729">
                  <c:v>138.56199599999999</c:v>
                </c:pt>
                <c:pt idx="730">
                  <c:v>136.38059999999999</c:v>
                </c:pt>
                <c:pt idx="731">
                  <c:v>135.51100199999999</c:v>
                </c:pt>
                <c:pt idx="732">
                  <c:v>135.484497</c:v>
                </c:pt>
                <c:pt idx="733">
                  <c:v>136</c:v>
                </c:pt>
                <c:pt idx="734">
                  <c:v>136.24949599999999</c:v>
                </c:pt>
                <c:pt idx="735">
                  <c:v>136.028503</c:v>
                </c:pt>
                <c:pt idx="736">
                  <c:v>136.29499799999999</c:v>
                </c:pt>
                <c:pt idx="737">
                  <c:v>136.949005</c:v>
                </c:pt>
                <c:pt idx="738">
                  <c:v>138.079498</c:v>
                </c:pt>
                <c:pt idx="739">
                  <c:v>138.283005</c:v>
                </c:pt>
                <c:pt idx="740">
                  <c:v>137.712997</c:v>
                </c:pt>
                <c:pt idx="741">
                  <c:v>138.35749799999999</c:v>
                </c:pt>
                <c:pt idx="742">
                  <c:v>138</c:v>
                </c:pt>
                <c:pt idx="743">
                  <c:v>138.19099399999999</c:v>
                </c:pt>
                <c:pt idx="744">
                  <c:v>137.11549400000001</c:v>
                </c:pt>
                <c:pt idx="745">
                  <c:v>135.467499</c:v>
                </c:pt>
                <c:pt idx="746">
                  <c:v>137.08299299999999</c:v>
                </c:pt>
                <c:pt idx="747">
                  <c:v>138.99850499999999</c:v>
                </c:pt>
                <c:pt idx="748">
                  <c:v>141.54350299999999</c:v>
                </c:pt>
                <c:pt idx="749">
                  <c:v>142.88299599999999</c:v>
                </c:pt>
                <c:pt idx="750">
                  <c:v>142.61850000000001</c:v>
                </c:pt>
                <c:pt idx="751">
                  <c:v>142.112503</c:v>
                </c:pt>
                <c:pt idx="752">
                  <c:v>144.704498</c:v>
                </c:pt>
                <c:pt idx="753">
                  <c:v>145.88450599999999</c:v>
                </c:pt>
                <c:pt idx="754">
                  <c:v>145.64999399999999</c:v>
                </c:pt>
                <c:pt idx="755">
                  <c:v>145.94949299999999</c:v>
                </c:pt>
                <c:pt idx="756">
                  <c:v>144.145996</c:v>
                </c:pt>
                <c:pt idx="757">
                  <c:v>144.74949599999999</c:v>
                </c:pt>
                <c:pt idx="758">
                  <c:v>145.393494</c:v>
                </c:pt>
                <c:pt idx="759">
                  <c:v>144.883499</c:v>
                </c:pt>
                <c:pt idx="760">
                  <c:v>145.44349700000001</c:v>
                </c:pt>
                <c:pt idx="761">
                  <c:v>143.20100400000001</c:v>
                </c:pt>
                <c:pt idx="762">
                  <c:v>144.16099500000001</c:v>
                </c:pt>
                <c:pt idx="763">
                  <c:v>143.75900300000001</c:v>
                </c:pt>
                <c:pt idx="764">
                  <c:v>145.121002</c:v>
                </c:pt>
                <c:pt idx="765">
                  <c:v>143.79849200000001</c:v>
                </c:pt>
                <c:pt idx="766">
                  <c:v>139.00019800000001</c:v>
                </c:pt>
                <c:pt idx="767">
                  <c:v>140.11700400000001</c:v>
                </c:pt>
                <c:pt idx="768">
                  <c:v>140.05050700000001</c:v>
                </c:pt>
                <c:pt idx="769">
                  <c:v>141.609497</c:v>
                </c:pt>
                <c:pt idx="770">
                  <c:v>140.945999</c:v>
                </c:pt>
                <c:pt idx="771">
                  <c:v>141.58549500000001</c:v>
                </c:pt>
                <c:pt idx="772">
                  <c:v>139.08850100000001</c:v>
                </c:pt>
                <c:pt idx="773">
                  <c:v>137.10969499999999</c:v>
                </c:pt>
                <c:pt idx="774">
                  <c:v>134.324997</c:v>
                </c:pt>
                <c:pt idx="775">
                  <c:v>133.55450400000001</c:v>
                </c:pt>
                <c:pt idx="776">
                  <c:v>135.69949299999999</c:v>
                </c:pt>
                <c:pt idx="777">
                  <c:v>134</c:v>
                </c:pt>
                <c:pt idx="778">
                  <c:v>134.62550400000001</c:v>
                </c:pt>
                <c:pt idx="779">
                  <c:v>138.86300700000001</c:v>
                </c:pt>
                <c:pt idx="780">
                  <c:v>139.90600599999999</c:v>
                </c:pt>
                <c:pt idx="781">
                  <c:v>139.800003</c:v>
                </c:pt>
                <c:pt idx="782">
                  <c:v>139.637497</c:v>
                </c:pt>
                <c:pt idx="783">
                  <c:v>137.75</c:v>
                </c:pt>
                <c:pt idx="784">
                  <c:v>139.95199600000001</c:v>
                </c:pt>
                <c:pt idx="785">
                  <c:v>142.199997</c:v>
                </c:pt>
                <c:pt idx="786">
                  <c:v>141.21350100000001</c:v>
                </c:pt>
                <c:pt idx="787">
                  <c:v>143.291504</c:v>
                </c:pt>
                <c:pt idx="788">
                  <c:v>144.22250399999999</c:v>
                </c:pt>
                <c:pt idx="789">
                  <c:v>142.192001</c:v>
                </c:pt>
                <c:pt idx="790">
                  <c:v>140.350998</c:v>
                </c:pt>
                <c:pt idx="791">
                  <c:v>138.81050099999999</c:v>
                </c:pt>
                <c:pt idx="792">
                  <c:v>140.60600299999999</c:v>
                </c:pt>
                <c:pt idx="793">
                  <c:v>139.90249600000001</c:v>
                </c:pt>
                <c:pt idx="794">
                  <c:v>147.29899599999999</c:v>
                </c:pt>
                <c:pt idx="795">
                  <c:v>145.520004</c:v>
                </c:pt>
                <c:pt idx="796">
                  <c:v>148.16499300000001</c:v>
                </c:pt>
                <c:pt idx="797">
                  <c:v>144.80940200000001</c:v>
                </c:pt>
                <c:pt idx="798">
                  <c:v>146.27499399999999</c:v>
                </c:pt>
                <c:pt idx="799">
                  <c:v>147.199997</c:v>
                </c:pt>
                <c:pt idx="800">
                  <c:v>149.3535</c:v>
                </c:pt>
                <c:pt idx="801">
                  <c:v>150</c:v>
                </c:pt>
                <c:pt idx="802">
                  <c:v>149.746002</c:v>
                </c:pt>
                <c:pt idx="803">
                  <c:v>148.00975</c:v>
                </c:pt>
                <c:pt idx="804">
                  <c:v>147.10699500000001</c:v>
                </c:pt>
                <c:pt idx="805">
                  <c:v>147.83149700000001</c:v>
                </c:pt>
                <c:pt idx="806">
                  <c:v>150</c:v>
                </c:pt>
                <c:pt idx="807">
                  <c:v>149.170502</c:v>
                </c:pt>
                <c:pt idx="808">
                  <c:v>149.229004</c:v>
                </c:pt>
                <c:pt idx="809">
                  <c:v>149.145996</c:v>
                </c:pt>
                <c:pt idx="810">
                  <c:v>151</c:v>
                </c:pt>
                <c:pt idx="811">
                  <c:v>150.14175399999999</c:v>
                </c:pt>
                <c:pt idx="812">
                  <c:v>147.11300700000001</c:v>
                </c:pt>
                <c:pt idx="813">
                  <c:v>146.35000600000001</c:v>
                </c:pt>
                <c:pt idx="814">
                  <c:v>145.015503</c:v>
                </c:pt>
                <c:pt idx="815">
                  <c:v>144.29849200000001</c:v>
                </c:pt>
                <c:pt idx="816">
                  <c:v>145.450256</c:v>
                </c:pt>
                <c:pt idx="817">
                  <c:v>144.21249399999999</c:v>
                </c:pt>
                <c:pt idx="818">
                  <c:v>141.824005</c:v>
                </c:pt>
                <c:pt idx="819">
                  <c:v>144.495499</c:v>
                </c:pt>
                <c:pt idx="820">
                  <c:v>143.574005</c:v>
                </c:pt>
                <c:pt idx="821">
                  <c:v>145.949997</c:v>
                </c:pt>
                <c:pt idx="822">
                  <c:v>148.33149700000001</c:v>
                </c:pt>
                <c:pt idx="823">
                  <c:v>148.175995</c:v>
                </c:pt>
                <c:pt idx="824">
                  <c:v>149.10000600000001</c:v>
                </c:pt>
                <c:pt idx="825">
                  <c:v>148.44399999999999</c:v>
                </c:pt>
                <c:pt idx="826">
                  <c:v>144.770004</c:v>
                </c:pt>
                <c:pt idx="827">
                  <c:v>144.36599699999999</c:v>
                </c:pt>
                <c:pt idx="828">
                  <c:v>148.07699600000001</c:v>
                </c:pt>
                <c:pt idx="829">
                  <c:v>142.714493</c:v>
                </c:pt>
                <c:pt idx="830">
                  <c:v>140.679596</c:v>
                </c:pt>
                <c:pt idx="831">
                  <c:v>143.14999399999999</c:v>
                </c:pt>
                <c:pt idx="832">
                  <c:v>144.10000600000001</c:v>
                </c:pt>
                <c:pt idx="833">
                  <c:v>147.089493</c:v>
                </c:pt>
                <c:pt idx="834">
                  <c:v>147.46350100000001</c:v>
                </c:pt>
                <c:pt idx="835">
                  <c:v>148.37449599999999</c:v>
                </c:pt>
                <c:pt idx="836">
                  <c:v>146.42950400000001</c:v>
                </c:pt>
                <c:pt idx="837">
                  <c:v>146.449997</c:v>
                </c:pt>
                <c:pt idx="838">
                  <c:v>145.544006</c:v>
                </c:pt>
                <c:pt idx="839">
                  <c:v>144.475494</c:v>
                </c:pt>
                <c:pt idx="840">
                  <c:v>145.55050700000001</c:v>
                </c:pt>
                <c:pt idx="841">
                  <c:v>144.18100000000001</c:v>
                </c:pt>
                <c:pt idx="842">
                  <c:v>137.49749800000001</c:v>
                </c:pt>
                <c:pt idx="843">
                  <c:v>137.904999</c:v>
                </c:pt>
                <c:pt idx="844">
                  <c:v>135.09899899999999</c:v>
                </c:pt>
                <c:pt idx="845">
                  <c:v>138.18049600000001</c:v>
                </c:pt>
                <c:pt idx="846">
                  <c:v>141.55450400000001</c:v>
                </c:pt>
                <c:pt idx="847">
                  <c:v>141.84049999999999</c:v>
                </c:pt>
                <c:pt idx="848">
                  <c:v>137.5</c:v>
                </c:pt>
                <c:pt idx="849">
                  <c:v>136.60000600000001</c:v>
                </c:pt>
                <c:pt idx="850">
                  <c:v>136.93850699999999</c:v>
                </c:pt>
                <c:pt idx="851">
                  <c:v>136.51400799999999</c:v>
                </c:pt>
                <c:pt idx="852">
                  <c:v>133.01199299999999</c:v>
                </c:pt>
                <c:pt idx="853">
                  <c:v>126.027496</c:v>
                </c:pt>
                <c:pt idx="854">
                  <c:v>128.43550099999999</c:v>
                </c:pt>
                <c:pt idx="855">
                  <c:v>130.592499</c:v>
                </c:pt>
                <c:pt idx="856">
                  <c:v>131.36099200000001</c:v>
                </c:pt>
                <c:pt idx="857">
                  <c:v>130</c:v>
                </c:pt>
                <c:pt idx="858">
                  <c:v>134.19799800000001</c:v>
                </c:pt>
                <c:pt idx="859">
                  <c:v>137.83500699999999</c:v>
                </c:pt>
                <c:pt idx="860">
                  <c:v>151.863495</c:v>
                </c:pt>
                <c:pt idx="861">
                  <c:v>145.29499799999999</c:v>
                </c:pt>
                <c:pt idx="862">
                  <c:v>143.016998</c:v>
                </c:pt>
                <c:pt idx="863">
                  <c:v>143.709</c:v>
                </c:pt>
                <c:pt idx="864">
                  <c:v>138.99125699999999</c:v>
                </c:pt>
                <c:pt idx="865">
                  <c:v>140.84974700000001</c:v>
                </c:pt>
                <c:pt idx="866">
                  <c:v>139.5</c:v>
                </c:pt>
                <c:pt idx="867">
                  <c:v>138.75</c:v>
                </c:pt>
                <c:pt idx="868">
                  <c:v>133.36549400000001</c:v>
                </c:pt>
                <c:pt idx="869">
                  <c:v>137.471497</c:v>
                </c:pt>
                <c:pt idx="870">
                  <c:v>136.43049600000001</c:v>
                </c:pt>
                <c:pt idx="871">
                  <c:v>136.14999399999999</c:v>
                </c:pt>
                <c:pt idx="872">
                  <c:v>133.03750600000001</c:v>
                </c:pt>
                <c:pt idx="873">
                  <c:v>129.98500100000001</c:v>
                </c:pt>
                <c:pt idx="874">
                  <c:v>131.078506</c:v>
                </c:pt>
                <c:pt idx="875">
                  <c:v>125</c:v>
                </c:pt>
                <c:pt idx="876">
                  <c:v>133.525497</c:v>
                </c:pt>
                <c:pt idx="877">
                  <c:v>133.28450000000001</c:v>
                </c:pt>
                <c:pt idx="878">
                  <c:v>134.479996</c:v>
                </c:pt>
                <c:pt idx="879">
                  <c:v>134.60824600000001</c:v>
                </c:pt>
                <c:pt idx="880">
                  <c:v>135.9785</c:v>
                </c:pt>
                <c:pt idx="881">
                  <c:v>133.382507</c:v>
                </c:pt>
                <c:pt idx="882">
                  <c:v>131.90400700000001</c:v>
                </c:pt>
                <c:pt idx="883">
                  <c:v>126.25050400000001</c:v>
                </c:pt>
                <c:pt idx="884">
                  <c:v>131.39999399999999</c:v>
                </c:pt>
                <c:pt idx="885">
                  <c:v>131.46249399999999</c:v>
                </c:pt>
                <c:pt idx="886">
                  <c:v>133.99949599999999</c:v>
                </c:pt>
                <c:pt idx="887">
                  <c:v>130.57299800000001</c:v>
                </c:pt>
                <c:pt idx="888">
                  <c:v>127.741501</c:v>
                </c:pt>
                <c:pt idx="889">
                  <c:v>131</c:v>
                </c:pt>
                <c:pt idx="890">
                  <c:v>133.320999</c:v>
                </c:pt>
                <c:pt idx="891">
                  <c:v>133.88400300000001</c:v>
                </c:pt>
                <c:pt idx="892">
                  <c:v>136.84750399999999</c:v>
                </c:pt>
                <c:pt idx="893">
                  <c:v>136.5</c:v>
                </c:pt>
                <c:pt idx="894">
                  <c:v>139.13850400000001</c:v>
                </c:pt>
                <c:pt idx="895">
                  <c:v>139.27250699999999</c:v>
                </c:pt>
                <c:pt idx="896">
                  <c:v>141.753998</c:v>
                </c:pt>
                <c:pt idx="897">
                  <c:v>140.684494</c:v>
                </c:pt>
                <c:pt idx="898">
                  <c:v>143.160507</c:v>
                </c:pt>
                <c:pt idx="899">
                  <c:v>142.86999499999999</c:v>
                </c:pt>
                <c:pt idx="900">
                  <c:v>142.44850199999999</c:v>
                </c:pt>
                <c:pt idx="901">
                  <c:v>140.009995</c:v>
                </c:pt>
                <c:pt idx="902">
                  <c:v>140.82449299999999</c:v>
                </c:pt>
                <c:pt idx="903">
                  <c:v>143.399506</c:v>
                </c:pt>
                <c:pt idx="904">
                  <c:v>139.16149899999999</c:v>
                </c:pt>
                <c:pt idx="905">
                  <c:v>136.61799600000001</c:v>
                </c:pt>
                <c:pt idx="906">
                  <c:v>136.25</c:v>
                </c:pt>
                <c:pt idx="907">
                  <c:v>132.89999399999999</c:v>
                </c:pt>
                <c:pt idx="908">
                  <c:v>132.42349200000001</c:v>
                </c:pt>
                <c:pt idx="909">
                  <c:v>128.62649500000001</c:v>
                </c:pt>
                <c:pt idx="910">
                  <c:v>130.649506</c:v>
                </c:pt>
                <c:pt idx="911">
                  <c:v>127.410004</c:v>
                </c:pt>
                <c:pt idx="912">
                  <c:v>128.07699600000001</c:v>
                </c:pt>
                <c:pt idx="913">
                  <c:v>131.283997</c:v>
                </c:pt>
                <c:pt idx="914">
                  <c:v>129.35000600000001</c:v>
                </c:pt>
                <c:pt idx="915">
                  <c:v>125</c:v>
                </c:pt>
                <c:pt idx="916">
                  <c:v>119.429497</c:v>
                </c:pt>
                <c:pt idx="917">
                  <c:v>122.75</c:v>
                </c:pt>
                <c:pt idx="918">
                  <c:v>114.373001</c:v>
                </c:pt>
                <c:pt idx="919">
                  <c:v>117.114998</c:v>
                </c:pt>
                <c:pt idx="920">
                  <c:v>117.578003</c:v>
                </c:pt>
                <c:pt idx="921">
                  <c:v>113.906502</c:v>
                </c:pt>
                <c:pt idx="922">
                  <c:v>116.764999</c:v>
                </c:pt>
                <c:pt idx="923">
                  <c:v>118.003502</c:v>
                </c:pt>
                <c:pt idx="924">
                  <c:v>120.22049699999999</c:v>
                </c:pt>
                <c:pt idx="925">
                  <c:v>115.518997</c:v>
                </c:pt>
                <c:pt idx="926">
                  <c:v>113.30349699999999</c:v>
                </c:pt>
                <c:pt idx="927">
                  <c:v>116.040497</c:v>
                </c:pt>
                <c:pt idx="928">
                  <c:v>113.710503</c:v>
                </c:pt>
                <c:pt idx="929">
                  <c:v>111.93800400000001</c:v>
                </c:pt>
                <c:pt idx="930">
                  <c:v>114.84549699999999</c:v>
                </c:pt>
                <c:pt idx="931">
                  <c:v>115.38400300000001</c:v>
                </c:pt>
                <c:pt idx="932">
                  <c:v>117.227501</c:v>
                </c:pt>
                <c:pt idx="933">
                  <c:v>115.237503</c:v>
                </c:pt>
                <c:pt idx="934">
                  <c:v>111.841003</c:v>
                </c:pt>
                <c:pt idx="935">
                  <c:v>112.085503</c:v>
                </c:pt>
                <c:pt idx="936">
                  <c:v>110.103996</c:v>
                </c:pt>
                <c:pt idx="937">
                  <c:v>106.37750200000001</c:v>
                </c:pt>
                <c:pt idx="938">
                  <c:v>105.141998</c:v>
                </c:pt>
                <c:pt idx="939">
                  <c:v>106.050499</c:v>
                </c:pt>
                <c:pt idx="940">
                  <c:v>109.788498</c:v>
                </c:pt>
                <c:pt idx="941">
                  <c:v>113.079002</c:v>
                </c:pt>
                <c:pt idx="942">
                  <c:v>114.93150300000001</c:v>
                </c:pt>
                <c:pt idx="943">
                  <c:v>114.18800400000001</c:v>
                </c:pt>
                <c:pt idx="944">
                  <c:v>115.99250000000001</c:v>
                </c:pt>
                <c:pt idx="945">
                  <c:v>116.74250000000001</c:v>
                </c:pt>
                <c:pt idx="946">
                  <c:v>115.648003</c:v>
                </c:pt>
                <c:pt idx="947">
                  <c:v>116.876503</c:v>
                </c:pt>
                <c:pt idx="948">
                  <c:v>116.341499</c:v>
                </c:pt>
                <c:pt idx="949">
                  <c:v>112.78125</c:v>
                </c:pt>
                <c:pt idx="950">
                  <c:v>107.445999</c:v>
                </c:pt>
                <c:pt idx="951">
                  <c:v>106.889999</c:v>
                </c:pt>
                <c:pt idx="952">
                  <c:v>108.89949799999999</c:v>
                </c:pt>
                <c:pt idx="953">
                  <c:v>108.14949799999999</c:v>
                </c:pt>
                <c:pt idx="954">
                  <c:v>106.535004</c:v>
                </c:pt>
                <c:pt idx="955">
                  <c:v>109.702003</c:v>
                </c:pt>
                <c:pt idx="956">
                  <c:v>111.16300200000001</c:v>
                </c:pt>
                <c:pt idx="957">
                  <c:v>112.949997</c:v>
                </c:pt>
                <c:pt idx="958">
                  <c:v>113.602997</c:v>
                </c:pt>
                <c:pt idx="959">
                  <c:v>118.93499799999999</c:v>
                </c:pt>
                <c:pt idx="960">
                  <c:v>116.350998</c:v>
                </c:pt>
                <c:pt idx="961">
                  <c:v>112.148499</c:v>
                </c:pt>
                <c:pt idx="962">
                  <c:v>110.49949599999999</c:v>
                </c:pt>
                <c:pt idx="963">
                  <c:v>108.33699799999999</c:v>
                </c:pt>
                <c:pt idx="964">
                  <c:v>107.514503</c:v>
                </c:pt>
                <c:pt idx="965">
                  <c:v>114.09200300000001</c:v>
                </c:pt>
                <c:pt idx="966">
                  <c:v>116.008003</c:v>
                </c:pt>
                <c:pt idx="967">
                  <c:v>117.550003</c:v>
                </c:pt>
                <c:pt idx="968">
                  <c:v>118.650002</c:v>
                </c:pt>
                <c:pt idx="969">
                  <c:v>116.83850099999999</c:v>
                </c:pt>
                <c:pt idx="970">
                  <c:v>112.639</c:v>
                </c:pt>
                <c:pt idx="971">
                  <c:v>110.825996</c:v>
                </c:pt>
                <c:pt idx="972">
                  <c:v>112.962997</c:v>
                </c:pt>
                <c:pt idx="973">
                  <c:v>113.44000200000001</c:v>
                </c:pt>
                <c:pt idx="974">
                  <c:v>111.730003</c:v>
                </c:pt>
                <c:pt idx="975">
                  <c:v>114.05999799999999</c:v>
                </c:pt>
                <c:pt idx="976">
                  <c:v>115.089996</c:v>
                </c:pt>
                <c:pt idx="977">
                  <c:v>111.80999799999999</c:v>
                </c:pt>
                <c:pt idx="978">
                  <c:v>108.879997</c:v>
                </c:pt>
                <c:pt idx="979">
                  <c:v>107.43</c:v>
                </c:pt>
                <c:pt idx="980">
                  <c:v>109.599998</c:v>
                </c:pt>
                <c:pt idx="981">
                  <c:v>112.800003</c:v>
                </c:pt>
                <c:pt idx="982">
                  <c:v>113.400002</c:v>
                </c:pt>
                <c:pt idx="983">
                  <c:v>115.529999</c:v>
                </c:pt>
                <c:pt idx="984">
                  <c:v>114.43</c:v>
                </c:pt>
                <c:pt idx="985">
                  <c:v>116.339996</c:v>
                </c:pt>
                <c:pt idx="986">
                  <c:v>118.300003</c:v>
                </c:pt>
                <c:pt idx="987">
                  <c:v>116.93</c:v>
                </c:pt>
                <c:pt idx="988">
                  <c:v>119.120003</c:v>
                </c:pt>
                <c:pt idx="989">
                  <c:v>117.989998</c:v>
                </c:pt>
                <c:pt idx="990">
                  <c:v>119.589996</c:v>
                </c:pt>
                <c:pt idx="991">
                  <c:v>122.08000199999999</c:v>
                </c:pt>
                <c:pt idx="992">
                  <c:v>121.160004</c:v>
                </c:pt>
                <c:pt idx="993">
                  <c:v>122.209999</c:v>
                </c:pt>
                <c:pt idx="994">
                  <c:v>122.32</c:v>
                </c:pt>
                <c:pt idx="995">
                  <c:v>120.93</c:v>
                </c:pt>
                <c:pt idx="996">
                  <c:v>120.230003</c:v>
                </c:pt>
                <c:pt idx="997">
                  <c:v>119.870003</c:v>
                </c:pt>
                <c:pt idx="998">
                  <c:v>116.099998</c:v>
                </c:pt>
                <c:pt idx="999">
                  <c:v>114.32</c:v>
                </c:pt>
                <c:pt idx="1000">
                  <c:v>114.449997</c:v>
                </c:pt>
                <c:pt idx="1001">
                  <c:v>115.150002</c:v>
                </c:pt>
                <c:pt idx="1002">
                  <c:v>115.80999799999999</c:v>
                </c:pt>
                <c:pt idx="1003">
                  <c:v>110.779999</c:v>
                </c:pt>
                <c:pt idx="1004">
                  <c:v>111.029999</c:v>
                </c:pt>
                <c:pt idx="1005">
                  <c:v>111.629997</c:v>
                </c:pt>
                <c:pt idx="1006">
                  <c:v>109.199997</c:v>
                </c:pt>
                <c:pt idx="1007">
                  <c:v>111.339996</c:v>
                </c:pt>
                <c:pt idx="1008">
                  <c:v>108.135002</c:v>
                </c:pt>
                <c:pt idx="1009">
                  <c:v>107.760002</c:v>
                </c:pt>
                <c:pt idx="1010">
                  <c:v>109.18</c:v>
                </c:pt>
                <c:pt idx="1011">
                  <c:v>110.050003</c:v>
                </c:pt>
                <c:pt idx="1012">
                  <c:v>111.989998</c:v>
                </c:pt>
                <c:pt idx="1013">
                  <c:v>108.889999</c:v>
                </c:pt>
                <c:pt idx="1014">
                  <c:v>105.44000200000001</c:v>
                </c:pt>
                <c:pt idx="1015">
                  <c:v>105.010002</c:v>
                </c:pt>
                <c:pt idx="1016">
                  <c:v>102.970001</c:v>
                </c:pt>
                <c:pt idx="1017">
                  <c:v>102.540001</c:v>
                </c:pt>
                <c:pt idx="1018">
                  <c:v>102.879997</c:v>
                </c:pt>
                <c:pt idx="1019">
                  <c:v>102.239998</c:v>
                </c:pt>
                <c:pt idx="1020">
                  <c:v>99.449996999999996</c:v>
                </c:pt>
                <c:pt idx="1021">
                  <c:v>100.05999799999999</c:v>
                </c:pt>
                <c:pt idx="1022">
                  <c:v>98.610000999999997</c:v>
                </c:pt>
                <c:pt idx="1023">
                  <c:v>99.910004000000001</c:v>
                </c:pt>
                <c:pt idx="1024">
                  <c:v>98.019997000000004</c:v>
                </c:pt>
                <c:pt idx="1025">
                  <c:v>99.300003000000004</c:v>
                </c:pt>
                <c:pt idx="1026">
                  <c:v>97.730002999999996</c:v>
                </c:pt>
                <c:pt idx="1027">
                  <c:v>97.220000999999996</c:v>
                </c:pt>
                <c:pt idx="1028">
                  <c:v>101.040001</c:v>
                </c:pt>
                <c:pt idx="1029">
                  <c:v>100.69000200000001</c:v>
                </c:pt>
                <c:pt idx="1030">
                  <c:v>101.5</c:v>
                </c:pt>
                <c:pt idx="1031">
                  <c:v>100.650002</c:v>
                </c:pt>
                <c:pt idx="1032">
                  <c:v>99.849997999999999</c:v>
                </c:pt>
                <c:pt idx="1033">
                  <c:v>98.25</c:v>
                </c:pt>
                <c:pt idx="1034">
                  <c:v>98.269997000000004</c:v>
                </c:pt>
                <c:pt idx="1035">
                  <c:v>95.93</c:v>
                </c:pt>
                <c:pt idx="1036">
                  <c:v>100.625</c:v>
                </c:pt>
                <c:pt idx="1037">
                  <c:v>99.519997000000004</c:v>
                </c:pt>
                <c:pt idx="1038">
                  <c:v>103.94000200000001</c:v>
                </c:pt>
                <c:pt idx="1039">
                  <c:v>100.699997</c:v>
                </c:pt>
                <c:pt idx="1040">
                  <c:v>100.82</c:v>
                </c:pt>
                <c:pt idx="1041">
                  <c:v>98.459998999999996</c:v>
                </c:pt>
                <c:pt idx="1042">
                  <c:v>102.089996</c:v>
                </c:pt>
                <c:pt idx="1043">
                  <c:v>103.300003</c:v>
                </c:pt>
                <c:pt idx="1044">
                  <c:v>96.760002</c:v>
                </c:pt>
                <c:pt idx="1045">
                  <c:v>94.309997999999993</c:v>
                </c:pt>
                <c:pt idx="1046">
                  <c:v>92.529999000000004</c:v>
                </c:pt>
                <c:pt idx="1047">
                  <c:v>95.779999000000004</c:v>
                </c:pt>
                <c:pt idx="1048">
                  <c:v>95.589995999999999</c:v>
                </c:pt>
                <c:pt idx="1049">
                  <c:v>90.910004000000001</c:v>
                </c:pt>
                <c:pt idx="1050">
                  <c:v>86.345000999999996</c:v>
                </c:pt>
                <c:pt idx="1051">
                  <c:v>85.510002</c:v>
                </c:pt>
                <c:pt idx="1052">
                  <c:v>87.339995999999999</c:v>
                </c:pt>
                <c:pt idx="1053">
                  <c:v>89.160004000000001</c:v>
                </c:pt>
                <c:pt idx="1054">
                  <c:v>88.544998000000007</c:v>
                </c:pt>
                <c:pt idx="1055">
                  <c:v>92.339995999999999</c:v>
                </c:pt>
                <c:pt idx="1056">
                  <c:v>94.709998999999996</c:v>
                </c:pt>
                <c:pt idx="1057">
                  <c:v>95.5</c:v>
                </c:pt>
                <c:pt idx="1058">
                  <c:v>98.669998000000007</c:v>
                </c:pt>
                <c:pt idx="1059">
                  <c:v>98.019997000000004</c:v>
                </c:pt>
                <c:pt idx="1060">
                  <c:v>97.18</c:v>
                </c:pt>
                <c:pt idx="1061">
                  <c:v>99.010002</c:v>
                </c:pt>
                <c:pt idx="1062">
                  <c:v>97.559997999999993</c:v>
                </c:pt>
                <c:pt idx="1063">
                  <c:v>96.160004000000001</c:v>
                </c:pt>
                <c:pt idx="1064">
                  <c:v>97.339995999999999</c:v>
                </c:pt>
                <c:pt idx="1065">
                  <c:v>98.464995999999999</c:v>
                </c:pt>
                <c:pt idx="1066">
                  <c:v>97.199996999999996</c:v>
                </c:pt>
                <c:pt idx="1067">
                  <c:v>96</c:v>
                </c:pt>
                <c:pt idx="1068">
                  <c:v>95.120002999999997</c:v>
                </c:pt>
                <c:pt idx="1069">
                  <c:v>101.400002</c:v>
                </c:pt>
                <c:pt idx="1070">
                  <c:v>99.370002999999997</c:v>
                </c:pt>
                <c:pt idx="1071">
                  <c:v>99.815002000000007</c:v>
                </c:pt>
                <c:pt idx="1072">
                  <c:v>99.669998000000007</c:v>
                </c:pt>
                <c:pt idx="1073">
                  <c:v>96.769997000000004</c:v>
                </c:pt>
                <c:pt idx="1074">
                  <c:v>95.690002000000007</c:v>
                </c:pt>
                <c:pt idx="1075">
                  <c:v>93.900002000000001</c:v>
                </c:pt>
                <c:pt idx="1076">
                  <c:v>93.089995999999999</c:v>
                </c:pt>
                <c:pt idx="1077">
                  <c:v>98.07</c:v>
                </c:pt>
                <c:pt idx="1078">
                  <c:v>95.540001000000004</c:v>
                </c:pt>
                <c:pt idx="1079">
                  <c:v>93.540001000000004</c:v>
                </c:pt>
                <c:pt idx="1080">
                  <c:v>91.199996999999996</c:v>
                </c:pt>
                <c:pt idx="1081">
                  <c:v>90.879997000000003</c:v>
                </c:pt>
                <c:pt idx="1082">
                  <c:v>88.730002999999996</c:v>
                </c:pt>
                <c:pt idx="1083">
                  <c:v>89.730002999999996</c:v>
                </c:pt>
                <c:pt idx="1084">
                  <c:v>88.93</c:v>
                </c:pt>
                <c:pt idx="1085">
                  <c:v>87.620002999999997</c:v>
                </c:pt>
                <c:pt idx="1086">
                  <c:v>89.309997999999993</c:v>
                </c:pt>
                <c:pt idx="1087">
                  <c:v>87.5</c:v>
                </c:pt>
                <c:pt idx="1088">
                  <c:v>87.029999000000004</c:v>
                </c:pt>
                <c:pt idx="1089">
                  <c:v>87.364998</c:v>
                </c:pt>
                <c:pt idx="1090">
                  <c:v>89.830001999999993</c:v>
                </c:pt>
                <c:pt idx="1091">
                  <c:v>91.010002</c:v>
                </c:pt>
                <c:pt idx="1092">
                  <c:v>88.07</c:v>
                </c:pt>
                <c:pt idx="1093">
                  <c:v>87.360000999999997</c:v>
                </c:pt>
                <c:pt idx="1094">
                  <c:v>89.194999999999993</c:v>
                </c:pt>
                <c:pt idx="1095">
                  <c:v>86.720000999999996</c:v>
                </c:pt>
                <c:pt idx="1096">
                  <c:v>90.059997999999993</c:v>
                </c:pt>
                <c:pt idx="1097">
                  <c:v>92.400002000000001</c:v>
                </c:pt>
                <c:pt idx="1098">
                  <c:v>91.528000000000006</c:v>
                </c:pt>
                <c:pt idx="1099">
                  <c:v>92.779999000000004</c:v>
                </c:pt>
                <c:pt idx="1100">
                  <c:v>92.940002000000007</c:v>
                </c:pt>
                <c:pt idx="1101">
                  <c:v>91.389999000000003</c:v>
                </c:pt>
                <c:pt idx="1102">
                  <c:v>95.949996999999996</c:v>
                </c:pt>
                <c:pt idx="1103">
                  <c:v>99.129997000000003</c:v>
                </c:pt>
                <c:pt idx="1104">
                  <c:v>99.550003000000004</c:v>
                </c:pt>
                <c:pt idx="1105">
                  <c:v>97.199996999999996</c:v>
                </c:pt>
                <c:pt idx="1106">
                  <c:v>98.279999000000004</c:v>
                </c:pt>
                <c:pt idx="1107">
                  <c:v>99.050003000000004</c:v>
                </c:pt>
                <c:pt idx="1108">
                  <c:v>98.745002999999997</c:v>
                </c:pt>
                <c:pt idx="1109">
                  <c:v>97.860000999999997</c:v>
                </c:pt>
                <c:pt idx="1110">
                  <c:v>99.739998</c:v>
                </c:pt>
                <c:pt idx="1111">
                  <c:v>106.790001</c:v>
                </c:pt>
                <c:pt idx="1112">
                  <c:v>103.510002</c:v>
                </c:pt>
                <c:pt idx="1113">
                  <c:v>102.68499799999999</c:v>
                </c:pt>
                <c:pt idx="1114">
                  <c:v>103.629997</c:v>
                </c:pt>
                <c:pt idx="1115">
                  <c:v>102.69000200000001</c:v>
                </c:pt>
                <c:pt idx="1116">
                  <c:v>100.540001</c:v>
                </c:pt>
                <c:pt idx="1117">
                  <c:v>95.739998</c:v>
                </c:pt>
                <c:pt idx="1118">
                  <c:v>95.010002</c:v>
                </c:pt>
                <c:pt idx="1119">
                  <c:v>94.660004000000001</c:v>
                </c:pt>
                <c:pt idx="1120">
                  <c:v>94.739998</c:v>
                </c:pt>
                <c:pt idx="1121">
                  <c:v>95.540001000000004</c:v>
                </c:pt>
                <c:pt idx="1122">
                  <c:v>95.07</c:v>
                </c:pt>
                <c:pt idx="1123">
                  <c:v>93.239998</c:v>
                </c:pt>
                <c:pt idx="1124">
                  <c:v>91.933998000000003</c:v>
                </c:pt>
                <c:pt idx="1125">
                  <c:v>92.129997000000003</c:v>
                </c:pt>
                <c:pt idx="1126">
                  <c:v>89.629997000000003</c:v>
                </c:pt>
                <c:pt idx="1127">
                  <c:v>90.089995999999999</c:v>
                </c:pt>
                <c:pt idx="1128">
                  <c:v>89.540001000000004</c:v>
                </c:pt>
                <c:pt idx="1129">
                  <c:v>90.160004000000001</c:v>
                </c:pt>
                <c:pt idx="1130">
                  <c:v>89.860000999999997</c:v>
                </c:pt>
                <c:pt idx="1131">
                  <c:v>92.739998</c:v>
                </c:pt>
                <c:pt idx="1132">
                  <c:v>94.360000999999997</c:v>
                </c:pt>
                <c:pt idx="1133">
                  <c:v>95.419998000000007</c:v>
                </c:pt>
                <c:pt idx="1134">
                  <c:v>94.404999000000004</c:v>
                </c:pt>
                <c:pt idx="1135">
                  <c:v>94.489998</c:v>
                </c:pt>
                <c:pt idx="1136">
                  <c:v>92.5</c:v>
                </c:pt>
                <c:pt idx="1137">
                  <c:v>90.565002000000007</c:v>
                </c:pt>
                <c:pt idx="1138">
                  <c:v>93.07</c:v>
                </c:pt>
                <c:pt idx="1139">
                  <c:v>93.540001000000004</c:v>
                </c:pt>
                <c:pt idx="1140">
                  <c:v>96.57</c:v>
                </c:pt>
                <c:pt idx="1141">
                  <c:v>100.839996</c:v>
                </c:pt>
                <c:pt idx="1142">
                  <c:v>101.05999799999999</c:v>
                </c:pt>
                <c:pt idx="1143">
                  <c:v>101.980003</c:v>
                </c:pt>
                <c:pt idx="1144">
                  <c:v>105.139999</c:v>
                </c:pt>
                <c:pt idx="1145">
                  <c:v>105.889999</c:v>
                </c:pt>
                <c:pt idx="1146">
                  <c:v>105.739998</c:v>
                </c:pt>
                <c:pt idx="1147">
                  <c:v>105.32</c:v>
                </c:pt>
                <c:pt idx="1148">
                  <c:v>103</c:v>
                </c:pt>
                <c:pt idx="1149">
                  <c:v>102.720001</c:v>
                </c:pt>
                <c:pt idx="1150">
                  <c:v>101.44000200000001</c:v>
                </c:pt>
                <c:pt idx="1151">
                  <c:v>101.709999</c:v>
                </c:pt>
                <c:pt idx="1152">
                  <c:v>102.66999800000001</c:v>
                </c:pt>
                <c:pt idx="1153">
                  <c:v>104.839996</c:v>
                </c:pt>
                <c:pt idx="1154">
                  <c:v>106.120003</c:v>
                </c:pt>
                <c:pt idx="1155">
                  <c:v>105.769997</c:v>
                </c:pt>
                <c:pt idx="1156">
                  <c:v>107.389999</c:v>
                </c:pt>
                <c:pt idx="1157">
                  <c:v>106.91999800000001</c:v>
                </c:pt>
                <c:pt idx="1158">
                  <c:v>107.389999</c:v>
                </c:pt>
                <c:pt idx="1159">
                  <c:v>106.470001</c:v>
                </c:pt>
                <c:pt idx="1160">
                  <c:v>107.69000200000001</c:v>
                </c:pt>
                <c:pt idx="1161">
                  <c:v>105.43</c:v>
                </c:pt>
                <c:pt idx="1162">
                  <c:v>107</c:v>
                </c:pt>
                <c:pt idx="1163">
                  <c:v>104.214996</c:v>
                </c:pt>
                <c:pt idx="1164">
                  <c:v>104.650002</c:v>
                </c:pt>
                <c:pt idx="1165">
                  <c:v>106.089996</c:v>
                </c:pt>
                <c:pt idx="1166">
                  <c:v>106.050003</c:v>
                </c:pt>
                <c:pt idx="1167">
                  <c:v>106.610001</c:v>
                </c:pt>
                <c:pt idx="1168">
                  <c:v>105.55999799999999</c:v>
                </c:pt>
                <c:pt idx="1169">
                  <c:v>105.230003</c:v>
                </c:pt>
                <c:pt idx="1170">
                  <c:v>107.800003</c:v>
                </c:pt>
                <c:pt idx="1171">
                  <c:v>107.720001</c:v>
                </c:pt>
                <c:pt idx="1172">
                  <c:v>107.660004</c:v>
                </c:pt>
                <c:pt idx="1173">
                  <c:v>106.220001</c:v>
                </c:pt>
                <c:pt idx="1174">
                  <c:v>106.160004</c:v>
                </c:pt>
                <c:pt idx="1175">
                  <c:v>105.32</c:v>
                </c:pt>
                <c:pt idx="1176">
                  <c:v>105.79499800000001</c:v>
                </c:pt>
                <c:pt idx="1177">
                  <c:v>108.779999</c:v>
                </c:pt>
                <c:pt idx="1178">
                  <c:v>108.550003</c:v>
                </c:pt>
                <c:pt idx="1179">
                  <c:v>115.860001</c:v>
                </c:pt>
                <c:pt idx="1180">
                  <c:v>117</c:v>
                </c:pt>
                <c:pt idx="1181">
                  <c:v>116.489998</c:v>
                </c:pt>
                <c:pt idx="1182">
                  <c:v>116.83000199999999</c:v>
                </c:pt>
                <c:pt idx="1183">
                  <c:v>120.18</c:v>
                </c:pt>
                <c:pt idx="1184">
                  <c:v>121.55999799999999</c:v>
                </c:pt>
                <c:pt idx="1185">
                  <c:v>124.199997</c:v>
                </c:pt>
                <c:pt idx="1186">
                  <c:v>123.510002</c:v>
                </c:pt>
                <c:pt idx="1187">
                  <c:v>124.93</c:v>
                </c:pt>
                <c:pt idx="1188">
                  <c:v>121.879997</c:v>
                </c:pt>
                <c:pt idx="1189">
                  <c:v>125.209999</c:v>
                </c:pt>
                <c:pt idx="1190">
                  <c:v>124.06500200000001</c:v>
                </c:pt>
                <c:pt idx="1191">
                  <c:v>126.290001</c:v>
                </c:pt>
                <c:pt idx="1192">
                  <c:v>123.699997</c:v>
                </c:pt>
                <c:pt idx="1193">
                  <c:v>123.5</c:v>
                </c:pt>
                <c:pt idx="1194">
                  <c:v>124.489998</c:v>
                </c:pt>
                <c:pt idx="1195">
                  <c:v>124.610001</c:v>
                </c:pt>
                <c:pt idx="1196">
                  <c:v>126.599998</c:v>
                </c:pt>
                <c:pt idx="1197">
                  <c:v>127.574997</c:v>
                </c:pt>
                <c:pt idx="1198">
                  <c:v>122.584999</c:v>
                </c:pt>
                <c:pt idx="1199">
                  <c:v>122.55999799999999</c:v>
                </c:pt>
                <c:pt idx="1200">
                  <c:v>123.394997</c:v>
                </c:pt>
                <c:pt idx="1201">
                  <c:v>125.650002</c:v>
                </c:pt>
                <c:pt idx="1202">
                  <c:v>123.800003</c:v>
                </c:pt>
                <c:pt idx="1203">
                  <c:v>123.879997</c:v>
                </c:pt>
                <c:pt idx="1204">
                  <c:v>126.699997</c:v>
                </c:pt>
                <c:pt idx="1205">
                  <c:v>123.535004</c:v>
                </c:pt>
                <c:pt idx="1206">
                  <c:v>123.235001</c:v>
                </c:pt>
                <c:pt idx="1207">
                  <c:v>120.660004</c:v>
                </c:pt>
                <c:pt idx="1208">
                  <c:v>122.040001</c:v>
                </c:pt>
                <c:pt idx="1209">
                  <c:v>121.466003</c:v>
                </c:pt>
                <c:pt idx="1210">
                  <c:v>117.839996</c:v>
                </c:pt>
                <c:pt idx="1211">
                  <c:v>117.959999</c:v>
                </c:pt>
                <c:pt idx="1212">
                  <c:v>120.089996</c:v>
                </c:pt>
                <c:pt idx="1213">
                  <c:v>121.099998</c:v>
                </c:pt>
                <c:pt idx="1214">
                  <c:v>120.32</c:v>
                </c:pt>
                <c:pt idx="1215">
                  <c:v>120.05999799999999</c:v>
                </c:pt>
                <c:pt idx="1216">
                  <c:v>120.639999</c:v>
                </c:pt>
                <c:pt idx="1217">
                  <c:v>120.889999</c:v>
                </c:pt>
                <c:pt idx="1218">
                  <c:v>119.07</c:v>
                </c:pt>
                <c:pt idx="1219">
                  <c:v>116.760002</c:v>
                </c:pt>
                <c:pt idx="1220">
                  <c:v>119.300003</c:v>
                </c:pt>
                <c:pt idx="1221">
                  <c:v>121.540001</c:v>
                </c:pt>
                <c:pt idx="1222">
                  <c:v>125.129997</c:v>
                </c:pt>
                <c:pt idx="1223">
                  <c:v>126.05999799999999</c:v>
                </c:pt>
                <c:pt idx="1224">
                  <c:v>124.904999</c:v>
                </c:pt>
                <c:pt idx="1225">
                  <c:v>124.790001</c:v>
                </c:pt>
                <c:pt idx="1226">
                  <c:v>122.120003</c:v>
                </c:pt>
                <c:pt idx="1227">
                  <c:v>120.870003</c:v>
                </c:pt>
                <c:pt idx="1228">
                  <c:v>121.92600299999999</c:v>
                </c:pt>
                <c:pt idx="1229">
                  <c:v>121.879997</c:v>
                </c:pt>
                <c:pt idx="1230">
                  <c:v>130.36000100000001</c:v>
                </c:pt>
                <c:pt idx="1231">
                  <c:v>131.800003</c:v>
                </c:pt>
                <c:pt idx="1232">
                  <c:v>130.970001</c:v>
                </c:pt>
                <c:pt idx="1233">
                  <c:v>133.009995</c:v>
                </c:pt>
                <c:pt idx="1234">
                  <c:v>130.854996</c:v>
                </c:pt>
                <c:pt idx="1235">
                  <c:v>129.83999600000001</c:v>
                </c:pt>
                <c:pt idx="1236">
                  <c:v>128.36999499999999</c:v>
                </c:pt>
                <c:pt idx="1237">
                  <c:v>129.60000600000001</c:v>
                </c:pt>
                <c:pt idx="1238">
                  <c:v>129.509995</c:v>
                </c:pt>
                <c:pt idx="1239">
                  <c:v>130.979996</c:v>
                </c:pt>
                <c:pt idx="1240">
                  <c:v>132.19000199999999</c:v>
                </c:pt>
                <c:pt idx="1241">
                  <c:v>131.970001</c:v>
                </c:pt>
                <c:pt idx="1242">
                  <c:v>129.20199600000001</c:v>
                </c:pt>
                <c:pt idx="1243">
                  <c:v>129.85000600000001</c:v>
                </c:pt>
                <c:pt idx="1244">
                  <c:v>131.58999600000001</c:v>
                </c:pt>
                <c:pt idx="1245">
                  <c:v>129.279999</c:v>
                </c:pt>
                <c:pt idx="1246">
                  <c:v>130.449997</c:v>
                </c:pt>
                <c:pt idx="1247">
                  <c:v>129.05999800000001</c:v>
                </c:pt>
                <c:pt idx="1248">
                  <c:v>127.849998</c:v>
                </c:pt>
                <c:pt idx="1249">
                  <c:v>129.13000500000001</c:v>
                </c:pt>
                <c:pt idx="1250">
                  <c:v>130.85000600000001</c:v>
                </c:pt>
                <c:pt idx="1251">
                  <c:v>134.72700499999999</c:v>
                </c:pt>
                <c:pt idx="1252">
                  <c:v>130.13999899999999</c:v>
                </c:pt>
                <c:pt idx="1253">
                  <c:v>132.08000200000001</c:v>
                </c:pt>
                <c:pt idx="1254">
                  <c:v>132.99800099999999</c:v>
                </c:pt>
                <c:pt idx="1255">
                  <c:v>135.570007</c:v>
                </c:pt>
                <c:pt idx="1256">
                  <c:v>137.050003</c:v>
                </c:pt>
                <c:pt idx="1257">
                  <c:v>138.429993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B9-764F-8874-2B821C3AD8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6117408"/>
        <c:axId val="1533559840"/>
      </c:lineChart>
      <c:catAx>
        <c:axId val="1176117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3559840"/>
        <c:crosses val="autoZero"/>
        <c:auto val="1"/>
        <c:lblAlgn val="ctr"/>
        <c:lblOffset val="100"/>
        <c:noMultiLvlLbl val="0"/>
      </c:catAx>
      <c:valAx>
        <c:axId val="1533559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6117408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2</xdr:row>
      <xdr:rowOff>25400</xdr:rowOff>
    </xdr:from>
    <xdr:to>
      <xdr:col>22</xdr:col>
      <xdr:colOff>38100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8BECD-C218-B4C9-94F2-C4DB5B7499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abari Vignesh" refreshedDate="45227.51550439815" createdVersion="8" refreshedVersion="8" minRefreshableVersion="3" recordCount="1258" xr:uid="{78B92725-9222-B641-B2EB-B123826AD08B}">
  <cacheSource type="worksheet">
    <worksheetSource ref="A1:K1259" sheet="Sheet1"/>
  </cacheSource>
  <cacheFields count="11">
    <cacheField name="Date" numFmtId="164">
      <sharedItems/>
    </cacheField>
    <cacheField name="Open" numFmtId="0">
      <sharedItems containsSemiMixedTypes="0" containsString="0" containsNumber="1" minValue="48.695" maxValue="151.863495"/>
    </cacheField>
    <cacheField name="High" numFmtId="0">
      <sharedItems containsSemiMixedTypes="0" containsString="0" containsNumber="1" minValue="50.176997999999998" maxValue="152.10000600000001"/>
    </cacheField>
    <cacheField name="Low" numFmtId="0">
      <sharedItems/>
    </cacheField>
    <cacheField name="Close" numFmtId="0">
      <sharedItems/>
    </cacheField>
    <cacheField name="Volume" numFmtId="0">
      <sharedItems containsSemiMixedTypes="0" containsString="0" containsNumber="1" containsInteger="1" minValue="6936000" maxValue="124140000"/>
    </cacheField>
    <cacheField name="Daily Price Change" numFmtId="0">
      <sharedItems containsMixedTypes="1" containsNumber="1" minValue="-10.11" maxValue="10.16"/>
    </cacheField>
    <cacheField name="Positive/Negative Movement" numFmtId="0">
      <sharedItems count="4">
        <s v="NA"/>
        <s v="Negative Movement"/>
        <s v="Positive Movement"/>
        <e v="#VALUE!"/>
      </sharedItems>
    </cacheField>
    <cacheField name="Price change %" numFmtId="0">
      <sharedItems containsMixedTypes="1" containsNumber="1" minValue="-11.100819033720578" maxValue="10.448540975312531"/>
    </cacheField>
    <cacheField name="Quarter" numFmtId="0">
      <sharedItems count="4">
        <s v="Q3"/>
        <s v="Q4"/>
        <s v="Q1"/>
        <s v="Q2"/>
      </sharedItems>
    </cacheField>
    <cacheField name="Year" numFmtId="0">
      <sharedItems containsSemiMixedTypes="0" containsString="0" containsNumber="1" containsInteger="1" minValue="2018" maxValue="2023" count="6">
        <n v="2018"/>
        <n v="2019"/>
        <n v="2020"/>
        <n v="2021"/>
        <n v="2022"/>
        <n v="202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58">
  <r>
    <s v="09/04/2018"/>
    <n v="60.213501000000001"/>
    <n v="60.649501999999998"/>
    <s v="59.625"/>
    <s v="59.849998"/>
    <n v="36620000"/>
    <s v="NA"/>
    <x v="0"/>
    <s v="NA"/>
    <x v="0"/>
    <x v="0"/>
  </r>
  <r>
    <s v="09/05/2018"/>
    <n v="59.689999"/>
    <n v="59.950499999999998"/>
    <s v="58.099998"/>
    <s v="59.324001"/>
    <n v="41226000"/>
    <n v="-0.53"/>
    <x v="1"/>
    <n v="-0.87885884306963002"/>
    <x v="0"/>
    <x v="0"/>
  </r>
  <r>
    <s v="09/06/2018"/>
    <n v="59.314999"/>
    <n v="59.314999"/>
    <s v="57.599998"/>
    <s v="58.571999"/>
    <n v="37770000"/>
    <n v="-0.75"/>
    <x v="1"/>
    <n v="-1.267618480419088"/>
    <x v="0"/>
    <x v="0"/>
  </r>
  <r>
    <s v="09/07/2018"/>
    <n v="57.933498"/>
    <n v="58.762999999999998"/>
    <s v="57.860748"/>
    <s v="58.241501"/>
    <n v="28026000"/>
    <n v="-0.33"/>
    <x v="1"/>
    <n v="-0.56425938271288756"/>
    <x v="0"/>
    <x v="0"/>
  </r>
  <r>
    <s v="09/10/2018"/>
    <n v="58.609501000000002"/>
    <n v="58.727001000000001"/>
    <s v="58.005501"/>
    <s v="58.231998"/>
    <n v="22308000"/>
    <n v="-0.01"/>
    <x v="1"/>
    <n v="-1.6316543764904445E-2"/>
    <x v="0"/>
    <x v="0"/>
  </r>
  <r>
    <s v="09/11/2018"/>
    <n v="58.081501000000003"/>
    <n v="58.933998000000003"/>
    <s v="57.812"/>
    <s v="58.868"/>
    <n v="24186000"/>
    <n v="0.64"/>
    <x v="2"/>
    <n v="1.0921864642185297"/>
    <x v="0"/>
    <x v="0"/>
  </r>
  <r>
    <s v="09/12/2018"/>
    <n v="58.636001999999998"/>
    <n v="58.930500000000002"/>
    <s v="57.917999"/>
    <s v="58.140999"/>
    <n v="25910000"/>
    <n v="-0.73"/>
    <x v="1"/>
    <n v="-1.2349680641435097"/>
    <x v="0"/>
    <x v="0"/>
  </r>
  <r>
    <s v="09/13/2018"/>
    <n v="58.536999000000002"/>
    <n v="58.930500000000002"/>
    <s v="58.142502"/>
    <s v="58.766499"/>
    <n v="28624000"/>
    <n v="0.63"/>
    <x v="2"/>
    <n v="1.0758329075150608"/>
    <x v="0"/>
    <x v="0"/>
  </r>
  <r>
    <s v="09/14/2018"/>
    <n v="58.955002"/>
    <n v="59.021251999999997"/>
    <s v="58.4165"/>
    <s v="58.626499"/>
    <n v="18880000"/>
    <n v="-0.14000000000000001"/>
    <x v="1"/>
    <n v="-0.23823096897434806"/>
    <x v="0"/>
    <x v="0"/>
  </r>
  <r>
    <s v="09/17/2018"/>
    <n v="58.506999999999998"/>
    <n v="58.862000000000002"/>
    <s v="58.4165"/>
    <s v="57.802502"/>
    <n v="18880000"/>
    <n v="-0.82"/>
    <x v="1"/>
    <n v="-1.4055026550365997"/>
    <x v="0"/>
    <x v="0"/>
  </r>
  <r>
    <s v="09/18/2018"/>
    <n v="57.854500000000002"/>
    <n v="58.804001"/>
    <s v="57.8545"/>
    <s v="58.061001"/>
    <n v="24072000"/>
    <n v="0.26"/>
    <x v="2"/>
    <n v="0.44721074530649296"/>
    <x v="0"/>
    <x v="0"/>
  </r>
  <r>
    <s v="09/19/2018"/>
    <n v="58.249001"/>
    <n v="58.660499999999999"/>
    <s v="57.729"/>
    <s v="58.554501"/>
    <n v="23828000"/>
    <n v="0.49"/>
    <x v="2"/>
    <n v="0.84996812232018615"/>
    <x v="0"/>
    <x v="0"/>
  </r>
  <r>
    <s v="09/20/2018"/>
    <n v="58.999499999999998"/>
    <n v="59.494498999999998"/>
    <s v="58.667999"/>
    <s v="59.343498"/>
    <n v="24508000"/>
    <n v="0.79"/>
    <x v="2"/>
    <n v="1.3474574738498664"/>
    <x v="0"/>
    <x v="0"/>
  </r>
  <r>
    <s v="09/21/2018"/>
    <n v="59.599997999999999"/>
    <n v="59.610500000000002"/>
    <s v="58.301998"/>
    <s v="58.304501"/>
    <n v="88112000"/>
    <n v="-1.04"/>
    <x v="1"/>
    <n v="-1.7508185985261517"/>
    <x v="0"/>
    <x v="0"/>
  </r>
  <r>
    <s v="09/24/2018"/>
    <n v="57.858500999999997"/>
    <n v="58.900002000000001"/>
    <s v="57.345501"/>
    <s v="58.668499"/>
    <n v="25420000"/>
    <n v="0.36"/>
    <x v="2"/>
    <n v="0.6243051458411335"/>
    <x v="0"/>
    <x v="0"/>
  </r>
  <r>
    <s v="09/25/2018"/>
    <n v="58.807499"/>
    <n v="59.344002000000003"/>
    <s v="58.400002"/>
    <s v="59.232498"/>
    <n v="19554000"/>
    <n v="0.56000000000000005"/>
    <x v="2"/>
    <n v="0.96133190658244483"/>
    <x v="0"/>
    <x v="0"/>
  </r>
  <r>
    <s v="09/26/2018"/>
    <n v="59.2575"/>
    <n v="59.711497999999999"/>
    <s v="58.738251"/>
    <s v="59.024502"/>
    <n v="29246000"/>
    <n v="-0.21"/>
    <x v="1"/>
    <n v="-0.35115182884909124"/>
    <x v="0"/>
    <x v="0"/>
  </r>
  <r>
    <s v="09/27/2018"/>
    <n v="59.336497999999999"/>
    <n v="60.104999999999997"/>
    <s v="59.181499"/>
    <s v="59.731998"/>
    <n v="25216000"/>
    <n v="0.71"/>
    <x v="2"/>
    <n v="1.1986479784276689"/>
    <x v="0"/>
    <x v="0"/>
  </r>
  <r>
    <s v="09/28/2018"/>
    <n v="59.593497999999997"/>
    <n v="59.770499999999998"/>
    <s v="59.224998"/>
    <s v="59.6735"/>
    <n v="27612000"/>
    <n v="-0.06"/>
    <x v="1"/>
    <n v="-9.7934108951118898E-2"/>
    <x v="0"/>
    <x v="0"/>
  </r>
  <r>
    <s v="10/01/2018"/>
    <n v="59.994498999999998"/>
    <n v="60.494999"/>
    <s v="59.514999"/>
    <s v="59.765499"/>
    <n v="27152000"/>
    <n v="0.09"/>
    <x v="2"/>
    <n v="0.15417061174558436"/>
    <x v="1"/>
    <x v="0"/>
  </r>
  <r>
    <s v="10/02/2018"/>
    <n v="59.548000000000002"/>
    <n v="60.498001000000002"/>
    <s v="59.331501"/>
    <s v="60.005501"/>
    <n v="33758000"/>
    <n v="0.24"/>
    <x v="2"/>
    <n v="0.40157282046620918"/>
    <x v="1"/>
    <x v="0"/>
  </r>
  <r>
    <s v="10/03/2018"/>
    <n v="60.25"/>
    <n v="60.320498999999998"/>
    <s v="59.691502"/>
    <s v="60.147499"/>
    <n v="25124000"/>
    <n v="0.14000000000000001"/>
    <x v="2"/>
    <n v="0.23664163723922738"/>
    <x v="1"/>
    <x v="0"/>
  </r>
  <r>
    <s v="10/04/2018"/>
    <n v="59.766499000000003"/>
    <n v="59.875500000000002"/>
    <s v="57.778801"/>
    <s v="58.4095"/>
    <n v="44190000"/>
    <n v="-1.74"/>
    <x v="1"/>
    <n v="-2.8895615427002244"/>
    <x v="1"/>
    <x v="0"/>
  </r>
  <r>
    <s v="10/05/2018"/>
    <n v="58.375"/>
    <n v="58.674999"/>
    <s v="57.256001"/>
    <s v="57.8675"/>
    <n v="23686000"/>
    <n v="-0.54"/>
    <x v="1"/>
    <n v="-0.92793124406132832"/>
    <x v="1"/>
    <x v="0"/>
  </r>
  <r>
    <s v="10/08/2018"/>
    <n v="57.505501000000002"/>
    <n v="58.400002000000001"/>
    <s v="56.368198"/>
    <s v="57.448502"/>
    <n v="38648000"/>
    <n v="-0.42"/>
    <x v="1"/>
    <n v="-0.72406445759710025"/>
    <x v="1"/>
    <x v="0"/>
  </r>
  <r>
    <s v="10/09/2018"/>
    <n v="57.307499"/>
    <n v="57.717498999999997"/>
    <s v="56.878601"/>
    <s v="56.941002"/>
    <n v="26174000"/>
    <n v="-0.51"/>
    <x v="1"/>
    <n v="-0.88339988395171787"/>
    <x v="1"/>
    <x v="0"/>
  </r>
  <r>
    <s v="10/10/2018"/>
    <n v="56.554001"/>
    <n v="56.608500999999997"/>
    <s v="54.056499"/>
    <s v="54.061001"/>
    <n v="53514000"/>
    <n v="-2.88"/>
    <x v="1"/>
    <n v="-5.0578684934276366"/>
    <x v="1"/>
    <x v="0"/>
  </r>
  <r>
    <s v="10/11/2018"/>
    <n v="53.646999000000001"/>
    <n v="55.32"/>
    <s v="53.413502"/>
    <s v="53.966"/>
    <n v="58980000"/>
    <n v="-0.1"/>
    <x v="1"/>
    <n v="-0.17572926553838014"/>
    <x v="1"/>
    <x v="0"/>
  </r>
  <r>
    <s v="10/12/2018"/>
    <n v="55.400002000000001"/>
    <n v="55.75"/>
    <s v="54.320099"/>
    <s v="55.504002"/>
    <n v="42026000"/>
    <n v="1.54"/>
    <x v="2"/>
    <n v="2.8499462624615473"/>
    <x v="1"/>
    <x v="0"/>
  </r>
  <r>
    <s v="10/15/2018"/>
    <n v="55.445498999999998"/>
    <n v="55.672297999999998"/>
    <s v="54.450001"/>
    <s v="54.612499"/>
    <n v="27448000"/>
    <n v="-0.89"/>
    <x v="1"/>
    <n v="-1.6061958919646915"/>
    <x v="1"/>
    <x v="0"/>
  </r>
  <r>
    <s v="10/16/2018"/>
    <n v="55.229500000000002"/>
    <n v="56.210999000000001"/>
    <s v="55.125"/>
    <s v="56.063999"/>
    <n v="38570000"/>
    <n v="1.45"/>
    <x v="2"/>
    <n v="2.6578164826334039"/>
    <x v="1"/>
    <x v="0"/>
  </r>
  <r>
    <s v="10/17/2018"/>
    <n v="56.323002000000002"/>
    <n v="56.449500999999998"/>
    <s v="55.109501"/>
    <s v="55.7845"/>
    <n v="29344000"/>
    <n v="-0.28000000000000003"/>
    <x v="1"/>
    <n v="-0.49853561106121103"/>
    <x v="1"/>
    <x v="0"/>
  </r>
  <r>
    <s v="10/18/2018"/>
    <n v="56.091999000000001"/>
    <n v="56.091999000000001"/>
    <s v="53.8545"/>
    <s v="54.398499"/>
    <n v="41890000"/>
    <n v="-1.39"/>
    <x v="1"/>
    <n v="-2.4845629162222487"/>
    <x v="1"/>
    <x v="0"/>
  </r>
  <r>
    <s v="10/19/2018"/>
    <n v="54.668498999999997"/>
    <n v="55.518002000000003"/>
    <s v="54.387501"/>
    <s v="54.823002"/>
    <n v="25352000"/>
    <n v="0.42"/>
    <x v="2"/>
    <n v="0.78035792862593767"/>
    <x v="1"/>
    <x v="0"/>
  </r>
  <r>
    <s v="10/22/2018"/>
    <n v="55.152999999999999"/>
    <n v="55.611499999999999"/>
    <s v="54.549999"/>
    <s v="55.057999"/>
    <n v="30284000"/>
    <n v="0.23"/>
    <x v="2"/>
    <n v="0.42864672022155936"/>
    <x v="1"/>
    <x v="0"/>
  </r>
  <r>
    <s v="10/23/2018"/>
    <n v="54.044497999999997"/>
    <n v="55.394500999999998"/>
    <s v="53.5"/>
    <s v="55.184502"/>
    <n v="36974000"/>
    <n v="0.13"/>
    <x v="2"/>
    <n v="0.22976316302377714"/>
    <x v="1"/>
    <x v="0"/>
  </r>
  <r>
    <s v="10/24/2018"/>
    <n v="55.212502000000001"/>
    <n v="55.305999999999997"/>
    <s v="52.437"/>
    <s v="52.5355"/>
    <n v="39648000"/>
    <n v="-2.65"/>
    <x v="1"/>
    <n v="-4.8002643930718136"/>
    <x v="1"/>
    <x v="0"/>
  </r>
  <r>
    <s v="10/25/2018"/>
    <n v="53.589500000000001"/>
    <n v="55.548999999999999"/>
    <s v="53.477501"/>
    <s v="54.7785"/>
    <n v="50916000"/>
    <n v="2.2400000000000002"/>
    <x v="2"/>
    <n v="4.2694939612262228"/>
    <x v="1"/>
    <x v="0"/>
  </r>
  <r>
    <s v="10/26/2018"/>
    <n v="51.851500999999999"/>
    <n v="55.326500000000003"/>
    <s v="51.704498"/>
    <s v="53.573502"/>
    <n v="83752000"/>
    <n v="-1.2"/>
    <x v="1"/>
    <n v="-2.1997645061474906"/>
    <x v="1"/>
    <x v="0"/>
  </r>
  <r>
    <s v="10/29/2018"/>
    <n v="54.123500999999997"/>
    <n v="54.852001000000001"/>
    <s v="49.7915"/>
    <s v="51.004002"/>
    <n v="77614000"/>
    <n v="-2.57"/>
    <x v="1"/>
    <n v="-4.7962143673191235"/>
    <x v="1"/>
    <x v="0"/>
  </r>
  <r>
    <s v="10/30/2018"/>
    <n v="50.423000000000002"/>
    <n v="51.874499999999998"/>
    <s v="50.037498"/>
    <s v="51.810501"/>
    <n v="64254000"/>
    <n v="0.81"/>
    <x v="2"/>
    <n v="1.5812465068917578"/>
    <x v="1"/>
    <x v="0"/>
  </r>
  <r>
    <s v="10/31/2018"/>
    <n v="52.990501000000002"/>
    <n v="54.597000000000001"/>
    <s v="52.849998"/>
    <s v="53.838501"/>
    <n v="50596000"/>
    <n v="2.0299999999999998"/>
    <x v="2"/>
    <n v="3.9142644075184654"/>
    <x v="1"/>
    <x v="0"/>
  </r>
  <r>
    <s v="11/01/2018"/>
    <n v="53.790000999999997"/>
    <n v="54.198749999999997"/>
    <s v="53.123001"/>
    <s v="53.5"/>
    <n v="29640000"/>
    <n v="-0.34"/>
    <x v="1"/>
    <n v="-0.62873407266669779"/>
    <x v="1"/>
    <x v="0"/>
  </r>
  <r>
    <s v="11/02/2018"/>
    <n v="53.686501"/>
    <n v="54.14875"/>
    <s v="52.730499"/>
    <s v="52.8895"/>
    <n v="36780000"/>
    <n v="-0.61"/>
    <x v="1"/>
    <n v="-1.1411214953271063"/>
    <x v="1"/>
    <x v="0"/>
  </r>
  <r>
    <s v="11/05/2018"/>
    <n v="52.75"/>
    <n v="52.923499999999997"/>
    <s v="51.062"/>
    <s v="52.004501"/>
    <n v="48828000"/>
    <n v="-0.88"/>
    <x v="1"/>
    <n v="-1.6732981026479747"/>
    <x v="1"/>
    <x v="0"/>
  </r>
  <r>
    <s v="11/06/2018"/>
    <n v="51.973998999999999"/>
    <n v="53.217250999999997"/>
    <s v="51.9035"/>
    <s v="52.790501"/>
    <n v="24666000"/>
    <n v="0.79"/>
    <x v="2"/>
    <n v="1.5114076375812189"/>
    <x v="1"/>
    <x v="0"/>
  </r>
  <r>
    <s v="11/07/2018"/>
    <n v="53.450001"/>
    <n v="54.772998999999999"/>
    <s v="53.294998"/>
    <s v="54.669498"/>
    <n v="41168000"/>
    <n v="1.88"/>
    <x v="2"/>
    <n v="3.5593467847558373"/>
    <x v="1"/>
    <x v="0"/>
  </r>
  <r>
    <s v="11/08/2018"/>
    <n v="54.569000000000003"/>
    <n v="54.663502000000001"/>
    <s v="53.610249"/>
    <s v="54.119999"/>
    <n v="29764000"/>
    <n v="-0.55000000000000004"/>
    <x v="1"/>
    <n v="-1.0051290392313412"/>
    <x v="1"/>
    <x v="0"/>
  </r>
  <r>
    <s v="11/09/2018"/>
    <n v="53.699500999999998"/>
    <n v="53.777999999999999"/>
    <s v="52.655499"/>
    <s v="53.307499"/>
    <n v="26864000"/>
    <n v="-0.81"/>
    <x v="1"/>
    <n v="-1.5012934497652153"/>
    <x v="1"/>
    <x v="0"/>
  </r>
  <r>
    <s v="11/12/2018"/>
    <n v="53.069499999999998"/>
    <n v="53.105998999999997"/>
    <s v="51.549999"/>
    <s v="51.931499"/>
    <n v="29436000"/>
    <n v="-1.38"/>
    <x v="1"/>
    <n v="-2.5812503415326193"/>
    <x v="1"/>
    <x v="0"/>
  </r>
  <r>
    <s v="11/13/2018"/>
    <n v="52.164501000000001"/>
    <n v="52.830249999999999"/>
    <s v="51.557499"/>
    <s v="51.802502"/>
    <n v="30274000"/>
    <n v="-0.13"/>
    <x v="1"/>
    <n v="-0.24839837571414095"/>
    <x v="1"/>
    <x v="0"/>
  </r>
  <r>
    <s v="11/14/2018"/>
    <n v="52.5"/>
    <n v="52.728198999999996"/>
    <s v="51.549999"/>
    <s v="52.182999"/>
    <n v="31318000"/>
    <n v="0.38"/>
    <x v="2"/>
    <n v="0.73451471513867306"/>
    <x v="1"/>
    <x v="0"/>
  </r>
  <r>
    <s v="11/15/2018"/>
    <n v="52.235500000000002"/>
    <n v="53.592498999999997"/>
    <s v="51.589001"/>
    <s v="53.2355"/>
    <n v="36722000"/>
    <n v="1.05"/>
    <x v="2"/>
    <n v="2.0169423378675484"/>
    <x v="1"/>
    <x v="0"/>
  </r>
  <r>
    <s v="11/16/2018"/>
    <n v="52.970500999999999"/>
    <n v="53.349997999999999"/>
    <s v="52.449001"/>
    <s v="53.074501"/>
    <n v="33162000"/>
    <n v="-0.16"/>
    <x v="1"/>
    <n v="-0.30242789116285917"/>
    <x v="1"/>
    <x v="0"/>
  </r>
  <r>
    <s v="11/19/2018"/>
    <n v="52.860000999999997"/>
    <n v="53.039501000000001"/>
    <s v="50.813"/>
    <s v="51"/>
    <n v="37172000"/>
    <n v="-2.0699999999999998"/>
    <x v="1"/>
    <n v="-3.9086585100442077"/>
    <x v="1"/>
    <x v="0"/>
  </r>
  <r>
    <s v="11/20/2018"/>
    <n v="50"/>
    <n v="51.587001999999998"/>
    <s v="49.800999"/>
    <s v="51.287998"/>
    <n v="48982000"/>
    <n v="0.28999999999999998"/>
    <x v="2"/>
    <n v="0.56470196078431711"/>
    <x v="1"/>
    <x v="0"/>
  </r>
  <r>
    <s v="11/21/2018"/>
    <n v="51.838000999999998"/>
    <n v="52.428001000000002"/>
    <s v="51.6735"/>
    <s v="51.880501"/>
    <n v="30686000"/>
    <n v="0.59"/>
    <x v="2"/>
    <n v="1.1552468864158056"/>
    <x v="1"/>
    <x v="0"/>
  </r>
  <r>
    <s v="11/23/2018"/>
    <n v="51.5"/>
    <n v="51.879500999999998"/>
    <s v="51.119949"/>
    <s v="51.194"/>
    <n v="13830000"/>
    <n v="-0.69"/>
    <x v="1"/>
    <n v="-1.3232351013726713"/>
    <x v="1"/>
    <x v="0"/>
  </r>
  <r>
    <s v="11/26/2018"/>
    <n v="51.917499999999997"/>
    <n v="52.465499999999999"/>
    <s v="51.695499"/>
    <s v="52.431"/>
    <n v="38856000"/>
    <n v="1.24"/>
    <x v="2"/>
    <n v="2.4162987850138586"/>
    <x v="1"/>
    <x v="0"/>
  </r>
  <r>
    <s v="11/27/2018"/>
    <n v="52.049999"/>
    <n v="52.879002"/>
    <s v="51.9245"/>
    <s v="52.220501"/>
    <n v="36064000"/>
    <n v="-0.21"/>
    <x v="1"/>
    <n v="-0.40147813316549114"/>
    <x v="1"/>
    <x v="0"/>
  </r>
  <r>
    <s v="11/28/2018"/>
    <n v="52.438000000000002"/>
    <n v="54.341999000000001"/>
    <s v="51.787998"/>
    <s v="54.311501"/>
    <n v="49508000"/>
    <n v="2.09"/>
    <x v="2"/>
    <n v="4.0041745290800659"/>
    <x v="1"/>
    <x v="0"/>
  </r>
  <r>
    <s v="11/29/2018"/>
    <n v="53.804001"/>
    <n v="54.712249999999997"/>
    <s v="53.799999"/>
    <s v="54.415001"/>
    <n v="29378000"/>
    <n v="0.1"/>
    <x v="2"/>
    <n v="0.19056737172481539"/>
    <x v="1"/>
    <x v="0"/>
  </r>
  <r>
    <s v="11/30/2018"/>
    <n v="54.453499000000001"/>
    <n v="54.778500000000001"/>
    <s v="53.894001"/>
    <s v="54.7215"/>
    <n v="51604000"/>
    <n v="0.31"/>
    <x v="2"/>
    <n v="0.56326195785607414"/>
    <x v="1"/>
    <x v="0"/>
  </r>
  <r>
    <s v="12/03/2018"/>
    <n v="56.157001000000001"/>
    <n v="56.232498"/>
    <s v="55.18325"/>
    <s v="55.321499"/>
    <n v="39824000"/>
    <n v="0.6"/>
    <x v="2"/>
    <n v="1.0964593441334831"/>
    <x v="1"/>
    <x v="0"/>
  </r>
  <r>
    <s v="12/04/2018"/>
    <n v="55.155997999999997"/>
    <n v="55.221001000000001"/>
    <s v="52.499001"/>
    <s v="52.541"/>
    <n v="46904000"/>
    <n v="-2.78"/>
    <x v="1"/>
    <n v="-5.026073136593797"/>
    <x v="1"/>
    <x v="0"/>
  </r>
  <r>
    <s v="12/06/2018"/>
    <n v="51.713000999999998"/>
    <n v="53.560001"/>
    <s v="51.538502"/>
    <s v="53.436501"/>
    <n v="55384000"/>
    <n v="0.9"/>
    <x v="2"/>
    <n v="1.7043851468377134"/>
    <x v="1"/>
    <x v="0"/>
  </r>
  <r>
    <s v="12/07/2018"/>
    <n v="53.000500000000002"/>
    <n v="53.762999999999998"/>
    <s v="51.424999"/>
    <s v="51.828999"/>
    <n v="42024000"/>
    <n v="-1.61"/>
    <x v="1"/>
    <n v="-3.0082471155811583"/>
    <x v="1"/>
    <x v="0"/>
  </r>
  <r>
    <s v="12/10/2018"/>
    <n v="51.752499"/>
    <n v="52.422500999999997"/>
    <s v="51.164501"/>
    <s v="51.977501"/>
    <n v="36154000"/>
    <n v="0.15"/>
    <x v="2"/>
    <n v="0.28652299458840302"/>
    <x v="1"/>
    <x v="0"/>
  </r>
  <r>
    <s v="12/11/2018"/>
    <n v="52.824500999999998"/>
    <n v="53.029998999999997"/>
    <s v="51.992001"/>
    <s v="52.587502"/>
    <n v="27894000"/>
    <n v="0.61"/>
    <x v="2"/>
    <n v="1.1735866254901406"/>
    <x v="1"/>
    <x v="0"/>
  </r>
  <r>
    <s v="12/12/2018"/>
    <n v="53.400002000000001"/>
    <n v="54.082500000000003"/>
    <s v="53.1395"/>
    <s v="53.183998"/>
    <n v="30476000"/>
    <n v="0.6"/>
    <x v="2"/>
    <n v="1.1342923267205236"/>
    <x v="1"/>
    <x v="0"/>
  </r>
  <r>
    <s v="12/13/2018"/>
    <n v="53.403500000000001"/>
    <n v="53.987999000000002"/>
    <s v="52.696499"/>
    <s v="53.095001"/>
    <n v="26596000"/>
    <n v="-0.09"/>
    <x v="1"/>
    <n v="-0.16733792747209247"/>
    <x v="1"/>
    <x v="0"/>
  </r>
  <r>
    <s v="12/14/2018"/>
    <n v="52.499001"/>
    <n v="53.130001"/>
    <s v="52.039501"/>
    <s v="52.105"/>
    <n v="33732000"/>
    <n v="-0.99"/>
    <x v="1"/>
    <n v="-1.8645842006858735"/>
    <x v="1"/>
    <x v="0"/>
  </r>
  <r>
    <s v="12/17/2018"/>
    <n v="51.875500000000002"/>
    <n v="52.657501000000003"/>
    <s v="50.395"/>
    <s v="50.8265"/>
    <n v="47708000"/>
    <n v="-1.28"/>
    <x v="1"/>
    <n v="-2.453699261107368"/>
    <x v="1"/>
    <x v="0"/>
  </r>
  <r>
    <s v="12/18/2018"/>
    <n v="51.304501000000002"/>
    <n v="52.473998999999999"/>
    <s v="51.071999"/>
    <s v="51.435501"/>
    <n v="43850000"/>
    <n v="0.61"/>
    <x v="2"/>
    <n v="1.1981958230450636"/>
    <x v="1"/>
    <x v="0"/>
  </r>
  <r>
    <s v="12/19/2018"/>
    <n v="51.699500999999998"/>
    <n v="53.099997999999999"/>
    <s v="50.4025"/>
    <s v="51.150501"/>
    <n v="49586000"/>
    <n v="-0.28999999999999998"/>
    <x v="1"/>
    <n v="-0.55409200738611197"/>
    <x v="1"/>
    <x v="0"/>
  </r>
  <r>
    <s v="12/20/2018"/>
    <n v="50.906502000000003"/>
    <n v="51.710999000000001"/>
    <s v="49.818001"/>
    <s v="50.470501"/>
    <n v="53470000"/>
    <n v="-0.68"/>
    <x v="1"/>
    <n v="-1.3294102437041619"/>
    <x v="1"/>
    <x v="0"/>
  </r>
  <r>
    <s v="12/21/2018"/>
    <n v="50.764999000000003"/>
    <n v="51.201000000000001"/>
    <s v="48.684502"/>
    <s v="48.977001"/>
    <n v="91920000"/>
    <n v="-1.49"/>
    <x v="1"/>
    <n v="-2.9591542988645929"/>
    <x v="1"/>
    <x v="0"/>
  </r>
  <r>
    <s v="12/24/2018"/>
    <n v="48.695"/>
    <n v="50.176997999999998"/>
    <s v="48.505501"/>
    <s v="48.811001"/>
    <n v="31806000"/>
    <n v="-0.17"/>
    <x v="1"/>
    <n v="-0.3389345950357473"/>
    <x v="1"/>
    <x v="0"/>
  </r>
  <r>
    <s v="12/26/2018"/>
    <n v="49.450499999999998"/>
    <n v="52"/>
    <s v="49.150002"/>
    <s v="51.973"/>
    <n v="47466000"/>
    <n v="3.16"/>
    <x v="2"/>
    <n v="6.4780457995524436"/>
    <x v="1"/>
    <x v="0"/>
  </r>
  <r>
    <s v="12/27/2018"/>
    <n v="50.857498"/>
    <n v="52.194499999999998"/>
    <s v="49.849998"/>
    <s v="52.194"/>
    <n v="42196000"/>
    <n v="0.22"/>
    <x v="2"/>
    <n v="0.42522078771670602"/>
    <x v="1"/>
    <x v="0"/>
  </r>
  <r>
    <s v="12/28/2018"/>
    <n v="52.480998999999997"/>
    <n v="52.777999999999999"/>
    <s v="51.654999"/>
    <s v="51.854"/>
    <n v="28296000"/>
    <n v="-0.34"/>
    <x v="1"/>
    <n v="-0.65141587155612402"/>
    <x v="1"/>
    <x v="0"/>
  </r>
  <r>
    <s v="12/31/2018"/>
    <n v="52.548000000000002"/>
    <n v="52.634998000000003"/>
    <s v="51.179501"/>
    <s v="51.780499"/>
    <n v="29866000"/>
    <n v="-7.0000000000000007E-2"/>
    <x v="1"/>
    <n v="-0.14174605623481362"/>
    <x v="1"/>
    <x v="0"/>
  </r>
  <r>
    <s v="01/02/2019"/>
    <n v="50.828499000000001"/>
    <n v="52.616000999999997"/>
    <s v="50.7855"/>
    <s v="52.2925"/>
    <n v="30652000"/>
    <n v="0.51"/>
    <x v="2"/>
    <n v="0.98879116634236741"/>
    <x v="2"/>
    <x v="1"/>
  </r>
  <r>
    <s v="01/03/2019"/>
    <n v="52.049999"/>
    <n v="52.848998999999999"/>
    <s v="50.703499"/>
    <s v="50.803001"/>
    <n v="36822000"/>
    <n v="-1.49"/>
    <x v="1"/>
    <n v="-2.8483989099775209"/>
    <x v="2"/>
    <x v="1"/>
  </r>
  <r>
    <s v="01/04/2019"/>
    <n v="51.629500999999998"/>
    <n v="53.542000000000002"/>
    <s v="51.370899"/>
    <s v="53.5355"/>
    <n v="41878000"/>
    <n v="2.73"/>
    <x v="2"/>
    <n v="5.3786172986119398"/>
    <x v="2"/>
    <x v="1"/>
  </r>
  <r>
    <s v="01/07/2019"/>
    <n v="53.575001"/>
    <n v="53.700001"/>
    <s v="52.737999"/>
    <s v="53.419498"/>
    <n v="39638000"/>
    <n v="-0.12"/>
    <x v="1"/>
    <n v="-0.216682388321771"/>
    <x v="2"/>
    <x v="1"/>
  </r>
  <r>
    <s v="01/08/2019"/>
    <n v="53.805500000000002"/>
    <n v="54.228000999999999"/>
    <s v="53.026501"/>
    <s v="53.813999"/>
    <n v="35298000"/>
    <n v="0.39"/>
    <x v="2"/>
    <n v="0.73849626965795401"/>
    <x v="2"/>
    <x v="1"/>
  </r>
  <r>
    <s v="01/09/2019"/>
    <n v="54.082500000000003"/>
    <n v="54.131500000000003"/>
    <s v="53.32"/>
    <s v="53.733002"/>
    <n v="23986000"/>
    <n v="-0.08"/>
    <x v="1"/>
    <n v="-0.15051288048673642"/>
    <x v="2"/>
    <x v="1"/>
  </r>
  <r>
    <s v="01/10/2019"/>
    <n v="53.382998999999998"/>
    <n v="53.557499"/>
    <s v="52.885502"/>
    <s v="53.516499"/>
    <n v="29128000"/>
    <n v="-0.22"/>
    <x v="1"/>
    <n v="-0.4029237004104031"/>
    <x v="2"/>
    <x v="1"/>
  </r>
  <r>
    <s v="01/11/2019"/>
    <n v="53.158999999999999"/>
    <n v="53.188751000000003"/>
    <s v="52.424"/>
    <s v="52.859501"/>
    <n v="30416000"/>
    <n v="-0.66"/>
    <x v="1"/>
    <n v="-1.2276550452225985"/>
    <x v="2"/>
    <x v="1"/>
  </r>
  <r>
    <s v="01/14/2019"/>
    <n v="52.346001000000001"/>
    <n v="52.576500000000003"/>
    <s v="52.062752"/>
    <s v="52.234501"/>
    <n v="22886000"/>
    <n v="-0.63"/>
    <x v="1"/>
    <n v="-1.1823796823204971"/>
    <x v="2"/>
    <x v="1"/>
  </r>
  <r>
    <s v="01/15/2019"/>
    <n v="52.508499"/>
    <n v="54.002499"/>
    <s v="52.367001"/>
    <s v="53.857498"/>
    <n v="29272000"/>
    <n v="1.62"/>
    <x v="2"/>
    <n v="3.1071360287331888"/>
    <x v="2"/>
    <x v="1"/>
  </r>
  <r>
    <s v="01/16/2019"/>
    <n v="54"/>
    <n v="54.618752000000001"/>
    <s v="53.966999"/>
    <s v="54.0485"/>
    <n v="26636000"/>
    <n v="0.19"/>
    <x v="2"/>
    <n v="0.3546432847660273"/>
    <x v="2"/>
    <x v="1"/>
  </r>
  <r>
    <s v="01/17/2019"/>
    <n v="53.973498999999997"/>
    <n v="54.59"/>
    <s v="53.674999"/>
    <s v="54.494999"/>
    <n v="24854000"/>
    <n v="0.45"/>
    <x v="2"/>
    <n v="0.82610803260035515"/>
    <x v="2"/>
    <x v="1"/>
  </r>
  <r>
    <s v="01/18/2019"/>
    <n v="55"/>
    <n v="55.417599000000003"/>
    <s v="54.544998"/>
    <s v="54.912998"/>
    <n v="39112000"/>
    <n v="0.42"/>
    <x v="2"/>
    <n v="0.76704102701240862"/>
    <x v="2"/>
    <x v="1"/>
  </r>
  <r>
    <s v="01/22/2019"/>
    <n v="54.400002000000001"/>
    <n v="54.575499999999998"/>
    <s v="53.1735"/>
    <s v="53.526001"/>
    <n v="32270000"/>
    <n v="-1.39"/>
    <x v="1"/>
    <n v="-2.5258081884365535"/>
    <x v="2"/>
    <x v="1"/>
  </r>
  <r>
    <s v="01/23/2019"/>
    <n v="53.8675"/>
    <n v="54.246498000000003"/>
    <s v="52.987499"/>
    <s v="53.7785"/>
    <n v="19340000"/>
    <n v="0.25"/>
    <x v="2"/>
    <n v="0.47173148616127747"/>
    <x v="2"/>
    <x v="1"/>
  </r>
  <r>
    <s v="01/24/2019"/>
    <n v="53.824001000000003"/>
    <n v="53.973751"/>
    <s v="53.035"/>
    <s v="53.695"/>
    <n v="27226000"/>
    <n v="-0.08"/>
    <x v="1"/>
    <n v="-0.15526650985059232"/>
    <x v="2"/>
    <x v="1"/>
  </r>
  <r>
    <s v="01/25/2019"/>
    <n v="54.25"/>
    <n v="54.700001"/>
    <s v="54.091"/>
    <s v="54.5495"/>
    <n v="22382000"/>
    <n v="0.85"/>
    <x v="2"/>
    <n v="1.5913958469131233"/>
    <x v="2"/>
    <x v="1"/>
  </r>
  <r>
    <s v="01/28/2019"/>
    <n v="54.005501000000002"/>
    <n v="54.150002000000001"/>
    <s v="53.189999"/>
    <s v="53.504002"/>
    <n v="25686000"/>
    <n v="-1.05"/>
    <x v="1"/>
    <n v="-1.9166041851896021"/>
    <x v="2"/>
    <x v="1"/>
  </r>
  <r>
    <s v="01/29/2019"/>
    <n v="53.633999000000003"/>
    <n v="53.7575"/>
    <s v="52.793251"/>
    <s v="53.030998"/>
    <n v="20436000"/>
    <n v="-0.47"/>
    <x v="1"/>
    <n v="-0.88405349566188163"/>
    <x v="2"/>
    <x v="1"/>
  </r>
  <r>
    <s v="01/30/2019"/>
    <n v="53.421500999999999"/>
    <n v="54.549999"/>
    <s v="53.342499"/>
    <s v="54.452999"/>
    <n v="25596000"/>
    <n v="1.42"/>
    <x v="2"/>
    <n v="2.6814524591824611"/>
    <x v="2"/>
    <x v="1"/>
  </r>
  <r>
    <s v="01/31/2019"/>
    <n v="55.150002000000001"/>
    <n v="55.866501"/>
    <s v="54.7705"/>
    <s v="55.818501"/>
    <n v="30766000"/>
    <n v="1.37"/>
    <x v="2"/>
    <n v="2.5076708814513586"/>
    <x v="2"/>
    <x v="1"/>
  </r>
  <r>
    <s v="02/01/2019"/>
    <n v="55.619999"/>
    <n v="56.25"/>
    <s v="55.244499"/>
    <s v="55.537498"/>
    <n v="29244000"/>
    <n v="-0.28000000000000003"/>
    <x v="1"/>
    <n v="-0.50342269134027506"/>
    <x v="2"/>
    <x v="1"/>
  </r>
  <r>
    <s v="02/04/2019"/>
    <n v="55.632998999999998"/>
    <n v="56.639999000000003"/>
    <s v="55.451"/>
    <s v="56.639999"/>
    <n v="51530000"/>
    <n v="1.1000000000000001"/>
    <x v="2"/>
    <n v="1.9851470442546832"/>
    <x v="2"/>
    <x v="1"/>
  </r>
  <r>
    <s v="02/05/2019"/>
    <n v="56.242001000000002"/>
    <n v="57.342498999999997"/>
    <s v="55.8624"/>
    <s v="57.2995"/>
    <n v="71044000"/>
    <n v="0.66"/>
    <x v="2"/>
    <n v="1.164373255020712"/>
    <x v="2"/>
    <x v="1"/>
  </r>
  <r>
    <s v="02/06/2019"/>
    <n v="56.978499999999997"/>
    <n v="57.349997999999999"/>
    <s v="55.6385"/>
    <s v="55.761501"/>
    <n v="42112000"/>
    <n v="-1.54"/>
    <x v="1"/>
    <n v="-2.6841403502648351"/>
    <x v="2"/>
    <x v="1"/>
  </r>
  <r>
    <s v="02/07/2019"/>
    <n v="55.207999999999998"/>
    <n v="55.242001000000002"/>
    <s v="54.299999"/>
    <s v="54.935501"/>
    <n v="40896000"/>
    <n v="-0.83"/>
    <x v="1"/>
    <n v="-1.4813087617566114"/>
    <x v="2"/>
    <x v="1"/>
  </r>
  <r>
    <s v="02/08/2019"/>
    <n v="54.349997999999999"/>
    <n v="54.945498999999998"/>
    <s v="54.327499"/>
    <s v="54.752998"/>
    <n v="21516000"/>
    <n v="-0.18"/>
    <x v="1"/>
    <n v="-0.33221322583369917"/>
    <x v="2"/>
    <x v="1"/>
  </r>
  <r>
    <s v="02/11/2019"/>
    <n v="54.847499999999997"/>
    <n v="55.297249000000001"/>
    <s v="54.643002"/>
    <s v="54.7505"/>
    <n v="21304000"/>
    <n v="0"/>
    <x v="1"/>
    <n v="-4.5623072548386674E-3"/>
    <x v="2"/>
    <x v="1"/>
  </r>
  <r>
    <s v="02/12/2019"/>
    <n v="55.34"/>
    <n v="56.264750999999997"/>
    <s v="55.2925"/>
    <s v="56.068501"/>
    <n v="32182000"/>
    <n v="1.32"/>
    <x v="2"/>
    <n v="2.4072857782120627"/>
    <x v="2"/>
    <x v="1"/>
  </r>
  <r>
    <s v="02/13/2019"/>
    <n v="56.249499999999998"/>
    <n v="56.736499999999999"/>
    <s v="55.924999"/>
    <s v="56.007999"/>
    <n v="20996000"/>
    <n v="-0.06"/>
    <x v="1"/>
    <n v="-0.10790729004864891"/>
    <x v="2"/>
    <x v="1"/>
  </r>
  <r>
    <s v="02/14/2019"/>
    <n v="55.902500000000003"/>
    <n v="56.411498999999999"/>
    <s v="55.522251"/>
    <s v="56.0835"/>
    <n v="18952000"/>
    <n v="0.08"/>
    <x v="2"/>
    <n v="0.13480395898450631"/>
    <x v="2"/>
    <x v="1"/>
  </r>
  <r>
    <s v="02/15/2019"/>
    <n v="56.504002"/>
    <n v="56.583500000000001"/>
    <s v="55.532501"/>
    <s v="55.682499"/>
    <n v="28996000"/>
    <n v="-0.4"/>
    <x v="1"/>
    <n v="-0.71500708764610055"/>
    <x v="2"/>
    <x v="1"/>
  </r>
  <r>
    <s v="02/19/2019"/>
    <n v="55.5"/>
    <n v="56.094501000000001"/>
    <s v="55.5"/>
    <s v="55.928001"/>
    <n v="20928000"/>
    <n v="0.25"/>
    <x v="2"/>
    <n v="0.44089616021005434"/>
    <x v="2"/>
    <x v="1"/>
  </r>
  <r>
    <s v="02/20/2019"/>
    <n v="55.999499999999998"/>
    <n v="56.170501999999999"/>
    <s v="55.264"/>
    <s v="55.689999"/>
    <n v="21756000"/>
    <n v="-0.24"/>
    <x v="1"/>
    <n v="-0.42555070044431154"/>
    <x v="2"/>
    <x v="1"/>
  </r>
  <r>
    <s v="02/21/2019"/>
    <n v="55.542000000000002"/>
    <n v="55.597000000000001"/>
    <s v="54.625999"/>
    <s v="54.848499"/>
    <n v="28302000"/>
    <n v="-0.84"/>
    <x v="1"/>
    <n v="-1.5110433024069609"/>
    <x v="2"/>
    <x v="1"/>
  </r>
  <r>
    <s v="02/22/2019"/>
    <n v="55.044998"/>
    <n v="55.561999999999998"/>
    <s v="54.779999"/>
    <s v="55.518501"/>
    <n v="20990000"/>
    <n v="0.67"/>
    <x v="2"/>
    <n v="1.2215502925613404"/>
    <x v="2"/>
    <x v="1"/>
  </r>
  <r>
    <s v="02/25/2019"/>
    <n v="55.799999"/>
    <n v="55.926997999999998"/>
    <s v="55.363499"/>
    <s v="55.470001"/>
    <n v="28262000"/>
    <n v="-0.05"/>
    <x v="1"/>
    <n v="-8.7358266391228928E-2"/>
    <x v="2"/>
    <x v="1"/>
  </r>
  <r>
    <s v="02/26/2019"/>
    <n v="55.287497999999999"/>
    <n v="55.975498000000002"/>
    <s v="54.995998"/>
    <s v="55.7565"/>
    <n v="29426000"/>
    <n v="0.28999999999999998"/>
    <x v="2"/>
    <n v="0.51649359083299662"/>
    <x v="2"/>
    <x v="1"/>
  </r>
  <r>
    <s v="02/27/2019"/>
    <n v="55.347499999999997"/>
    <n v="55.898997999999999"/>
    <s v="55.049999"/>
    <s v="55.802502"/>
    <n v="19368000"/>
    <n v="0.05"/>
    <x v="2"/>
    <n v="8.2505178768384535E-2"/>
    <x v="2"/>
    <x v="1"/>
  </r>
  <r>
    <s v="02/28/2019"/>
    <n v="55.564999"/>
    <n v="56.3825"/>
    <s v="55.550499"/>
    <s v="55.995998"/>
    <n v="30850000"/>
    <n v="0.19"/>
    <x v="2"/>
    <n v="0.34675147720079513"/>
    <x v="2"/>
    <x v="1"/>
  </r>
  <r>
    <s v="03/01/2019"/>
    <n v="56.244999"/>
    <n v="57.148499000000001"/>
    <s v="56.237499"/>
    <s v="57.0495"/>
    <n v="29006000"/>
    <n v="1.05"/>
    <x v="2"/>
    <n v="1.8813880234798237"/>
    <x v="2"/>
    <x v="1"/>
  </r>
  <r>
    <s v="03/04/2019"/>
    <n v="57.349499000000002"/>
    <n v="57.914000999999999"/>
    <s v="56.5345"/>
    <s v="57.389999"/>
    <n v="28920000"/>
    <n v="0.34"/>
    <x v="2"/>
    <n v="0.59684835099343758"/>
    <x v="2"/>
    <x v="1"/>
  </r>
  <r>
    <s v="03/05/2019"/>
    <n v="57.502997999999998"/>
    <n v="58.480499000000002"/>
    <s v="57.30975"/>
    <s v="58.101501"/>
    <n v="28864000"/>
    <n v="0.71"/>
    <x v="2"/>
    <n v="1.2397665314473969"/>
    <x v="2"/>
    <x v="1"/>
  </r>
  <r>
    <s v="03/06/2019"/>
    <n v="58.124499999999998"/>
    <n v="58.378300000000003"/>
    <s v="57.774502"/>
    <s v="57.893002"/>
    <n v="21986000"/>
    <n v="-0.21"/>
    <x v="1"/>
    <n v="-0.35885303548353459"/>
    <x v="2"/>
    <x v="1"/>
  </r>
  <r>
    <s v="03/07/2019"/>
    <n v="57.785998999999997"/>
    <n v="57.837749000000002"/>
    <s v="56.745499"/>
    <s v="57.165001"/>
    <n v="23332000"/>
    <n v="-0.73"/>
    <x v="1"/>
    <n v="-1.2574939541052061"/>
    <x v="2"/>
    <x v="1"/>
  </r>
  <r>
    <s v="03/08/2019"/>
    <n v="56.336497999999999"/>
    <n v="57.353999999999999"/>
    <s v="56.165001"/>
    <s v="57.116001"/>
    <n v="24248000"/>
    <n v="-0.05"/>
    <x v="1"/>
    <n v="-8.5716783246447409E-2"/>
    <x v="2"/>
    <x v="1"/>
  </r>
  <r>
    <s v="03/11/2019"/>
    <n v="57.222499999999997"/>
    <n v="58.809502000000002"/>
    <s v="57.2225"/>
    <s v="58.787998"/>
    <n v="34384000"/>
    <n v="1.67"/>
    <x v="2"/>
    <n v="2.9273705629356028"/>
    <x v="2"/>
    <x v="1"/>
  </r>
  <r>
    <s v="03/12/2019"/>
    <n v="58.912998000000002"/>
    <n v="60"/>
    <s v="58.912998"/>
    <s v="59.66"/>
    <n v="40262000"/>
    <n v="0.87"/>
    <x v="2"/>
    <n v="1.4832993632475711"/>
    <x v="2"/>
    <x v="1"/>
  </r>
  <r>
    <s v="03/13/2019"/>
    <n v="60.032249"/>
    <n v="60.046500999999999"/>
    <s v="59.597"/>
    <s v="59.666"/>
    <n v="28718000"/>
    <n v="0.01"/>
    <x v="2"/>
    <n v="1.0056989607777787E-2"/>
    <x v="2"/>
    <x v="1"/>
  </r>
  <r>
    <s v="03/14/2019"/>
    <n v="59.725498000000002"/>
    <n v="59.894001000000003"/>
    <s v="59.223999"/>
    <s v="Thursday, March 14, 2019"/>
    <n v="23456000"/>
    <e v="#VALUE!"/>
    <x v="3"/>
    <e v="#VALUE!"/>
    <x v="2"/>
    <x v="1"/>
  </r>
  <r>
    <s v="03/15/2019"/>
    <n v="59.668998999999999"/>
    <n v="59.828499000000001"/>
    <s v="59.130501"/>
    <s v="59.223"/>
    <n v="49236000"/>
    <e v="#VALUE!"/>
    <x v="3"/>
    <e v="#VALUE!"/>
    <x v="2"/>
    <x v="1"/>
  </r>
  <r>
    <s v="03/18/2019"/>
    <n v="59.165000999999997"/>
    <n v="59.5"/>
    <s v="58.871052"/>
    <s v="59.213001"/>
    <n v="25852000"/>
    <n v="-0.01"/>
    <x v="1"/>
    <n v="-1.6883643179171157E-2"/>
    <x v="2"/>
    <x v="1"/>
  </r>
  <r>
    <s v="03/19/2019"/>
    <n v="59.440497999999998"/>
    <n v="60"/>
    <s v="59.293499"/>
    <s v="59.942501"/>
    <n v="30414000"/>
    <n v="0.73"/>
    <x v="2"/>
    <n v="1.2319929537096113"/>
    <x v="2"/>
    <x v="1"/>
  </r>
  <r>
    <s v="03/20/2019"/>
    <n v="59.8675"/>
    <n v="61.356997999999997"/>
    <s v="59.808498"/>
    <s v="61.198502"/>
    <n v="44548000"/>
    <n v="1.26"/>
    <x v="2"/>
    <n v="2.0953430021213122"/>
    <x v="2"/>
    <x v="1"/>
  </r>
  <r>
    <s v="03/21/2019"/>
    <n v="60.799999"/>
    <n v="61.589500000000001"/>
    <s v="60.657501"/>
    <s v="61.577"/>
    <n v="24080000"/>
    <n v="0.38"/>
    <x v="2"/>
    <n v="0.61847592282569352"/>
    <x v="2"/>
    <x v="1"/>
  </r>
  <r>
    <s v="03/22/2019"/>
    <n v="61.316001999999997"/>
    <n v="61.5"/>
    <s v="60.141251"/>
    <s v="60.275002"/>
    <n v="34284000"/>
    <n v="-1.3"/>
    <x v="1"/>
    <n v="-2.114422592851223"/>
    <x v="2"/>
    <x v="1"/>
  </r>
  <r>
    <s v="03/25/2019"/>
    <n v="59.846499999999999"/>
    <n v="60.319901000000002"/>
    <s v="59.352001"/>
    <s v="59.650002"/>
    <n v="29936000"/>
    <n v="-0.63"/>
    <x v="1"/>
    <n v="-1.0369141091028085"/>
    <x v="2"/>
    <x v="1"/>
  </r>
  <r>
    <s v="03/26/2019"/>
    <n v="59.926498000000002"/>
    <n v="60.141499000000003"/>
    <s v="58.835999"/>
    <s v="59.230999"/>
    <n v="38024000"/>
    <n v="-0.42"/>
    <x v="1"/>
    <n v="-0.70243585239109219"/>
    <x v="2"/>
    <x v="1"/>
  </r>
  <r>
    <s v="03/27/2019"/>
    <n v="59.275002000000001"/>
    <n v="59.377949000000001"/>
    <s v="57.968498"/>
    <s v="58.651001"/>
    <n v="28004000"/>
    <n v="-0.57999999999999996"/>
    <x v="1"/>
    <n v="-0.97921360401163637"/>
    <x v="2"/>
    <x v="1"/>
  </r>
  <r>
    <s v="03/28/2019"/>
    <n v="58.576999999999998"/>
    <n v="58.578251000000002"/>
    <s v="57.97155"/>
    <s v="58.4245"/>
    <n v="28004000"/>
    <n v="-0.23"/>
    <x v="1"/>
    <n v="-0.38618437219852214"/>
    <x v="2"/>
    <x v="1"/>
  </r>
  <r>
    <s v="03/29/2019"/>
    <n v="58.744999"/>
    <n v="58.949500999999998"/>
    <s v="58.144001"/>
    <s v="58.665501"/>
    <n v="25398000"/>
    <n v="0.24"/>
    <x v="2"/>
    <n v="0.4124998930243256"/>
    <x v="2"/>
    <x v="1"/>
  </r>
  <r>
    <s v="04/01/2019"/>
    <n v="59.205002"/>
    <n v="59.832999999999998"/>
    <s v="59.099998"/>
    <s v="59.7215"/>
    <n v="25050000"/>
    <n v="1.06"/>
    <x v="2"/>
    <n v="1.8000340609040395"/>
    <x v="3"/>
    <x v="1"/>
  </r>
  <r>
    <s v="04/02/2019"/>
    <n v="59.765999000000001"/>
    <n v="60.067501"/>
    <s v="59.2855"/>
    <s v="60.024502"/>
    <n v="16558000"/>
    <n v="0.3"/>
    <x v="2"/>
    <n v="0.50735832154249194"/>
    <x v="3"/>
    <x v="1"/>
  </r>
  <r>
    <s v="04/03/2019"/>
    <n v="60.374001"/>
    <n v="60.814999"/>
    <s v="60.025002"/>
    <s v="60.296001"/>
    <n v="20286000"/>
    <n v="0.27"/>
    <x v="2"/>
    <n v="0.45231362352660354"/>
    <x v="3"/>
    <x v="1"/>
  </r>
  <r>
    <s v="04/04/2019"/>
    <n v="60.297001000000002"/>
    <n v="60.783501000000001"/>
    <s v="60.206501"/>
    <s v="60.75"/>
    <n v="19000000"/>
    <n v="0.45"/>
    <x v="2"/>
    <n v="0.75295043198636535"/>
    <x v="3"/>
    <x v="1"/>
  </r>
  <r>
    <s v="04/05/2019"/>
    <n v="60.749499999999998"/>
    <n v="60.811000999999997"/>
    <s v="60.251499"/>
    <s v="60.357498"/>
    <n v="18144000"/>
    <n v="-0.39"/>
    <x v="1"/>
    <n v="-0.64609382716049435"/>
    <x v="3"/>
    <x v="1"/>
  </r>
  <r>
    <s v="04/08/2019"/>
    <n v="60.394500999999998"/>
    <n v="60.434502000000002"/>
    <s v="59.993"/>
    <s v="60.192001"/>
    <n v="17204000"/>
    <n v="-0.17"/>
    <x v="1"/>
    <n v="-0.27419459965024068"/>
    <x v="3"/>
    <x v="1"/>
  </r>
  <r>
    <s v="04/09/2019"/>
    <n v="59.799999"/>
    <n v="60.114497999999998"/>
    <s v="59.653999"/>
    <s v="59.862499"/>
    <n v="17528000"/>
    <n v="-0.33"/>
    <x v="1"/>
    <n v="-0.54741825246845999"/>
    <x v="3"/>
    <x v="1"/>
  </r>
  <r>
    <s v="04/10/2019"/>
    <n v="60.033999999999999"/>
    <n v="60.189250999999999"/>
    <s v="59.821751"/>
    <s v="60.108002"/>
    <n v="14492000"/>
    <n v="0.25"/>
    <x v="2"/>
    <n v="0.41011151238440513"/>
    <x v="3"/>
    <x v="1"/>
  </r>
  <r>
    <s v="04/11/2019"/>
    <n v="60.198002000000002"/>
    <n v="60.397998999999999"/>
    <s v="60.0065"/>
    <s v="60.230999"/>
    <n v="14204000"/>
    <n v="0.12"/>
    <x v="2"/>
    <n v="0.20462666518178066"/>
    <x v="3"/>
    <x v="1"/>
  </r>
  <r>
    <s v="04/12/2019"/>
    <n v="60.5"/>
    <n v="60.917499999999997"/>
    <s v="60.405499"/>
    <s v="60.893501"/>
    <n v="18668000"/>
    <n v="0.66"/>
    <x v="2"/>
    <n v="1.0999352675521843"/>
    <x v="3"/>
    <x v="1"/>
  </r>
  <r>
    <s v="04/15/2019"/>
    <n v="60.900002000000001"/>
    <n v="61.209999000000003"/>
    <s v="60.455502"/>
    <s v="61.055"/>
    <n v="23748000"/>
    <n v="0.16"/>
    <x v="2"/>
    <n v="0.26521549483581042"/>
    <x v="3"/>
    <x v="1"/>
  </r>
  <r>
    <s v="04/16/2019"/>
    <n v="61.25"/>
    <n v="61.540999999999997"/>
    <s v="61.006001"/>
    <s v="61.356499"/>
    <n v="17126000"/>
    <n v="0.3"/>
    <x v="2"/>
    <n v="0.4938154123331418"/>
    <x v="3"/>
    <x v="1"/>
  </r>
  <r>
    <s v="04/17/2019"/>
    <n v="61.650002000000001"/>
    <n v="62.027999999999999"/>
    <s v="61.390999"/>
    <s v="61.817001"/>
    <n v="24438000"/>
    <n v="0.46"/>
    <x v="2"/>
    <n v="0.75053500037542586"/>
    <x v="3"/>
    <x v="1"/>
  </r>
  <r>
    <s v="04/18/2019"/>
    <n v="61.959000000000003"/>
    <n v="62.099997999999999"/>
    <s v="61.730499"/>
    <s v="61.818501"/>
    <n v="26636000"/>
    <n v="0"/>
    <x v="1"/>
    <n v="2.4265169382773144E-3"/>
    <x v="3"/>
    <x v="1"/>
  </r>
  <r>
    <s v="04/22/2019"/>
    <n v="61.799500000000002"/>
    <n v="62.454498000000001"/>
    <s v="61.415501"/>
    <s v="62.442001"/>
    <n v="16146000"/>
    <n v="0.62"/>
    <x v="2"/>
    <n v="1.0085977335490552"/>
    <x v="3"/>
    <x v="1"/>
  </r>
  <r>
    <s v="04/23/2019"/>
    <n v="62.534500000000001"/>
    <n v="63.450001"/>
    <s v="62.319"/>
    <s v="63.227501"/>
    <n v="26398000"/>
    <n v="0.79"/>
    <x v="2"/>
    <n v="1.2579673735952168"/>
    <x v="3"/>
    <x v="1"/>
  </r>
  <r>
    <s v="04/24/2019"/>
    <n v="63.206001000000001"/>
    <n v="63.400500999999998"/>
    <s v="62.75"/>
    <s v="62.799999"/>
    <n v="20376000"/>
    <n v="-0.43"/>
    <x v="1"/>
    <n v="-0.67613300104964924"/>
    <x v="3"/>
    <x v="1"/>
  </r>
  <r>
    <s v="04/25/2019"/>
    <n v="63.238498999999997"/>
    <n v="63.370398999999999"/>
    <s v="62.601501"/>
    <s v="63.172501"/>
    <n v="22146000"/>
    <n v="0.37"/>
    <x v="2"/>
    <n v="0.59315606040056978"/>
    <x v="3"/>
    <x v="1"/>
  </r>
  <r>
    <s v="04/26/2019"/>
    <n v="63.450001"/>
    <n v="63.653500000000001"/>
    <s v="63.015999"/>
    <s v="63.609001"/>
    <n v="24828000"/>
    <n v="0.44"/>
    <x v="2"/>
    <n v="0.69096520335644507"/>
    <x v="3"/>
    <x v="1"/>
  </r>
  <r>
    <s v="04/29/2019"/>
    <n v="63.700001"/>
    <n v="64.463500999999994"/>
    <s v="63.314751"/>
    <s v="64.378998"/>
    <n v="49988000"/>
    <n v="0.77"/>
    <x v="2"/>
    <n v="1.2105157884809361"/>
    <x v="3"/>
    <x v="1"/>
  </r>
  <r>
    <s v="04/30/2019"/>
    <n v="59.25"/>
    <n v="59.640498999999998"/>
    <s v="58.75"/>
    <s v="59.424"/>
    <n v="124140000"/>
    <n v="-4.95"/>
    <x v="1"/>
    <n v="-7.6966062752327966"/>
    <x v="3"/>
    <x v="1"/>
  </r>
  <r>
    <s v="05/01/2019"/>
    <n v="59.402500000000003"/>
    <n v="59.402500000000003"/>
    <s v="58.359001"/>
    <s v="58.403999"/>
    <n v="52784000"/>
    <n v="-1.02"/>
    <x v="1"/>
    <n v="-1.716479873451805"/>
    <x v="3"/>
    <x v="1"/>
  </r>
  <r>
    <s v="05/02/2019"/>
    <n v="58.387999999999998"/>
    <n v="58.709499000000001"/>
    <s v="57.750099"/>
    <s v="58.130501"/>
    <n v="38896000"/>
    <n v="-0.27"/>
    <x v="1"/>
    <n v="-0.46828642675649051"/>
    <x v="3"/>
    <x v="1"/>
  </r>
  <r>
    <s v="05/03/2019"/>
    <n v="58.682499"/>
    <n v="59.34"/>
    <s v="58.450001"/>
    <s v="59.27"/>
    <n v="39614000"/>
    <n v="1.1399999999999999"/>
    <x v="2"/>
    <n v="1.9602428680255148"/>
    <x v="3"/>
    <x v="1"/>
  </r>
  <r>
    <s v="05/06/2019"/>
    <n v="58.313000000000002"/>
    <n v="59.542499999999997"/>
    <s v="58.313"/>
    <s v="59.469501"/>
    <n v="31278000"/>
    <n v="0.2"/>
    <x v="2"/>
    <n v="0.33659692930655971"/>
    <x v="3"/>
    <x v="1"/>
  </r>
  <r>
    <s v="05/07/2019"/>
    <n v="59.023499000000001"/>
    <n v="59.521999000000001"/>
    <s v="58.051998"/>
    <s v="58.705002"/>
    <n v="31028000"/>
    <n v="-0.76"/>
    <x v="1"/>
    <n v="-1.2855312170855455"/>
    <x v="3"/>
    <x v="1"/>
  </r>
  <r>
    <s v="05/08/2019"/>
    <n v="58.600498000000002"/>
    <n v="59.021197999999998"/>
    <s v="58.286999"/>
    <s v="58.313499"/>
    <n v="26186000"/>
    <n v="-0.39"/>
    <x v="1"/>
    <n v="-0.66689887856574837"/>
    <x v="3"/>
    <x v="1"/>
  </r>
  <r>
    <s v="05/09/2019"/>
    <n v="57.951500000000003"/>
    <n v="58.483001999999999"/>
    <s v="57.5425"/>
    <s v="58.118999"/>
    <n v="23714000"/>
    <n v="-0.19"/>
    <x v="1"/>
    <n v="-0.33354198142011321"/>
    <x v="3"/>
    <x v="1"/>
  </r>
  <r>
    <s v="05/10/2019"/>
    <n v="58.179501000000002"/>
    <n v="58.630001"/>
    <s v="57.125"/>
    <s v="58.213501"/>
    <n v="26290000"/>
    <n v="0.09"/>
    <x v="2"/>
    <n v="0.16260087342522628"/>
    <x v="3"/>
    <x v="1"/>
  </r>
  <r>
    <s v="05/13/2019"/>
    <n v="57.097999999999999"/>
    <n v="57.396999000000001"/>
    <s v="56.105499"/>
    <s v="56.601501"/>
    <n v="37212000"/>
    <n v="-1.61"/>
    <x v="1"/>
    <n v="-2.7691170816199526"/>
    <x v="3"/>
    <x v="1"/>
  </r>
  <r>
    <s v="05/14/2019"/>
    <n v="56.860500000000002"/>
    <n v="57.021000000000001"/>
    <s v="55.977501"/>
    <s v="56.021999"/>
    <n v="36732000"/>
    <n v="-0.57999999999999996"/>
    <x v="1"/>
    <n v="-1.0238279723359243"/>
    <x v="3"/>
    <x v="1"/>
  </r>
  <r>
    <s v="05/15/2019"/>
    <n v="55.893501000000001"/>
    <n v="58.566502"/>
    <s v="55.833302"/>
    <s v="58.210499"/>
    <n v="45786000"/>
    <n v="2.19"/>
    <x v="2"/>
    <n v="3.9065010871889765"/>
    <x v="3"/>
    <x v="1"/>
  </r>
  <r>
    <s v="05/16/2019"/>
    <n v="58.225498000000002"/>
    <n v="59.408000999999999"/>
    <s v="58.141998"/>
    <s v="58.949001"/>
    <n v="30628000"/>
    <n v="0.74"/>
    <x v="2"/>
    <n v="1.2686749172172602"/>
    <x v="3"/>
    <x v="1"/>
  </r>
  <r>
    <s v="05/17/2019"/>
    <n v="58.423499999999997"/>
    <n v="59.0075"/>
    <s v="58.0005"/>
    <s v="58.115002"/>
    <n v="24172000"/>
    <n v="-0.83"/>
    <x v="1"/>
    <n v="-1.4147805490376431"/>
    <x v="3"/>
    <x v="1"/>
  </r>
  <r>
    <s v="05/20/2019"/>
    <n v="57.224997999999999"/>
    <n v="57.339851000000003"/>
    <s v="56.572151"/>
    <s v="56.942501"/>
    <n v="27066000"/>
    <n v="-1.17"/>
    <x v="1"/>
    <n v="-2.0175530579866399"/>
    <x v="3"/>
    <x v="1"/>
  </r>
  <r>
    <s v="05/21/2019"/>
    <n v="57.424500000000002"/>
    <n v="57.635399"/>
    <s v="56.896999"/>
    <s v="57.481499"/>
    <n v="23196000"/>
    <n v="0.54"/>
    <x v="2"/>
    <n v="0.94656537829274379"/>
    <x v="3"/>
    <x v="1"/>
  </r>
  <r>
    <s v="05/22/2019"/>
    <n v="57.337502000000001"/>
    <n v="57.925998999999997"/>
    <s v="57.294498"/>
    <s v="57.570999"/>
    <n v="18290000"/>
    <n v="0.09"/>
    <x v="2"/>
    <n v="0.15570227213455415"/>
    <x v="3"/>
    <x v="1"/>
  </r>
  <r>
    <s v="05/23/2019"/>
    <n v="57.025002000000001"/>
    <n v="57.298648999999997"/>
    <s v="56.461201"/>
    <s v="57.038502"/>
    <n v="23978000"/>
    <n v="-0.53"/>
    <x v="1"/>
    <n v="-0.92493965581524706"/>
    <x v="3"/>
    <x v="1"/>
  </r>
  <r>
    <s v="05/24/2019"/>
    <n v="57.368000000000002"/>
    <n v="57.488250999999998"/>
    <s v="56.583"/>
    <s v="56.6735"/>
    <n v="22240000"/>
    <n v="-0.37"/>
    <x v="1"/>
    <n v="-0.63992213540251108"/>
    <x v="3"/>
    <x v="1"/>
  </r>
  <r>
    <s v="05/28/2019"/>
    <n v="56.700001"/>
    <n v="57.488250999999998"/>
    <s v="56.655998"/>
    <s v="56.7075"/>
    <n v="27300000"/>
    <n v="0.03"/>
    <x v="2"/>
    <n v="5.9992765578279136E-2"/>
    <x v="3"/>
    <x v="1"/>
  </r>
  <r>
    <s v="05/29/2019"/>
    <n v="56.375999"/>
    <n v="56.455002"/>
    <s v="55.410999"/>
    <s v="55.823002"/>
    <n v="30764000"/>
    <n v="-0.88"/>
    <x v="1"/>
    <n v="-1.5597548825111327"/>
    <x v="3"/>
    <x v="1"/>
  </r>
  <r>
    <s v="05/30/2019"/>
    <n v="55.777000000000001"/>
    <n v="56.156502000000003"/>
    <s v="55.605999"/>
    <s v="55.897499"/>
    <n v="19038000"/>
    <n v="7.0000000000000007E-2"/>
    <x v="2"/>
    <n v="0.13345215651426437"/>
    <x v="3"/>
    <x v="1"/>
  </r>
  <r>
    <s v="05/31/2019"/>
    <n v="55.064498999999998"/>
    <n v="55.48"/>
    <s v="55.008999"/>
    <s v="55.181499"/>
    <n v="30156000"/>
    <n v="-0.72"/>
    <x v="1"/>
    <n v="-1.2809159851677818"/>
    <x v="3"/>
    <x v="1"/>
  </r>
  <r>
    <s v="06/03/2019"/>
    <n v="53.275002000000001"/>
    <n v="53.275002000000001"/>
    <s v="51.25"/>
    <s v="51.811501"/>
    <n v="102612000"/>
    <n v="-3.37"/>
    <x v="1"/>
    <n v="-6.1071157200713273"/>
    <x v="3"/>
    <x v="1"/>
  </r>
  <r>
    <s v="06/04/2019"/>
    <n v="52.145000000000003"/>
    <n v="52.802501999999997"/>
    <s v="51.684502"/>
    <s v="52.6525"/>
    <n v="56670000"/>
    <n v="0.84"/>
    <x v="2"/>
    <n v="1.6231898010443735"/>
    <x v="3"/>
    <x v="1"/>
  </r>
  <r>
    <s v="06/05/2019"/>
    <n v="52.576999999999998"/>
    <n v="52.677501999999997"/>
    <s v="51.524502"/>
    <s v="52.111"/>
    <n v="43368000"/>
    <n v="-0.54"/>
    <x v="1"/>
    <n v="-1.0284411946251484"/>
    <x v="3"/>
    <x v="1"/>
  </r>
  <r>
    <s v="06/06/2019"/>
    <n v="52.249499999999998"/>
    <n v="52.374499999999998"/>
    <s v="51.685001"/>
    <s v="52.216999"/>
    <n v="34064000"/>
    <n v="0.11"/>
    <x v="2"/>
    <n v="0.20341002859281954"/>
    <x v="3"/>
    <x v="1"/>
  </r>
  <r>
    <s v="06/07/2019"/>
    <n v="52.531502000000003"/>
    <n v="53.546000999999997"/>
    <s v="52.419998"/>
    <s v="53.301998"/>
    <n v="36048000"/>
    <n v="1.08"/>
    <x v="2"/>
    <n v="2.0778654859119658"/>
    <x v="3"/>
    <x v="1"/>
  </r>
  <r>
    <s v="06/10/2019"/>
    <n v="53.648997999999999"/>
    <n v="54.632998999999998"/>
    <s v="53.6161"/>
    <s v="54.019001"/>
    <n v="29284000"/>
    <n v="0.72"/>
    <x v="2"/>
    <n v="1.3451709633849098"/>
    <x v="3"/>
    <x v="1"/>
  </r>
  <r>
    <s v="06/11/2019"/>
    <n v="54.699001000000003"/>
    <n v="55.099499000000002"/>
    <s v="53.88015"/>
    <s v="53.936001"/>
    <n v="28734000"/>
    <n v="-0.08"/>
    <x v="1"/>
    <n v="-0.15364963894834988"/>
    <x v="3"/>
    <x v="1"/>
  </r>
  <r>
    <s v="06/12/2019"/>
    <n v="53.900002000000001"/>
    <n v="54.046500999999999"/>
    <s v="53.376999"/>
    <s v="53.851501"/>
    <n v="21220000"/>
    <n v="-0.08"/>
    <x v="1"/>
    <n v="-0.15666715817510918"/>
    <x v="3"/>
    <x v="1"/>
  </r>
  <r>
    <s v="06/13/2019"/>
    <n v="54.181998999999998"/>
    <n v="54.708500000000001"/>
    <s v="54.0075"/>
    <s v="54.438499"/>
    <n v="21154000"/>
    <n v="0.59"/>
    <x v="2"/>
    <n v="1.0900308981174012"/>
    <x v="3"/>
    <x v="1"/>
  </r>
  <r>
    <s v="06/14/2019"/>
    <n v="54.320999"/>
    <n v="54.634498999999998"/>
    <s v="54.008598"/>
    <s v="54.267502"/>
    <n v="22230000"/>
    <n v="-0.17"/>
    <x v="1"/>
    <n v="-0.31411042394831612"/>
    <x v="3"/>
    <x v="1"/>
  </r>
  <r>
    <s v="06/17/2019"/>
    <n v="54.313999000000003"/>
    <n v="54.959000000000003"/>
    <s v="54.313999"/>
    <s v="54.625"/>
    <n v="18832000"/>
    <n v="0.36"/>
    <x v="2"/>
    <n v="0.6587699577548265"/>
    <x v="3"/>
    <x v="1"/>
  </r>
  <r>
    <s v="06/18/2019"/>
    <n v="55.484501000000002"/>
    <n v="55.819499999999998"/>
    <s v="54.949501"/>
    <s v="55.18"/>
    <n v="27734000"/>
    <n v="0.56000000000000005"/>
    <x v="2"/>
    <n v="1.0160183066361552"/>
    <x v="3"/>
    <x v="1"/>
  </r>
  <r>
    <s v="06/19/2019"/>
    <n v="55.279998999999997"/>
    <n v="55.349997999999999"/>
    <s v="54.674"/>
    <s v="55.116501"/>
    <n v="26776000"/>
    <n v="-0.06"/>
    <x v="1"/>
    <n v="-0.1150761145342519"/>
    <x v="3"/>
    <x v="1"/>
  </r>
  <r>
    <s v="06/20/2019"/>
    <n v="55.999499999999998"/>
    <n v="56.006000999999998"/>
    <s v="55.237"/>
    <s v="55.570999"/>
    <n v="25240000"/>
    <n v="0.45"/>
    <x v="2"/>
    <n v="0.8246133040992587"/>
    <x v="3"/>
    <x v="1"/>
  </r>
  <r>
    <s v="06/21/2019"/>
    <n v="55.462001999999998"/>
    <n v="56.205502000000003"/>
    <s v="55.403999"/>
    <s v="56.094002"/>
    <n v="38952000"/>
    <n v="0.52"/>
    <x v="2"/>
    <n v="0.94114377897003931"/>
    <x v="3"/>
    <x v="1"/>
  </r>
  <r>
    <s v="06/24/2019"/>
    <n v="55.980499000000002"/>
    <n v="56.099997999999999"/>
    <s v="55.550499"/>
    <s v="55.776001"/>
    <n v="27912000"/>
    <n v="-0.32"/>
    <x v="1"/>
    <n v="-0.56690731390497395"/>
    <x v="3"/>
    <x v="1"/>
  </r>
  <r>
    <s v="06/25/2019"/>
    <n v="55.632998999999998"/>
    <n v="55.717498999999997"/>
    <s v="54.189999"/>
    <s v="54.317501"/>
    <n v="30938000"/>
    <n v="-1.46"/>
    <x v="1"/>
    <n v="-2.61492393475825"/>
    <x v="3"/>
    <x v="1"/>
  </r>
  <r>
    <s v="06/26/2019"/>
    <n v="54.325001"/>
    <n v="54.648499000000001"/>
    <s v="53.612"/>
    <s v="53.990002"/>
    <n v="36218000"/>
    <n v="-0.33"/>
    <x v="1"/>
    <n v="-0.60293458640522346"/>
    <x v="3"/>
    <x v="1"/>
  </r>
  <r>
    <s v="06/27/2019"/>
    <n v="54.200001"/>
    <n v="54.354999999999997"/>
    <s v="53.7645"/>
    <s v="53.800499"/>
    <n v="20086000"/>
    <n v="-0.19"/>
    <x v="1"/>
    <n v="-0.35099646782749677"/>
    <x v="3"/>
    <x v="1"/>
  </r>
  <r>
    <s v="06/28/2019"/>
    <n v="53.819499999999998"/>
    <n v="54.049999"/>
    <s v="53.668499"/>
    <s v="54.045502"/>
    <n v="33864000"/>
    <n v="0.25"/>
    <x v="2"/>
    <n v="0.45539168698044408"/>
    <x v="3"/>
    <x v="1"/>
  </r>
  <r>
    <s v="07/01/2019"/>
    <n v="54.900002000000001"/>
    <n v="55.379002"/>
    <s v="54.68515"/>
    <s v="54.897499"/>
    <n v="28726000"/>
    <n v="0.85"/>
    <x v="2"/>
    <n v="1.5764438639130494"/>
    <x v="0"/>
    <x v="1"/>
  </r>
  <r>
    <s v="07/02/2019"/>
    <n v="55.112000000000002"/>
    <n v="55.588501000000001"/>
    <s v="54.908501"/>
    <s v="55.5625"/>
    <n v="19832000"/>
    <n v="0.67"/>
    <x v="2"/>
    <n v="1.2113502657015334"/>
    <x v="0"/>
    <x v="1"/>
  </r>
  <r>
    <s v="07/03/2019"/>
    <n v="55.870499000000002"/>
    <n v="56.338000999999998"/>
    <s v="55.693001"/>
    <s v="56.078999"/>
    <n v="15340000"/>
    <n v="0.52"/>
    <x v="2"/>
    <n v="0.92958200224972454"/>
    <x v="0"/>
    <x v="1"/>
  </r>
  <r>
    <s v="07/05/2019"/>
    <n v="55.889999000000003"/>
    <n v="56.644001000000003"/>
    <s v="55.806999"/>
    <s v="56.579498"/>
    <n v="25286000"/>
    <n v="0.5"/>
    <x v="2"/>
    <n v="0.89248918298273794"/>
    <x v="0"/>
    <x v="1"/>
  </r>
  <r>
    <s v="07/08/2019"/>
    <n v="56.258499"/>
    <n v="56.298999999999999"/>
    <s v="55.560501"/>
    <s v="55.817501"/>
    <n v="24728000"/>
    <n v="-0.76"/>
    <x v="1"/>
    <n v="-1.3467722884356466"/>
    <x v="0"/>
    <x v="1"/>
  </r>
  <r>
    <s v="07/09/2019"/>
    <n v="55.59"/>
    <n v="56.401249"/>
    <s v="55.358501"/>
    <s v="56.241501"/>
    <n v="26608000"/>
    <n v="0.42"/>
    <x v="2"/>
    <n v="0.75961838563858219"/>
    <x v="0"/>
    <x v="1"/>
  </r>
  <r>
    <s v="07/10/2019"/>
    <n v="56.561000999999997"/>
    <n v="57.102500999999997"/>
    <s v="56.5485"/>
    <s v="57.023998"/>
    <n v="24190000"/>
    <n v="0.78"/>
    <x v="2"/>
    <n v="1.3913159963493851"/>
    <x v="0"/>
    <x v="1"/>
  </r>
  <r>
    <s v="07/11/2019"/>
    <n v="57.162497999999999"/>
    <n v="57.653500000000001"/>
    <s v="56.979"/>
    <s v="57.210499"/>
    <n v="23910000"/>
    <n v="0.19"/>
    <x v="2"/>
    <n v="0.32705704009038405"/>
    <x v="0"/>
    <x v="1"/>
  </r>
  <r>
    <s v="07/12/2019"/>
    <n v="57.199500999999998"/>
    <n v="57.367001000000002"/>
    <s v="56.938999"/>
    <s v="57.244999"/>
    <n v="17280000"/>
    <n v="0.03"/>
    <x v="2"/>
    <n v="6.0303616649107196E-2"/>
    <x v="0"/>
    <x v="1"/>
  </r>
  <r>
    <s v="07/15/2019"/>
    <n v="57.342998999999999"/>
    <n v="57.540999999999997"/>
    <s v="56.970001"/>
    <s v="57.516998"/>
    <n v="18076000"/>
    <n v="0.27"/>
    <x v="2"/>
    <n v="0.47514892960344185"/>
    <x v="0"/>
    <x v="1"/>
  </r>
  <r>
    <s v="07/16/2019"/>
    <n v="57.299999"/>
    <n v="57.929001"/>
    <s v="57.25"/>
    <s v="57.679001"/>
    <n v="24776000"/>
    <n v="0.16"/>
    <x v="2"/>
    <n v="0.28166108391122668"/>
    <x v="0"/>
    <x v="1"/>
  </r>
  <r>
    <s v="07/17/2019"/>
    <n v="57.548499999999997"/>
    <n v="57.917999000000002"/>
    <s v="57.288502"/>
    <s v="57.317501"/>
    <n v="23400000"/>
    <n v="-0.36"/>
    <x v="1"/>
    <n v="-0.62674455821452157"/>
    <x v="0"/>
    <x v="1"/>
  </r>
  <r>
    <s v="07/18/2019"/>
    <n v="57.087001999999998"/>
    <n v="57.380248999999999"/>
    <s v="56.636501"/>
    <s v="57.316502"/>
    <n v="25814000"/>
    <n v="0"/>
    <x v="1"/>
    <n v="-1.7429231605896325E-3"/>
    <x v="0"/>
    <x v="1"/>
  </r>
  <r>
    <s v="07/19/2019"/>
    <n v="57.409500000000001"/>
    <n v="57.556998999999998"/>
    <s v="56.480999"/>
    <s v="56.505001"/>
    <n v="32944000"/>
    <n v="-0.81"/>
    <x v="1"/>
    <n v="-1.4158243641595571"/>
    <x v="0"/>
    <x v="1"/>
  </r>
  <r>
    <s v="07/22/2019"/>
    <n v="56.672500999999997"/>
    <n v="56.962502000000001"/>
    <s v="56.212002"/>
    <s v="56.9035"/>
    <n v="26030000"/>
    <n v="0.4"/>
    <x v="2"/>
    <n v="0.70524554100972592"/>
    <x v="0"/>
    <x v="1"/>
  </r>
  <r>
    <s v="07/23/2019"/>
    <n v="57.200001"/>
    <n v="57.345001000000003"/>
    <s v="56.59"/>
    <s v="57.310501"/>
    <n v="21874000"/>
    <n v="0.41"/>
    <x v="2"/>
    <n v="0.71524774398763002"/>
    <x v="0"/>
    <x v="1"/>
  </r>
  <r>
    <s v="07/24/2019"/>
    <n v="56.595001000000003"/>
    <n v="57.200001"/>
    <s v="56.349499"/>
    <s v="56.890499"/>
    <n v="31796000"/>
    <n v="-0.42"/>
    <x v="1"/>
    <n v="-0.7328534782831575"/>
    <x v="0"/>
    <x v="1"/>
  </r>
  <r>
    <s v="07/25/2019"/>
    <n v="56.890999000000001"/>
    <n v="57.084999000000003"/>
    <s v="56.046001"/>
    <s v="56.605999"/>
    <n v="44196000"/>
    <n v="-0.28000000000000003"/>
    <x v="1"/>
    <n v="-0.50008350251946521"/>
    <x v="0"/>
    <x v="1"/>
  </r>
  <r>
    <s v="07/26/2019"/>
    <n v="61.201999999999998"/>
    <n v="63.277500000000003"/>
    <s v="61.200001"/>
    <s v="62.5205"/>
    <n v="96116000"/>
    <n v="5.91"/>
    <x v="2"/>
    <n v="10.448540975312531"/>
    <x v="0"/>
    <x v="1"/>
  </r>
  <r>
    <s v="07/29/2019"/>
    <n v="62.052501999999997"/>
    <n v="62.368499999999997"/>
    <s v="61.411499"/>
    <s v="61.970501"/>
    <n v="44474000"/>
    <n v="-0.55000000000000004"/>
    <x v="1"/>
    <n v="-0.87970985516750455"/>
    <x v="0"/>
    <x v="1"/>
  </r>
  <r>
    <s v="07/30/2019"/>
    <n v="61.270499999999998"/>
    <n v="61.743499999999997"/>
    <s v="61.165001"/>
    <s v="61.257"/>
    <n v="29066000"/>
    <n v="-0.71"/>
    <x v="1"/>
    <n v="-1.1513558684962073"/>
    <x v="0"/>
    <x v="1"/>
  </r>
  <r>
    <s v="07/31/2019"/>
    <n v="61.150002000000001"/>
    <n v="61.700001"/>
    <s v="60.388199"/>
    <s v="60.834"/>
    <n v="34510000"/>
    <n v="-0.42"/>
    <x v="1"/>
    <n v="-0.69053332680345869"/>
    <x v="0"/>
    <x v="1"/>
  </r>
  <r>
    <s v="08/01/2019"/>
    <n v="60.701500000000003"/>
    <n v="61.705502000000003"/>
    <s v="60.285999"/>
    <s v="60.4505"/>
    <n v="33970000"/>
    <n v="-0.38"/>
    <x v="1"/>
    <n v="-0.63040405036657965"/>
    <x v="0"/>
    <x v="1"/>
  </r>
  <r>
    <s v="08/02/2019"/>
    <n v="60.036999000000002"/>
    <n v="60.345001000000003"/>
    <s v="59.446999"/>
    <s v="59.699501"/>
    <n v="32902000"/>
    <n v="-0.75"/>
    <x v="1"/>
    <n v="-1.2423371187996795"/>
    <x v="0"/>
    <x v="1"/>
  </r>
  <r>
    <s v="08/05/2019"/>
    <n v="58.501998999999998"/>
    <n v="58.762000999999998"/>
    <s v="57.007"/>
    <s v="57.616001"/>
    <n v="51950000"/>
    <n v="-2.08"/>
    <x v="1"/>
    <n v="-3.4899789195892956"/>
    <x v="0"/>
    <x v="1"/>
  </r>
  <r>
    <s v="08/06/2019"/>
    <n v="58.165500999999999"/>
    <n v="58.998001000000002"/>
    <s v="58"/>
    <s v="58.497501"/>
    <n v="34188000"/>
    <n v="0.88"/>
    <x v="2"/>
    <n v="1.5299569298466285"/>
    <x v="0"/>
    <x v="1"/>
  </r>
  <r>
    <s v="08/07/2019"/>
    <n v="57.799999"/>
    <n v="58.922249000000001"/>
    <s v="57.481201"/>
    <s v="58.699501"/>
    <n v="28886000"/>
    <n v="0.2"/>
    <x v="2"/>
    <n v="0.34531389640046023"/>
    <x v="0"/>
    <x v="1"/>
  </r>
  <r>
    <s v="08/08/2019"/>
    <n v="59.141499000000003"/>
    <n v="60.250500000000002"/>
    <s v="58.651001"/>
    <s v="60.240002"/>
    <n v="29360000"/>
    <n v="1.54"/>
    <x v="2"/>
    <n v="2.6243851715195996"/>
    <x v="0"/>
    <x v="1"/>
  </r>
  <r>
    <s v="08/09/2019"/>
    <n v="59.899501999999998"/>
    <n v="60.194000000000003"/>
    <s v="59.180149"/>
    <s v="59.400501"/>
    <n v="21314000"/>
    <n v="-0.84"/>
    <x v="1"/>
    <n v="-1.3935939112352596"/>
    <x v="0"/>
    <x v="1"/>
  </r>
  <r>
    <s v="08/12/2019"/>
    <n v="58.960498999999999"/>
    <n v="59.248001000000002"/>
    <s v="58.383598"/>
    <s v="58.7355"/>
    <n v="20060000"/>
    <n v="-0.67"/>
    <x v="1"/>
    <n v="-1.1195208606068772"/>
    <x v="0"/>
    <x v="1"/>
  </r>
  <r>
    <s v="08/13/2019"/>
    <n v="58.573002000000002"/>
    <n v="60.238998000000002"/>
    <s v="58.573002"/>
    <s v="59.863499"/>
    <n v="25888000"/>
    <n v="1.1299999999999999"/>
    <x v="2"/>
    <n v="1.9204722867771542"/>
    <x v="0"/>
    <x v="1"/>
  </r>
  <r>
    <s v="08/14/2019"/>
    <n v="58.815497999999998"/>
    <n v="59.115001999999997"/>
    <s v="58.027"/>
    <s v="58.2145"/>
    <n v="31574000"/>
    <n v="-1.65"/>
    <x v="1"/>
    <n v="-2.7545984239912147"/>
    <x v="0"/>
    <x v="1"/>
  </r>
  <r>
    <s v="08/15/2019"/>
    <n v="58.174999"/>
    <n v="58.792000000000002"/>
    <s v="58.105499"/>
    <s v="58.362999"/>
    <n v="24374000"/>
    <n v="0.15"/>
    <x v="2"/>
    <n v="0.25508936776920016"/>
    <x v="0"/>
    <x v="1"/>
  </r>
  <r>
    <s v="08/16/2019"/>
    <n v="58.977500999999997"/>
    <n v="59.136001999999998"/>
    <s v="58.5905"/>
    <s v="58.880001"/>
    <n v="26266000"/>
    <n v="0.52"/>
    <x v="2"/>
    <n v="0.88583864581735761"/>
    <x v="0"/>
    <x v="1"/>
  </r>
  <r>
    <s v="08/19/2019"/>
    <n v="59.504500999999998"/>
    <n v="60.349499000000002"/>
    <s v="59.504501"/>
    <s v="59.922501"/>
    <n v="24632000"/>
    <n v="1.04"/>
    <x v="2"/>
    <n v="1.7705502416686387"/>
    <x v="0"/>
    <x v="1"/>
  </r>
  <r>
    <s v="08/20/2019"/>
    <n v="59.762501"/>
    <n v="59.803001000000002"/>
    <s v="59.105499"/>
    <s v="59.134499"/>
    <n v="18310000"/>
    <n v="-0.79"/>
    <x v="1"/>
    <n v="-1.3150352319239793"/>
    <x v="0"/>
    <x v="1"/>
  </r>
  <r>
    <s v="08/21/2019"/>
    <n v="59.657501000000003"/>
    <n v="59.950001"/>
    <s v="59.371498"/>
    <s v="59.5625"/>
    <n v="14814000"/>
    <n v="0.43"/>
    <x v="2"/>
    <n v="0.72377547326477198"/>
    <x v="0"/>
    <x v="1"/>
  </r>
  <r>
    <s v="08/22/2019"/>
    <n v="59.703499000000001"/>
    <n v="59.900599999999997"/>
    <s v="58.929001"/>
    <s v="59.476501"/>
    <n v="18950000"/>
    <n v="-0.09"/>
    <x v="1"/>
    <n v="-0.14438447009444039"/>
    <x v="0"/>
    <x v="1"/>
  </r>
  <r>
    <s v="08/23/2019"/>
    <n v="59.099499000000002"/>
    <n v="59.703999000000003"/>
    <s v="57.387501"/>
    <s v="57.564499"/>
    <n v="33740000"/>
    <n v="-1.91"/>
    <x v="1"/>
    <n v="-3.2147183641485588"/>
    <x v="0"/>
    <x v="1"/>
  </r>
  <r>
    <s v="08/26/2019"/>
    <n v="57.862999000000002"/>
    <n v="58.473498999999997"/>
    <s v="57.647999"/>
    <s v="58.4445"/>
    <n v="24522000"/>
    <n v="0.88"/>
    <x v="2"/>
    <n v="1.5287217213512099"/>
    <x v="0"/>
    <x v="1"/>
  </r>
  <r>
    <s v="08/27/2019"/>
    <n v="59.026501000000003"/>
    <n v="59.119999"/>
    <s v="58.072498"/>
    <s v="58.391998"/>
    <n v="21544000"/>
    <n v="-0.05"/>
    <x v="1"/>
    <n v="-8.9832233999772332E-2"/>
    <x v="0"/>
    <x v="1"/>
  </r>
  <r>
    <s v="08/28/2019"/>
    <n v="58.085498999999999"/>
    <n v="58.820999"/>
    <s v="57.865002"/>
    <s v="58.550999"/>
    <n v="16040000"/>
    <n v="0.16"/>
    <x v="2"/>
    <n v="0.27229929690023003"/>
    <x v="0"/>
    <x v="1"/>
  </r>
  <r>
    <s v="08/29/2019"/>
    <n v="59.055999999999997"/>
    <n v="59.803001000000002"/>
    <s v="59.056"/>
    <s v="59.642502"/>
    <n v="21768000"/>
    <n v="1.0900000000000001"/>
    <x v="2"/>
    <n v="1.8641919329164698"/>
    <x v="0"/>
    <x v="1"/>
  </r>
  <r>
    <s v="08/30/2019"/>
    <n v="59.924999"/>
    <n v="59.924999"/>
    <s v="59.190151"/>
    <s v="59.404999"/>
    <n v="22596000"/>
    <n v="-0.24"/>
    <x v="1"/>
    <n v="-0.39821099389828379"/>
    <x v="0"/>
    <x v="1"/>
  </r>
  <r>
    <s v="09/03/2019"/>
    <n v="58.851500999999999"/>
    <n v="59.344501000000001"/>
    <s v="58.16"/>
    <s v="58.419498"/>
    <n v="29598000"/>
    <n v="-0.99"/>
    <x v="1"/>
    <n v="-1.658952978014526"/>
    <x v="0"/>
    <x v="1"/>
  </r>
  <r>
    <s v="09/04/2019"/>
    <n v="58.835498999999999"/>
    <n v="59.173999999999999"/>
    <s v="58.549999"/>
    <s v="59.070499"/>
    <n v="21378000"/>
    <n v="0.65"/>
    <x v="2"/>
    <n v="1.1143556899444784"/>
    <x v="0"/>
    <x v="1"/>
  </r>
  <r>
    <s v="09/05/2019"/>
    <n v="59.576500000000003"/>
    <n v="60.652000000000001"/>
    <s v="59.5765"/>
    <s v="60.569"/>
    <n v="28162000"/>
    <n v="1.5"/>
    <x v="2"/>
    <n v="2.536800984193488"/>
    <x v="0"/>
    <x v="1"/>
  </r>
  <r>
    <s v="09/06/2019"/>
    <n v="60.406502000000003"/>
    <n v="60.600749999999998"/>
    <s v="60.126099"/>
    <s v="60.246498"/>
    <n v="21442000"/>
    <n v="-0.32"/>
    <x v="1"/>
    <n v="-0.53245389555713318"/>
    <x v="0"/>
    <x v="1"/>
  </r>
  <r>
    <s v="09/09/2019"/>
    <n v="60.200001"/>
    <n v="61"/>
    <s v="60.126099"/>
    <s v="60.220501"/>
    <n v="29438000"/>
    <n v="-0.03"/>
    <x v="1"/>
    <n v="-4.3151055850588725E-2"/>
    <x v="0"/>
    <x v="1"/>
  </r>
  <r>
    <s v="09/10/2019"/>
    <n v="59.7575"/>
    <n v="60.5"/>
    <s v="59.729"/>
    <s v="60.299999"/>
    <n v="25202000"/>
    <n v="0.08"/>
    <x v="2"/>
    <n v="0.13201152212267539"/>
    <x v="0"/>
    <x v="1"/>
  </r>
  <r>
    <s v="09/11/2019"/>
    <n v="60.170501999999999"/>
    <n v="61.130001"/>
    <s v="60.110001"/>
    <s v="61.008499"/>
    <n v="26140000"/>
    <n v="0.71"/>
    <x v="2"/>
    <n v="1.1749585601154002"/>
    <x v="0"/>
    <x v="1"/>
  </r>
  <r>
    <s v="09/12/2019"/>
    <n v="61.215000000000003"/>
    <n v="62.092998999999999"/>
    <s v="61.151001"/>
    <s v="61.712502"/>
    <n v="34518000"/>
    <n v="0.7"/>
    <x v="2"/>
    <n v="1.1539425023388956"/>
    <x v="0"/>
    <x v="1"/>
  </r>
  <r>
    <s v="09/13/2019"/>
    <n v="61.567501"/>
    <n v="62.043998999999999"/>
    <s v="61.350498"/>
    <s v="61.978001"/>
    <n v="26028000"/>
    <n v="0.27"/>
    <x v="2"/>
    <n v="0.43021914749137596"/>
    <x v="0"/>
    <x v="1"/>
  </r>
  <r>
    <s v="09/16/2019"/>
    <n v="61.476002000000001"/>
    <n v="61.978000999999999"/>
    <s v="61.280499"/>
    <s v="61.564999"/>
    <n v="21066000"/>
    <n v="-0.41"/>
    <x v="1"/>
    <n v="-0.66636870072656718"/>
    <x v="0"/>
    <x v="1"/>
  </r>
  <r>
    <s v="09/17/2019"/>
    <n v="61.52"/>
    <n v="61.75"/>
    <s v="61.184502"/>
    <s v="61.4575"/>
    <n v="19102000"/>
    <n v="-0.11"/>
    <x v="1"/>
    <n v="-0.17461057702607471"/>
    <x v="0"/>
    <x v="1"/>
  </r>
  <r>
    <s v="09/18/2019"/>
    <n v="61.375500000000002"/>
    <n v="61.780498999999999"/>
    <s v="60.8265"/>
    <s v="61.620499"/>
    <n v="22702000"/>
    <n v="0.16"/>
    <x v="2"/>
    <n v="0.26522230809909159"/>
    <x v="0"/>
    <x v="1"/>
  </r>
  <r>
    <s v="09/19/2019"/>
    <n v="61.603000999999999"/>
    <n v="62.222000000000001"/>
    <s v="61.601002"/>
    <s v="61.935501"/>
    <n v="19920000"/>
    <n v="0.32"/>
    <x v="2"/>
    <n v="0.51119676911412182"/>
    <x v="0"/>
    <x v="1"/>
  </r>
  <r>
    <s v="09/20/2019"/>
    <n v="61.655997999999997"/>
    <n v="62.165999999999997"/>
    <s v="61.153999"/>
    <s v="61.496498"/>
    <n v="45400000"/>
    <n v="-0.44"/>
    <x v="1"/>
    <n v="-0.70880673105397107"/>
    <x v="0"/>
    <x v="1"/>
  </r>
  <r>
    <s v="09/23/2019"/>
    <n v="61.299999"/>
    <n v="61.954498000000001"/>
    <s v="61.2085"/>
    <s v="61.7015"/>
    <n v="21248000"/>
    <n v="0.21"/>
    <x v="2"/>
    <n v="0.33335556766175584"/>
    <x v="0"/>
    <x v="1"/>
  </r>
  <r>
    <s v="09/24/2019"/>
    <n v="62"/>
    <n v="62.337001999999998"/>
    <s v="60.534"/>
    <s v="60.938"/>
    <n v="31664000"/>
    <n v="-0.76"/>
    <x v="1"/>
    <n v="-1.2374091391619335"/>
    <x v="0"/>
    <x v="1"/>
  </r>
  <r>
    <s v="09/25/2019"/>
    <n v="60.790999999999997"/>
    <n v="62.415000999999997"/>
    <s v="60.504501"/>
    <s v="62.326"/>
    <n v="29060000"/>
    <n v="1.39"/>
    <x v="2"/>
    <n v="2.2777249007187601"/>
    <x v="0"/>
    <x v="1"/>
  </r>
  <r>
    <s v="09/26/2019"/>
    <n v="62.097999999999999"/>
    <n v="62.25"/>
    <s v="61.6134"/>
    <s v="62.0695"/>
    <n v="30760000"/>
    <n v="-0.26"/>
    <x v="1"/>
    <n v="-0.41154574334948912"/>
    <x v="0"/>
    <x v="1"/>
  </r>
  <r>
    <s v="09/27/2019"/>
    <n v="62.150500999999998"/>
    <n v="62.201000000000001"/>
    <s v="60.7225"/>
    <s v="61.254501"/>
    <n v="27078000"/>
    <n v="-0.81"/>
    <x v="1"/>
    <n v="-1.3130426376883981"/>
    <x v="0"/>
    <x v="1"/>
  </r>
  <r>
    <s v="09/30/2019"/>
    <n v="61.048499999999997"/>
    <n v="61.299999"/>
    <s v="60.615002"/>
    <s v="60.950001"/>
    <n v="28082000"/>
    <n v="-0.3"/>
    <x v="1"/>
    <n v="-0.49710632692934248"/>
    <x v="0"/>
    <x v="1"/>
  </r>
  <r>
    <s v="10/01/2019"/>
    <n v="60.950001"/>
    <n v="61.561501"/>
    <s v="60.179001"/>
    <s v="60.255001"/>
    <n v="25470000"/>
    <n v="-0.7"/>
    <x v="1"/>
    <n v="-1.14027889843677"/>
    <x v="1"/>
    <x v="1"/>
  </r>
  <r>
    <s v="10/02/2019"/>
    <n v="59.848998999999999"/>
    <n v="59.848998999999999"/>
    <s v="58.564499"/>
    <s v="58.831501"/>
    <n v="32302000"/>
    <n v="-1.42"/>
    <x v="1"/>
    <n v="-2.3624595077178694"/>
    <x v="1"/>
    <x v="1"/>
  </r>
  <r>
    <s v="10/03/2019"/>
    <n v="59"/>
    <n v="59.452998999999998"/>
    <s v="58.121498"/>
    <s v="59.391499"/>
    <n v="32424000"/>
    <n v="0.56000000000000005"/>
    <x v="2"/>
    <n v="0.95186760575767093"/>
    <x v="1"/>
    <x v="1"/>
  </r>
  <r>
    <s v="10/04/2019"/>
    <n v="59.594501000000001"/>
    <n v="60.571998999999998"/>
    <s v="59.4585"/>
    <s v="60.450001"/>
    <n v="23248000"/>
    <n v="1.06"/>
    <x v="2"/>
    <n v="1.782244964047796"/>
    <x v="1"/>
    <x v="1"/>
  </r>
  <r>
    <s v="10/07/2019"/>
    <n v="60.220001000000003"/>
    <n v="60.910198000000001"/>
    <s v="60.1875"/>
    <s v="60.383999"/>
    <n v="16858000"/>
    <n v="-7.0000000000000007E-2"/>
    <x v="1"/>
    <n v="-0.10918444815244495"/>
    <x v="1"/>
    <x v="1"/>
  </r>
  <r>
    <s v="10/08/2019"/>
    <n v="59.879500999999998"/>
    <n v="60.304001"/>
    <s v="59.4505"/>
    <s v="59.456501"/>
    <n v="20786000"/>
    <n v="-0.93"/>
    <x v="1"/>
    <n v="-1.5359996279809158"/>
    <x v="1"/>
    <x v="1"/>
  </r>
  <r>
    <s v="10/09/2019"/>
    <n v="59.967498999999997"/>
    <n v="60.417499999999997"/>
    <s v="59.8815"/>
    <s v="60.115501"/>
    <n v="17354000"/>
    <n v="0.66"/>
    <x v="2"/>
    <n v="1.1083733299408234"/>
    <x v="1"/>
    <x v="1"/>
  </r>
  <r>
    <s v="10/10/2019"/>
    <n v="59.929001"/>
    <n v="60.75"/>
    <s v="59.867001"/>
    <s v="60.433498"/>
    <n v="16932000"/>
    <n v="0.32"/>
    <x v="2"/>
    <n v="0.52897671101501476"/>
    <x v="1"/>
    <x v="1"/>
  </r>
  <r>
    <s v="10/11/2019"/>
    <n v="61.110500000000002"/>
    <n v="61.419497999999997"/>
    <s v="60.687"/>
    <s v="60.772499"/>
    <n v="25454000"/>
    <n v="0.34"/>
    <x v="2"/>
    <n v="0.560948830067727"/>
    <x v="1"/>
    <x v="1"/>
  </r>
  <r>
    <s v="10/14/2019"/>
    <n v="60.617001000000002"/>
    <n v="61.316502"/>
    <s v="60.588001"/>
    <s v="60.856998"/>
    <n v="17350000"/>
    <n v="0.08"/>
    <x v="2"/>
    <n v="0.13904150954857702"/>
    <x v="1"/>
    <x v="1"/>
  </r>
  <r>
    <s v="10/15/2019"/>
    <n v="61.02"/>
    <n v="62.366501"/>
    <s v="61.02"/>
    <s v="62.150501"/>
    <n v="27634000"/>
    <n v="1.29"/>
    <x v="2"/>
    <n v="2.1254794723854129"/>
    <x v="1"/>
    <x v="1"/>
  </r>
  <r>
    <s v="10/16/2019"/>
    <n v="62.058498"/>
    <n v="62.737000000000002"/>
    <s v="61.922501"/>
    <s v="62.181999"/>
    <n v="21892000"/>
    <n v="0.03"/>
    <x v="2"/>
    <n v="5.0680202883640696E-2"/>
    <x v="1"/>
    <x v="1"/>
  </r>
  <r>
    <s v="10/17/2019"/>
    <n v="62.546500999999999"/>
    <n v="63.166248000000003"/>
    <s v="62.497002"/>
    <s v="62.6535"/>
    <n v="19048000"/>
    <n v="0.47"/>
    <x v="2"/>
    <n v="0.75825963716606071"/>
    <x v="1"/>
    <x v="1"/>
  </r>
  <r>
    <s v="10/18/2019"/>
    <n v="62.673000000000002"/>
    <n v="62.944499999999998"/>
    <s v="62.054001"/>
    <s v="62.274502"/>
    <n v="27056000"/>
    <n v="-0.38"/>
    <x v="1"/>
    <n v="-0.60491113824447607"/>
    <x v="1"/>
    <x v="1"/>
  </r>
  <r>
    <s v="10/21/2019"/>
    <n v="62.612999000000002"/>
    <n v="62.731448999999998"/>
    <s v="62.029999"/>
    <s v="62.307499"/>
    <n v="20544000"/>
    <n v="0.03"/>
    <x v="2"/>
    <n v="5.2986373138723321E-2"/>
    <x v="1"/>
    <x v="1"/>
  </r>
  <r>
    <s v="10/22/2019"/>
    <n v="62.392502"/>
    <n v="62.529998999999997"/>
    <s v="62.069"/>
    <s v="62.139999"/>
    <n v="20476000"/>
    <n v="-0.17"/>
    <x v="1"/>
    <n v="-0.268827994524378"/>
    <x v="1"/>
    <x v="1"/>
  </r>
  <r>
    <s v="10/23/2019"/>
    <n v="62.118000000000002"/>
    <n v="62.994498999999998"/>
    <s v="62.118"/>
    <s v="62.956501"/>
    <n v="18230000"/>
    <n v="0.82"/>
    <x v="2"/>
    <n v="1.3139716980040501"/>
    <x v="1"/>
    <x v="1"/>
  </r>
  <r>
    <s v="10/24/2019"/>
    <n v="63.044998"/>
    <n v="63.200001"/>
    <s v="62.685749"/>
    <s v="63.0495"/>
    <n v="20562000"/>
    <n v="0.09"/>
    <x v="2"/>
    <n v="0.14771945473907286"/>
    <x v="1"/>
    <x v="1"/>
  </r>
  <r>
    <s v="10/25/2019"/>
    <n v="62.551498000000002"/>
    <n v="63.48"/>
    <s v="62.5005"/>
    <s v="63.2565"/>
    <n v="24262000"/>
    <n v="0.21"/>
    <x v="2"/>
    <n v="0.32831346798943806"/>
    <x v="1"/>
    <x v="1"/>
  </r>
  <r>
    <s v="10/28/2019"/>
    <n v="63.772499000000003"/>
    <n v="64.965500000000006"/>
    <s v="63.626999"/>
    <s v="64.5"/>
    <n v="52264000"/>
    <n v="1.24"/>
    <x v="2"/>
    <n v="1.9658058855611633"/>
    <x v="1"/>
    <x v="1"/>
  </r>
  <r>
    <s v="10/29/2019"/>
    <n v="63.811501"/>
    <n v="64.079498000000001"/>
    <s v="62.8606"/>
    <s v="63.131001"/>
    <n v="37728000"/>
    <n v="-1.37"/>
    <x v="1"/>
    <n v="-2.1224790697674454"/>
    <x v="1"/>
    <x v="1"/>
  </r>
  <r>
    <s v="10/30/2019"/>
    <n v="62.648499000000001"/>
    <n v="63.467998999999999"/>
    <s v="62.599998"/>
    <s v="63.064499"/>
    <n v="28178000"/>
    <n v="-7.0000000000000007E-2"/>
    <x v="1"/>
    <n v="-0.1053396888162756"/>
    <x v="1"/>
    <x v="1"/>
  </r>
  <r>
    <s v="10/31/2019"/>
    <n v="63.063999000000003"/>
    <n v="63.383499"/>
    <s v="62.542149"/>
    <s v="63.005501"/>
    <n v="29114000"/>
    <n v="-0.06"/>
    <x v="1"/>
    <n v="-9.3551841266503108E-2"/>
    <x v="1"/>
    <x v="1"/>
  </r>
  <r>
    <s v="11/01/2019"/>
    <n v="63.25"/>
    <n v="63.730998999999997"/>
    <s v="63.025002"/>
    <s v="63.687"/>
    <n v="33402000"/>
    <n v="0.68"/>
    <x v="2"/>
    <n v="1.0816499975137015"/>
    <x v="1"/>
    <x v="1"/>
  </r>
  <r>
    <s v="11/04/2019"/>
    <n v="63.822498000000003"/>
    <n v="64.706496999999999"/>
    <s v="63.817749"/>
    <s v="64.568497"/>
    <n v="30020000"/>
    <n v="0.88"/>
    <x v="2"/>
    <n v="1.3841082167475247"/>
    <x v="1"/>
    <x v="1"/>
  </r>
  <r>
    <s v="11/05/2019"/>
    <n v="64.644501000000005"/>
    <n v="64.946503000000007"/>
    <s v="64.561447"/>
    <s v="64.601501"/>
    <n v="25654000"/>
    <n v="0.03"/>
    <x v="2"/>
    <n v="5.111471001099091E-2"/>
    <x v="1"/>
    <x v="1"/>
  </r>
  <r>
    <s v="11/06/2019"/>
    <n v="64.472999999999999"/>
    <n v="64.686501000000007"/>
    <s v="64.125"/>
    <s v="64.589996"/>
    <n v="23060000"/>
    <n v="-0.01"/>
    <x v="1"/>
    <n v="-1.7809183721597514E-2"/>
    <x v="1"/>
    <x v="1"/>
  </r>
  <r>
    <s v="11/07/2019"/>
    <n v="64.713997000000006"/>
    <n v="66.186995999999994"/>
    <s v="64.71225"/>
    <s v="65.443001"/>
    <n v="40600000"/>
    <n v="0.85"/>
    <x v="2"/>
    <n v="1.3206456925620433"/>
    <x v="1"/>
    <x v="1"/>
  </r>
  <r>
    <s v="11/08/2019"/>
    <n v="65.263999999999996"/>
    <n v="65.900002000000001"/>
    <s v="65.218246"/>
    <s v="65.568497"/>
    <n v="25028000"/>
    <n v="0.13"/>
    <x v="2"/>
    <n v="0.1917638220777777"/>
    <x v="1"/>
    <x v="1"/>
  </r>
  <r>
    <s v="11/11/2019"/>
    <n v="65.158996999999999"/>
    <n v="65.321251000000004"/>
    <s v="64.870499"/>
    <s v="64.959503"/>
    <n v="20238000"/>
    <n v="-0.61"/>
    <x v="1"/>
    <n v="-0.92879054403213734"/>
    <x v="1"/>
    <x v="1"/>
  </r>
  <r>
    <s v="11/12/2019"/>
    <n v="65"/>
    <n v="65.5"/>
    <s v="64.788498"/>
    <s v="64.940002"/>
    <n v="21718000"/>
    <n v="-0.02"/>
    <x v="1"/>
    <n v="-3.0020241995988035E-2"/>
    <x v="1"/>
    <x v="1"/>
  </r>
  <r>
    <s v="11/13/2019"/>
    <n v="64.703498999999994"/>
    <n v="65.214995999999999"/>
    <s v="64.675499"/>
    <s v="64.900002"/>
    <n v="16534000"/>
    <n v="-0.04"/>
    <x v="1"/>
    <n v="-6.1595316858792597E-2"/>
    <x v="1"/>
    <x v="1"/>
  </r>
  <r>
    <s v="11/14/2019"/>
    <n v="64.875"/>
    <n v="65.849997999999999"/>
    <s v="64.782501"/>
    <s v="65.572998"/>
    <n v="23870000"/>
    <n v="0.67"/>
    <x v="2"/>
    <n v="1.0369737738991098"/>
    <x v="1"/>
    <x v="1"/>
  </r>
  <r>
    <s v="11/15/2019"/>
    <n v="65.946999000000005"/>
    <n v="66.744003000000006"/>
    <s v="65.713997"/>
    <s v="66.7435"/>
    <n v="35652000"/>
    <n v="1.17"/>
    <x v="2"/>
    <n v="1.785036578623413"/>
    <x v="1"/>
    <x v="1"/>
  </r>
  <r>
    <s v="11/18/2019"/>
    <n v="66.611000000000004"/>
    <n v="66.776450999999994"/>
    <s v="65.875"/>
    <s v="66.035004"/>
    <n v="29748000"/>
    <n v="-0.71"/>
    <x v="1"/>
    <n v="-1.0615205975113633"/>
    <x v="1"/>
    <x v="1"/>
  </r>
  <r>
    <s v="11/19/2019"/>
    <n v="66.385002"/>
    <n v="66.385002"/>
    <s v="65.639999"/>
    <s v="65.773003"/>
    <n v="25384000"/>
    <n v="-0.26"/>
    <x v="1"/>
    <n v="-0.39676078462870679"/>
    <x v="1"/>
    <x v="1"/>
  </r>
  <r>
    <s v="11/20/2019"/>
    <n v="65.586997999999994"/>
    <n v="65.75"/>
    <s v="64.557503"/>
    <s v="65.152496"/>
    <n v="26172000"/>
    <n v="-0.62"/>
    <x v="1"/>
    <n v="-0.94340682604989679"/>
    <x v="1"/>
    <x v="1"/>
  </r>
  <r>
    <s v="11/21/2019"/>
    <n v="65.073997000000006"/>
    <n v="65.629501000000005"/>
    <s v="64.650002"/>
    <s v="65.067497"/>
    <n v="19910000"/>
    <n v="-0.08"/>
    <x v="1"/>
    <n v="-0.13046161731086445"/>
    <x v="1"/>
    <x v="1"/>
  </r>
  <r>
    <s v="11/22/2019"/>
    <n v="65.280997999999997"/>
    <n v="65.436501000000007"/>
    <s v="64.570503"/>
    <s v="64.766998"/>
    <n v="27714000"/>
    <n v="-0.3"/>
    <x v="1"/>
    <n v="-0.46182658601421545"/>
    <x v="1"/>
    <x v="1"/>
  </r>
  <r>
    <s v="11/25/2019"/>
    <n v="64.959000000000003"/>
    <n v="65.565498000000005"/>
    <s v="64.906502"/>
    <s v="64.766998"/>
    <n v="20724000"/>
    <n v="0"/>
    <x v="1"/>
    <n v="0"/>
    <x v="1"/>
    <x v="1"/>
  </r>
  <r>
    <s v="11/26/2019"/>
    <n v="65.492996000000005"/>
    <n v="65.739998"/>
    <s v="65.254501"/>
    <s v="65.677498"/>
    <n v="21394000"/>
    <n v="0.91"/>
    <x v="2"/>
    <n v="1.4058085570061452"/>
    <x v="1"/>
    <x v="1"/>
  </r>
  <r>
    <s v="11/27/2019"/>
    <n v="65.75"/>
    <n v="65.917998999999995"/>
    <s v="65.481499"/>
    <s v="65.649498"/>
    <n v="19912000"/>
    <n v="-0.03"/>
    <x v="1"/>
    <n v="-4.2632561916420439E-2"/>
    <x v="1"/>
    <x v="1"/>
  </r>
  <r>
    <s v="11/29/2019"/>
    <n v="65.356003000000001"/>
    <n v="65.510245999999995"/>
    <s v="65.198502"/>
    <s v="65.248001"/>
    <n v="11740000"/>
    <n v="-0.4"/>
    <x v="1"/>
    <n v="-0.61157664907048037"/>
    <x v="1"/>
    <x v="1"/>
  </r>
  <r>
    <s v="12/02/2019"/>
    <n v="65.050003000000004"/>
    <n v="65.291495999999995"/>
    <s v="64.050003"/>
    <s v="64.496002"/>
    <n v="30218000"/>
    <n v="-0.75"/>
    <x v="1"/>
    <n v="-1.1525241976378675"/>
    <x v="1"/>
    <x v="1"/>
  </r>
  <r>
    <s v="12/03/2019"/>
    <n v="63.978499999999997"/>
    <n v="64.923050000000003"/>
    <s v="63.950001"/>
    <s v="64.764"/>
    <n v="22876000"/>
    <n v="0.27"/>
    <x v="2"/>
    <n v="0.41552653139646006"/>
    <x v="1"/>
    <x v="1"/>
  </r>
  <r>
    <s v="12/04/2019"/>
    <n v="65.350502000000006"/>
    <n v="66.290001000000004"/>
    <s v="65.2435"/>
    <s v="66.027"/>
    <n v="30750000"/>
    <n v="1.26"/>
    <x v="2"/>
    <n v="1.950157494904585"/>
    <x v="1"/>
    <x v="1"/>
  </r>
  <r>
    <s v="12/05/2019"/>
    <n v="66.400002000000001"/>
    <n v="66.467903000000007"/>
    <s v="65.821999"/>
    <s v="66.406502"/>
    <n v="24254000"/>
    <n v="0.38"/>
    <x v="2"/>
    <n v="0.57476789798113237"/>
    <x v="1"/>
    <x v="1"/>
  </r>
  <r>
    <s v="12/06/2019"/>
    <n v="66.671997000000005"/>
    <n v="67.199996999999996"/>
    <s v="66.671997"/>
    <s v="67.030998"/>
    <n v="26296000"/>
    <n v="0.62"/>
    <x v="2"/>
    <n v="0.94041393717740684"/>
    <x v="1"/>
    <x v="1"/>
  </r>
  <r>
    <s v="12/09/2019"/>
    <n v="66.902000000000001"/>
    <n v="67.972504000000001"/>
    <s v="66.891998"/>
    <s v="67.178001"/>
    <n v="27086000"/>
    <n v="0.15"/>
    <x v="2"/>
    <n v="0.21930599929304051"/>
    <x v="1"/>
    <x v="1"/>
  </r>
  <r>
    <s v="12/10/2019"/>
    <n v="67.074996999999996"/>
    <n v="67.498749000000004"/>
    <s v="66.802002"/>
    <s v="67.233002"/>
    <n v="21882000"/>
    <n v="0.06"/>
    <x v="2"/>
    <n v="8.1873528805961798E-2"/>
    <x v="1"/>
    <x v="1"/>
  </r>
  <r>
    <s v="12/11/2019"/>
    <n v="67.542000000000002"/>
    <n v="67.559997999999993"/>
    <s v="67.133499"/>
    <s v="67.250999"/>
    <n v="17008000"/>
    <n v="0.02"/>
    <x v="2"/>
    <n v="2.6768104152175214E-2"/>
    <x v="1"/>
    <x v="1"/>
  </r>
  <r>
    <s v="12/12/2019"/>
    <n v="67.296997000000005"/>
    <n v="67.788749999999993"/>
    <s v="67.025002"/>
    <s v="67.513496"/>
    <n v="25620000"/>
    <n v="0.26"/>
    <x v="2"/>
    <n v="0.39032431324925065"/>
    <x v="1"/>
    <x v="1"/>
  </r>
  <r>
    <s v="12/13/2019"/>
    <n v="67.397498999999996"/>
    <n v="67.654647999999995"/>
    <s v="67.193497"/>
    <s v="67.391502"/>
    <n v="30992000"/>
    <n v="-0.12"/>
    <x v="1"/>
    <n v="-0.18069572341506476"/>
    <x v="1"/>
    <x v="1"/>
  </r>
  <r>
    <s v="12/16/2019"/>
    <n v="67.824996999999996"/>
    <n v="68.234001000000006"/>
    <s v="67.633499"/>
    <s v="68.058502"/>
    <n v="27946000"/>
    <n v="0.67"/>
    <x v="2"/>
    <n v="0.98973903267507157"/>
    <x v="1"/>
    <x v="1"/>
  </r>
  <r>
    <s v="12/17/2019"/>
    <n v="68.144501000000005"/>
    <n v="68.25"/>
    <s v="67.566147"/>
    <s v="67.755997"/>
    <n v="37080000"/>
    <n v="-0.3"/>
    <x v="1"/>
    <n v="-0.44447789932257203"/>
    <x v="1"/>
    <x v="1"/>
  </r>
  <r>
    <s v="12/18/2019"/>
    <n v="67.830001999999993"/>
    <n v="68.023499000000001"/>
    <s v="67.550003"/>
    <s v="67.630997"/>
    <n v="30452000"/>
    <n v="-0.13"/>
    <x v="1"/>
    <n v="-0.18448551498696125"/>
    <x v="1"/>
    <x v="1"/>
  </r>
  <r>
    <s v="12/19/2019"/>
    <n v="67.591003000000001"/>
    <n v="67.904999000000004"/>
    <s v="67.449249"/>
    <s v="67.802002"/>
    <n v="29398000"/>
    <n v="0.17"/>
    <x v="2"/>
    <n v="0.25285003561311997"/>
    <x v="1"/>
    <x v="1"/>
  </r>
  <r>
    <s v="12/20/2019"/>
    <n v="68.167502999999996"/>
    <n v="68.181999000000005"/>
    <s v="67.449997"/>
    <s v="67.4795"/>
    <n v="66300000"/>
    <n v="-0.32"/>
    <x v="1"/>
    <n v="-0.47565262158483174"/>
    <x v="1"/>
    <x v="1"/>
  </r>
  <r>
    <s v="12/23/2019"/>
    <n v="67.793503000000001"/>
    <n v="67.989998"/>
    <s v="67.3255"/>
    <s v="67.442001"/>
    <n v="17662000"/>
    <n v="-0.04"/>
    <x v="1"/>
    <n v="-5.5570951177760418E-2"/>
    <x v="1"/>
    <x v="1"/>
  </r>
  <r>
    <s v="12/24/2019"/>
    <n v="67.425003000000004"/>
    <n v="67.513000000000005"/>
    <s v="67.139"/>
    <s v="67.178001"/>
    <n v="6950000"/>
    <n v="-0.26"/>
    <x v="1"/>
    <n v="-0.39144746016656595"/>
    <x v="1"/>
    <x v="1"/>
  </r>
  <r>
    <s v="12/26/2019"/>
    <n v="67.308502000000004"/>
    <n v="68.066353000000007"/>
    <s v="67.223503"/>
    <s v="68.019997"/>
    <n v="13350000"/>
    <n v="0.84"/>
    <x v="2"/>
    <n v="1.2533805523626833"/>
    <x v="1"/>
    <x v="1"/>
  </r>
  <r>
    <s v="12/27/2019"/>
    <n v="68.149497999999994"/>
    <n v="68.226500999999999"/>
    <s v="67.4655"/>
    <s v="67.594498"/>
    <n v="20768000"/>
    <n v="-0.43"/>
    <x v="1"/>
    <n v="-0.62554986587253458"/>
    <x v="1"/>
    <x v="1"/>
  </r>
  <r>
    <s v="12/30/2019"/>
    <n v="67.5"/>
    <n v="67.650002000000001"/>
    <s v="66.700996"/>
    <s v="66.806999"/>
    <n v="21018000"/>
    <n v="-0.79"/>
    <x v="1"/>
    <n v="-1.1650341718641017"/>
    <x v="1"/>
    <x v="1"/>
  </r>
  <r>
    <s v="12/31/2019"/>
    <n v="66.505500999999995"/>
    <n v="66.900002000000001"/>
    <s v="66.454247"/>
    <s v="66.850998"/>
    <n v="19236000"/>
    <n v="0.04"/>
    <x v="2"/>
    <n v="6.5859865970030254E-2"/>
    <x v="1"/>
    <x v="1"/>
  </r>
  <r>
    <s v="01/02/2020"/>
    <n v="67.077499000000003"/>
    <n v="68.406998000000002"/>
    <s v="67.077499"/>
    <s v="68.3685"/>
    <n v="28132000"/>
    <n v="1.52"/>
    <x v="2"/>
    <n v="2.2699765828477134"/>
    <x v="2"/>
    <x v="2"/>
  </r>
  <r>
    <s v="01/03/2020"/>
    <n v="67.392998000000006"/>
    <n v="68.625"/>
    <s v="67.277199"/>
    <s v="68.032997"/>
    <n v="23728000"/>
    <n v="-0.34"/>
    <x v="1"/>
    <n v="-0.49072745489516778"/>
    <x v="2"/>
    <x v="2"/>
  </r>
  <r>
    <s v="01/06/2020"/>
    <n v="67.5"/>
    <n v="69.824996999999996"/>
    <s v="67.5"/>
    <s v="69.710503"/>
    <n v="34646000"/>
    <n v="1.68"/>
    <x v="2"/>
    <n v="2.4657240956179076"/>
    <x v="2"/>
    <x v="2"/>
  </r>
  <r>
    <s v="01/07/2020"/>
    <n v="69.897002999999998"/>
    <n v="70.149497999999994"/>
    <s v="69.518997"/>
    <s v="69.667"/>
    <n v="30054000"/>
    <n v="-0.04"/>
    <x v="1"/>
    <n v="-6.2405230385443038E-2"/>
    <x v="2"/>
    <x v="2"/>
  </r>
  <r>
    <s v="01/08/2020"/>
    <n v="69.603995999999995"/>
    <n v="70.579002000000003"/>
    <s v="69.542"/>
    <s v="70.216003"/>
    <n v="30560000"/>
    <n v="0.55000000000000004"/>
    <x v="2"/>
    <n v="0.78803881321141867"/>
    <x v="2"/>
    <x v="2"/>
  </r>
  <r>
    <s v="01/09/2020"/>
    <n v="71.028503000000001"/>
    <n v="71.366501"/>
    <s v="70.513496"/>
    <s v="70.991501"/>
    <n v="30018000"/>
    <n v="0.78"/>
    <x v="2"/>
    <n v="1.1044462328623277"/>
    <x v="2"/>
    <x v="2"/>
  </r>
  <r>
    <s v="01/10/2020"/>
    <n v="71.377998000000005"/>
    <n v="71.746452000000005"/>
    <s v="70.917503"/>
    <s v="71.486504"/>
    <n v="36414000"/>
    <n v="0.5"/>
    <x v="2"/>
    <n v="0.69727079020345972"/>
    <x v="2"/>
    <x v="2"/>
  </r>
  <r>
    <s v="01/13/2020"/>
    <n v="71.806503000000006"/>
    <n v="72.026000999999994"/>
    <s v="71.301003"/>
    <s v="71.961502"/>
    <n v="33046000"/>
    <n v="0.47"/>
    <x v="2"/>
    <n v="0.66445828711948118"/>
    <x v="2"/>
    <x v="2"/>
  </r>
  <r>
    <s v="01/14/2020"/>
    <n v="71.950500000000005"/>
    <n v="72.089995999999999"/>
    <s v="71.418503"/>
    <s v="71.543999"/>
    <n v="31178000"/>
    <n v="-0.42"/>
    <x v="1"/>
    <n v="-0.58017549439142668"/>
    <x v="2"/>
    <x v="2"/>
  </r>
  <r>
    <s v="01/15/2020"/>
    <n v="71.510497999999998"/>
    <n v="72.069748000000004"/>
    <s v="71.510498"/>
    <s v="71.959999"/>
    <n v="25654000"/>
    <n v="0.42"/>
    <x v="2"/>
    <n v="0.58146036818545299"/>
    <x v="2"/>
    <x v="2"/>
  </r>
  <r>
    <s v="01/16/2020"/>
    <n v="72.372001999999995"/>
    <n v="72.599502999999999"/>
    <s v="72.045998"/>
    <s v="72.584999"/>
    <n v="23474000"/>
    <n v="0.63"/>
    <x v="2"/>
    <n v="0.86853808877901739"/>
    <x v="2"/>
    <x v="2"/>
  </r>
  <r>
    <s v="01/17/2020"/>
    <n v="73.145499999999998"/>
    <n v="74.064751000000001"/>
    <s v="72.911003"/>
    <s v="74.019501"/>
    <n v="47924000"/>
    <n v="1.43"/>
    <x v="2"/>
    <n v="1.9763064266213037"/>
    <x v="2"/>
    <x v="2"/>
  </r>
  <r>
    <s v="01/21/2020"/>
    <n v="73.956001000000001"/>
    <n v="74.592499000000004"/>
    <s v="73.559998"/>
    <s v="74.220001"/>
    <n v="40734000"/>
    <n v="0.2"/>
    <x v="2"/>
    <n v="0.27087456317760239"/>
    <x v="2"/>
    <x v="2"/>
  </r>
  <r>
    <s v="01/22/2020"/>
    <n v="74.550003000000004"/>
    <n v="75.160697999999996"/>
    <s v="74.246498"/>
    <s v="74.297501"/>
    <n v="32216000"/>
    <n v="0.08"/>
    <x v="2"/>
    <n v="0.10441929258394994"/>
    <x v="2"/>
    <x v="2"/>
  </r>
  <r>
    <s v="01/23/2020"/>
    <n v="74.382003999999995"/>
    <n v="74.776000999999994"/>
    <s v="74.105003"/>
    <s v="74.332497"/>
    <n v="27024000"/>
    <n v="0.03"/>
    <x v="2"/>
    <n v="4.7102526368964531E-2"/>
    <x v="2"/>
    <x v="2"/>
  </r>
  <r>
    <s v="01/24/2020"/>
    <n v="74.679496999999998"/>
    <n v="74.774749999999997"/>
    <s v="73.262497"/>
    <s v="73.335503"/>
    <n v="35692000"/>
    <n v="-1"/>
    <x v="1"/>
    <n v="-1.3412626243404695"/>
    <x v="2"/>
    <x v="2"/>
  </r>
  <r>
    <s v="01/27/2020"/>
    <n v="71.550003000000004"/>
    <n v="71.903503000000001"/>
    <s v="71.059998"/>
    <s v="71.695"/>
    <n v="35104000"/>
    <n v="-1.64"/>
    <x v="1"/>
    <n v="-2.2369833612513839"/>
    <x v="2"/>
    <x v="2"/>
  </r>
  <r>
    <s v="01/28/2020"/>
    <n v="72.150002000000001"/>
    <n v="72.800003000000004"/>
    <s v="71.623497"/>
    <s v="72.627998"/>
    <n v="31548000"/>
    <n v="0.93"/>
    <x v="2"/>
    <n v="1.3013431899016836"/>
    <x v="2"/>
    <x v="2"/>
  </r>
  <r>
    <s v="01/29/2020"/>
    <n v="72.940002000000007"/>
    <n v="73.271500000000003"/>
    <s v="72.336998"/>
    <s v="72.931503"/>
    <n v="21554000"/>
    <n v="0.3"/>
    <x v="2"/>
    <n v="0.41788980607726683"/>
    <x v="2"/>
    <x v="2"/>
  </r>
  <r>
    <s v="01/30/2020"/>
    <n v="71.998001000000002"/>
    <n v="72.863997999999995"/>
    <s v="71.82"/>
    <s v="72.792"/>
    <n v="26788000"/>
    <n v="-0.14000000000000001"/>
    <x v="1"/>
    <n v="-0.19127948041877707"/>
    <x v="2"/>
    <x v="2"/>
  </r>
  <r>
    <s v="01/31/2020"/>
    <n v="73.444999999999993"/>
    <n v="73.506500000000003"/>
    <s v="71.426498"/>
    <s v="71.711502"/>
    <n v="48344000"/>
    <n v="-1.08"/>
    <x v="1"/>
    <n v="-1.4843636663369679"/>
    <x v="2"/>
    <x v="2"/>
  </r>
  <r>
    <s v="02/03/2020"/>
    <n v="73.099997999999999"/>
    <n v="74.5"/>
    <s v="72.949501"/>
    <s v="74.296997"/>
    <n v="60736000"/>
    <n v="2.59"/>
    <x v="2"/>
    <n v="3.6054118626604819"/>
    <x v="2"/>
    <x v="2"/>
  </r>
  <r>
    <s v="02/04/2020"/>
    <n v="72.853499999999997"/>
    <n v="73.474997999999999"/>
    <s v="71.315002"/>
    <s v="72.3535"/>
    <n v="78660000"/>
    <n v="-1.94"/>
    <x v="1"/>
    <n v="-2.6158486594014123"/>
    <x v="2"/>
    <x v="2"/>
  </r>
  <r>
    <s v="02/05/2020"/>
    <n v="73.121002000000004"/>
    <n v="73.192001000000005"/>
    <s v="71.528"/>
    <s v="72.411499"/>
    <n v="39724000"/>
    <n v="0.06"/>
    <x v="2"/>
    <n v="8.0160600385619854E-2"/>
    <x v="2"/>
    <x v="2"/>
  </r>
  <r>
    <s v="02/06/2020"/>
    <n v="72.516502000000003"/>
    <n v="74.099997999999999"/>
    <s v="72.4785"/>
    <s v="73.811501"/>
    <n v="33588000"/>
    <n v="1.4"/>
    <x v="2"/>
    <n v="1.9333973461866887"/>
    <x v="2"/>
    <x v="2"/>
  </r>
  <r>
    <s v="02/07/2020"/>
    <n v="73.364998"/>
    <n v="74.292000000000002"/>
    <s v="73.317497"/>
    <s v="73.961502"/>
    <n v="23446000"/>
    <n v="0.15"/>
    <x v="2"/>
    <n v="0.20322171743938516"/>
    <x v="2"/>
    <x v="2"/>
  </r>
  <r>
    <s v="02/10/2020"/>
    <n v="73.716003000000001"/>
    <n v="75.474997999999999"/>
    <s v="73.716003"/>
    <s v="75.433998"/>
    <n v="28398000"/>
    <n v="1.47"/>
    <x v="2"/>
    <n v="1.9908952092400809"/>
    <x v="2"/>
    <x v="2"/>
  </r>
  <r>
    <s v="02/11/2020"/>
    <n v="75.590500000000006"/>
    <n v="76.481498999999999"/>
    <s v="75.281898"/>
    <s v="75.439499"/>
    <n v="26892000"/>
    <n v="0.01"/>
    <x v="2"/>
    <n v="7.2924677809007481E-3"/>
    <x v="2"/>
    <x v="2"/>
  </r>
  <r>
    <s v="02/12/2020"/>
    <n v="75.723999000000006"/>
    <n v="76.034751999999997"/>
    <s v="75.405502"/>
    <s v="75.913498"/>
    <n v="23352000"/>
    <n v="0.47"/>
    <x v="2"/>
    <n v="0.62831673895396134"/>
    <x v="2"/>
    <x v="2"/>
  </r>
  <r>
    <s v="02/13/2020"/>
    <n v="75.634499000000005"/>
    <n v="76.359001000000006"/>
    <s v="75.230003"/>
    <s v="75.733002"/>
    <n v="18590000"/>
    <n v="-0.18"/>
    <x v="1"/>
    <n v="-0.23776535761796286"/>
    <x v="2"/>
    <x v="2"/>
  </r>
  <r>
    <s v="02/14/2020"/>
    <n v="75.779999000000004"/>
    <n v="76.037002999999999"/>
    <s v="75.366997"/>
    <s v="76.037003"/>
    <n v="23956000"/>
    <n v="0.3"/>
    <x v="2"/>
    <n v="0.40141152730219187"/>
    <x v="2"/>
    <x v="2"/>
  </r>
  <r>
    <s v="02/18/2020"/>
    <n v="75.75"/>
    <n v="76.581496999999999"/>
    <s v="75.629501"/>
    <s v="75.983498"/>
    <n v="22414000"/>
    <n v="-0.05"/>
    <x v="1"/>
    <n v="-7.036705536645263E-2"/>
    <x v="2"/>
    <x v="2"/>
  </r>
  <r>
    <s v="02/19/2020"/>
    <n v="76.253501999999997"/>
    <n v="76.605300999999997"/>
    <s v="76.07"/>
    <s v="76.334503"/>
    <n v="18986000"/>
    <n v="0.35"/>
    <x v="2"/>
    <n v="0.46194898792366829"/>
    <x v="2"/>
    <x v="2"/>
  </r>
  <r>
    <s v="02/20/2020"/>
    <n v="76.099997999999999"/>
    <n v="76.482001999999994"/>
    <s v="75.341003"/>
    <s v="75.907501"/>
    <n v="21932000"/>
    <n v="-0.43"/>
    <x v="1"/>
    <n v="-0.5593826948739048"/>
    <x v="2"/>
    <x v="2"/>
  </r>
  <r>
    <s v="02/21/2020"/>
    <n v="75.401497000000006"/>
    <n v="75.610748000000001"/>
    <s v="74.022003"/>
    <s v="74.255501"/>
    <n v="34634000"/>
    <n v="-1.65"/>
    <x v="1"/>
    <n v="-2.1763330082490806"/>
    <x v="2"/>
    <x v="2"/>
  </r>
  <r>
    <s v="02/24/2020"/>
    <n v="71.305496000000005"/>
    <n v="71.848502999999994"/>
    <s v="70.569504"/>
    <s v="71.079498"/>
    <n v="57342000"/>
    <n v="-3.18"/>
    <x v="1"/>
    <n v="-4.2771282359269174"/>
    <x v="2"/>
    <x v="2"/>
  </r>
  <r>
    <s v="02/25/2020"/>
    <n v="71.650002000000001"/>
    <n v="71.906998000000002"/>
    <s v="69.120003"/>
    <s v="69.422501"/>
    <n v="49566000"/>
    <n v="-1.66"/>
    <x v="1"/>
    <n v="-2.3311883829005153"/>
    <x v="2"/>
    <x v="2"/>
  </r>
  <r>
    <s v="02/26/2020"/>
    <n v="69.806999000000005"/>
    <n v="70.785004000000001"/>
    <s v="68.949997"/>
    <s v="69.658997"/>
    <n v="44048000"/>
    <n v="0.24"/>
    <x v="2"/>
    <n v="0.34066188424989546"/>
    <x v="2"/>
    <x v="2"/>
  </r>
  <r>
    <s v="02/27/2020"/>
    <n v="68.102997000000002"/>
    <n v="68.585196999999994"/>
    <s v="65.858498"/>
    <s v="65.904503"/>
    <n v="59566000"/>
    <n v="-3.75"/>
    <x v="1"/>
    <n v="-5.389819207416946"/>
    <x v="2"/>
    <x v="2"/>
  </r>
  <r>
    <s v="02/28/2020"/>
    <n v="63.875"/>
    <n v="67.056999000000005"/>
    <s v="63.549999"/>
    <s v="66.966499"/>
    <n v="75782000"/>
    <n v="1.06"/>
    <x v="2"/>
    <n v="1.6114164460052045"/>
    <x v="2"/>
    <x v="2"/>
  </r>
  <r>
    <s v="03/02/2020"/>
    <n v="67.580498000000006"/>
    <n v="69.543503000000001"/>
    <s v="66.340752"/>
    <s v="69.455498"/>
    <n v="48630000"/>
    <n v="2.4900000000000002"/>
    <x v="2"/>
    <n v="3.7167823272350056"/>
    <x v="2"/>
    <x v="2"/>
  </r>
  <r>
    <s v="03/03/2020"/>
    <n v="69.971001000000001"/>
    <n v="70.507499999999993"/>
    <s v="66.599998"/>
    <s v="67.069504"/>
    <n v="48046000"/>
    <n v="-2.39"/>
    <x v="1"/>
    <n v="-3.4352845616339986"/>
    <x v="2"/>
    <x v="2"/>
  </r>
  <r>
    <s v="03/04/2020"/>
    <n v="67.961501999999996"/>
    <n v="69.404503000000005"/>
    <s v="67.155502"/>
    <s v="69.325996"/>
    <n v="38266000"/>
    <n v="2.2599999999999998"/>
    <x v="2"/>
    <n v="3.3644083606164865"/>
    <x v="2"/>
    <x v="2"/>
  </r>
  <r>
    <s v="03/05/2020"/>
    <n v="67.510002"/>
    <n v="67.945503000000002"/>
    <s v="65.254997"/>
    <s v="65.952003"/>
    <n v="51226000"/>
    <n v="-3.37"/>
    <x v="1"/>
    <n v="-4.8668511015694582"/>
    <x v="2"/>
    <x v="2"/>
  </r>
  <r>
    <s v="03/06/2020"/>
    <n v="63.853000999999999"/>
    <n v="65.310997"/>
    <s v="63.052502"/>
    <s v="64.920502"/>
    <n v="53212000"/>
    <n v="-1.03"/>
    <x v="1"/>
    <n v="-1.5640176993563115"/>
    <x v="2"/>
    <x v="2"/>
  </r>
  <r>
    <s v="03/09/2020"/>
    <n v="60.264999000000003"/>
    <n v="62.737999000000002"/>
    <s v="60"/>
    <s v="60.778"/>
    <n v="67308000"/>
    <n v="-4.1399999999999997"/>
    <x v="1"/>
    <n v="-6.3808841157759382"/>
    <x v="2"/>
    <x v="2"/>
  </r>
  <r>
    <s v="03/10/2020"/>
    <n v="63"/>
    <n v="64.057502999999997"/>
    <s v="60.938499"/>
    <s v="64.019501"/>
    <n v="52228000"/>
    <n v="3.24"/>
    <x v="2"/>
    <n v="5.333345947546821"/>
    <x v="2"/>
    <x v="2"/>
  </r>
  <r>
    <s v="03/11/2020"/>
    <n v="62.485000999999997"/>
    <n v="63.048000000000002"/>
    <s v="59.803501"/>
    <s v="60.7705"/>
    <n v="52170000"/>
    <n v="-3.25"/>
    <x v="1"/>
    <n v="-5.075017688750818"/>
    <x v="2"/>
    <x v="2"/>
  </r>
  <r>
    <s v="03/12/2020"/>
    <n v="56.299999"/>
    <n v="59.693500999999998"/>
    <s v="55.665001"/>
    <s v="55.745499"/>
    <n v="84534000"/>
    <n v="-5.03"/>
    <x v="1"/>
    <n v="-8.2688162842168431"/>
    <x v="2"/>
    <x v="2"/>
  </r>
  <r>
    <s v="03/13/2020"/>
    <n v="58.950001"/>
    <n v="60.987999000000002"/>
    <s v="55.857151"/>
    <s v="60.9865"/>
    <n v="74002000"/>
    <n v="5.24"/>
    <x v="2"/>
    <n v="9.4016577015482401"/>
    <x v="2"/>
    <x v="2"/>
  </r>
  <r>
    <s v="03/16/2020"/>
    <n v="54.799999"/>
    <n v="57.613349999999997"/>
    <s v="53.722"/>
    <s v="54.216499"/>
    <n v="85048000"/>
    <n v="-6.77"/>
    <x v="1"/>
    <n v="-11.100819033720578"/>
    <x v="2"/>
    <x v="2"/>
  </r>
  <r>
    <s v="03/17/2020"/>
    <n v="54.655498999999999"/>
    <n v="56.542999000000002"/>
    <s v="52.800499"/>
    <s v="55.990002"/>
    <n v="77230000"/>
    <n v="1.77"/>
    <x v="2"/>
    <n v="3.271149987017786"/>
    <x v="2"/>
    <x v="2"/>
  </r>
  <r>
    <s v="03/18/2020"/>
    <n v="52.825499999999998"/>
    <n v="55.325001"/>
    <s v="51.863998"/>
    <s v="54.84"/>
    <n v="84668000"/>
    <n v="-1.1499999999999999"/>
    <x v="1"/>
    <n v="-2.0539417019488471"/>
    <x v="2"/>
    <x v="2"/>
  </r>
  <r>
    <s v="03/19/2020"/>
    <n v="54.652500000000003"/>
    <n v="57.898499000000001"/>
    <s v="53.005402"/>
    <s v="55.7645"/>
    <n v="73022000"/>
    <n v="0.92"/>
    <x v="2"/>
    <n v="1.6858132749817556"/>
    <x v="2"/>
    <x v="2"/>
  </r>
  <r>
    <s v="03/20/2020"/>
    <n v="56.785998999999997"/>
    <n v="57.199500999999998"/>
    <s v="53.274502"/>
    <s v="53.616001"/>
    <n v="72036000"/>
    <n v="-2.15"/>
    <x v="1"/>
    <n v="-3.8528077899021804"/>
    <x v="2"/>
    <x v="2"/>
  </r>
  <r>
    <s v="03/23/2020"/>
    <n v="53.066001999999997"/>
    <n v="53.566001999999997"/>
    <s v="50.6768"/>
    <s v="52.831001"/>
    <n v="80882000"/>
    <n v="-0.78"/>
    <x v="1"/>
    <n v="-1.4641151621882367"/>
    <x v="2"/>
    <x v="2"/>
  </r>
  <r>
    <s v="03/24/2020"/>
    <n v="55.188499"/>
    <n v="56.75"/>
    <s v="54.530998"/>
    <s v="56.723"/>
    <n v="66890000"/>
    <n v="3.89"/>
    <x v="2"/>
    <n v="7.3668848333954502"/>
    <x v="2"/>
    <x v="2"/>
  </r>
  <r>
    <s v="03/25/2020"/>
    <n v="56.323501999999998"/>
    <n v="57.445"/>
    <s v="54.300499"/>
    <s v="55.1245"/>
    <n v="81630000"/>
    <n v="-1.6"/>
    <x v="1"/>
    <n v="-2.8180808490383114"/>
    <x v="2"/>
    <x v="2"/>
  </r>
  <r>
    <s v="03/26/2020"/>
    <n v="55.59"/>
    <n v="58.498500999999997"/>
    <s v="54.676498"/>
    <s v="58.087502"/>
    <n v="71434000"/>
    <n v="2.96"/>
    <x v="2"/>
    <n v="5.3751090712840988"/>
    <x v="2"/>
    <x v="2"/>
  </r>
  <r>
    <s v="03/27/2020"/>
    <n v="56.283501000000001"/>
    <n v="57.533501000000001"/>
    <s v="55.295502"/>
    <s v="55.5355"/>
    <n v="64170000"/>
    <n v="-2.5499999999999998"/>
    <x v="1"/>
    <n v="-4.3933753598149243"/>
    <x v="2"/>
    <x v="2"/>
  </r>
  <r>
    <s v="03/30/2020"/>
    <n v="56.251998999999998"/>
    <n v="57.581501000000003"/>
    <s v="54.824001"/>
    <s v="57.341"/>
    <n v="51482000"/>
    <n v="1.81"/>
    <x v="2"/>
    <n v="3.251073637583171"/>
    <x v="2"/>
    <x v="2"/>
  </r>
  <r>
    <s v="03/31/2020"/>
    <n v="57.365001999999997"/>
    <n v="58.765498999999998"/>
    <s v="56.907001"/>
    <s v="58.140499"/>
    <n v="49728000"/>
    <n v="0.8"/>
    <x v="2"/>
    <n v="1.3942885544374832"/>
    <x v="2"/>
    <x v="2"/>
  </r>
  <r>
    <s v="04/01/2020"/>
    <n v="56.099997999999999"/>
    <n v="56.484501000000002"/>
    <s v="54.872501"/>
    <s v="55.280998"/>
    <n v="46884000"/>
    <n v="-2.86"/>
    <x v="1"/>
    <n v="-4.9182601614753967"/>
    <x v="3"/>
    <x v="2"/>
  </r>
  <r>
    <s v="04/02/2020"/>
    <n v="54.912998000000002"/>
    <n v="56.342998999999999"/>
    <s v="54.82"/>
    <s v="56.042"/>
    <n v="39298000"/>
    <n v="0.76"/>
    <x v="2"/>
    <n v="1.376606840563922"/>
    <x v="3"/>
    <x v="2"/>
  </r>
  <r>
    <s v="04/03/2020"/>
    <n v="55.950747999999997"/>
    <n v="56.176997999999998"/>
    <s v="53.990501"/>
    <s v="54.894001"/>
    <n v="46268000"/>
    <n v="-1.1499999999999999"/>
    <x v="1"/>
    <n v="-2.0484618678847979"/>
    <x v="3"/>
    <x v="2"/>
  </r>
  <r>
    <s v="04/06/2020"/>
    <n v="56.900002000000001"/>
    <n v="59.733001999999999"/>
    <s v="56.547001"/>
    <s v="59.346001"/>
    <n v="53294000"/>
    <n v="4.45"/>
    <x v="2"/>
    <n v="8.1101758277739631"/>
    <x v="3"/>
    <x v="2"/>
  </r>
  <r>
    <s v="04/07/2020"/>
    <n v="61.049999"/>
    <n v="61.25"/>
    <s v="59.1115"/>
    <s v="59.3255"/>
    <n v="47746000"/>
    <n v="-0.02"/>
    <x v="1"/>
    <n v="-3.4544871860873981E-2"/>
    <x v="3"/>
    <x v="2"/>
  </r>
  <r>
    <s v="04/08/2020"/>
    <n v="60.325001"/>
    <n v="60.953499000000001"/>
    <s v="59.408001"/>
    <s v="60.514"/>
    <n v="39502000"/>
    <n v="1.19"/>
    <x v="2"/>
    <n v="2.0033543754372145"/>
    <x v="3"/>
    <x v="2"/>
  </r>
  <r>
    <s v="04/09/2020"/>
    <n v="61.203999000000003"/>
    <n v="61.278500000000001"/>
    <s v="59.83675"/>
    <s v="60.572498"/>
    <n v="43508000"/>
    <n v="0.06"/>
    <x v="2"/>
    <n v="9.6668539511518256E-2"/>
    <x v="3"/>
    <x v="2"/>
  </r>
  <r>
    <s v="04/13/2020"/>
    <n v="60.459000000000003"/>
    <n v="61.025500999999998"/>
    <s v="ABC"/>
    <s v="60.877998"/>
    <n v="34796000"/>
    <n v="0.31"/>
    <x v="2"/>
    <n v="0.50435430283888072"/>
    <x v="3"/>
    <x v="2"/>
  </r>
  <r>
    <s v="04/14/2020"/>
    <n v="62.254500999999998"/>
    <n v="64.103499999999997"/>
    <s v="61.8465"/>
    <s v="63.461498"/>
    <n v="49408000"/>
    <n v="2.58"/>
    <x v="2"/>
    <n v="4.2437335077937366"/>
    <x v="3"/>
    <x v="2"/>
  </r>
  <r>
    <s v="04/15/2020"/>
    <n v="62.280498999999999"/>
    <n v="64.023003000000003"/>
    <s v="62.02"/>
    <s v="63.123501"/>
    <n v="33434000"/>
    <n v="-0.34"/>
    <x v="1"/>
    <n v="-0.53260167290725069"/>
    <x v="3"/>
    <x v="2"/>
  </r>
  <r>
    <s v="04/16/2020"/>
    <n v="63.705002"/>
    <n v="63.950001"/>
    <s v="62.131001"/>
    <s v="63.1735"/>
    <n v="50362000"/>
    <n v="0.05"/>
    <x v="2"/>
    <n v="7.9208217554345858E-2"/>
    <x v="3"/>
    <x v="2"/>
  </r>
  <r>
    <s v="04/17/2020"/>
    <n v="64.242500000000007"/>
    <n v="64.721496999999999"/>
    <s v="63.561501"/>
    <s v="64.162498"/>
    <n v="38980000"/>
    <n v="0.99"/>
    <x v="2"/>
    <n v="1.5655266844483879"/>
    <x v="3"/>
    <x v="2"/>
  </r>
  <r>
    <s v="04/20/2020"/>
    <n v="63.549999"/>
    <n v="64.080001999999993"/>
    <s v="63.068501"/>
    <s v="63.330502"/>
    <n v="33910000"/>
    <n v="-0.83"/>
    <x v="1"/>
    <n v="-1.2967013846624185"/>
    <x v="3"/>
    <x v="2"/>
  </r>
  <r>
    <s v="04/21/2020"/>
    <n v="62.349997999999999"/>
    <n v="62.713501000000001"/>
    <s v="60.4855"/>
    <s v="60.817001"/>
    <n v="43060000"/>
    <n v="-2.5099999999999998"/>
    <x v="1"/>
    <n v="-3.9688632185483153"/>
    <x v="3"/>
    <x v="2"/>
  </r>
  <r>
    <s v="04/22/2020"/>
    <n v="62.277000000000001"/>
    <n v="64.280647000000002"/>
    <s v="62.099998"/>
    <s v="63.1605"/>
    <n v="41848000"/>
    <n v="2.34"/>
    <x v="2"/>
    <n v="3.8533616611578752"/>
    <x v="3"/>
    <x v="2"/>
  </r>
  <r>
    <s v="04/23/2020"/>
    <n v="63.577499000000003"/>
    <n v="64.665497000000002"/>
    <s v="63.283501"/>
    <s v="63.815498"/>
    <n v="31324000"/>
    <n v="0.65"/>
    <x v="2"/>
    <n v="1.0370373888743742"/>
    <x v="3"/>
    <x v="2"/>
  </r>
  <r>
    <s v="04/24/2020"/>
    <n v="63.058498"/>
    <n v="64.019997000000004"/>
    <s v="62.4725"/>
    <s v="63.9655"/>
    <n v="32792000"/>
    <n v="0.15"/>
    <x v="2"/>
    <n v="0.23505575401135417"/>
    <x v="3"/>
    <x v="2"/>
  </r>
  <r>
    <s v="04/27/2020"/>
    <n v="64.800003000000004"/>
    <n v="64.807502999999997"/>
    <s v="63.450001"/>
    <s v="63.793999"/>
    <n v="32012000"/>
    <n v="-0.17"/>
    <x v="1"/>
    <n v="-0.2681148431576385"/>
    <x v="3"/>
    <x v="2"/>
  </r>
  <r>
    <s v="04/28/2020"/>
    <n v="64.396500000000003"/>
    <n v="64.402495999999999"/>
    <s v="61.610001"/>
    <s v="61.683498"/>
    <n v="59026000"/>
    <n v="-2.11"/>
    <x v="1"/>
    <n v="-3.3083064756608209"/>
    <x v="3"/>
    <x v="2"/>
  </r>
  <r>
    <s v="04/29/2020"/>
    <n v="67.072997999999998"/>
    <n v="67.999495999999994"/>
    <s v="66.266998"/>
    <s v="67.073997"/>
    <n v="75872000"/>
    <n v="5.39"/>
    <x v="2"/>
    <n v="8.7389645120320605"/>
    <x v="3"/>
    <x v="2"/>
  </r>
  <r>
    <s v="04/30/2020"/>
    <n v="66.244003000000006"/>
    <n v="67.640998999999994"/>
    <s v="66.124496"/>
    <s v="67.432999"/>
    <n v="53378000"/>
    <n v="0.36"/>
    <x v="2"/>
    <n v="0.53523275197091591"/>
    <x v="3"/>
    <x v="2"/>
  </r>
  <r>
    <s v="05/01/2020"/>
    <n v="66.425003000000004"/>
    <n v="67.603499999999997"/>
    <s v="65.550003"/>
    <s v="66.030502"/>
    <n v="41450000"/>
    <n v="-1.4"/>
    <x v="1"/>
    <n v="-2.0798377957355818"/>
    <x v="3"/>
    <x v="2"/>
  </r>
  <r>
    <s v="05/04/2020"/>
    <n v="65.411499000000006"/>
    <n v="66.383003000000002"/>
    <s v="64.949997"/>
    <s v="66.339996"/>
    <n v="30080000"/>
    <n v="0.31"/>
    <x v="2"/>
    <n v="0.46871368629001314"/>
    <x v="3"/>
    <x v="2"/>
  </r>
  <r>
    <s v="05/05/2020"/>
    <n v="66.896004000000005"/>
    <n v="68.696999000000005"/>
    <s v="66.873001"/>
    <s v="67.555496"/>
    <n v="33030000"/>
    <n v="1.22"/>
    <x v="2"/>
    <n v="1.8322280272673002"/>
    <x v="3"/>
    <x v="2"/>
  </r>
  <r>
    <s v="05/06/2020"/>
    <n v="68.084502999999998"/>
    <n v="68.555999999999997"/>
    <s v="67.364502"/>
    <s v="67.364998"/>
    <n v="24308000"/>
    <n v="-0.19"/>
    <x v="1"/>
    <n v="-0.28198741964681179"/>
    <x v="3"/>
    <x v="2"/>
  </r>
  <r>
    <s v="05/07/2020"/>
    <n v="68.296997000000005"/>
    <n v="68.879997000000003"/>
    <s v="67.763496"/>
    <s v="68.627998"/>
    <n v="27952000"/>
    <n v="1.26"/>
    <x v="2"/>
    <n v="1.8748608884394315"/>
    <x v="3"/>
    <x v="2"/>
  </r>
  <r>
    <s v="05/08/2020"/>
    <n v="69.156502000000003"/>
    <n v="69.938004000000006"/>
    <s v="68.774002"/>
    <s v="69.418503"/>
    <n v="27738000"/>
    <n v="0.79"/>
    <x v="2"/>
    <n v="1.1518695328982145"/>
    <x v="3"/>
    <x v="2"/>
  </r>
  <r>
    <s v="05/11/2020"/>
    <n v="68.914000999999999"/>
    <n v="70.826499999999996"/>
    <s v="68.857597"/>
    <s v="70.163002"/>
    <n v="28242000"/>
    <n v="0.74"/>
    <x v="2"/>
    <n v="1.0724791918949976"/>
    <x v="3"/>
    <x v="2"/>
  </r>
  <r>
    <s v="05/12/2020"/>
    <n v="70.356003000000001"/>
    <n v="70.75"/>
    <s v="68.738503"/>
    <s v="68.787003"/>
    <n v="27812000"/>
    <n v="-1.38"/>
    <x v="1"/>
    <n v="-1.9611461322592882"/>
    <x v="3"/>
    <x v="2"/>
  </r>
  <r>
    <s v="05/13/2020"/>
    <n v="68.852501000000004"/>
    <n v="69.274101000000002"/>
    <s v="66.419998"/>
    <s v="67.466499"/>
    <n v="36252000"/>
    <n v="-1.32"/>
    <x v="1"/>
    <n v="-1.9196998595795773"/>
    <x v="3"/>
    <x v="2"/>
  </r>
  <r>
    <s v="05/14/2020"/>
    <n v="66.750998999999993"/>
    <n v="67.871002000000004"/>
    <s v="66.195503"/>
    <s v="67.806503"/>
    <n v="32062000"/>
    <n v="0.34"/>
    <x v="2"/>
    <n v="0.50395975045334351"/>
    <x v="3"/>
    <x v="2"/>
  </r>
  <r>
    <s v="05/15/2020"/>
    <n v="67.5"/>
    <n v="68.723999000000006"/>
    <s v="66.949997"/>
    <s v="68.6595"/>
    <n v="34154000"/>
    <n v="0.85"/>
    <x v="2"/>
    <n v="1.257987010478903"/>
    <x v="3"/>
    <x v="2"/>
  </r>
  <r>
    <s v="05/18/2020"/>
    <n v="68.087502000000001"/>
    <n v="69.616248999999996"/>
    <s v="67.712502"/>
    <s v="69.196999"/>
    <n v="36448000"/>
    <n v="0.54"/>
    <x v="2"/>
    <n v="0.78284723891087338"/>
    <x v="3"/>
    <x v="2"/>
  </r>
  <r>
    <s v="05/19/2020"/>
    <n v="69.349853999999993"/>
    <n v="69.599997999999999"/>
    <s v="68.674248"/>
    <s v="68.674248"/>
    <n v="25612000"/>
    <n v="-0.52"/>
    <x v="1"/>
    <n v="-0.75545328201299522"/>
    <x v="3"/>
    <x v="2"/>
  </r>
  <r>
    <s v="05/20/2020"/>
    <n v="69.478995999999995"/>
    <n v="70.521004000000005"/>
    <s v="69.362503"/>
    <s v="70.335999"/>
    <n v="33108000"/>
    <n v="1.66"/>
    <x v="2"/>
    <n v="2.4197585680151823"/>
    <x v="3"/>
    <x v="2"/>
  </r>
  <r>
    <s v="05/21/2020"/>
    <n v="70.400002000000001"/>
    <n v="70.774497999999994"/>
    <s v="69.672501"/>
    <s v="70.139999"/>
    <n v="27700000"/>
    <n v="-0.2"/>
    <x v="1"/>
    <n v="-0.27866242434403748"/>
    <x v="3"/>
    <x v="2"/>
  </r>
  <r>
    <s v="05/22/2020"/>
    <n v="69.835503000000003"/>
    <n v="70.638000000000005"/>
    <s v="69.591499"/>
    <s v="70.521004"/>
    <n v="26188000"/>
    <n v="0.38"/>
    <x v="2"/>
    <n v="0.54320645199895401"/>
    <x v="3"/>
    <x v="2"/>
  </r>
  <r>
    <s v="05/26/2020"/>
    <n v="71.863502999999994"/>
    <n v="72.050003000000004"/>
    <s v="70.606499"/>
    <s v="70.850998"/>
    <n v="41212000"/>
    <n v="0.33"/>
    <x v="2"/>
    <n v="0.46793718365098602"/>
    <x v="3"/>
    <x v="2"/>
  </r>
  <r>
    <s v="05/27/2020"/>
    <n v="70.862503000000004"/>
    <n v="71.086997999999994"/>
    <s v="69.564499"/>
    <s v="70.891998"/>
    <n v="33716000"/>
    <n v="0.04"/>
    <x v="2"/>
    <n v="5.7867921634635E-2"/>
    <x v="3"/>
    <x v="2"/>
  </r>
  <r>
    <s v="05/28/2020"/>
    <n v="69.843001999999998"/>
    <n v="72.042000000000002"/>
    <s v="69.800003"/>
    <s v="70.836502"/>
    <n v="33844000"/>
    <n v="-0.06"/>
    <x v="1"/>
    <n v="-7.8282460031673939E-2"/>
    <x v="3"/>
    <x v="2"/>
  </r>
  <r>
    <s v="05/29/2020"/>
    <n v="70.846999999999994"/>
    <n v="71.628501999999997"/>
    <s v="70.667503"/>
    <s v="71.445999"/>
    <n v="36418000"/>
    <n v="0.61"/>
    <x v="2"/>
    <n v="0.86042786245995695"/>
    <x v="3"/>
    <x v="2"/>
  </r>
  <r>
    <s v="06/01/2020"/>
    <n v="70.919501999999994"/>
    <n v="71.898003000000003"/>
    <s v="70.900002"/>
    <s v="71.591003"/>
    <n v="24342000"/>
    <n v="0.15"/>
    <x v="2"/>
    <n v="0.20295608155748529"/>
    <x v="3"/>
    <x v="2"/>
  </r>
  <r>
    <s v="06/02/2020"/>
    <n v="71.527495999999999"/>
    <n v="71.980498999999995"/>
    <s v="70.941498"/>
    <s v="71.960999"/>
    <n v="25562000"/>
    <n v="0.37"/>
    <x v="2"/>
    <n v="0.51681913158836512"/>
    <x v="3"/>
    <x v="2"/>
  </r>
  <r>
    <s v="06/03/2020"/>
    <n v="71.915001000000004"/>
    <n v="72.327599000000006"/>
    <s v="71.488853"/>
    <s v="71.819"/>
    <n v="25124000"/>
    <n v="-0.14000000000000001"/>
    <x v="1"/>
    <n v="-0.19732772192336909"/>
    <x v="3"/>
    <x v="2"/>
  </r>
  <r>
    <s v="06/04/2020"/>
    <n v="71.519997000000004"/>
    <n v="71.947997999999998"/>
    <s v="70.236504"/>
    <s v="70.609001"/>
    <n v="29686000"/>
    <n v="-1.21"/>
    <x v="1"/>
    <n v="-1.6847895403723196"/>
    <x v="3"/>
    <x v="2"/>
  </r>
  <r>
    <s v="06/05/2020"/>
    <n v="70.658501000000001"/>
    <n v="72.252502000000007"/>
    <s v="70.300003"/>
    <s v="71.919502"/>
    <n v="34698000"/>
    <n v="1.31"/>
    <x v="2"/>
    <n v="1.8559970845643148"/>
    <x v="3"/>
    <x v="2"/>
  </r>
  <r>
    <s v="06/08/2020"/>
    <n v="71.116996999999998"/>
    <n v="72.399497999999994"/>
    <s v="71.116997"/>
    <s v="72.330498"/>
    <n v="28084000"/>
    <n v="0.41"/>
    <x v="2"/>
    <n v="0.5714666934151067"/>
    <x v="3"/>
    <x v="2"/>
  </r>
  <r>
    <s v="06/09/2020"/>
    <n v="72.267998000000006"/>
    <n v="73.400002000000001"/>
    <s v="72.1605"/>
    <s v="72.807999"/>
    <n v="28184000"/>
    <n v="0.48"/>
    <x v="2"/>
    <n v="0.6601655086074335"/>
    <x v="3"/>
    <x v="2"/>
  </r>
  <r>
    <s v="06/10/2020"/>
    <n v="72.976996999999997"/>
    <n v="73.712952000000001"/>
    <s v="72.813499"/>
    <s v="73.292503"/>
    <n v="30504000"/>
    <n v="0.48"/>
    <x v="2"/>
    <n v="0.66545435481615312"/>
    <x v="3"/>
    <x v="2"/>
  </r>
  <r>
    <s v="06/11/2020"/>
    <n v="72.124001000000007"/>
    <n v="72.723747000000003"/>
    <s v="70.099998"/>
    <s v="70.192001"/>
    <n v="39826000"/>
    <n v="-3.1"/>
    <x v="1"/>
    <n v="-4.2303126146476284"/>
    <x v="3"/>
    <x v="2"/>
  </r>
  <r>
    <s v="06/12/2020"/>
    <n v="71.424499999999995"/>
    <n v="71.849997999999999"/>
    <s v="69.301003"/>
    <s v="70.658997"/>
    <n v="38928000"/>
    <n v="0.47"/>
    <x v="2"/>
    <n v="0.66531227682196237"/>
    <x v="3"/>
    <x v="2"/>
  </r>
  <r>
    <s v="06/15/2020"/>
    <n v="69.540001000000004"/>
    <n v="71.239998"/>
    <s v="69.396004"/>
    <s v="70.9925"/>
    <n v="30078000"/>
    <n v="0.33"/>
    <x v="2"/>
    <n v="0.4719894339853245"/>
    <x v="3"/>
    <x v="2"/>
  </r>
  <r>
    <s v="06/16/2020"/>
    <n v="72.261002000000005"/>
    <n v="72.750998999999993"/>
    <s v="71.294998"/>
    <s v="72.136002"/>
    <n v="34184000"/>
    <n v="1.1399999999999999"/>
    <x v="2"/>
    <n v="1.6107363453885946"/>
    <x v="3"/>
    <x v="2"/>
  </r>
  <r>
    <s v="06/17/2020"/>
    <n v="72.358001999999999"/>
    <n v="73"/>
    <s v="71.569"/>
    <s v="72.556"/>
    <n v="30992000"/>
    <n v="0.42"/>
    <x v="2"/>
    <n v="0.58223077014996272"/>
    <x v="3"/>
    <x v="2"/>
  </r>
  <r>
    <s v="06/18/2020"/>
    <n v="72.457999999999998"/>
    <n v="72.570503000000002"/>
    <s v="71.350502"/>
    <s v="71.797997"/>
    <n v="31638000"/>
    <n v="-0.76"/>
    <x v="1"/>
    <n v="-1.0447144274767106"/>
    <x v="3"/>
    <x v="2"/>
  </r>
  <r>
    <s v="06/19/2020"/>
    <n v="72.199996999999996"/>
    <n v="72.389999000000003"/>
    <s v="71.067497"/>
    <s v="71.585999"/>
    <n v="63158000"/>
    <n v="-0.21"/>
    <x v="1"/>
    <n v="-0.29527007557048446"/>
    <x v="3"/>
    <x v="2"/>
  </r>
  <r>
    <s v="06/22/2020"/>
    <n v="71.449996999999996"/>
    <n v="72.637496999999996"/>
    <s v="71.1605"/>
    <s v="72.593002"/>
    <n v="30848000"/>
    <n v="1.01"/>
    <x v="2"/>
    <n v="1.4067038444207469"/>
    <x v="3"/>
    <x v="2"/>
  </r>
  <r>
    <s v="06/23/2020"/>
    <n v="72.781998000000002"/>
    <n v="73.797049999999999"/>
    <s v="72.262001"/>
    <s v="73.220497"/>
    <n v="28596000"/>
    <n v="0.63"/>
    <x v="2"/>
    <n v="0.86440150250294934"/>
    <x v="3"/>
    <x v="2"/>
  </r>
  <r>
    <s v="06/24/2020"/>
    <n v="73.075500000000005"/>
    <n v="73.771004000000005"/>
    <s v="71.487503"/>
    <s v="71.598503"/>
    <n v="35120000"/>
    <n v="-1.62"/>
    <x v="1"/>
    <n v="-2.2152185063698773"/>
    <x v="3"/>
    <x v="2"/>
  </r>
  <r>
    <s v="06/25/2020"/>
    <n v="71.495002999999997"/>
    <n v="72.144997000000004"/>
    <s v="71"/>
    <s v="72.066498"/>
    <n v="24610000"/>
    <n v="0.47"/>
    <x v="2"/>
    <n v="0.65363796782176009"/>
    <x v="3"/>
    <x v="2"/>
  </r>
  <r>
    <s v="06/26/2020"/>
    <n v="71.569503999999995"/>
    <n v="71.672500999999997"/>
    <s v="67.599503"/>
    <s v="67.995003"/>
    <n v="85354000"/>
    <n v="-4.07"/>
    <x v="1"/>
    <n v="-5.6496362567805072"/>
    <x v="3"/>
    <x v="2"/>
  </r>
  <r>
    <s v="06/29/2020"/>
    <n v="67.908996999999999"/>
    <n v="69.779999000000004"/>
    <s v="67.350502"/>
    <s v="69.748497"/>
    <n v="36204000"/>
    <n v="1.75"/>
    <x v="2"/>
    <n v="2.5788571551353612"/>
    <x v="3"/>
    <x v="2"/>
  </r>
  <r>
    <s v="06/30/2020"/>
    <n v="69.522002999999998"/>
    <n v="70.932502999999997"/>
    <s v="69.197998"/>
    <s v="70.680496"/>
    <n v="40848000"/>
    <n v="0.93"/>
    <x v="2"/>
    <n v="1.3362280767139751"/>
    <x v="3"/>
    <x v="2"/>
  </r>
  <r>
    <s v="07/01/2020"/>
    <n v="70.555000000000007"/>
    <n v="72.150002000000001"/>
    <s v="70.490997"/>
    <s v="71.902"/>
    <n v="35504000"/>
    <n v="1.22"/>
    <x v="2"/>
    <n v="1.7282051897315434"/>
    <x v="0"/>
    <x v="2"/>
  </r>
  <r>
    <s v="07/02/2020"/>
    <n v="72.346999999999994"/>
    <n v="74.147498999999996"/>
    <s v="72.320999"/>
    <s v="73.235001"/>
    <n v="37182000"/>
    <n v="1.33"/>
    <x v="2"/>
    <n v="1.8539136602597923"/>
    <x v="0"/>
    <x v="2"/>
  </r>
  <r>
    <s v="07/06/2020"/>
    <n v="74.002998000000005"/>
    <n v="75.329498000000001"/>
    <s v="73.642998"/>
    <s v="74.785004"/>
    <n v="31280000"/>
    <n v="1.55"/>
    <x v="2"/>
    <n v="2.1164784308530344"/>
    <x v="0"/>
    <x v="2"/>
  </r>
  <r>
    <s v="07/07/2020"/>
    <n v="74.5"/>
    <n v="75.839995999999999"/>
    <s v="74.177498"/>
    <s v="74.259003"/>
    <n v="29164000"/>
    <n v="-0.53"/>
    <x v="1"/>
    <n v="-0.70335090173959702"/>
    <x v="0"/>
    <x v="2"/>
  </r>
  <r>
    <s v="07/08/2020"/>
    <n v="74.716003000000001"/>
    <n v="75.293998999999999"/>
    <s v="74.281502"/>
    <s v="74.800003"/>
    <n v="24994000"/>
    <n v="0.54"/>
    <x v="2"/>
    <n v="0.72853119237272379"/>
    <x v="0"/>
    <x v="2"/>
  </r>
  <r>
    <s v="07/09/2020"/>
    <n v="75.322502"/>
    <n v="76.136002000000005"/>
    <s v="74.404251"/>
    <s v="75.5495"/>
    <n v="28466000"/>
    <n v="0.75"/>
    <x v="2"/>
    <n v="1.0020012967111658"/>
    <x v="0"/>
    <x v="2"/>
  </r>
  <r>
    <s v="07/10/2020"/>
    <n v="75.307502999999997"/>
    <n v="77.191497999999996"/>
    <s v="74.827003"/>
    <s v="77.086998"/>
    <n v="37126000"/>
    <n v="1.54"/>
    <x v="2"/>
    <n v="2.0350869297612819"/>
    <x v="0"/>
    <x v="2"/>
  </r>
  <r>
    <s v="07/13/2020"/>
    <n v="77.5"/>
    <n v="78.856598000000005"/>
    <s v="75.262154"/>
    <s v="75.567001"/>
    <n v="36928000"/>
    <n v="-1.52"/>
    <x v="1"/>
    <n v="-1.9717942577034711"/>
    <x v="0"/>
    <x v="2"/>
  </r>
  <r>
    <s v="07/14/2020"/>
    <n v="74.515502999999995"/>
    <n v="76.147498999999996"/>
    <s v="74.175003"/>
    <s v="76.028999"/>
    <n v="31700000"/>
    <n v="0.46"/>
    <x v="2"/>
    <n v="0.61137532770421055"/>
    <x v="0"/>
    <x v="2"/>
  </r>
  <r>
    <s v="07/15/2020"/>
    <n v="76.156502000000003"/>
    <n v="76.766502000000003"/>
    <s v="74.900002"/>
    <s v="75.681999"/>
    <n v="32214000"/>
    <n v="-0.35"/>
    <x v="1"/>
    <n v="-0.45640479891099733"/>
    <x v="0"/>
    <x v="2"/>
  </r>
  <r>
    <s v="07/16/2020"/>
    <n v="75"/>
    <n v="75.934501999999995"/>
    <s v="74.315498"/>
    <s v="75.900002"/>
    <n v="30386000"/>
    <n v="0.22"/>
    <x v="2"/>
    <n v="0.28805132380289789"/>
    <x v="0"/>
    <x v="2"/>
  </r>
  <r>
    <s v="07/17/2020"/>
    <n v="76.081001000000001"/>
    <n v="76.171997000000005"/>
    <s v="74.920998"/>
    <s v="75.777496"/>
    <n v="29134000"/>
    <n v="-0.12"/>
    <x v="1"/>
    <n v="-0.16140447532531202"/>
    <x v="0"/>
    <x v="2"/>
  </r>
  <r>
    <s v="07/20/2020"/>
    <n v="75.763000000000005"/>
    <n v="78.514503000000005"/>
    <s v="75.18"/>
    <s v="78.286003"/>
    <n v="31146000"/>
    <n v="2.5099999999999998"/>
    <x v="2"/>
    <n v="3.3103587904250551"/>
    <x v="0"/>
    <x v="2"/>
  </r>
  <r>
    <s v="07/21/2020"/>
    <n v="79.349502999999999"/>
    <n v="79.349502999999999"/>
    <s v="77.713997"/>
    <s v="77.920998"/>
    <n v="24324000"/>
    <n v="-0.37"/>
    <x v="1"/>
    <n v="-0.46624554328057405"/>
    <x v="0"/>
    <x v="2"/>
  </r>
  <r>
    <s v="07/22/2020"/>
    <n v="78.025002000000001"/>
    <n v="78.5"/>
    <s v="77.305"/>
    <s v="78.4245"/>
    <n v="18640000"/>
    <n v="0.5"/>
    <x v="2"/>
    <n v="0.64616985526802084"/>
    <x v="0"/>
    <x v="2"/>
  </r>
  <r>
    <s v="07/23/2020"/>
    <n v="78.348502999999994"/>
    <n v="78.593497999999997"/>
    <s v="75.369598"/>
    <s v="75.783997"/>
    <n v="32552000"/>
    <n v="-2.64"/>
    <x v="1"/>
    <n v="-3.3669363527979086"/>
    <x v="0"/>
    <x v="2"/>
  </r>
  <r>
    <s v="07/24/2020"/>
    <n v="74.946503000000007"/>
    <n v="75.881798000000003"/>
    <s v="74.419998"/>
    <s v="75.593498"/>
    <n v="30880000"/>
    <n v="-0.19"/>
    <x v="1"/>
    <n v="-0.25137101174539878"/>
    <x v="0"/>
    <x v="2"/>
  </r>
  <r>
    <s v="07/27/2020"/>
    <n v="75.779999000000004"/>
    <n v="77.048500000000004"/>
    <s v="75.760498"/>
    <s v="76.510002"/>
    <n v="24920000"/>
    <n v="0.92"/>
    <x v="2"/>
    <n v="1.2124111520808354"/>
    <x v="0"/>
    <x v="2"/>
  </r>
  <r>
    <s v="07/28/2020"/>
    <n v="76.259003000000007"/>
    <n v="76.323997000000006"/>
    <s v="74.883003"/>
    <s v="75.016998"/>
    <n v="34044000"/>
    <n v="-1.49"/>
    <x v="1"/>
    <n v="-1.9513840817831882"/>
    <x v="0"/>
    <x v="2"/>
  </r>
  <r>
    <s v="07/29/2020"/>
    <n v="75.316001999999997"/>
    <n v="76.562599000000006"/>
    <s v="75.066498"/>
    <s v="76.100998"/>
    <n v="22130000"/>
    <n v="1.08"/>
    <x v="2"/>
    <n v="1.4450058372103922"/>
    <x v="0"/>
    <x v="2"/>
  </r>
  <r>
    <s v="07/30/2020"/>
    <n v="74.849997999999999"/>
    <n v="76.893501000000001"/>
    <s v="74.611"/>
    <s v="76.572502"/>
    <n v="33428000"/>
    <n v="0.47"/>
    <x v="2"/>
    <n v="0.61957663157058196"/>
    <x v="0"/>
    <x v="2"/>
  </r>
  <r>
    <s v="07/31/2020"/>
    <n v="75.250504000000006"/>
    <n v="75.447502"/>
    <s v="72.7015"/>
    <s v="74.148003"/>
    <n v="68798000"/>
    <n v="-2.42"/>
    <x v="1"/>
    <n v="-3.1662789339180755"/>
    <x v="0"/>
    <x v="2"/>
  </r>
  <r>
    <s v="08/03/2020"/>
    <n v="74.332001000000005"/>
    <n v="74.523499000000001"/>
    <s v="73.281998"/>
    <s v="73.722504"/>
    <n v="46604000"/>
    <n v="-0.43"/>
    <x v="1"/>
    <n v="-0.57385092353735012"/>
    <x v="0"/>
    <x v="2"/>
  </r>
  <r>
    <s v="08/04/2020"/>
    <n v="73.828498999999994"/>
    <n v="74.278000000000006"/>
    <s v="72.932503"/>
    <s v="73.248497"/>
    <n v="38070000"/>
    <n v="-0.47"/>
    <x v="1"/>
    <n v="-0.64296106925505447"/>
    <x v="0"/>
    <x v="2"/>
  </r>
  <r>
    <s v="08/05/2020"/>
    <n v="73.464995999999999"/>
    <n v="74.120498999999995"/>
    <s v="73.172997"/>
    <s v="73.680496"/>
    <n v="39590000"/>
    <n v="0.43"/>
    <x v="2"/>
    <n v="0.58977182835574726"/>
    <x v="0"/>
    <x v="2"/>
  </r>
  <r>
    <s v="08/06/2020"/>
    <n v="73.587502000000001"/>
    <n v="75.119499000000005"/>
    <s v="73.300003"/>
    <s v="75.004997"/>
    <n v="39908000"/>
    <n v="1.32"/>
    <x v="2"/>
    <n v="1.7976276924085826"/>
    <x v="0"/>
    <x v="2"/>
  </r>
  <r>
    <s v="08/07/2020"/>
    <n v="75"/>
    <n v="75.842247"/>
    <s v="74.082001"/>
    <s v="74.724503"/>
    <n v="31556000"/>
    <n v="-0.28000000000000003"/>
    <x v="1"/>
    <n v="-0.37396708381976795"/>
    <x v="0"/>
    <x v="2"/>
  </r>
  <r>
    <s v="08/10/2020"/>
    <n v="74.359001000000006"/>
    <n v="75.203750999999997"/>
    <s v="73.653999"/>
    <s v="74.805"/>
    <n v="25786000"/>
    <n v="0.08"/>
    <x v="2"/>
    <n v="0.10772503900093958"/>
    <x v="0"/>
    <x v="2"/>
  </r>
  <r>
    <s v="08/11/2020"/>
    <n v="74.622001999999995"/>
    <n v="75.5"/>
    <s v="73.900002"/>
    <s v="74.015999"/>
    <n v="29088000"/>
    <n v="-0.79"/>
    <x v="1"/>
    <n v="-1.0547436668672057"/>
    <x v="0"/>
    <x v="2"/>
  </r>
  <r>
    <s v="08/12/2020"/>
    <n v="74.278998999999999"/>
    <n v="75.619300999999993"/>
    <s v="74.262497"/>
    <s v="75.331001"/>
    <n v="28740000"/>
    <n v="1.32"/>
    <x v="2"/>
    <n v="1.7766456141462157"/>
    <x v="0"/>
    <x v="2"/>
  </r>
  <r>
    <s v="08/13/2020"/>
    <n v="75.516998000000001"/>
    <n v="76.862503000000004"/>
    <s v="75.400253"/>
    <s v="75.922501"/>
    <n v="29104000"/>
    <n v="0.59"/>
    <x v="2"/>
    <n v="0.78520130112169406"/>
    <x v="0"/>
    <x v="2"/>
  </r>
  <r>
    <s v="08/14/2020"/>
    <n v="75.782996999999995"/>
    <n v="76.095000999999996"/>
    <s v="75.143997"/>
    <s v="75.386497"/>
    <n v="27096000"/>
    <n v="-0.54"/>
    <x v="1"/>
    <n v="-0.70598833407765538"/>
    <x v="0"/>
    <x v="2"/>
  </r>
  <r>
    <s v="08/17/2020"/>
    <n v="75.733497999999997"/>
    <n v="76.280501999999998"/>
    <s v="75.398499"/>
    <s v="75.899002"/>
    <n v="27566000"/>
    <n v="0.51"/>
    <x v="2"/>
    <n v="0.6798366025682161"/>
    <x v="0"/>
    <x v="2"/>
  </r>
  <r>
    <s v="08/18/2020"/>
    <n v="76.308998000000003"/>
    <n v="78.123497"/>
    <s v="76.185501"/>
    <s v="77.93"/>
    <n v="40542000"/>
    <n v="2.0299999999999998"/>
    <x v="2"/>
    <n v="2.6759218783930927"/>
    <x v="0"/>
    <x v="2"/>
  </r>
  <r>
    <s v="08/19/2020"/>
    <n v="77.665497000000002"/>
    <n v="78.683998000000003"/>
    <s v="77.197502"/>
    <s v="77.376503"/>
    <n v="33212000"/>
    <n v="-0.55000000000000004"/>
    <x v="1"/>
    <n v="-0.71024894135763794"/>
    <x v="0"/>
    <x v="2"/>
  </r>
  <r>
    <s v="08/20/2020"/>
    <n v="77.172500999999997"/>
    <n v="79.293503000000001"/>
    <s v="76.910004"/>
    <s v="79.087502"/>
    <n v="34138000"/>
    <n v="1.71"/>
    <x v="2"/>
    <n v="2.2112643162485659"/>
    <x v="0"/>
    <x v="2"/>
  </r>
  <r>
    <s v="08/21/2020"/>
    <n v="78.851500999999999"/>
    <n v="79.886002000000005"/>
    <s v="78.400253"/>
    <s v="79.021004"/>
    <n v="28930000"/>
    <n v="-7.0000000000000007E-2"/>
    <x v="1"/>
    <n v="-8.4081553113152727E-2"/>
    <x v="0"/>
    <x v="2"/>
  </r>
  <r>
    <s v="08/24/2020"/>
    <n v="79.698997000000006"/>
    <n v="80.708504000000005"/>
    <s v="79.028503"/>
    <s v="79.410004"/>
    <n v="28198000"/>
    <n v="0.39"/>
    <x v="2"/>
    <n v="0.49227418067226247"/>
    <x v="0"/>
    <x v="2"/>
  </r>
  <r>
    <s v="08/25/2020"/>
    <n v="79.103499999999997"/>
    <n v="80.581001000000001"/>
    <s v="79.1035"/>
    <s v="80.411003"/>
    <n v="44942000"/>
    <n v="1"/>
    <x v="2"/>
    <n v="1.2605452078808521"/>
    <x v="0"/>
    <x v="2"/>
  </r>
  <r>
    <s v="08/26/2020"/>
    <n v="80.400002000000001"/>
    <n v="82.960999000000001"/>
    <s v="80.18"/>
    <s v="82.619003"/>
    <n v="79868000"/>
    <n v="2.21"/>
    <x v="2"/>
    <n v="2.7458928723970932"/>
    <x v="0"/>
    <x v="2"/>
  </r>
  <r>
    <s v="08/27/2020"/>
    <n v="82.683998000000003"/>
    <n v="82.75"/>
    <s v="81.287498"/>
    <s v="81.716499"/>
    <n v="37232000"/>
    <n v="-0.9"/>
    <x v="1"/>
    <n v="-1.0923685438324733"/>
    <x v="0"/>
    <x v="2"/>
  </r>
  <r>
    <s v="08/28/2020"/>
    <n v="81.674499999999995"/>
    <n v="82.358497999999997"/>
    <s v="81.537498"/>
    <s v="82.220497"/>
    <n v="29980000"/>
    <n v="0.5"/>
    <x v="2"/>
    <n v="0.61676406376635851"/>
    <x v="0"/>
    <x v="2"/>
  </r>
  <r>
    <s v="08/31/2020"/>
    <n v="82.394501000000005"/>
    <n v="82.398246999999998"/>
    <s v="81.515503"/>
    <s v="81.709"/>
    <n v="36468000"/>
    <n v="-0.51"/>
    <x v="1"/>
    <n v="-0.62210399920106474"/>
    <x v="0"/>
    <x v="2"/>
  </r>
  <r>
    <s v="09/01/2020"/>
    <n v="81.831496999999999"/>
    <n v="83.286499000000006"/>
    <s v="81.611"/>
    <s v="83.0355"/>
    <n v="36506000"/>
    <n v="1.33"/>
    <x v="2"/>
    <n v="1.6234441738364143"/>
    <x v="0"/>
    <x v="2"/>
  </r>
  <r>
    <s v="09/02/2020"/>
    <n v="83.688750999999996"/>
    <n v="86.658996999999999"/>
    <s v="83.316498"/>
    <s v="86.414001"/>
    <n v="50224000"/>
    <n v="3.38"/>
    <x v="2"/>
    <n v="4.0687428870784181"/>
    <x v="0"/>
    <x v="2"/>
  </r>
  <r>
    <s v="09/03/2020"/>
    <n v="85.485703000000001"/>
    <n v="85.485703000000001"/>
    <s v="80.752998"/>
    <s v="82.092003"/>
    <n v="62156000"/>
    <n v="-4.32"/>
    <x v="1"/>
    <n v="-5.0015020135452284"/>
    <x v="0"/>
    <x v="2"/>
  </r>
  <r>
    <s v="09/04/2020"/>
    <n v="81.212997000000001"/>
    <n v="82.255500999999995"/>
    <s v="77.380653"/>
    <s v="79.552002"/>
    <n v="52172000"/>
    <n v="-2.54"/>
    <x v="1"/>
    <n v="-3.0940906631307357"/>
    <x v="0"/>
    <x v="2"/>
  </r>
  <r>
    <s v="09/08/2020"/>
    <n v="76.675499000000002"/>
    <n v="78.193252999999999"/>
    <s v="76.400497"/>
    <s v="76.619499"/>
    <n v="52218000"/>
    <n v="-2.93"/>
    <x v="1"/>
    <n v="-3.6862717798101388"/>
    <x v="0"/>
    <x v="2"/>
  </r>
  <r>
    <s v="09/09/2020"/>
    <n v="77.876503"/>
    <n v="78.449996999999996"/>
    <s v="76.802551"/>
    <s v="77.848"/>
    <n v="35494000"/>
    <n v="1.23"/>
    <x v="2"/>
    <n v="1.6033790562895671"/>
    <x v="0"/>
    <x v="2"/>
  </r>
  <r>
    <s v="09/10/2020"/>
    <n v="78.031998000000002"/>
    <n v="79.204048"/>
    <s v="76.290253"/>
    <s v="76.600998"/>
    <n v="32372000"/>
    <n v="-1.25"/>
    <x v="1"/>
    <n v="-1.6018420511766454"/>
    <x v="0"/>
    <x v="2"/>
  </r>
  <r>
    <s v="09/11/2020"/>
    <n v="76.800003000000004"/>
    <n v="78.760002"/>
    <s v="74.867996"/>
    <s v="76.036003"/>
    <n v="31942000"/>
    <n v="-0.56000000000000005"/>
    <x v="1"/>
    <n v="-0.73758177406515035"/>
    <x v="0"/>
    <x v="2"/>
  </r>
  <r>
    <s v="09/14/2020"/>
    <n v="76.950248999999999"/>
    <n v="78.199996999999996"/>
    <s v="75.787003"/>
    <s v="75.963997"/>
    <n v="33932000"/>
    <n v="-7.0000000000000007E-2"/>
    <x v="1"/>
    <n v="-9.4699875268282552E-2"/>
    <x v="0"/>
    <x v="2"/>
  </r>
  <r>
    <s v="09/15/2020"/>
    <n v="76.800003000000004"/>
    <n v="77.978499999999997"/>
    <s v="76.591751"/>
    <s v="77.071999"/>
    <n v="26622000"/>
    <n v="1.1100000000000001"/>
    <x v="2"/>
    <n v="1.4585883362614516"/>
    <x v="0"/>
    <x v="2"/>
  </r>
  <r>
    <s v="09/16/2020"/>
    <n v="77.777000000000001"/>
    <n v="78.099997999999999"/>
    <s v="75.990997"/>
    <s v="76.044998"/>
    <n v="26234000"/>
    <n v="-1.03"/>
    <x v="1"/>
    <n v="-1.3325215555911536"/>
    <x v="0"/>
    <x v="2"/>
  </r>
  <r>
    <s v="09/17/2020"/>
    <n v="74.800003000000004"/>
    <n v="75.414901999999998"/>
    <s v="73.5"/>
    <s v="74.776497"/>
    <n v="37596000"/>
    <n v="-1.27"/>
    <x v="1"/>
    <n v="-1.6680926206349569"/>
    <x v="0"/>
    <x v="2"/>
  </r>
  <r>
    <s v="09/18/2020"/>
    <n v="74.900497000000001"/>
    <n v="75.150146000000007"/>
    <s v="71.856499"/>
    <s v="72.999496"/>
    <n v="62078000"/>
    <n v="-1.78"/>
    <x v="1"/>
    <n v="-2.3764164828422127"/>
    <x v="0"/>
    <x v="2"/>
  </r>
  <r>
    <s v="09/21/2020"/>
    <n v="72.002998000000005"/>
    <n v="72.417998999999995"/>
    <s v="70.327499"/>
    <s v="71.557999"/>
    <n v="57776000"/>
    <n v="-1.44"/>
    <x v="1"/>
    <n v="-1.9746670579753021"/>
    <x v="0"/>
    <x v="2"/>
  </r>
  <r>
    <s v="09/22/2020"/>
    <n v="72.504501000000005"/>
    <n v="73.475998000000004"/>
    <s v="71.726501"/>
    <s v="73.273003"/>
    <n v="31664000"/>
    <n v="1.72"/>
    <x v="2"/>
    <n v="2.3966628804139809"/>
    <x v="0"/>
    <x v="2"/>
  </r>
  <r>
    <s v="09/23/2020"/>
    <n v="72.939003"/>
    <n v="73.047996999999995"/>
    <s v="70.385002"/>
    <s v="70.760498"/>
    <n v="33148000"/>
    <n v="-2.5099999999999998"/>
    <x v="1"/>
    <n v="-3.4289641438607403"/>
    <x v="0"/>
    <x v="2"/>
  </r>
  <r>
    <s v="09/24/2020"/>
    <n v="70.551497999999995"/>
    <n v="72.185447999999994"/>
    <s v="70.4925"/>
    <s v="71.414497"/>
    <n v="29004000"/>
    <n v="0.65"/>
    <x v="2"/>
    <n v="0.92424307132490635"/>
    <x v="0"/>
    <x v="2"/>
  </r>
  <r>
    <s v="09/25/2020"/>
    <n v="71.631500000000003"/>
    <n v="72.5"/>
    <s v="70.667"/>
    <s v="72.248001"/>
    <n v="26460000"/>
    <n v="0.83"/>
    <x v="2"/>
    <n v="1.1671355747279224"/>
    <x v="0"/>
    <x v="2"/>
  </r>
  <r>
    <s v="09/28/2020"/>
    <n v="73.710503000000003"/>
    <n v="73.839995999999999"/>
    <s v="72.46505"/>
    <s v="73.225998"/>
    <n v="40158000"/>
    <n v="0.98"/>
    <x v="2"/>
    <n v="1.3536665187456216"/>
    <x v="0"/>
    <x v="2"/>
  </r>
  <r>
    <s v="09/29/2020"/>
    <n v="73.519501000000005"/>
    <n v="73.833152999999996"/>
    <s v="72.940247"/>
    <s v="73.466499"/>
    <n v="19564000"/>
    <n v="0.24"/>
    <x v="2"/>
    <n v="0.32843662984285271"/>
    <x v="0"/>
    <x v="2"/>
  </r>
  <r>
    <s v="09/30/2020"/>
    <n v="73.339995999999999"/>
    <n v="74.487503000000004"/>
    <s v="72.994003"/>
    <s v="73.480003"/>
    <n v="34032000"/>
    <n v="0.01"/>
    <x v="2"/>
    <n v="1.8381167176616812E-2"/>
    <x v="0"/>
    <x v="2"/>
  </r>
  <r>
    <s v="10/01/2020"/>
    <n v="74.213500999999994"/>
    <n v="74.952003000000005"/>
    <s v="73.960503"/>
    <s v="74.504501"/>
    <n v="35590000"/>
    <n v="1.02"/>
    <x v="2"/>
    <n v="1.3942541619112461"/>
    <x v="1"/>
    <x v="2"/>
  </r>
  <r>
    <s v="10/02/2020"/>
    <n v="73.101500999999999"/>
    <n v="74.160004000000001"/>
    <s v="72.545998"/>
    <s v="72.920998"/>
    <n v="25682000"/>
    <n v="-1.58"/>
    <x v="1"/>
    <n v="-2.1253789754259378"/>
    <x v="1"/>
    <x v="2"/>
  </r>
  <r>
    <s v="10/05/2020"/>
    <n v="73.310501000000002"/>
    <n v="74.410499999999999"/>
    <s v="73.213501"/>
    <s v="74.301003"/>
    <n v="22266000"/>
    <n v="1.38"/>
    <x v="2"/>
    <n v="1.8924658710787214"/>
    <x v="1"/>
    <x v="2"/>
  </r>
  <r>
    <s v="10/06/2020"/>
    <n v="73.778998999999999"/>
    <n v="74.337997000000001"/>
    <s v="72.429497"/>
    <s v="72.671997"/>
    <n v="24908000"/>
    <n v="-1.63"/>
    <x v="1"/>
    <n v="-2.1924414667726486"/>
    <x v="1"/>
    <x v="2"/>
  </r>
  <r>
    <s v="10/07/2020"/>
    <n v="73.214500000000001"/>
    <n v="73.447997999999998"/>
    <s v="71.800003"/>
    <s v="73.014503"/>
    <n v="34924000"/>
    <n v="0.34"/>
    <x v="2"/>
    <n v="0.47130396045123157"/>
    <x v="1"/>
    <x v="2"/>
  </r>
  <r>
    <s v="10/08/2020"/>
    <n v="73.254501000000005"/>
    <n v="74.5"/>
    <s v="73.254501"/>
    <s v="74.296501"/>
    <n v="23756000"/>
    <n v="1.28"/>
    <x v="2"/>
    <n v="1.755812814339093"/>
    <x v="1"/>
    <x v="2"/>
  </r>
  <r>
    <s v="10/09/2020"/>
    <n v="74.735000999999997"/>
    <n v="75.825996000000004"/>
    <s v="74.472504"/>
    <s v="75.761002"/>
    <n v="28706000"/>
    <n v="1.46"/>
    <x v="2"/>
    <n v="1.9711574304151931"/>
    <x v="1"/>
    <x v="2"/>
  </r>
  <r>
    <s v="10/12/2020"/>
    <n v="77.150002000000001"/>
    <n v="79.693000999999995"/>
    <s v="76.628502"/>
    <s v="78.457497"/>
    <n v="49652000"/>
    <n v="2.7"/>
    <x v="2"/>
    <n v="3.5592124296349703"/>
    <x v="1"/>
    <x v="2"/>
  </r>
  <r>
    <s v="10/13/2020"/>
    <n v="79.186501000000007"/>
    <n v="79.5"/>
    <s v="78.160004"/>
    <s v="78.584"/>
    <n v="32020000"/>
    <n v="0.13"/>
    <x v="2"/>
    <n v="0.16123761888554713"/>
    <x v="1"/>
    <x v="2"/>
  </r>
  <r>
    <s v="10/14/2020"/>
    <n v="78.929496999999998"/>
    <n v="79.384201000000004"/>
    <s v="77.526497"/>
    <s v="78.403999"/>
    <n v="38586000"/>
    <n v="-0.18"/>
    <x v="1"/>
    <n v="-0.229055532932918"/>
    <x v="1"/>
    <x v="2"/>
  </r>
  <r>
    <s v="10/15/2020"/>
    <n v="77.357498000000007"/>
    <n v="78.755249000000006"/>
    <s v="77.251503"/>
    <s v="77.956497"/>
    <n v="30800000"/>
    <n v="-0.45"/>
    <x v="1"/>
    <n v="-0.5707642540018909"/>
    <x v="1"/>
    <x v="2"/>
  </r>
  <r>
    <s v="10/16/2020"/>
    <n v="78.292502999999996"/>
    <n v="79.056503000000006"/>
    <s v="78.150002"/>
    <s v="78.650497"/>
    <n v="28694000"/>
    <n v="0.69"/>
    <x v="2"/>
    <n v="0.89024010404162024"/>
    <x v="1"/>
    <x v="2"/>
  </r>
  <r>
    <s v="10/19/2020"/>
    <n v="79.023003000000003"/>
    <n v="79.407500999999996"/>
    <s v="76.400002"/>
    <s v="76.730499"/>
    <n v="32142000"/>
    <n v="-1.92"/>
    <x v="1"/>
    <n v="-2.4411771994269875"/>
    <x v="1"/>
    <x v="2"/>
  </r>
  <r>
    <s v="10/20/2020"/>
    <n v="76.352501000000004"/>
    <n v="78.875"/>
    <s v="76.283501"/>
    <s v="77.796501"/>
    <n v="44834000"/>
    <n v="1.07"/>
    <x v="2"/>
    <n v="1.3892806822486736"/>
    <x v="1"/>
    <x v="2"/>
  </r>
  <r>
    <s v="10/21/2020"/>
    <n v="78.666495999999995"/>
    <n v="80.936501000000007"/>
    <s v="78.581497"/>
    <s v="79.665497"/>
    <n v="51366000"/>
    <n v="1.87"/>
    <x v="2"/>
    <n v="2.4024165302755653"/>
    <x v="1"/>
    <x v="2"/>
  </r>
  <r>
    <s v="10/22/2020"/>
    <n v="79.652495999999999"/>
    <n v="81.099502999999999"/>
    <s v="79.25"/>
    <s v="80.766502"/>
    <n v="28672000"/>
    <n v="1.1000000000000001"/>
    <x v="2"/>
    <n v="1.3820349353999519"/>
    <x v="1"/>
    <x v="2"/>
  </r>
  <r>
    <s v="10/23/2020"/>
    <n v="81.303496999999993"/>
    <n v="82.117996000000005"/>
    <s v="81.025497"/>
    <s v="82.050003"/>
    <n v="27516000"/>
    <n v="1.28"/>
    <x v="2"/>
    <n v="1.5891501652504414"/>
    <x v="1"/>
    <x v="2"/>
  </r>
  <r>
    <s v="10/26/2020"/>
    <n v="81.250504000000006"/>
    <n v="81.912002999999999"/>
    <s v="78.824997"/>
    <s v="79.522499"/>
    <n v="37066000"/>
    <n v="-2.5299999999999998"/>
    <x v="1"/>
    <n v="-3.0804435193012818"/>
    <x v="1"/>
    <x v="2"/>
  </r>
  <r>
    <s v="10/27/2020"/>
    <n v="79.783501000000001"/>
    <n v="80.342247"/>
    <s v="79.139"/>
    <s v="80.212997"/>
    <n v="24580000"/>
    <n v="0.69"/>
    <x v="2"/>
    <n v="0.86830520756145413"/>
    <x v="1"/>
    <x v="2"/>
  </r>
  <r>
    <s v="10/28/2020"/>
    <n v="77.986999999999995"/>
    <n v="78.067497000000003"/>
    <s v="75.731003"/>
    <s v="75.831001"/>
    <n v="36680000"/>
    <n v="-4.38"/>
    <x v="1"/>
    <n v="-5.462950100218797"/>
    <x v="1"/>
    <x v="2"/>
  </r>
  <r>
    <s v="10/29/2020"/>
    <n v="76.117996000000005"/>
    <n v="79.685501000000002"/>
    <s v="76.112"/>
    <s v="78.362"/>
    <n v="40062000"/>
    <n v="2.5299999999999998"/>
    <x v="2"/>
    <n v="3.3376837528493053"/>
    <x v="1"/>
    <x v="2"/>
  </r>
  <r>
    <s v="10/30/2020"/>
    <n v="83.605498999999995"/>
    <n v="84.349997999999999"/>
    <s v="80.223"/>
    <s v="81.050499"/>
    <n v="86582000"/>
    <n v="2.69"/>
    <x v="2"/>
    <n v="3.4308708302493649"/>
    <x v="1"/>
    <x v="2"/>
  </r>
  <r>
    <s v="11/02/2020"/>
    <n v="81.407996999999995"/>
    <n v="83.038498000000004"/>
    <s v="80.801498"/>
    <s v="81.301498"/>
    <n v="50708000"/>
    <n v="0.25"/>
    <x v="2"/>
    <n v="0.30968223897053748"/>
    <x v="1"/>
    <x v="2"/>
  </r>
  <r>
    <s v="11/03/2020"/>
    <n v="81.588997000000006"/>
    <n v="83.084998999999996"/>
    <s v="80.831001"/>
    <s v="82.510498"/>
    <n v="33234000"/>
    <n v="1.21"/>
    <x v="2"/>
    <n v="1.4870574709459883"/>
    <x v="1"/>
    <x v="2"/>
  </r>
  <r>
    <s v="11/04/2020"/>
    <n v="85.513999999999996"/>
    <n v="88.568252999999999"/>
    <s v="85.301498"/>
    <s v="87.456497"/>
    <n v="71418000"/>
    <n v="4.95"/>
    <x v="2"/>
    <n v="5.9943875262999873"/>
    <x v="1"/>
    <x v="2"/>
  </r>
  <r>
    <s v="11/05/2020"/>
    <n v="89.050003000000004"/>
    <n v="89.681999000000005"/>
    <s v="87.525497"/>
    <s v="88.168503"/>
    <n v="41316000"/>
    <n v="0.71"/>
    <x v="2"/>
    <n v="0.81412590764983683"/>
    <x v="1"/>
    <x v="2"/>
  </r>
  <r>
    <s v="11/06/2020"/>
    <n v="87.697502"/>
    <n v="88.621498000000003"/>
    <s v="87.017502"/>
    <s v="88.087502"/>
    <n v="33218000"/>
    <n v="-0.08"/>
    <x v="1"/>
    <n v="-9.1870676311698915E-2"/>
    <x v="1"/>
    <x v="2"/>
  </r>
  <r>
    <s v="11/09/2020"/>
    <n v="89.544998000000007"/>
    <n v="90.903000000000006"/>
    <s v="88.000999"/>
    <s v="88.150002"/>
    <n v="45366000"/>
    <n v="0.06"/>
    <x v="2"/>
    <n v="7.095217662092404E-2"/>
    <x v="1"/>
    <x v="2"/>
  </r>
  <r>
    <s v="11/10/2020"/>
    <n v="86.554496999999998"/>
    <n v="88.150002000000001"/>
    <s v="85.864998"/>
    <s v="87.019501"/>
    <n v="52722000"/>
    <n v="-1.1299999999999999"/>
    <x v="1"/>
    <n v="-1.282474162621114"/>
    <x v="1"/>
    <x v="2"/>
  </r>
  <r>
    <s v="11/11/2020"/>
    <n v="87.5"/>
    <n v="88.210999000000001"/>
    <s v="87.368248"/>
    <s v="87.635498"/>
    <n v="25280000"/>
    <n v="0.62"/>
    <x v="2"/>
    <n v="0.70788385697591272"/>
    <x v="1"/>
    <x v="2"/>
  </r>
  <r>
    <s v="11/12/2020"/>
    <n v="87.381500000000003"/>
    <n v="88.413498000000004"/>
    <s v="87.279999"/>
    <s v="87.491997"/>
    <n v="24950000"/>
    <n v="-0.14000000000000001"/>
    <x v="1"/>
    <n v="-0.16374757178877508"/>
    <x v="1"/>
    <x v="2"/>
  </r>
  <r>
    <s v="11/13/2020"/>
    <n v="87.881500000000003"/>
    <n v="89.052002000000002"/>
    <s v="87.227501"/>
    <s v="88.850998"/>
    <n v="29998000"/>
    <n v="1.36"/>
    <x v="2"/>
    <n v="1.5532860679817451"/>
    <x v="1"/>
    <x v="2"/>
  </r>
  <r>
    <s v="11/16/2020"/>
    <n v="88.584998999999996"/>
    <n v="89.953498999999994"/>
    <s v="88.384499"/>
    <s v="89.069"/>
    <n v="24936000"/>
    <n v="0.22"/>
    <x v="2"/>
    <n v="0.24535683887309681"/>
    <x v="1"/>
    <x v="2"/>
  </r>
  <r>
    <s v="11/17/2020"/>
    <n v="88.846999999999994"/>
    <n v="89.25"/>
    <s v="88.349998"/>
    <s v="88.5075"/>
    <n v="22942000"/>
    <n v="-0.56000000000000005"/>
    <x v="1"/>
    <n v="-0.63041013147111724"/>
    <x v="1"/>
    <x v="2"/>
  </r>
  <r>
    <s v="11/18/2020"/>
    <n v="88.261497000000006"/>
    <n v="88.673500000000004"/>
    <s v="87.306999"/>
    <s v="87.338997"/>
    <n v="23470000"/>
    <n v="-1.17"/>
    <x v="1"/>
    <n v="-1.3202304889416003"/>
    <x v="1"/>
    <x v="2"/>
  </r>
  <r>
    <s v="11/19/2020"/>
    <n v="86.918998999999999"/>
    <n v="88.479500000000002"/>
    <s v="86.85025"/>
    <s v="88.195999"/>
    <n v="24998000"/>
    <n v="0.86"/>
    <x v="2"/>
    <n v="0.98123636569812478"/>
    <x v="1"/>
    <x v="2"/>
  </r>
  <r>
    <s v="11/20/2020"/>
    <n v="88.260497999999998"/>
    <n v="88.699996999999996"/>
    <s v="87.093002"/>
    <s v="87.109497"/>
    <n v="46270000"/>
    <n v="-1.0900000000000001"/>
    <x v="1"/>
    <n v="-1.2319175612490039"/>
    <x v="1"/>
    <x v="2"/>
  </r>
  <r>
    <s v="11/23/2020"/>
    <n v="87.480002999999996"/>
    <n v="87.694999999999993"/>
    <s v="85.886002"/>
    <s v="86.742996"/>
    <n v="43232000"/>
    <n v="-0.37"/>
    <x v="1"/>
    <n v="-0.42073598473424723"/>
    <x v="1"/>
    <x v="2"/>
  </r>
  <r>
    <s v="11/24/2020"/>
    <n v="86.525002000000001"/>
    <n v="88.580001999999993"/>
    <s v="86.384499"/>
    <s v="88.444"/>
    <n v="31560000"/>
    <n v="1.7"/>
    <x v="2"/>
    <n v="1.9609698516753993"/>
    <x v="1"/>
    <x v="2"/>
  </r>
  <r>
    <s v="11/25/2020"/>
    <n v="88.644501000000005"/>
    <n v="88.927002000000002"/>
    <s v="87.827003"/>
    <s v="88.571503"/>
    <n v="20916000"/>
    <n v="0.13"/>
    <x v="2"/>
    <n v="0.14416240785130066"/>
    <x v="1"/>
    <x v="2"/>
  </r>
  <r>
    <s v="11/27/2020"/>
    <n v="88.654503000000005"/>
    <n v="90.199996999999996"/>
    <s v="88.622002"/>
    <s v="89.6595"/>
    <n v="17698000"/>
    <n v="1.0900000000000001"/>
    <x v="2"/>
    <n v="1.2283826774397033"/>
    <x v="1"/>
    <x v="2"/>
  </r>
  <r>
    <s v="11/30/2020"/>
    <n v="89.059196"/>
    <n v="89.403251999999995"/>
    <s v="87.75"/>
    <s v="88.037003"/>
    <n v="36476000"/>
    <n v="-1.62"/>
    <x v="1"/>
    <n v="-1.8096208433015972"/>
    <x v="1"/>
    <x v="2"/>
  </r>
  <r>
    <s v="12/01/2020"/>
    <n v="88.718497999999997"/>
    <n v="91.241501"/>
    <s v="88.468498"/>
    <s v="89.904999"/>
    <n v="34738000"/>
    <n v="1.87"/>
    <x v="2"/>
    <n v="2.1218305216500899"/>
    <x v="1"/>
    <x v="2"/>
  </r>
  <r>
    <s v="12/02/2020"/>
    <n v="89.904999000000004"/>
    <n v="91.782500999999996"/>
    <s v="89.473648"/>
    <s v="91.397499"/>
    <n v="24440000"/>
    <n v="1.49"/>
    <x v="2"/>
    <n v="1.6600856644245026"/>
    <x v="1"/>
    <x v="2"/>
  </r>
  <r>
    <s v="12/03/2020"/>
    <n v="91.200500000000005"/>
    <n v="92.360000999999997"/>
    <s v="91.1325"/>
    <s v="91.338501"/>
    <n v="24546000"/>
    <n v="-0.06"/>
    <x v="1"/>
    <n v="-6.4551000460091962E-2"/>
    <x v="1"/>
    <x v="2"/>
  </r>
  <r>
    <s v="12/04/2020"/>
    <n v="91.225998000000004"/>
    <n v="91.657996999999995"/>
    <s v="90.849503"/>
    <s v="91.399498"/>
    <n v="27564000"/>
    <n v="0.06"/>
    <x v="2"/>
    <n v="6.6781257993275389E-2"/>
    <x v="1"/>
    <x v="2"/>
  </r>
  <r>
    <s v="12/07/2020"/>
    <n v="90.949996999999996"/>
    <n v="91.618499999999997"/>
    <s v="90.289001"/>
    <s v="90.973999"/>
    <n v="26418000"/>
    <n v="-0.43"/>
    <x v="1"/>
    <n v="-0.46553756783214267"/>
    <x v="1"/>
    <x v="2"/>
  </r>
  <r>
    <s v="12/08/2020"/>
    <n v="90.504997000000003"/>
    <n v="91.095000999999996"/>
    <s v="89.810249"/>
    <s v="90.927498"/>
    <n v="21926000"/>
    <n v="-0.05"/>
    <x v="1"/>
    <n v="-5.1114604734487201E-2"/>
    <x v="1"/>
    <x v="2"/>
  </r>
  <r>
    <s v="12/09/2020"/>
    <n v="90.600502000000006"/>
    <n v="91.713500999999994"/>
    <s v="88.390503"/>
    <s v="89.206497"/>
    <n v="30152000"/>
    <n v="-1.72"/>
    <x v="1"/>
    <n v="-1.8927178662718744"/>
    <x v="1"/>
    <x v="2"/>
  </r>
  <r>
    <s v="12/10/2020"/>
    <n v="88.489998"/>
    <n v="89.065498000000005"/>
    <s v="87.015999"/>
    <s v="88.766502"/>
    <n v="27256000"/>
    <n v="-0.44"/>
    <x v="1"/>
    <n v="-0.49323201201364975"/>
    <x v="1"/>
    <x v="2"/>
  </r>
  <r>
    <s v="12/11/2020"/>
    <n v="88.153000000000006"/>
    <n v="89.222504000000001"/>
    <s v="88"/>
    <s v="89.088501"/>
    <n v="24414000"/>
    <n v="0.32"/>
    <x v="2"/>
    <n v="0.3627483259394304"/>
    <x v="1"/>
    <x v="2"/>
  </r>
  <r>
    <s v="12/14/2020"/>
    <n v="88.75"/>
    <n v="89.869499000000005"/>
    <s v="87.860748"/>
    <s v="88.002998"/>
    <n v="32004000"/>
    <n v="-1.0900000000000001"/>
    <x v="1"/>
    <n v="-1.2184546690262401"/>
    <x v="1"/>
    <x v="2"/>
  </r>
  <r>
    <s v="12/15/2020"/>
    <n v="88.221001000000001"/>
    <n v="88.570999"/>
    <s v="87.497498"/>
    <s v="88.388496"/>
    <n v="29646000"/>
    <n v="0.39"/>
    <x v="2"/>
    <n v="0.43805098549028787"/>
    <x v="1"/>
    <x v="2"/>
  </r>
  <r>
    <s v="12/16/2020"/>
    <n v="88.643996999999999"/>
    <n v="88.650002000000001"/>
    <s v="87.804001"/>
    <s v="88.150002"/>
    <n v="30270000"/>
    <n v="-0.24"/>
    <x v="1"/>
    <n v="-0.26982470659983043"/>
    <x v="1"/>
    <x v="2"/>
  </r>
  <r>
    <s v="12/17/2020"/>
    <n v="88.425499000000002"/>
    <n v="88.589202999999998"/>
    <s v="86.932999"/>
    <s v="87.394997"/>
    <n v="32494000"/>
    <n v="-0.76"/>
    <x v="1"/>
    <n v="-0.85650026417469283"/>
    <x v="1"/>
    <x v="2"/>
  </r>
  <r>
    <s v="12/18/2020"/>
    <n v="87.709000000000003"/>
    <n v="87.755500999999995"/>
    <s v="86.011002"/>
    <s v="86.550499"/>
    <n v="80328000"/>
    <n v="-0.84"/>
    <x v="1"/>
    <n v="-0.96630016475657243"/>
    <x v="1"/>
    <x v="2"/>
  </r>
  <r>
    <s v="12/21/2020"/>
    <n v="85.675499000000002"/>
    <n v="87.042502999999996"/>
    <s v="84.949997"/>
    <s v="86.968498"/>
    <n v="36568000"/>
    <n v="0.42"/>
    <x v="2"/>
    <n v="0.48295388799548655"/>
    <x v="1"/>
    <x v="2"/>
  </r>
  <r>
    <s v="12/22/2020"/>
    <n v="86.721496999999999"/>
    <n v="86.870247000000006"/>
    <s v="85.628754"/>
    <s v="86.175003"/>
    <n v="18734000"/>
    <n v="-0.79"/>
    <x v="1"/>
    <n v="-0.91239358876819177"/>
    <x v="1"/>
    <x v="2"/>
  </r>
  <r>
    <s v="12/23/2020"/>
    <n v="86.405501999999998"/>
    <n v="87.399497999999994"/>
    <s v="86.251999"/>
    <s v="86.619003"/>
    <n v="20676000"/>
    <n v="0.44"/>
    <x v="2"/>
    <n v="0.51523061739841503"/>
    <x v="1"/>
    <x v="2"/>
  </r>
  <r>
    <s v="12/24/2020"/>
    <n v="86.75"/>
    <n v="87.300003000000004"/>
    <s v="86.455498"/>
    <s v="86.942497"/>
    <n v="6936000"/>
    <n v="0.32"/>
    <x v="2"/>
    <n v="0.37346770200067597"/>
    <x v="1"/>
    <x v="2"/>
  </r>
  <r>
    <s v="12/28/2020"/>
    <n v="87.581749000000002"/>
    <n v="89.5364"/>
    <s v="87.31675"/>
    <s v="88.804497"/>
    <n v="27860000"/>
    <n v="1.86"/>
    <x v="2"/>
    <n v="2.141645414209802"/>
    <x v="1"/>
    <x v="2"/>
  </r>
  <r>
    <s v="12/29/2020"/>
    <n v="89.389503000000005"/>
    <n v="89.622001999999995"/>
    <s v="87.804497"/>
    <s v="87.935997"/>
    <n v="25988000"/>
    <n v="-0.87"/>
    <x v="1"/>
    <n v="-0.97799101322537452"/>
    <x v="1"/>
    <x v="2"/>
  </r>
  <r>
    <s v="12/30/2020"/>
    <n v="88.100502000000006"/>
    <n v="88.254752999999994"/>
    <s v="86.279999"/>
    <s v="86.975998"/>
    <n v="26122000"/>
    <n v="-0.96"/>
    <x v="1"/>
    <n v="-1.0917019568220694"/>
    <x v="1"/>
    <x v="2"/>
  </r>
  <r>
    <s v="12/31/2020"/>
    <n v="86.771004000000005"/>
    <n v="87.946503000000007"/>
    <s v="86.771004"/>
    <s v="87.594002"/>
    <n v="20238000"/>
    <n v="0.62"/>
    <x v="2"/>
    <n v="0.71054545416081238"/>
    <x v="1"/>
    <x v="2"/>
  </r>
  <r>
    <s v="01/04/2021"/>
    <n v="87.876998999999998"/>
    <n v="88.032500999999996"/>
    <s v="85.392502"/>
    <s v="86.412003"/>
    <n v="38038000"/>
    <n v="-1.18"/>
    <x v="1"/>
    <n v="-1.3494063212227758"/>
    <x v="2"/>
    <x v="3"/>
  </r>
  <r>
    <s v="01/05/2021"/>
    <n v="86.25"/>
    <n v="87.383499"/>
    <s v="85.900749"/>
    <s v="87.045998"/>
    <n v="22906000"/>
    <n v="0.63"/>
    <x v="2"/>
    <n v="0.73368858259193315"/>
    <x v="2"/>
    <x v="3"/>
  </r>
  <r>
    <s v="01/06/2021"/>
    <n v="85.131500000000003"/>
    <n v="87.400002000000001"/>
    <s v="84.949997"/>
    <s v="86.764503"/>
    <n v="52042000"/>
    <n v="-0.28000000000000003"/>
    <x v="1"/>
    <n v="-0.32338649273685449"/>
    <x v="2"/>
    <x v="3"/>
  </r>
  <r>
    <s v="01/07/2021"/>
    <n v="87.002998000000005"/>
    <n v="89.419998000000007"/>
    <s v="86.852501"/>
    <s v="89.362503"/>
    <n v="45300000"/>
    <n v="2.6"/>
    <x v="2"/>
    <n v="2.9943120863609383"/>
    <x v="2"/>
    <x v="3"/>
  </r>
  <r>
    <s v="01/08/2021"/>
    <n v="89.399001999999996"/>
    <n v="90.491996999999998"/>
    <s v="88.67675"/>
    <s v="90.360497"/>
    <n v="41012000"/>
    <n v="1"/>
    <x v="2"/>
    <n v="1.1167928006671783"/>
    <x v="2"/>
    <x v="3"/>
  </r>
  <r>
    <s v="01/11/2021"/>
    <n v="89.303496999999993"/>
    <n v="89.715751999999995"/>
    <s v="88.026001"/>
    <s v="88.335999"/>
    <n v="24194000"/>
    <n v="-2.02"/>
    <x v="1"/>
    <n v="-2.2404679779483661"/>
    <x v="2"/>
    <x v="3"/>
  </r>
  <r>
    <s v="01/12/2021"/>
    <n v="87.695999"/>
    <n v="88.902000000000001"/>
    <s v="86.265503"/>
    <s v="87.327499"/>
    <n v="27140000"/>
    <n v="-1.01"/>
    <x v="1"/>
    <n v="-1.1416636608139767"/>
    <x v="2"/>
    <x v="3"/>
  </r>
  <r>
    <s v="01/13/2021"/>
    <n v="86.929001"/>
    <n v="88.251746999999995"/>
    <s v="86.900497"/>
    <s v="87.720001"/>
    <n v="21882000"/>
    <n v="0.39"/>
    <x v="2"/>
    <n v="0.44945979730851243"/>
    <x v="2"/>
    <x v="3"/>
  </r>
  <r>
    <s v="01/14/2021"/>
    <n v="87.680999999999997"/>
    <n v="88.750504000000006"/>
    <s v="86.669998"/>
    <s v="87.009003"/>
    <n v="23590000"/>
    <n v="-0.71"/>
    <x v="1"/>
    <n v="-0.81053122651011977"/>
    <x v="2"/>
    <x v="3"/>
  </r>
  <r>
    <s v="01/15/2021"/>
    <n v="86.909499999999994"/>
    <n v="87.800003000000004"/>
    <s v="86.077499"/>
    <s v="86.809502"/>
    <n v="26844000"/>
    <n v="-0.2"/>
    <x v="1"/>
    <n v="-0.22928776692224839"/>
    <x v="2"/>
    <x v="3"/>
  </r>
  <r>
    <s v="01/19/2021"/>
    <n v="87.612503000000004"/>
    <n v="90.463752999999997"/>
    <s v="87.072998"/>
    <s v="89.542999"/>
    <n v="34692000"/>
    <n v="2.73"/>
    <x v="2"/>
    <n v="3.1488453879161757"/>
    <x v="2"/>
    <x v="3"/>
  </r>
  <r>
    <s v="01/20/2021"/>
    <n v="91.572997999999998"/>
    <n v="95.185501000000002"/>
    <s v="91.276497"/>
    <s v="94.345001"/>
    <n v="49806000"/>
    <n v="4.8"/>
    <x v="2"/>
    <n v="5.3627888876047161"/>
    <x v="2"/>
    <x v="3"/>
  </r>
  <r>
    <s v="01/21/2021"/>
    <n v="94.900002000000001"/>
    <n v="96.742996000000005"/>
    <s v="94.355499"/>
    <s v="94.5625"/>
    <n v="41278000"/>
    <n v="0.22"/>
    <x v="2"/>
    <n v="0.23053579701589455"/>
    <x v="2"/>
    <x v="3"/>
  </r>
  <r>
    <s v="01/22/2021"/>
    <n v="94.783996999999999"/>
    <n v="95.547500999999997"/>
    <s v="94.087997"/>
    <s v="95.052498"/>
    <n v="25442000"/>
    <n v="0.49"/>
    <x v="2"/>
    <n v="0.51817369464639784"/>
    <x v="2"/>
    <x v="3"/>
  </r>
  <r>
    <s v="01/25/2021"/>
    <n v="96.033501000000001"/>
    <n v="96.478995999999995"/>
    <s v="93.376503"/>
    <s v="94.970001"/>
    <n v="38546000"/>
    <n v="-0.08"/>
    <x v="1"/>
    <n v="-8.6790985756106692E-2"/>
    <x v="2"/>
    <x v="3"/>
  </r>
  <r>
    <s v="01/26/2021"/>
    <n v="94.442001000000005"/>
    <n v="96.25"/>
    <s v="94.21225"/>
    <s v="95.862"/>
    <n v="26262000"/>
    <n v="0.89"/>
    <x v="2"/>
    <n v="0.93924290892657625"/>
    <x v="2"/>
    <x v="3"/>
  </r>
  <r>
    <s v="01/27/2021"/>
    <n v="94.126503"/>
    <n v="94.5"/>
    <s v="90.449997"/>
    <s v="91.539497"/>
    <n v="54966000"/>
    <n v="-4.32"/>
    <x v="1"/>
    <n v="-4.5090891072583483"/>
    <x v="2"/>
    <x v="3"/>
  </r>
  <r>
    <s v="01/28/2021"/>
    <n v="92.196999000000005"/>
    <n v="94.941497999999996"/>
    <s v="92.132004"/>
    <s v="93.155502"/>
    <n v="35462000"/>
    <n v="1.62"/>
    <x v="2"/>
    <n v="1.7653636440672176"/>
    <x v="2"/>
    <x v="3"/>
  </r>
  <r>
    <s v="01/29/2021"/>
    <n v="92.308502000000004"/>
    <n v="92.863997999999995"/>
    <s v="90.510002"/>
    <s v="91.787003"/>
    <n v="32252000"/>
    <n v="-1.37"/>
    <x v="1"/>
    <n v="-1.4690479581120179"/>
    <x v="2"/>
    <x v="3"/>
  </r>
  <r>
    <s v="02/01/2021"/>
    <n v="92.678496999999993"/>
    <n v="96.119597999999996"/>
    <s v="92.546501"/>
    <s v="95.067497"/>
    <n v="32044000"/>
    <n v="3.28"/>
    <x v="2"/>
    <n v="3.5740288851135107"/>
    <x v="2"/>
    <x v="3"/>
  </r>
  <r>
    <s v="02/02/2021"/>
    <n v="96.127998000000005"/>
    <n v="97.788002000000006"/>
    <s v="95.724503"/>
    <s v="96.375504"/>
    <n v="45474000"/>
    <n v="1.31"/>
    <x v="2"/>
    <n v="1.3758719239236974"/>
    <x v="2"/>
    <x v="3"/>
  </r>
  <r>
    <s v="02/03/2021"/>
    <n v="103.650002"/>
    <n v="105.824997"/>
    <s v="100.918999"/>
    <s v="103.503502"/>
    <n v="82364000"/>
    <n v="7.13"/>
    <x v="2"/>
    <n v="7.3960681959183221"/>
    <x v="2"/>
    <x v="3"/>
  </r>
  <r>
    <s v="02/04/2021"/>
    <n v="103.44450399999999"/>
    <n v="103.927498"/>
    <s v="102.129501"/>
    <s v="103.1185"/>
    <n v="37046000"/>
    <n v="-0.39"/>
    <x v="1"/>
    <n v="-0.37197002281140212"/>
    <x v="2"/>
    <x v="3"/>
  </r>
  <r>
    <s v="02/05/2021"/>
    <n v="103.5"/>
    <n v="105.12550400000001"/>
    <s v="102.966499"/>
    <s v="104.900002"/>
    <n v="30702000"/>
    <n v="1.78"/>
    <x v="2"/>
    <n v="1.7276259836983696"/>
    <x v="2"/>
    <x v="3"/>
  </r>
  <r>
    <s v="02/08/2021"/>
    <n v="105.295502"/>
    <n v="106.177353"/>
    <s v="103.599998"/>
    <s v="104.6455"/>
    <n v="24838000"/>
    <n v="-0.25"/>
    <x v="1"/>
    <n v="-0.24261391339153857"/>
    <x v="2"/>
    <x v="3"/>
  </r>
  <r>
    <s v="02/09/2021"/>
    <n v="103.927002"/>
    <n v="105.2565"/>
    <s v="103.927002"/>
    <s v="104.175499"/>
    <n v="17798000"/>
    <n v="-0.47"/>
    <x v="1"/>
    <n v="-0.44913636993468076"/>
    <x v="2"/>
    <x v="3"/>
  </r>
  <r>
    <s v="02/10/2021"/>
    <n v="104.710503"/>
    <n v="105.418503"/>
    <s v="103.154503"/>
    <s v="104.768997"/>
    <n v="22710000"/>
    <n v="0.59"/>
    <x v="2"/>
    <n v="0.5697097740803686"/>
    <x v="2"/>
    <x v="3"/>
  </r>
  <r>
    <s v="02/11/2021"/>
    <n v="104.97550200000001"/>
    <n v="105.101501"/>
    <s v="103.865997"/>
    <s v="104.794502"/>
    <n v="18914000"/>
    <n v="0.03"/>
    <x v="2"/>
    <n v="2.4344033760288313E-2"/>
    <x v="2"/>
    <x v="3"/>
  </r>
  <r>
    <s v="02/12/2021"/>
    <n v="104.512497"/>
    <n v="105.441002"/>
    <s v="104.156502"/>
    <s v="105.205498"/>
    <n v="17114000"/>
    <n v="0.41"/>
    <x v="2"/>
    <n v="0.39219233085339866"/>
    <x v="2"/>
    <x v="3"/>
  </r>
  <r>
    <s v="02/16/2021"/>
    <n v="105.218002"/>
    <n v="107.63400300000001"/>
    <s v="105.218002"/>
    <s v="106.095001"/>
    <n v="22676000"/>
    <n v="0.89"/>
    <x v="2"/>
    <n v="0.84549098375066911"/>
    <x v="2"/>
    <x v="3"/>
  </r>
  <r>
    <s v="02/17/2021"/>
    <n v="105"/>
    <n v="106.682999"/>
    <s v="104.945999"/>
    <s v="106.415497"/>
    <n v="21418000"/>
    <n v="0.32"/>
    <x v="2"/>
    <n v="0.30208397849018886"/>
    <x v="2"/>
    <x v="3"/>
  </r>
  <r>
    <s v="02/18/2021"/>
    <n v="105.51950100000001"/>
    <n v="106.63674899999999"/>
    <s v="105.185501"/>
    <s v="105.860001"/>
    <n v="22432000"/>
    <n v="-0.56000000000000005"/>
    <x v="1"/>
    <n v="-0.5220066772793488"/>
    <x v="2"/>
    <x v="3"/>
  </r>
  <r>
    <s v="02/19/2021"/>
    <n v="105.96350099999999"/>
    <n v="106.52649700000001"/>
    <s v="104.870499"/>
    <s v="105.056999"/>
    <n v="29148000"/>
    <n v="-0.8"/>
    <x v="1"/>
    <n v="-0.75855090913894119"/>
    <x v="2"/>
    <x v="3"/>
  </r>
  <r>
    <s v="02/22/2021"/>
    <n v="103.349998"/>
    <n v="104.570999"/>
    <s v="103.107002"/>
    <s v="103.244003"/>
    <n v="27350000"/>
    <n v="-1.81"/>
    <x v="1"/>
    <n v="-1.725726050865015"/>
    <x v="2"/>
    <x v="3"/>
  </r>
  <r>
    <s v="02/23/2021"/>
    <n v="101.25050400000001"/>
    <n v="104.10050200000001"/>
    <s v="100.100998"/>
    <s v="103.542999"/>
    <n v="33348000"/>
    <n v="0.3"/>
    <x v="2"/>
    <n v="0.28960132435003344"/>
    <x v="2"/>
    <x v="3"/>
  </r>
  <r>
    <s v="02/24/2021"/>
    <n v="102.091499"/>
    <n v="105.039001"/>
    <s v="101.906502"/>
    <s v="104.758499"/>
    <n v="24966000"/>
    <n v="1.22"/>
    <x v="2"/>
    <n v="1.1739084358566878"/>
    <x v="2"/>
    <x v="3"/>
  </r>
  <r>
    <s v="02/25/2021"/>
    <n v="103.37249799999999"/>
    <n v="104.74400300000001"/>
    <s v="101.064499"/>
    <s v="101.568001"/>
    <n v="36568000"/>
    <n v="-3.19"/>
    <x v="1"/>
    <n v="-3.0455743738749113"/>
    <x v="2"/>
    <x v="3"/>
  </r>
  <r>
    <s v="02/26/2021"/>
    <n v="102.52600099999999"/>
    <n v="103.550499"/>
    <s v="100.803001"/>
    <s v="101.843002"/>
    <n v="41670000"/>
    <n v="0.28000000000000003"/>
    <x v="2"/>
    <n v="0.27075555026430337"/>
    <x v="2"/>
    <x v="3"/>
  </r>
  <r>
    <s v="03/01/2021"/>
    <n v="102.825996"/>
    <n v="104.325996"/>
    <s v="102.305"/>
    <s v="104.0755"/>
    <n v="28090000"/>
    <n v="2.23"/>
    <x v="2"/>
    <n v="2.1920975974372854"/>
    <x v="2"/>
    <x v="3"/>
  </r>
  <r>
    <s v="03/02/2021"/>
    <n v="103.80950199999999"/>
    <n v="105.218498"/>
    <s v="103.563004"/>
    <s v="103.792"/>
    <n v="22692000"/>
    <n v="-0.28000000000000003"/>
    <x v="1"/>
    <n v="-0.27239840308238117"/>
    <x v="2"/>
    <x v="3"/>
  </r>
  <r>
    <s v="03/03/2021"/>
    <n v="103.360497"/>
    <n v="104.42590300000001"/>
    <s v="100.5"/>
    <s v="101.335503"/>
    <n v="29684000"/>
    <n v="-2.46"/>
    <x v="1"/>
    <n v="-2.3667498458455358"/>
    <x v="2"/>
    <x v="3"/>
  </r>
  <r>
    <s v="03/04/2021"/>
    <n v="101.168503"/>
    <n v="104.46199799999999"/>
    <s v="101.013496"/>
    <s v="102.454498"/>
    <n v="42360000"/>
    <n v="1.1200000000000001"/>
    <x v="2"/>
    <n v="1.1042477383272062"/>
    <x v="2"/>
    <x v="3"/>
  </r>
  <r>
    <s v="03/05/2021"/>
    <n v="103.655998"/>
    <n v="105.905502"/>
    <s v="102.320747"/>
    <s v="105.427002"/>
    <n v="43904000"/>
    <n v="2.97"/>
    <x v="2"/>
    <n v="2.9012918495779467"/>
    <x v="2"/>
    <x v="3"/>
  </r>
  <r>
    <s v="03/08/2021"/>
    <n v="105.05650300000001"/>
    <n v="106.44049800000001"/>
    <s v="101.080498"/>
    <s v="101.208504"/>
    <n v="32948000"/>
    <n v="-4.22"/>
    <x v="1"/>
    <n v="-4.0013449305899798"/>
    <x v="2"/>
    <x v="3"/>
  </r>
  <r>
    <s v="03/09/2021"/>
    <n v="103.5"/>
    <n v="103.902"/>
    <s v="102.391502"/>
    <s v="102.635002"/>
    <n v="33946000"/>
    <n v="1.43"/>
    <x v="2"/>
    <n v="1.4094645643611086"/>
    <x v="2"/>
    <x v="3"/>
  </r>
  <r>
    <s v="03/10/2021"/>
    <n v="103.587997"/>
    <n v="103.75"/>
    <s v="101.668503"/>
    <s v="102.751503"/>
    <n v="25372000"/>
    <n v="0.12"/>
    <x v="2"/>
    <n v="0.11351000899283804"/>
    <x v="2"/>
    <x v="3"/>
  </r>
  <r>
    <s v="03/11/2021"/>
    <n v="103.703003"/>
    <n v="106.285004"/>
    <s v="103.619003"/>
    <s v="105.738503"/>
    <n v="24782000"/>
    <n v="2.99"/>
    <x v="2"/>
    <n v="2.90701343804187"/>
    <x v="2"/>
    <x v="3"/>
  </r>
  <r>
    <s v="03/12/2021"/>
    <n v="104.25"/>
    <n v="104.51300000000001"/>
    <s v="102.377502"/>
    <s v="103.096001"/>
    <n v="34516000"/>
    <n v="-2.64"/>
    <x v="1"/>
    <n v="-2.4990915560815092"/>
    <x v="2"/>
    <x v="3"/>
  </r>
  <r>
    <s v="03/15/2021"/>
    <n v="103.114998"/>
    <n v="103.352997"/>
    <s v="102.175499"/>
    <s v="103.324501"/>
    <n v="25962000"/>
    <n v="0.23"/>
    <x v="2"/>
    <n v="0.22163808274192595"/>
    <x v="2"/>
    <x v="3"/>
  </r>
  <r>
    <s v="03/16/2021"/>
    <n v="103.949501"/>
    <n v="106.17800099999999"/>
    <s v="103.5"/>
    <s v="104.625999"/>
    <n v="29832000"/>
    <n v="1.3"/>
    <x v="2"/>
    <n v="1.2596218587109318"/>
    <x v="2"/>
    <x v="3"/>
  </r>
  <r>
    <s v="03/17/2021"/>
    <n v="103.801498"/>
    <n v="105.488998"/>
    <s v="102.699997"/>
    <s v="104.554001"/>
    <n v="25980000"/>
    <n v="-7.0000000000000007E-2"/>
    <x v="1"/>
    <n v="-6.8814635643281719E-2"/>
    <x v="2"/>
    <x v="3"/>
  </r>
  <r>
    <s v="03/18/2021"/>
    <n v="103.050003"/>
    <n v="103.775002"/>
    <s v="101.677498"/>
    <s v="101.810997"/>
    <n v="27228000"/>
    <n v="-2.74"/>
    <x v="1"/>
    <n v="-2.6235284864899615"/>
    <x v="2"/>
    <x v="3"/>
  </r>
  <r>
    <s v="03/19/2021"/>
    <n v="102.102501"/>
    <n v="102.654999"/>
    <s v="100.884003"/>
    <s v="102.160004"/>
    <n v="46298000"/>
    <n v="0.35"/>
    <x v="2"/>
    <n v="0.34279892180998905"/>
    <x v="2"/>
    <x v="3"/>
  </r>
  <r>
    <s v="03/22/2021"/>
    <n v="102.09200300000001"/>
    <n v="102.89949799999999"/>
    <s v="101.303497"/>
    <s v="101.929497"/>
    <n v="39096000"/>
    <n v="-0.23"/>
    <x v="1"/>
    <n v="-0.22563331144740645"/>
    <x v="2"/>
    <x v="3"/>
  </r>
  <r>
    <s v="03/23/2021"/>
    <n v="102.584999"/>
    <n v="103.61509700000001"/>
    <s v="101.960999"/>
    <s v="102.648003"/>
    <n v="27340000"/>
    <n v="0.72"/>
    <x v="2"/>
    <n v="0.70490488145939245"/>
    <x v="2"/>
    <x v="3"/>
  </r>
  <r>
    <s v="03/24/2021"/>
    <n v="103.268501"/>
    <n v="103.9105"/>
    <s v="102.077751"/>
    <s v="102.252998"/>
    <n v="23080000"/>
    <n v="-0.4"/>
    <x v="1"/>
    <n v="-0.38481508500462264"/>
    <x v="2"/>
    <x v="3"/>
  </r>
  <r>
    <s v="03/25/2021"/>
    <n v="102.24050099999999"/>
    <n v="102.94349699999999"/>
    <s v="100.536499"/>
    <s v="102.218002"/>
    <n v="28378000"/>
    <n v="-0.03"/>
    <x v="1"/>
    <n v="-3.4224913385920173E-2"/>
    <x v="2"/>
    <x v="3"/>
  </r>
  <r>
    <s v="03/26/2021"/>
    <n v="101.943001"/>
    <n v="102.54949999999999"/>
    <s v="100.700996"/>
    <s v="101.777496"/>
    <n v="29870000"/>
    <n v="-0.44"/>
    <x v="1"/>
    <n v="-0.43094757418561086"/>
    <x v="2"/>
    <x v="3"/>
  </r>
  <r>
    <s v="03/29/2021"/>
    <n v="101.393997"/>
    <n v="102.92150100000001"/>
    <s v="100.780998"/>
    <s v="102.797501"/>
    <n v="24596000"/>
    <n v="1.02"/>
    <x v="2"/>
    <n v="1.0021910934024134"/>
    <x v="2"/>
    <x v="3"/>
  </r>
  <r>
    <s v="03/30/2021"/>
    <n v="102.8815"/>
    <n v="103.539001"/>
    <s v="102.2015"/>
    <s v="102.777"/>
    <n v="20732000"/>
    <n v="-0.02"/>
    <x v="1"/>
    <n v="-1.9943091807256952E-2"/>
    <x v="2"/>
    <x v="3"/>
  </r>
  <r>
    <s v="03/31/2021"/>
    <n v="102.956001"/>
    <n v="104.66635100000001"/>
    <s v="102.83725"/>
    <s v="103.431503"/>
    <n v="29198000"/>
    <n v="0.65"/>
    <x v="2"/>
    <n v="0.63681854889713208"/>
    <x v="2"/>
    <x v="3"/>
  </r>
  <r>
    <s v="04/01/2021"/>
    <n v="104.897499"/>
    <n v="107.147003"/>
    <s v="104.844498"/>
    <s v="106.887497"/>
    <n v="33980000"/>
    <n v="3.46"/>
    <x v="2"/>
    <n v="3.341335956415513"/>
    <x v="3"/>
    <x v="3"/>
  </r>
  <r>
    <s v="04/05/2021"/>
    <n v="107.647003"/>
    <n v="111.86550099999999"/>
    <s v="107.581001"/>
    <s v="111.277496"/>
    <n v="43298000"/>
    <n v="4.3899999999999997"/>
    <x v="2"/>
    <n v="4.1071211537491648"/>
    <x v="3"/>
    <x v="3"/>
  </r>
  <r>
    <s v="04/06/2021"/>
    <n v="111.125"/>
    <n v="111.883003"/>
    <s v="110.739998"/>
    <s v="111.237503"/>
    <n v="27060000"/>
    <n v="-0.04"/>
    <x v="1"/>
    <n v="-3.5939881321552659E-2"/>
    <x v="3"/>
    <x v="3"/>
  </r>
  <r>
    <s v="04/07/2021"/>
    <n v="111.30650300000001"/>
    <n v="112.75"/>
    <s v="111.266502"/>
    <s v="112.484001"/>
    <n v="25798000"/>
    <n v="1.25"/>
    <x v="2"/>
    <n v="1.1205735173685105"/>
    <x v="3"/>
    <x v="3"/>
  </r>
  <r>
    <s v="04/08/2021"/>
    <n v="113.898003"/>
    <n v="114.200249"/>
    <s v="112.884003"/>
    <s v="113.272003"/>
    <n v="27166000"/>
    <n v="0.79"/>
    <x v="2"/>
    <n v="0.70054584918257989"/>
    <x v="3"/>
    <x v="3"/>
  </r>
  <r>
    <s v="04/09/2021"/>
    <n v="112.834999"/>
    <n v="114.452003"/>
    <s v="112.685699"/>
    <s v="114.293999"/>
    <n v="20888000"/>
    <n v="1.02"/>
    <x v="2"/>
    <n v="0.90224942874895708"/>
    <x v="3"/>
    <x v="3"/>
  </r>
  <r>
    <s v="04/12/2021"/>
    <n v="113.3125"/>
    <n v="113.76599899999999"/>
    <s v="111.923248"/>
    <s v="112.739502"/>
    <n v="31318000"/>
    <n v="-1.55"/>
    <x v="1"/>
    <n v="-1.3600862806454064"/>
    <x v="3"/>
    <x v="3"/>
  </r>
  <r>
    <s v="04/13/2021"/>
    <n v="113.073502"/>
    <n v="113.860497"/>
    <s v="112.804497"/>
    <s v="113.363503"/>
    <n v="23310000"/>
    <n v="0.62"/>
    <x v="2"/>
    <n v="0.55348922864675476"/>
    <x v="3"/>
    <x v="3"/>
  </r>
  <r>
    <s v="04/14/2021"/>
    <n v="113.758003"/>
    <n v="113.89949799999999"/>
    <s v="112.459503"/>
    <s v="112.741997"/>
    <n v="20220000"/>
    <n v="-0.62"/>
    <x v="1"/>
    <n v="-0.54824170350487189"/>
    <x v="3"/>
    <x v="3"/>
  </r>
  <r>
    <s v="04/15/2021"/>
    <n v="113.84899900000001"/>
    <n v="115.329849"/>
    <s v="113.300003"/>
    <s v="114.833"/>
    <n v="27472000"/>
    <n v="2.09"/>
    <x v="2"/>
    <n v="1.8546797605509868"/>
    <x v="3"/>
    <x v="3"/>
  </r>
  <r>
    <s v="04/16/2021"/>
    <n v="115.150002"/>
    <n v="115.32199900000001"/>
    <s v="114.222504"/>
    <s v="114.888"/>
    <n v="22596000"/>
    <n v="0.06"/>
    <x v="2"/>
    <n v="4.7895639755128595E-2"/>
    <x v="3"/>
    <x v="3"/>
  </r>
  <r>
    <s v="04/19/2021"/>
    <n v="114.59899900000001"/>
    <n v="115.922501"/>
    <s v="114.39225"/>
    <s v="115.120003"/>
    <n v="24688000"/>
    <n v="0.23"/>
    <x v="2"/>
    <n v="0.20193840958149825"/>
    <x v="3"/>
    <x v="3"/>
  </r>
  <r>
    <s v="04/20/2021"/>
    <n v="115.39450100000001"/>
    <n v="115.480003"/>
    <s v="113.585503"/>
    <s v="114.681503"/>
    <n v="21774000"/>
    <n v="-0.44"/>
    <x v="1"/>
    <n v="-0.38090686985127215"/>
    <x v="3"/>
    <x v="3"/>
  </r>
  <r>
    <s v="04/21/2021"/>
    <n v="114.262497"/>
    <n v="114.76599899999999"/>
    <s v="112.928497"/>
    <s v="114.664497"/>
    <n v="23930000"/>
    <n v="-0.02"/>
    <x v="1"/>
    <n v="-1.4828895292738864E-2"/>
    <x v="3"/>
    <x v="3"/>
  </r>
  <r>
    <s v="04/22/2021"/>
    <n v="114.66149900000001"/>
    <n v="115.188103"/>
    <s v="112.822502"/>
    <s v="113.396004"/>
    <n v="21096000"/>
    <n v="-1.27"/>
    <x v="1"/>
    <n v="-1.1062648275516287"/>
    <x v="3"/>
    <x v="3"/>
  </r>
  <r>
    <s v="04/23/2021"/>
    <n v="114.1735"/>
    <n v="116.291"/>
    <s v="113.9105"/>
    <s v="115.764999"/>
    <n v="28670000"/>
    <n v="2.37"/>
    <x v="2"/>
    <n v="2.0891344636800415"/>
    <x v="3"/>
    <x v="3"/>
  </r>
  <r>
    <s v="04/26/2021"/>
    <n v="115.996498"/>
    <n v="117.06300400000001"/>
    <s v="115.692001"/>
    <s v="116.336998"/>
    <n v="20834000"/>
    <n v="0.56999999999999995"/>
    <x v="2"/>
    <n v="0.49410357615948408"/>
    <x v="3"/>
    <x v="3"/>
  </r>
  <r>
    <s v="04/27/2021"/>
    <n v="116.800003"/>
    <n v="116.87249799999999"/>
    <s v="115.213501"/>
    <s v="115.356003"/>
    <n v="31972000"/>
    <n v="-0.98"/>
    <x v="1"/>
    <n v="-0.84323561452049245"/>
    <x v="3"/>
    <x v="3"/>
  </r>
  <r>
    <s v="04/28/2021"/>
    <n v="120.357246"/>
    <n v="122.61889600000001"/>
    <s v="118.7425"/>
    <s v="118.995499"/>
    <n v="59728000"/>
    <n v="3.64"/>
    <x v="2"/>
    <n v="3.1550122276688053"/>
    <x v="3"/>
    <x v="3"/>
  </r>
  <r>
    <s v="04/29/2021"/>
    <n v="120.516502"/>
    <n v="121.825996"/>
    <s v="120.113998"/>
    <s v="121.494499"/>
    <n v="39554000"/>
    <n v="2.5"/>
    <x v="2"/>
    <n v="2.1000794324161869"/>
    <x v="3"/>
    <x v="3"/>
  </r>
  <r>
    <s v="04/30/2021"/>
    <n v="120.224503"/>
    <n v="121.35700199999999"/>
    <s v="120.108002"/>
    <s v="120.505997"/>
    <n v="39142000"/>
    <n v="-0.99"/>
    <x v="1"/>
    <n v="-0.81361873017807251"/>
    <x v="3"/>
    <x v="3"/>
  </r>
  <r>
    <s v="05/03/2021"/>
    <n v="120.136002"/>
    <n v="120.985001"/>
    <s v="119.224998"/>
    <s v="119.758499"/>
    <n v="33788000"/>
    <n v="-0.75"/>
    <x v="1"/>
    <n v="-0.62029941962140955"/>
    <x v="3"/>
    <x v="3"/>
  </r>
  <r>
    <s v="05/04/2021"/>
    <n v="118.48699999999999"/>
    <n v="118.962997"/>
    <s v="115.584999"/>
    <s v="117.712502"/>
    <n v="35120000"/>
    <n v="-2.0499999999999998"/>
    <x v="1"/>
    <n v="-1.7084357411660609"/>
    <x v="3"/>
    <x v="3"/>
  </r>
  <r>
    <s v="05/05/2021"/>
    <n v="118.420998"/>
    <n v="119.110001"/>
    <s v="117.570503"/>
    <s v="117.836998"/>
    <n v="21806000"/>
    <n v="0.12"/>
    <x v="2"/>
    <n v="0.10576276766251515"/>
    <x v="3"/>
    <x v="3"/>
  </r>
  <r>
    <s v="05/06/2021"/>
    <n v="117.531998"/>
    <n v="119.135498"/>
    <s v="117.116898"/>
    <s v="119.067497"/>
    <n v="20618000"/>
    <n v="1.23"/>
    <x v="2"/>
    <n v="1.0442382451053354"/>
    <x v="3"/>
    <x v="3"/>
  </r>
  <r>
    <s v="05/07/2021"/>
    <n v="120"/>
    <n v="120.820503"/>
    <s v="119.5"/>
    <s v="119.934502"/>
    <n v="23272000"/>
    <n v="0.87"/>
    <x v="2"/>
    <n v="0.72816261519295378"/>
    <x v="3"/>
    <x v="3"/>
  </r>
  <r>
    <s v="05/10/2021"/>
    <n v="118.744499"/>
    <n v="118.900002"/>
    <s v="116.736504"/>
    <s v="117.083"/>
    <n v="26006000"/>
    <n v="-2.85"/>
    <x v="1"/>
    <n v="-2.3775493727401282"/>
    <x v="3"/>
    <x v="3"/>
  </r>
  <r>
    <s v="05/11/2021"/>
    <n v="114.593002"/>
    <n v="116.099998"/>
    <s v="114.150002"/>
    <s v="115.438004"/>
    <n v="32110000"/>
    <n v="-1.64"/>
    <x v="1"/>
    <n v="-1.4049827899865839"/>
    <x v="3"/>
    <x v="3"/>
  </r>
  <r>
    <s v="05/12/2021"/>
    <n v="113.085503"/>
    <n v="114.268501"/>
    <s v="111.502502"/>
    <s v="111.954002"/>
    <n v="34934000"/>
    <n v="-3.48"/>
    <x v="1"/>
    <n v="-3.0180719340920028"/>
    <x v="3"/>
    <x v="3"/>
  </r>
  <r>
    <s v="05/13/2021"/>
    <n v="113.054497"/>
    <n v="113.83004800000001"/>
    <s v="112.136002"/>
    <s v="113.098503"/>
    <n v="26670000"/>
    <n v="1.1399999999999999"/>
    <x v="2"/>
    <n v="1.0222957460689892"/>
    <x v="3"/>
    <x v="3"/>
  </r>
  <r>
    <s v="05/14/2021"/>
    <n v="114.591499"/>
    <n v="116.056999"/>
    <s v="114.166"/>
    <s v="115.807999"/>
    <n v="26624000"/>
    <n v="2.71"/>
    <x v="2"/>
    <n v="2.3956957237533034"/>
    <x v="3"/>
    <x v="3"/>
  </r>
  <r>
    <s v="05/17/2021"/>
    <n v="115.466003"/>
    <n v="116.167"/>
    <s v="114.75"/>
    <s v="116.070503"/>
    <n v="19842000"/>
    <n v="0.26"/>
    <x v="2"/>
    <n v="0.22667173448010872"/>
    <x v="3"/>
    <x v="3"/>
  </r>
  <r>
    <s v="05/18/2021"/>
    <n v="116.845299"/>
    <n v="117.157501"/>
    <s v="115.157997"/>
    <s v="115.171501"/>
    <n v="17302000"/>
    <n v="-0.9"/>
    <x v="1"/>
    <n v="-0.77453097622915945"/>
    <x v="3"/>
    <x v="3"/>
  </r>
  <r>
    <s v="05/19/2021"/>
    <n v="113.220001"/>
    <n v="115.837997"/>
    <s v="113.176003"/>
    <s v="115.435501"/>
    <n v="19350000"/>
    <n v="0.26"/>
    <x v="2"/>
    <n v="0.22922337358440417"/>
    <x v="3"/>
    <x v="3"/>
  </r>
  <r>
    <s v="05/20/2021"/>
    <n v="116.402"/>
    <n v="118.016998"/>
    <s v="116.054497"/>
    <s v="117.804497"/>
    <n v="23832000"/>
    <n v="2.37"/>
    <x v="2"/>
    <n v="2.0522248177360929"/>
    <x v="3"/>
    <x v="3"/>
  </r>
  <r>
    <s v="05/21/2021"/>
    <n v="118.29949999999999"/>
    <n v="118.449997"/>
    <s v="117.1185"/>
    <s v="117.254997"/>
    <n v="22832000"/>
    <n v="-0.55000000000000004"/>
    <x v="1"/>
    <n v="-0.46645078413262508"/>
    <x v="3"/>
    <x v="3"/>
  </r>
  <r>
    <s v="05/24/2021"/>
    <n v="118.349998"/>
    <n v="120.924004"/>
    <s v="118.005501"/>
    <s v="120.333504"/>
    <n v="21244000"/>
    <n v="3.08"/>
    <x v="2"/>
    <n v="2.6254804304843415"/>
    <x v="3"/>
    <x v="3"/>
  </r>
  <r>
    <s v="05/25/2021"/>
    <n v="121"/>
    <n v="121.64450100000001"/>
    <s v="120.149498"/>
    <s v="120.453499"/>
    <n v="18838000"/>
    <n v="0.12"/>
    <x v="2"/>
    <n v="9.9718695135802532E-2"/>
    <x v="3"/>
    <x v="3"/>
  </r>
  <r>
    <s v="05/26/2021"/>
    <n v="120.641747"/>
    <n v="122.14720199999999"/>
    <s v="120.625748"/>
    <s v="121.676498"/>
    <n v="21856000"/>
    <n v="1.22"/>
    <x v="2"/>
    <n v="1.0153287452446704"/>
    <x v="3"/>
    <x v="3"/>
  </r>
  <r>
    <s v="05/27/2021"/>
    <n v="121.84699999999999"/>
    <n v="122"/>
    <s v="120.099998"/>
    <s v="120.125504"/>
    <n v="38962000"/>
    <n v="-1.55"/>
    <x v="1"/>
    <n v="-1.2746865873802422"/>
    <x v="3"/>
    <x v="3"/>
  </r>
  <r>
    <s v="05/28/2021"/>
    <n v="121.098"/>
    <n v="121.406998"/>
    <s v="120.384499"/>
    <s v="120.578003"/>
    <n v="24108000"/>
    <n v="0.45"/>
    <x v="2"/>
    <n v="0.37668853401854518"/>
    <x v="3"/>
    <x v="3"/>
  </r>
  <r>
    <s v="06/01/2021"/>
    <n v="121.099998"/>
    <n v="121.898552"/>
    <s v="120.244003"/>
    <s v="121.490501"/>
    <n v="19166000"/>
    <n v="0.91"/>
    <x v="2"/>
    <n v="0.75676987285981123"/>
    <x v="3"/>
    <x v="3"/>
  </r>
  <r>
    <s v="06/02/2021"/>
    <n v="121.765503"/>
    <n v="122.099998"/>
    <s v="120.209999"/>
    <s v="121.064003"/>
    <n v="17158000"/>
    <n v="-0.43"/>
    <x v="1"/>
    <n v="-0.35105460631855917"/>
    <x v="3"/>
    <x v="3"/>
  </r>
  <r>
    <s v="06/03/2021"/>
    <n v="119.75099899999999"/>
    <n v="120.487251"/>
    <s v="119.141502"/>
    <s v="120.230499"/>
    <n v="18346000"/>
    <n v="-0.83"/>
    <x v="1"/>
    <n v="-0.68848210809616539"/>
    <x v="3"/>
    <x v="3"/>
  </r>
  <r>
    <s v="06/04/2021"/>
    <n v="121.12599899999999"/>
    <n v="122.692947"/>
    <s v="120.888496"/>
    <s v="122.587997"/>
    <n v="25948000"/>
    <n v="2.36"/>
    <x v="2"/>
    <n v="1.9608152836494566"/>
    <x v="3"/>
    <x v="3"/>
  </r>
  <r>
    <s v="06/07/2021"/>
    <n v="122.566002"/>
    <n v="123.400002"/>
    <s v="122.05365"/>
    <s v="123.304497"/>
    <n v="23850000"/>
    <n v="0.72"/>
    <x v="2"/>
    <n v="0.58447810351285567"/>
    <x v="3"/>
    <x v="3"/>
  </r>
  <r>
    <s v="06/08/2021"/>
    <n v="123.995003"/>
    <n v="124.72474699999999"/>
    <s v="123.412003"/>
    <s v="124.142502"/>
    <n v="25060000"/>
    <n v="0.84"/>
    <x v="2"/>
    <n v="0.67962241474452911"/>
    <x v="3"/>
    <x v="3"/>
  </r>
  <r>
    <s v="06/09/2021"/>
    <n v="124.974998"/>
    <n v="125.25"/>
    <s v="124.366501"/>
    <s v="124.57"/>
    <n v="20126000"/>
    <n v="0.43"/>
    <x v="2"/>
    <n v="0.34436070895365067"/>
    <x v="3"/>
    <x v="3"/>
  </r>
  <r>
    <s v="06/10/2021"/>
    <n v="124.70050000000001"/>
    <n v="126.16300200000001"/>
    <s v="124.699997"/>
    <s v="126.080002"/>
    <n v="31234000"/>
    <n v="1.51"/>
    <x v="2"/>
    <n v="1.2121714698563057"/>
    <x v="3"/>
    <x v="3"/>
  </r>
  <r>
    <s v="06/11/2021"/>
    <n v="126.246002"/>
    <n v="126.349503"/>
    <s v="124.914497"/>
    <s v="125.696503"/>
    <n v="25240000"/>
    <n v="-0.38"/>
    <x v="1"/>
    <n v="-0.30417115634245173"/>
    <x v="3"/>
    <x v="3"/>
  </r>
  <r>
    <s v="06/14/2021"/>
    <n v="125.66950199999999"/>
    <n v="126.41149900000001"/>
    <s v="125.046997"/>
    <s v="126.351997"/>
    <n v="22550000"/>
    <n v="0.66"/>
    <x v="2"/>
    <n v="0.52148944827843802"/>
    <x v="3"/>
    <x v="3"/>
  </r>
  <r>
    <s v="06/15/2021"/>
    <n v="126.522003"/>
    <n v="126.86199999999999"/>
    <s v="125.648499"/>
    <s v="126.032997"/>
    <n v="22182000"/>
    <n v="-0.32"/>
    <x v="1"/>
    <n v="-0.25246929813068375"/>
    <x v="3"/>
    <x v="3"/>
  </r>
  <r>
    <s v="06/16/2021"/>
    <n v="126.24749799999999"/>
    <n v="126.523499"/>
    <s v="124.149948"/>
    <s v="125.696503"/>
    <n v="26316000"/>
    <n v="-0.34"/>
    <x v="1"/>
    <n v="-0.26698881087465343"/>
    <x v="3"/>
    <x v="3"/>
  </r>
  <r>
    <s v="06/17/2021"/>
    <n v="125.523003"/>
    <n v="127.19650300000001"/>
    <s v="125.514999"/>
    <s v="126.371002"/>
    <n v="25756000"/>
    <n v="0.67"/>
    <x v="2"/>
    <n v="0.53660920065532558"/>
    <x v="3"/>
    <x v="3"/>
  </r>
  <r>
    <s v="06/18/2021"/>
    <n v="125.70549800000001"/>
    <n v="126.389"/>
    <s v="124.602997"/>
    <s v="125.567497"/>
    <n v="53306000"/>
    <n v="-0.8"/>
    <x v="1"/>
    <n v="-0.63583020414762659"/>
    <x v="3"/>
    <x v="3"/>
  </r>
  <r>
    <s v="06/21/2021"/>
    <n v="125.739998"/>
    <n v="127.036751"/>
    <s v="125.134247"/>
    <s v="126.455002"/>
    <n v="26256000"/>
    <n v="0.89"/>
    <x v="2"/>
    <n v="0.70679516690532607"/>
    <x v="3"/>
    <x v="3"/>
  </r>
  <r>
    <s v="06/22/2021"/>
    <n v="126.449997"/>
    <n v="127.269997"/>
    <s v="126.026497"/>
    <s v="126.999496"/>
    <n v="20984000"/>
    <n v="0.54"/>
    <x v="2"/>
    <n v="0.43058320460901994"/>
    <x v="3"/>
    <x v="3"/>
  </r>
  <r>
    <s v="06/23/2021"/>
    <n v="126.550003"/>
    <n v="127.795998"/>
    <s v="126.251999"/>
    <s v="126.461502"/>
    <n v="19694000"/>
    <n v="-0.54"/>
    <x v="1"/>
    <n v="-0.42361900396832886"/>
    <x v="3"/>
    <x v="3"/>
  </r>
  <r>
    <s v="06/24/2021"/>
    <n v="127.05349699999999"/>
    <n v="127.5355"/>
    <s v="126.959999"/>
    <s v="127.281998"/>
    <n v="18934000"/>
    <n v="0.82"/>
    <x v="2"/>
    <n v="0.64881089266202596"/>
    <x v="3"/>
    <x v="3"/>
  </r>
  <r>
    <s v="06/25/2021"/>
    <n v="126.95700100000001"/>
    <n v="127.504997"/>
    <s v="126.444"/>
    <s v="126.995003"/>
    <n v="33484000"/>
    <n v="-0.28999999999999998"/>
    <x v="1"/>
    <n v="-0.22547964716896143"/>
    <x v="3"/>
    <x v="3"/>
  </r>
  <r>
    <s v="06/28/2021"/>
    <n v="127"/>
    <n v="127.33699799999999"/>
    <s v="125.973801"/>
    <s v="126.819504"/>
    <n v="28110000"/>
    <n v="-0.18"/>
    <x v="1"/>
    <n v="-0.1381936264059162"/>
    <x v="3"/>
    <x v="3"/>
  </r>
  <r>
    <s v="06/29/2021"/>
    <n v="126.772499"/>
    <n v="127"/>
    <s v="125.436996"/>
    <s v="126.018501"/>
    <n v="20950000"/>
    <n v="-0.8"/>
    <x v="1"/>
    <n v="-0.63160868378730961"/>
    <x v="3"/>
    <x v="3"/>
  </r>
  <r>
    <s v="06/30/2021"/>
    <n v="125.653549"/>
    <n v="125.800003"/>
    <s v="124.7575"/>
    <s v="125.316002"/>
    <n v="24006000"/>
    <n v="-0.7"/>
    <x v="1"/>
    <n v="-0.55745703561416193"/>
    <x v="3"/>
    <x v="3"/>
  </r>
  <r>
    <s v="07/01/2021"/>
    <n v="124.84974699999999"/>
    <n v="126.462502"/>
    <s v="124.849747"/>
    <s v="126.3685"/>
    <n v="17120000"/>
    <n v="1.05"/>
    <x v="2"/>
    <n v="0.83987518210164414"/>
    <x v="0"/>
    <x v="3"/>
  </r>
  <r>
    <s v="07/02/2021"/>
    <n v="126.8395"/>
    <n v="128.848007"/>
    <s v="126.768997"/>
    <s v="128.718994"/>
    <n v="21160000"/>
    <n v="2.35"/>
    <x v="2"/>
    <n v="1.860031574324307"/>
    <x v="0"/>
    <x v="3"/>
  </r>
  <r>
    <s v="07/06/2021"/>
    <n v="129.44949299999999"/>
    <n v="129.88450599999999"/>
    <s v="128.408997"/>
    <s v="129.770996"/>
    <n v="21350000"/>
    <n v="1.05"/>
    <x v="2"/>
    <n v="0.81728575349181742"/>
    <x v="0"/>
    <x v="3"/>
  </r>
  <r>
    <s v="07/07/2021"/>
    <n v="130.341003"/>
    <n v="130.639893"/>
    <s v="129.759995"/>
    <s v="130.077499"/>
    <n v="16680000"/>
    <n v="0.31"/>
    <x v="2"/>
    <n v="0.23618759926909413"/>
    <x v="0"/>
    <x v="3"/>
  </r>
  <r>
    <s v="07/08/2021"/>
    <n v="128.25"/>
    <n v="130.032501"/>
    <s v="128.039993"/>
    <s v="129.177002"/>
    <n v="19780000"/>
    <n v="-0.9"/>
    <x v="1"/>
    <n v="-0.69227730154928757"/>
    <x v="0"/>
    <x v="3"/>
  </r>
  <r>
    <s v="07/09/2021"/>
    <n v="128.94450399999999"/>
    <n v="129.849503"/>
    <s v="128.943497"/>
    <s v="129.574493"/>
    <n v="15106000"/>
    <n v="0.4"/>
    <x v="2"/>
    <n v="0.307710346149698"/>
    <x v="0"/>
    <x v="3"/>
  </r>
  <r>
    <s v="07/12/2021"/>
    <n v="129.833496"/>
    <n v="130.770004"/>
    <s v="129.600006"/>
    <s v="130.563995"/>
    <n v="16944000"/>
    <n v="0.99"/>
    <x v="2"/>
    <n v="0.76365492705421267"/>
    <x v="0"/>
    <x v="3"/>
  </r>
  <r>
    <s v="07/13/2021"/>
    <n v="130.88149999999999"/>
    <n v="132.04200700000001"/>
    <s v="130.636993"/>
    <s v="130.994507"/>
    <n v="16618000"/>
    <n v="0.43"/>
    <x v="2"/>
    <n v="0.32973255758602749"/>
    <x v="0"/>
    <x v="3"/>
  </r>
  <r>
    <s v="07/14/2021"/>
    <n v="131.90150499999999"/>
    <n v="132.996002"/>
    <s v="131.897995"/>
    <s v="132.082504"/>
    <n v="17912000"/>
    <n v="1.0900000000000001"/>
    <x v="2"/>
    <n v="0.83056688781614452"/>
    <x v="0"/>
    <x v="3"/>
  </r>
  <r>
    <s v="07/15/2021"/>
    <n v="132.5"/>
    <n v="132.595001"/>
    <s v="130.598007"/>
    <s v="131.266495"/>
    <n v="16586000"/>
    <n v="-0.82"/>
    <x v="1"/>
    <n v="-0.61780249108542662"/>
    <x v="0"/>
    <x v="3"/>
  </r>
  <r>
    <s v="07/16/2021"/>
    <n v="131.641006"/>
    <n v="132.182999"/>
    <s v="130.821503"/>
    <s v="131.845505"/>
    <n v="14856000"/>
    <n v="0.57999999999999996"/>
    <x v="2"/>
    <n v="0.44109504104608793"/>
    <x v="0"/>
    <x v="3"/>
  </r>
  <r>
    <s v="07/19/2021"/>
    <n v="131.15550200000001"/>
    <n v="131.246994"/>
    <s v="128.537003"/>
    <s v="129.253998"/>
    <n v="25710000"/>
    <n v="-2.59"/>
    <x v="1"/>
    <n v="-1.9655634069587788"/>
    <x v="0"/>
    <x v="3"/>
  </r>
  <r>
    <s v="07/20/2021"/>
    <n v="130.003998"/>
    <n v="132.00134299999999"/>
    <s v="129.1884"/>
    <s v="131.101501"/>
    <n v="19084000"/>
    <n v="1.85"/>
    <x v="2"/>
    <n v="1.4293584945821309"/>
    <x v="0"/>
    <x v="3"/>
  </r>
  <r>
    <s v="07/21/2021"/>
    <n v="130.787003"/>
    <n v="132.61724899999999"/>
    <s v="130.601501"/>
    <s v="132.600494"/>
    <n v="14742000"/>
    <n v="1.5"/>
    <x v="2"/>
    <n v="1.1433835528702179"/>
    <x v="0"/>
    <x v="3"/>
  </r>
  <r>
    <s v="07/22/2021"/>
    <n v="132.64999399999999"/>
    <n v="133.504501"/>
    <s v="132.399994"/>
    <s v="133.328506"/>
    <n v="13608000"/>
    <n v="0.73"/>
    <x v="2"/>
    <n v="0.5490266122236368"/>
    <x v="0"/>
    <x v="3"/>
  </r>
  <r>
    <s v="07/23/2021"/>
    <n v="135.259995"/>
    <n v="138.808502"/>
    <s v="134.7005"/>
    <s v="137.815994"/>
    <n v="26378000"/>
    <n v="4.49"/>
    <x v="2"/>
    <n v="3.3657378565390847"/>
    <x v="0"/>
    <x v="3"/>
  </r>
  <r>
    <s v="07/26/2021"/>
    <n v="138.25"/>
    <n v="139.712997"/>
    <s v="137.651001"/>
    <s v="139.644501"/>
    <n v="23052000"/>
    <n v="1.83"/>
    <x v="2"/>
    <n v="1.3267741623660909"/>
    <x v="0"/>
    <x v="3"/>
  </r>
  <r>
    <s v="07/27/2021"/>
    <n v="140.01100199999999"/>
    <n v="140.01100199999999"/>
    <s v="135.100006"/>
    <s v="136.796494"/>
    <n v="42164000"/>
    <n v="-2.85"/>
    <x v="1"/>
    <n v="-2.0394694954726473"/>
    <x v="0"/>
    <x v="3"/>
  </r>
  <r>
    <s v="07/28/2021"/>
    <n v="138.56199599999999"/>
    <n v="139.675995"/>
    <s v="136.350006"/>
    <s v="136.3815"/>
    <n v="54688000"/>
    <n v="-0.41"/>
    <x v="1"/>
    <n v="-0.30336596199607807"/>
    <x v="0"/>
    <x v="3"/>
  </r>
  <r>
    <s v="07/29/2021"/>
    <n v="136.38059999999999"/>
    <n v="137.15150499999999"/>
    <s v="136.138"/>
    <s v="136.540497"/>
    <n v="19284000"/>
    <n v="0.16"/>
    <x v="2"/>
    <n v="0.11658252768887233"/>
    <x v="0"/>
    <x v="3"/>
  </r>
  <r>
    <s v="07/30/2021"/>
    <n v="135.51100199999999"/>
    <n v="135.77134699999999"/>
    <s v="134.814194"/>
    <s v="135.220993"/>
    <n v="23954000"/>
    <n v="-1.32"/>
    <x v="1"/>
    <n v="-0.96638288931963889"/>
    <x v="0"/>
    <x v="3"/>
  </r>
  <r>
    <s v="08/02/2021"/>
    <n v="135.484497"/>
    <n v="136.02049299999999"/>
    <s v="134.669495"/>
    <s v="135.989502"/>
    <n v="20140000"/>
    <n v="0.77"/>
    <x v="2"/>
    <n v="0.56833556901922366"/>
    <x v="0"/>
    <x v="3"/>
  </r>
  <r>
    <s v="08/03/2021"/>
    <n v="136"/>
    <n v="136.33549500000001"/>
    <s v="134.183502"/>
    <s v="136.279999"/>
    <n v="19064000"/>
    <n v="0.28999999999999998"/>
    <x v="2"/>
    <n v="0.21361722465901542"/>
    <x v="0"/>
    <x v="3"/>
  </r>
  <r>
    <s v="08/04/2021"/>
    <n v="136.24949599999999"/>
    <n v="136.537994"/>
    <s v="135.414993"/>
    <s v="136.028503"/>
    <n v="16528000"/>
    <n v="-0.25"/>
    <x v="1"/>
    <n v="-0.1845435880873488"/>
    <x v="0"/>
    <x v="3"/>
  </r>
  <r>
    <s v="08/05/2021"/>
    <n v="136.028503"/>
    <n v="136.949997"/>
    <s v="135.600006"/>
    <s v="136.940002"/>
    <n v="11866000"/>
    <n v="0.91"/>
    <x v="2"/>
    <n v="0.67007941710568708"/>
    <x v="0"/>
    <x v="3"/>
  </r>
  <r>
    <s v="08/06/2021"/>
    <n v="136.29499799999999"/>
    <n v="137.08004800000001"/>
    <s v="136.046494"/>
    <s v="137.035995"/>
    <n v="13560000"/>
    <n v="0.1"/>
    <x v="2"/>
    <n v="7.0098582297392784E-2"/>
    <x v="0"/>
    <x v="3"/>
  </r>
  <r>
    <s v="08/09/2021"/>
    <n v="136.949005"/>
    <n v="138.32150300000001"/>
    <s v="136.428757"/>
    <s v="138.001999"/>
    <n v="12374000"/>
    <n v="0.97"/>
    <x v="2"/>
    <n v="0.70492719814235516"/>
    <x v="0"/>
    <x v="3"/>
  </r>
  <r>
    <s v="08/10/2021"/>
    <n v="138.079498"/>
    <n v="138.55149800000001"/>
    <s v="137.226501"/>
    <s v="138.096497"/>
    <n v="16034000"/>
    <n v="0.09"/>
    <x v="2"/>
    <n v="6.847581968721142E-2"/>
    <x v="0"/>
    <x v="3"/>
  </r>
  <r>
    <s v="08/11/2021"/>
    <n v="138.283005"/>
    <n v="138.847748"/>
    <s v="137.350006"/>
    <s v="137.689499"/>
    <n v="15204000"/>
    <n v="-0.41"/>
    <x v="1"/>
    <n v="-0.29472000292664002"/>
    <x v="0"/>
    <x v="3"/>
  </r>
  <r>
    <s v="08/12/2021"/>
    <n v="137.712997"/>
    <n v="138.41799900000001"/>
    <s v="136.779007"/>
    <s v="138.389496"/>
    <n v="14646000"/>
    <n v="0.7"/>
    <x v="2"/>
    <n v="0.50838807976198397"/>
    <x v="0"/>
    <x v="3"/>
  </r>
  <r>
    <s v="08/13/2021"/>
    <n v="138.35749799999999"/>
    <n v="138.67399599999999"/>
    <s v="138.005005"/>
    <s v="138.406006"/>
    <n v="12580000"/>
    <n v="0.02"/>
    <x v="2"/>
    <n v="1.1930096197461751E-2"/>
    <x v="0"/>
    <x v="3"/>
  </r>
  <r>
    <s v="08/16/2021"/>
    <n v="138"/>
    <n v="138.99049400000001"/>
    <s v="136.165756"/>
    <s v="138.916"/>
    <n v="18040000"/>
    <n v="0.51"/>
    <x v="2"/>
    <n v="0.36847678416499213"/>
    <x v="0"/>
    <x v="3"/>
  </r>
  <r>
    <s v="08/17/2021"/>
    <n v="138.19099399999999"/>
    <n v="138.71850599999999"/>
    <s v="136.787506"/>
    <s v="137.300507"/>
    <n v="21272000"/>
    <n v="-1.62"/>
    <x v="1"/>
    <n v="-1.1629279564628887"/>
    <x v="0"/>
    <x v="3"/>
  </r>
  <r>
    <s v="08/18/2021"/>
    <n v="137.11549400000001"/>
    <n v="138.294006"/>
    <s v="136.421005"/>
    <s v="136.570007"/>
    <n v="14934000"/>
    <n v="-0.73"/>
    <x v="1"/>
    <n v="-0.53204464860425194"/>
    <x v="0"/>
    <x v="3"/>
  </r>
  <r>
    <s v="08/19/2021"/>
    <n v="135.467499"/>
    <n v="137.45199600000001"/>
    <s v="135.356003"/>
    <s v="136.913498"/>
    <n v="18296000"/>
    <n v="0.34"/>
    <x v="2"/>
    <n v="0.25151276443882747"/>
    <x v="0"/>
    <x v="3"/>
  </r>
  <r>
    <s v="08/20/2021"/>
    <n v="137.08299299999999"/>
    <n v="138.61450199999999"/>
    <s v="136.466995"/>
    <s v="138.436996"/>
    <n v="15564000"/>
    <n v="1.52"/>
    <x v="2"/>
    <n v="1.1127449245362129"/>
    <x v="0"/>
    <x v="3"/>
  </r>
  <r>
    <s v="08/23/2021"/>
    <n v="138.99850499999999"/>
    <n v="142.17700199999999"/>
    <s v="138.747955"/>
    <s v="141.099503"/>
    <n v="21090000"/>
    <n v="2.66"/>
    <x v="2"/>
    <n v="1.9232626226590506"/>
    <x v="0"/>
    <x v="3"/>
  </r>
  <r>
    <s v="08/24/2021"/>
    <n v="141.54350299999999"/>
    <n v="143.007507"/>
    <s v="141.3535"/>
    <s v="142.398499"/>
    <n v="15126000"/>
    <n v="1.3"/>
    <x v="2"/>
    <n v="0.92062407902314747"/>
    <x v="0"/>
    <x v="3"/>
  </r>
  <r>
    <s v="08/25/2021"/>
    <n v="142.88299599999999"/>
    <n v="143.31300400000001"/>
    <s v="142.439499"/>
    <s v="142.949997"/>
    <n v="12838000"/>
    <n v="0.55000000000000004"/>
    <x v="2"/>
    <n v="0.38729200368889383"/>
    <x v="0"/>
    <x v="3"/>
  </r>
  <r>
    <s v="08/26/2021"/>
    <n v="142.61850000000001"/>
    <n v="143.13479599999999"/>
    <s v="142.091507"/>
    <s v="142.123001"/>
    <n v="14922000"/>
    <n v="-0.83"/>
    <x v="1"/>
    <n v="-0.57852117338624931"/>
    <x v="0"/>
    <x v="3"/>
  </r>
  <r>
    <s v="08/27/2021"/>
    <n v="142.112503"/>
    <n v="145.01100199999999"/>
    <s v="142.020004"/>
    <s v="144.550507"/>
    <n v="24562000"/>
    <n v="2.4300000000000002"/>
    <x v="2"/>
    <n v="1.7080317632752651"/>
    <x v="0"/>
    <x v="3"/>
  </r>
  <r>
    <s v="08/30/2021"/>
    <n v="144.704498"/>
    <n v="146.48950199999999"/>
    <s v="144.600006"/>
    <s v="145.469498"/>
    <n v="16916000"/>
    <n v="0.92"/>
    <x v="2"/>
    <n v="0.63575771477576137"/>
    <x v="0"/>
    <x v="3"/>
  </r>
  <r>
    <s v="08/31/2021"/>
    <n v="145.88450599999999"/>
    <n v="146.11199999999999"/>
    <s v="145"/>
    <s v="145.462006"/>
    <n v="26756000"/>
    <n v="-0.01"/>
    <x v="1"/>
    <n v="-5.1502205637534784E-3"/>
    <x v="0"/>
    <x v="3"/>
  </r>
  <r>
    <s v="09/01/2021"/>
    <n v="145.64999399999999"/>
    <n v="146.82049599999999"/>
    <s v="145.614502"/>
    <s v="145.841995"/>
    <n v="15824000"/>
    <n v="0.38"/>
    <x v="2"/>
    <n v="0.26122903873606335"/>
    <x v="0"/>
    <x v="3"/>
  </r>
  <r>
    <s v="09/02/2021"/>
    <n v="145.94949299999999"/>
    <n v="146.324997"/>
    <s v="144.106506"/>
    <s v="144.218994"/>
    <n v="21844000"/>
    <n v="-1.62"/>
    <x v="1"/>
    <n v="-1.1128488745645504"/>
    <x v="0"/>
    <x v="3"/>
  </r>
  <r>
    <s v="09/03/2021"/>
    <n v="144.145996"/>
    <n v="145.37699900000001"/>
    <s v="143.505005"/>
    <s v="144.774994"/>
    <n v="19104000"/>
    <n v="0.56000000000000005"/>
    <x v="2"/>
    <n v="0.38552480819550244"/>
    <x v="0"/>
    <x v="3"/>
  </r>
  <r>
    <s v="09/07/2021"/>
    <n v="144.74949599999999"/>
    <n v="145.824005"/>
    <s v="144.541"/>
    <s v="145.518997"/>
    <n v="15170000"/>
    <n v="0.74"/>
    <x v="2"/>
    <n v="0.51390297415589647"/>
    <x v="0"/>
    <x v="3"/>
  </r>
  <r>
    <s v="09/08/2021"/>
    <n v="145.393494"/>
    <n v="145.550995"/>
    <s v="144.199997"/>
    <s v="144.883499"/>
    <n v="15486000"/>
    <n v="-0.64"/>
    <x v="1"/>
    <n v="-0.43671136628299634"/>
    <x v="0"/>
    <x v="3"/>
  </r>
  <r>
    <s v="09/09/2021"/>
    <n v="144.883499"/>
    <n v="145.66949500000001"/>
    <s v="144.434006"/>
    <s v="144.913498"/>
    <n v="14798000"/>
    <n v="0.03"/>
    <x v="2"/>
    <n v="2.0705601539899077E-2"/>
    <x v="0"/>
    <x v="3"/>
  </r>
  <r>
    <s v="09/10/2021"/>
    <n v="145.44349700000001"/>
    <n v="146.01899700000001"/>
    <s v="141.741501"/>
    <s v="141.921005"/>
    <n v="32896000"/>
    <n v="-2.99"/>
    <x v="1"/>
    <n v="-2.0650201957032297"/>
    <x v="0"/>
    <x v="3"/>
  </r>
  <r>
    <s v="09/13/2021"/>
    <n v="143.20100400000001"/>
    <n v="144.19099399999999"/>
    <s v="142.282501"/>
    <s v="143.464996"/>
    <n v="20176000"/>
    <n v="1.54"/>
    <x v="2"/>
    <n v="1.0879228201632347"/>
    <x v="0"/>
    <x v="3"/>
  </r>
  <r>
    <s v="09/14/2021"/>
    <n v="144.16099500000001"/>
    <n v="144.72749300000001"/>
    <s v="142.905502"/>
    <s v="143.406006"/>
    <n v="18916000"/>
    <n v="-0.06"/>
    <x v="1"/>
    <n v="-4.1118043874634573E-2"/>
    <x v="0"/>
    <x v="3"/>
  </r>
  <r>
    <s v="09/15/2021"/>
    <n v="143.75900300000001"/>
    <n v="145.58149700000001"/>
    <s v="142.255997"/>
    <s v="145.205994"/>
    <n v="20648000"/>
    <n v="1.8"/>
    <x v="2"/>
    <n v="1.2551691872654296"/>
    <x v="0"/>
    <x v="3"/>
  </r>
  <r>
    <s v="09/16/2021"/>
    <n v="145.121002"/>
    <n v="145.199997"/>
    <s v="143.416351"/>
    <s v="144.373505"/>
    <n v="20292000"/>
    <n v="-0.83"/>
    <x v="1"/>
    <n v="-0.57331586463297757"/>
    <x v="0"/>
    <x v="3"/>
  </r>
  <r>
    <s v="09/17/2021"/>
    <n v="143.79849200000001"/>
    <n v="144.24949599999999"/>
    <s v="141.061493"/>
    <s v="141.463501"/>
    <n v="60040000"/>
    <n v="-2.91"/>
    <x v="1"/>
    <n v="-2.0156080577249864"/>
    <x v="0"/>
    <x v="3"/>
  </r>
  <r>
    <s v="09/20/2021"/>
    <n v="139.00019800000001"/>
    <n v="139.362503"/>
    <s v="137.052994"/>
    <s v="139.016998"/>
    <n v="34918000"/>
    <n v="-2.4500000000000002"/>
    <x v="1"/>
    <n v="-1.7294234786399121"/>
    <x v="0"/>
    <x v="3"/>
  </r>
  <r>
    <s v="09/21/2021"/>
    <n v="140.11700400000001"/>
    <n v="140.8116"/>
    <s v="138.905502"/>
    <s v="139.6465"/>
    <n v="18130000"/>
    <n v="0.63"/>
    <x v="2"/>
    <n v="0.45282376188270312"/>
    <x v="0"/>
    <x v="3"/>
  </r>
  <r>
    <s v="09/22/2021"/>
    <n v="140.05050700000001"/>
    <n v="141.583496"/>
    <s v="139.471756"/>
    <s v="140.938507"/>
    <n v="22068000"/>
    <n v="1.29"/>
    <x v="2"/>
    <n v="0.92519826848505604"/>
    <x v="0"/>
    <x v="3"/>
  </r>
  <r>
    <s v="09/23/2021"/>
    <n v="141.609497"/>
    <n v="142.25245699999999"/>
    <s v="141.096497"/>
    <s v="141.826508"/>
    <n v="17272000"/>
    <n v="0.89"/>
    <x v="2"/>
    <n v="0.6300627265762101"/>
    <x v="0"/>
    <x v="3"/>
  </r>
  <r>
    <s v="09/24/2021"/>
    <n v="140.945999"/>
    <n v="142.903503"/>
    <s v="140.850494"/>
    <s v="142.632996"/>
    <n v="14950000"/>
    <n v="0.81"/>
    <x v="2"/>
    <n v="0.5686440506594167"/>
    <x v="0"/>
    <x v="3"/>
  </r>
  <r>
    <s v="09/27/2021"/>
    <n v="141.58549500000001"/>
    <n v="142.5"/>
    <s v="140.5"/>
    <s v="141.501007"/>
    <n v="18844000"/>
    <n v="-1.1299999999999999"/>
    <x v="1"/>
    <n v="-0.79363753952136318"/>
    <x v="0"/>
    <x v="3"/>
  </r>
  <r>
    <s v="09/28/2021"/>
    <n v="139.08850100000001"/>
    <n v="139.606506"/>
    <s v="135.699997"/>
    <s v="136.184006"/>
    <n v="42190000"/>
    <n v="-5.32"/>
    <x v="1"/>
    <n v="-3.7575711386986641"/>
    <x v="0"/>
    <x v="3"/>
  </r>
  <r>
    <s v="09/29/2021"/>
    <n v="137.10969499999999"/>
    <n v="137.39849899999999"/>
    <s v="134.25"/>
    <s v="134.520996"/>
    <n v="26338000"/>
    <n v="-1.66"/>
    <x v="1"/>
    <n v="-1.2211492735791705"/>
    <x v="0"/>
    <x v="3"/>
  </r>
  <r>
    <s v="09/30/2021"/>
    <n v="134.324997"/>
    <n v="135.58999600000001"/>
    <s v="133"/>
    <s v="133.265503"/>
    <n v="35294000"/>
    <n v="-1.26"/>
    <x v="1"/>
    <n v="-0.93330635167167608"/>
    <x v="0"/>
    <x v="3"/>
  </r>
  <r>
    <s v="10/01/2021"/>
    <n v="133.55450400000001"/>
    <n v="137.070999"/>
    <s v="133.377502"/>
    <s v="136.462494"/>
    <n v="28388000"/>
    <n v="3.2"/>
    <x v="2"/>
    <n v="2.3989636687898122"/>
    <x v="1"/>
    <x v="3"/>
  </r>
  <r>
    <s v="10/04/2021"/>
    <n v="135.69949299999999"/>
    <n v="135.699997"/>
    <s v="131.166504"/>
    <s v="133.764999"/>
    <n v="31530000"/>
    <n v="-2.7"/>
    <x v="1"/>
    <n v="-1.9767299577567472"/>
    <x v="1"/>
    <x v="3"/>
  </r>
  <r>
    <s v="10/05/2021"/>
    <n v="134"/>
    <n v="137.36199999999999"/>
    <s v="134"/>
    <s v="136.177002"/>
    <n v="24126000"/>
    <n v="2.41"/>
    <x v="2"/>
    <n v="1.8031645183954277"/>
    <x v="1"/>
    <x v="3"/>
  </r>
  <r>
    <s v="10/06/2021"/>
    <n v="134.62550400000001"/>
    <n v="137.85200499999999"/>
    <s v="134.486496"/>
    <s v="137.354004"/>
    <n v="19764000"/>
    <n v="1.18"/>
    <x v="2"/>
    <n v="0.86431775021748247"/>
    <x v="1"/>
    <x v="3"/>
  </r>
  <r>
    <s v="10/07/2021"/>
    <n v="138.86300700000001"/>
    <n v="140.154449"/>
    <s v="138.563004"/>
    <s v="139.185501"/>
    <n v="18250000"/>
    <n v="1.83"/>
    <x v="2"/>
    <n v="1.3334136222195492"/>
    <x v="1"/>
    <x v="3"/>
  </r>
  <r>
    <s v="10/08/2021"/>
    <n v="139.90600599999999"/>
    <n v="140.317001"/>
    <s v="139.429352"/>
    <s v="140.056"/>
    <n v="18924000"/>
    <n v="0.87"/>
    <x v="2"/>
    <n v="0.62542362081236014"/>
    <x v="1"/>
    <x v="3"/>
  </r>
  <r>
    <s v="10/11/2021"/>
    <n v="139.800003"/>
    <n v="140.76365699999999"/>
    <s v="138.806503"/>
    <s v="138.847504"/>
    <n v="16584000"/>
    <n v="-1.21"/>
    <x v="1"/>
    <n v="-0.86286628205862292"/>
    <x v="1"/>
    <x v="3"/>
  </r>
  <r>
    <s v="10/12/2021"/>
    <n v="139.637497"/>
    <n v="139.695007"/>
    <s v="136.25"/>
    <s v="136.712997"/>
    <n v="22536000"/>
    <n v="-2.13"/>
    <x v="1"/>
    <n v="-1.5373031120530516"/>
    <x v="1"/>
    <x v="3"/>
  </r>
  <r>
    <s v="10/13/2021"/>
    <n v="137.75"/>
    <n v="138.550003"/>
    <s v="136.976501"/>
    <s v="137.899994"/>
    <n v="16380000"/>
    <n v="1.19"/>
    <x v="2"/>
    <n v="0.86824005474767774"/>
    <x v="1"/>
    <x v="3"/>
  </r>
  <r>
    <s v="10/14/2021"/>
    <n v="139.95199600000001"/>
    <n v="141.65150499999999"/>
    <s v="139.339005"/>
    <s v="141.412003"/>
    <n v="21426000"/>
    <n v="3.51"/>
    <x v="2"/>
    <n v="2.5467796612086917"/>
    <x v="1"/>
    <x v="3"/>
  </r>
  <r>
    <s v="10/15/2021"/>
    <n v="142.199997"/>
    <n v="142.199997"/>
    <s v="141.064499"/>
    <s v="141.675003"/>
    <n v="21250000"/>
    <n v="0.26"/>
    <x v="2"/>
    <n v="0.18598138377263862"/>
    <x v="1"/>
    <x v="3"/>
  </r>
  <r>
    <s v="10/18/2021"/>
    <n v="141.21350100000001"/>
    <n v="142.998749"/>
    <s v="141.213501"/>
    <s v="142.960495"/>
    <n v="16564000"/>
    <n v="1.29"/>
    <x v="2"/>
    <n v="0.90735272474284334"/>
    <x v="1"/>
    <x v="3"/>
  </r>
  <r>
    <s v="10/19/2021"/>
    <n v="143.291504"/>
    <n v="144.10699500000001"/>
    <s v="143.095993"/>
    <s v="143.822006"/>
    <n v="15316000"/>
    <n v="0.86"/>
    <x v="2"/>
    <n v="0.60262172427423311"/>
    <x v="1"/>
    <x v="3"/>
  </r>
  <r>
    <s v="10/20/2021"/>
    <n v="144.22250399999999"/>
    <n v="144.24775700000001"/>
    <s v="141.912003"/>
    <s v="142.414993"/>
    <n v="17940000"/>
    <n v="-1.41"/>
    <x v="1"/>
    <n v="-0.97830160983846792"/>
    <x v="1"/>
    <x v="3"/>
  </r>
  <r>
    <s v="10/21/2021"/>
    <n v="142.192001"/>
    <n v="142.849503"/>
    <s v="141.636993"/>
    <s v="142.780502"/>
    <n v="14850000"/>
    <n v="0.37"/>
    <x v="2"/>
    <n v="0.25665064632626355"/>
    <x v="1"/>
    <x v="3"/>
  </r>
  <r>
    <s v="10/22/2021"/>
    <n v="140.350998"/>
    <n v="141.558502"/>
    <s v="137.170502"/>
    <s v="138.625"/>
    <n v="30182000"/>
    <n v="-4.16"/>
    <x v="1"/>
    <n v="-2.9104127957191328"/>
    <x v="1"/>
    <x v="3"/>
  </r>
  <r>
    <s v="10/25/2021"/>
    <n v="138.81050099999999"/>
    <n v="139.20579499999999"/>
    <s v="136.748505"/>
    <s v="138.772995"/>
    <n v="21082000"/>
    <n v="0.15"/>
    <x v="2"/>
    <n v="0.10675924256087198"/>
    <x v="1"/>
    <x v="3"/>
  </r>
  <r>
    <s v="10/26/2021"/>
    <n v="140.60600299999999"/>
    <n v="140.839493"/>
    <s v="139.005493"/>
    <s v="139.671997"/>
    <n v="28258000"/>
    <n v="0.9"/>
    <x v="2"/>
    <n v="0.64782200600339845"/>
    <x v="1"/>
    <x v="3"/>
  </r>
  <r>
    <s v="10/27/2021"/>
    <n v="139.90249600000001"/>
    <n v="149.11799600000001"/>
    <s v="139.902496"/>
    <s v="146.427505"/>
    <n v="51850000"/>
    <n v="6.76"/>
    <x v="2"/>
    <n v="4.8366946453840649"/>
    <x v="1"/>
    <x v="3"/>
  </r>
  <r>
    <s v="10/28/2021"/>
    <n v="147.29899599999999"/>
    <n v="147.42449999999999"/>
    <s v="144.763504"/>
    <s v="146.128998"/>
    <n v="32418000"/>
    <n v="-0.3"/>
    <x v="1"/>
    <n v="-0.20385992372129866"/>
    <x v="1"/>
    <x v="3"/>
  </r>
  <r>
    <s v="10/29/2021"/>
    <n v="145.520004"/>
    <n v="148.61300700000001"/>
    <s v="145.166504"/>
    <s v="148.270493"/>
    <n v="28954000"/>
    <n v="2.14"/>
    <x v="2"/>
    <n v="1.4654825731440326"/>
    <x v="1"/>
    <x v="3"/>
  </r>
  <r>
    <s v="11/01/2021"/>
    <n v="148.16499300000001"/>
    <n v="148.399506"/>
    <s v="143.579498"/>
    <s v="143.774002"/>
    <n v="32272000"/>
    <n v="-4.5"/>
    <x v="1"/>
    <n v="-3.0326269974700848"/>
    <x v="1"/>
    <x v="3"/>
  </r>
  <r>
    <s v="11/02/2021"/>
    <n v="144.80940200000001"/>
    <n v="146.920502"/>
    <s v="144.641006"/>
    <s v="145.863007"/>
    <n v="21150000"/>
    <n v="2.09"/>
    <x v="2"/>
    <n v="1.4529782651525653"/>
    <x v="1"/>
    <x v="3"/>
  </r>
  <r>
    <s v="11/03/2021"/>
    <n v="146.27499399999999"/>
    <n v="146.910507"/>
    <s v="145.053497"/>
    <s v="146.789993"/>
    <n v="17886000"/>
    <n v="0.93"/>
    <x v="2"/>
    <n v="0.63551822978666506"/>
    <x v="1"/>
    <x v="3"/>
  </r>
  <r>
    <s v="11/04/2021"/>
    <n v="147.199997"/>
    <n v="149.949997"/>
    <s v="146.634995"/>
    <s v="148.682999"/>
    <n v="24700000"/>
    <n v="1.89"/>
    <x v="2"/>
    <n v="1.2896015329873238"/>
    <x v="1"/>
    <x v="3"/>
  </r>
  <r>
    <s v="11/05/2021"/>
    <n v="149.3535"/>
    <n v="150.57075499999999"/>
    <s v="148.651993"/>
    <s v="149.240997"/>
    <n v="20408000"/>
    <n v="0.56000000000000005"/>
    <x v="2"/>
    <n v="0.37529374827850887"/>
    <x v="1"/>
    <x v="3"/>
  </r>
  <r>
    <s v="11/08/2021"/>
    <n v="150"/>
    <n v="151.03450000000001"/>
    <s v="149.119995"/>
    <s v="149.351501"/>
    <n v="18388000"/>
    <n v="0.11"/>
    <x v="2"/>
    <n v="7.4043997441279583E-2"/>
    <x v="1"/>
    <x v="3"/>
  </r>
  <r>
    <s v="11/09/2021"/>
    <n v="149.746002"/>
    <n v="150.37849399999999"/>
    <s v="147.507004"/>
    <s v="149.248505"/>
    <n v="16876000"/>
    <n v="-0.1"/>
    <x v="1"/>
    <n v="-6.896214588430466E-2"/>
    <x v="1"/>
    <x v="3"/>
  </r>
  <r>
    <s v="11/10/2021"/>
    <n v="148.00975"/>
    <n v="148.699997"/>
    <s v="145.324997"/>
    <s v="146.626007"/>
    <n v="22708000"/>
    <n v="-2.62"/>
    <x v="1"/>
    <n v="-1.7571351887243409"/>
    <x v="1"/>
    <x v="3"/>
  </r>
  <r>
    <s v="11/11/2021"/>
    <n v="147.10699500000001"/>
    <n v="148.50224299999999"/>
    <s v="146.694504"/>
    <s v="146.748001"/>
    <n v="12464000"/>
    <n v="0.12"/>
    <x v="2"/>
    <n v="8.3200792612459828E-2"/>
    <x v="1"/>
    <x v="3"/>
  </r>
  <r>
    <s v="11/12/2021"/>
    <n v="147.83149700000001"/>
    <n v="149.859497"/>
    <s v="146.453995"/>
    <s v="149.645493"/>
    <n v="17048000"/>
    <n v="2.9"/>
    <x v="2"/>
    <n v="1.9744677816769716"/>
    <x v="1"/>
    <x v="3"/>
  </r>
  <r>
    <s v="11/15/2021"/>
    <n v="150"/>
    <n v="150.47700499999999"/>
    <s v="148.652496"/>
    <s v="149.388"/>
    <n v="16248000"/>
    <n v="-0.26"/>
    <x v="1"/>
    <n v="-0.17206866363825768"/>
    <x v="1"/>
    <x v="3"/>
  </r>
  <r>
    <s v="11/16/2021"/>
    <n v="149.170502"/>
    <n v="149.832504"/>
    <s v="148.350006"/>
    <s v="149.076004"/>
    <n v="17254000"/>
    <n v="-0.31"/>
    <x v="1"/>
    <n v="-0.2088494390446311"/>
    <x v="1"/>
    <x v="3"/>
  </r>
  <r>
    <s v="11/17/2021"/>
    <n v="149.229004"/>
    <n v="149.62600699999999"/>
    <s v="148.563004"/>
    <s v="149.061996"/>
    <n v="15290000"/>
    <n v="-0.01"/>
    <x v="1"/>
    <n v="-9.3965491589231391E-3"/>
    <x v="1"/>
    <x v="3"/>
  </r>
  <r>
    <s v="11/18/2021"/>
    <n v="149.145996"/>
    <n v="151.61000100000001"/>
    <s v="148.998505"/>
    <s v="150.709"/>
    <n v="26658000"/>
    <n v="1.65"/>
    <x v="2"/>
    <n v="1.1049120796691934"/>
    <x v="1"/>
    <x v="3"/>
  </r>
  <r>
    <s v="11/19/2021"/>
    <n v="151"/>
    <n v="151.85000600000001"/>
    <s v="149.887497"/>
    <s v="149.952499"/>
    <n v="19766000"/>
    <n v="-0.76"/>
    <x v="1"/>
    <n v="-0.50196139580251631"/>
    <x v="1"/>
    <x v="3"/>
  </r>
  <r>
    <s v="11/22/2021"/>
    <n v="150.14175399999999"/>
    <n v="150.744507"/>
    <s v="147.005493"/>
    <s v="147.078506"/>
    <n v="24608000"/>
    <n v="-2.87"/>
    <x v="1"/>
    <n v="-1.91660227016289"/>
    <x v="1"/>
    <x v="3"/>
  </r>
  <r>
    <s v="11/23/2021"/>
    <n v="147.11300700000001"/>
    <n v="147.69399999999999"/>
    <s v="144.889496"/>
    <s v="146.757004"/>
    <n v="18126000"/>
    <n v="-0.32"/>
    <x v="1"/>
    <n v="-0.21859210345800598"/>
    <x v="1"/>
    <x v="3"/>
  </r>
  <r>
    <s v="11/24/2021"/>
    <n v="146.35000600000001"/>
    <n v="147"/>
    <s v="145.199005"/>
    <s v="146.717499"/>
    <n v="16464000"/>
    <n v="-0.04"/>
    <x v="1"/>
    <n v="-2.6918647099113062E-2"/>
    <x v="1"/>
    <x v="3"/>
  </r>
  <r>
    <s v="11/26/2021"/>
    <n v="145.015503"/>
    <n v="145.296997"/>
    <s v="142.485504"/>
    <s v="142.806"/>
    <n v="16992000"/>
    <n v="-3.91"/>
    <x v="1"/>
    <n v="-2.6660071407024133"/>
    <x v="1"/>
    <x v="3"/>
  </r>
  <r>
    <s v="11/29/2021"/>
    <n v="144.29849200000001"/>
    <n v="146.86199999999999"/>
    <s v="144.298492"/>
    <s v="146.113998"/>
    <n v="26276000"/>
    <n v="3.31"/>
    <x v="2"/>
    <n v="2.3164278811814611"/>
    <x v="1"/>
    <x v="3"/>
  </r>
  <r>
    <s v="11/30/2021"/>
    <n v="145.450256"/>
    <n v="146.62849399999999"/>
    <s v="142.065994"/>
    <s v="142.451996"/>
    <n v="41590000"/>
    <n v="-3.66"/>
    <x v="1"/>
    <n v="-2.5062636366982449"/>
    <x v="1"/>
    <x v="3"/>
  </r>
  <r>
    <s v="12/01/2021"/>
    <n v="144.21249399999999"/>
    <n v="146.499146"/>
    <s v="141.5"/>
    <s v="141.617996"/>
    <n v="28476000"/>
    <n v="-0.83"/>
    <x v="1"/>
    <n v="-0.58546038203634798"/>
    <x v="1"/>
    <x v="3"/>
  </r>
  <r>
    <s v="12/02/2021"/>
    <n v="141.824005"/>
    <n v="144.675003"/>
    <s v="140.981995"/>
    <s v="143.776505"/>
    <n v="21250000"/>
    <n v="2.16"/>
    <x v="2"/>
    <n v="1.5241770544472193"/>
    <x v="1"/>
    <x v="3"/>
  </r>
  <r>
    <s v="12/03/2021"/>
    <n v="144.495499"/>
    <n v="145.212997"/>
    <s v="141.149994"/>
    <s v="142.520493"/>
    <n v="26688000"/>
    <n v="-1.26"/>
    <x v="1"/>
    <n v="-0.87358640412075561"/>
    <x v="1"/>
    <x v="3"/>
  </r>
  <r>
    <s v="12/06/2021"/>
    <n v="143.574005"/>
    <n v="144.35150100000001"/>
    <s v="140.647003"/>
    <s v="143.796494"/>
    <n v="22198000"/>
    <n v="1.28"/>
    <x v="2"/>
    <n v="0.89531054316519099"/>
    <x v="1"/>
    <x v="3"/>
  </r>
  <r>
    <s v="12/07/2021"/>
    <n v="145.949997"/>
    <n v="148.300003"/>
    <s v="145.702499"/>
    <s v="148.036499"/>
    <n v="23258000"/>
    <n v="4.24"/>
    <x v="2"/>
    <n v="2.948615005870725"/>
    <x v="1"/>
    <x v="3"/>
  </r>
  <r>
    <s v="12/08/2021"/>
    <n v="148.33149700000001"/>
    <n v="149.15649400000001"/>
    <s v="147.199997"/>
    <s v="148.720505"/>
    <n v="18964000"/>
    <n v="0.68"/>
    <x v="2"/>
    <n v="0.46205226725877296"/>
    <x v="1"/>
    <x v="3"/>
  </r>
  <r>
    <s v="12/09/2021"/>
    <n v="148.175995"/>
    <n v="149.604996"/>
    <s v="147.529007"/>
    <s v="148.106003"/>
    <n v="18580000"/>
    <n v="-0.61"/>
    <x v="1"/>
    <n v="-0.41319251840895499"/>
    <x v="1"/>
    <x v="3"/>
  </r>
  <r>
    <s v="12/10/2021"/>
    <n v="149.10000600000001"/>
    <n v="149.39999399999999"/>
    <s v="147.357498"/>
    <s v="148.675003"/>
    <n v="21634000"/>
    <n v="0.56999999999999995"/>
    <x v="2"/>
    <n v="0.38418429265153881"/>
    <x v="1"/>
    <x v="3"/>
  </r>
  <r>
    <s v="12/13/2021"/>
    <n v="148.44399999999999"/>
    <n v="148.5625"/>
    <s v="146.360001"/>
    <s v="146.704498"/>
    <n v="24104000"/>
    <n v="-1.97"/>
    <x v="1"/>
    <n v="-1.3253774745173557"/>
    <x v="1"/>
    <x v="3"/>
  </r>
  <r>
    <s v="12/14/2021"/>
    <n v="144.770004"/>
    <n v="145.442001"/>
    <s v="142.242493"/>
    <s v="144.970505"/>
    <n v="24778000"/>
    <n v="-1.73"/>
    <x v="1"/>
    <n v="-1.181963077914624"/>
    <x v="1"/>
    <x v="3"/>
  </r>
  <r>
    <s v="12/15/2021"/>
    <n v="144.36599699999999"/>
    <n v="147.51724200000001"/>
    <s v="142.705505"/>
    <s v="147.3685"/>
    <n v="27280000"/>
    <n v="2.4"/>
    <x v="2"/>
    <n v="1.6541261272422336"/>
    <x v="1"/>
    <x v="3"/>
  </r>
  <r>
    <s v="12/16/2021"/>
    <n v="148.07699600000001"/>
    <n v="148.55149800000001"/>
    <s v="144.092499"/>
    <s v="144.838501"/>
    <n v="27400000"/>
    <n v="-2.5299999999999998"/>
    <x v="1"/>
    <n v="-1.7167841160085116"/>
    <x v="1"/>
    <x v="3"/>
  </r>
  <r>
    <s v="12/17/2021"/>
    <n v="142.714493"/>
    <n v="144.46009799999999"/>
    <s v="141.787994"/>
    <s v="142.802994"/>
    <n v="43404000"/>
    <n v="-2.04"/>
    <x v="1"/>
    <n v="-1.405363205188098"/>
    <x v="1"/>
    <x v="3"/>
  </r>
  <r>
    <s v="12/20/2021"/>
    <n v="140.679596"/>
    <n v="142.61050399999999"/>
    <s v="140.25"/>
    <s v="142.401505"/>
    <n v="20264000"/>
    <n v="-0.4"/>
    <x v="1"/>
    <n v="-0.28114886722895066"/>
    <x v="1"/>
    <x v="3"/>
  </r>
  <r>
    <s v="12/21/2021"/>
    <n v="143.14999399999999"/>
    <n v="144.692047"/>
    <s v="141.735001"/>
    <s v="144.220505"/>
    <n v="19548000"/>
    <n v="1.82"/>
    <x v="2"/>
    <n v="1.2773741401118037"/>
    <x v="1"/>
    <x v="3"/>
  </r>
  <r>
    <s v="12/22/2021"/>
    <n v="144.10000600000001"/>
    <n v="147.30299400000001"/>
    <s v="143.962997"/>
    <s v="146.949005"/>
    <n v="18438000"/>
    <n v="2.73"/>
    <x v="2"/>
    <n v="1.8918946373124936"/>
    <x v="1"/>
    <x v="3"/>
  </r>
  <r>
    <s v="12/23/2021"/>
    <n v="147.089493"/>
    <n v="148.57260099999999"/>
    <s v="146.950851"/>
    <s v="147.142502"/>
    <n v="13818000"/>
    <n v="0.19"/>
    <x v="2"/>
    <n v="0.13167629137741205"/>
    <x v="1"/>
    <x v="3"/>
  </r>
  <r>
    <s v="12/27/2021"/>
    <n v="147.46350100000001"/>
    <n v="148.42649800000001"/>
    <s v="147.25"/>
    <s v="148.063995"/>
    <n v="13256000"/>
    <n v="0.92"/>
    <x v="2"/>
    <n v="0.62625889017436853"/>
    <x v="1"/>
    <x v="3"/>
  </r>
  <r>
    <s v="12/28/2021"/>
    <n v="148.37449599999999"/>
    <n v="148.37449599999999"/>
    <s v="145.935501"/>
    <s v="146.447998"/>
    <n v="18624000"/>
    <n v="-1.62"/>
    <x v="1"/>
    <n v="-1.0914179372236936"/>
    <x v="1"/>
    <x v="3"/>
  </r>
  <r>
    <s v="12/29/2021"/>
    <n v="146.42950400000001"/>
    <n v="147.18374600000001"/>
    <s v="145.504501"/>
    <s v="146.504501"/>
    <n v="17022000"/>
    <n v="0.06"/>
    <x v="2"/>
    <n v="3.8582295949168385E-2"/>
    <x v="1"/>
    <x v="3"/>
  </r>
  <r>
    <s v="12/30/2021"/>
    <n v="146.449997"/>
    <n v="147.0625"/>
    <s v="145.758499"/>
    <s v="146.002502"/>
    <n v="12978000"/>
    <n v="-0.5"/>
    <x v="1"/>
    <n v="-0.34265090599503972"/>
    <x v="1"/>
    <x v="3"/>
  </r>
  <r>
    <s v="12/31/2021"/>
    <n v="145.544006"/>
    <n v="146.365005"/>
    <s v="144.677505"/>
    <s v="144.679504"/>
    <n v="17298000"/>
    <n v="-1.32"/>
    <x v="1"/>
    <n v="-0.90614748506158083"/>
    <x v="1"/>
    <x v="3"/>
  </r>
  <r>
    <s v="01/03/2022"/>
    <n v="144.475494"/>
    <n v="145.550003"/>
    <s v="143.502502"/>
    <s v="145.074493"/>
    <n v="25214000"/>
    <n v="0.39"/>
    <x v="2"/>
    <n v="0.27300964482155066"/>
    <x v="2"/>
    <x v="4"/>
  </r>
  <r>
    <s v="01/04/2022"/>
    <n v="145.55050700000001"/>
    <n v="146.61000100000001"/>
    <s v="143.816147"/>
    <s v="144.416504"/>
    <n v="22928000"/>
    <n v="-0.66"/>
    <x v="1"/>
    <n v="-0.45355250698686667"/>
    <x v="2"/>
    <x v="4"/>
  </r>
  <r>
    <s v="01/05/2022"/>
    <n v="144.18100000000001"/>
    <n v="144.29800399999999"/>
    <s v="137.523499"/>
    <s v="137.653503"/>
    <n v="49642000"/>
    <n v="-6.76"/>
    <x v="1"/>
    <n v="-4.6829834628873179"/>
    <x v="2"/>
    <x v="4"/>
  </r>
  <r>
    <s v="01/06/2022"/>
    <n v="137.49749800000001"/>
    <n v="139.68600499999999"/>
    <s v="136.763504"/>
    <s v="137.550995"/>
    <n v="29050000"/>
    <n v="-0.1"/>
    <x v="1"/>
    <n v="-7.4468137581649677E-2"/>
    <x v="2"/>
    <x v="4"/>
  </r>
  <r>
    <s v="01/07/2022"/>
    <n v="137.904999"/>
    <n v="138.25474500000001"/>
    <s v="135.789001"/>
    <s v="137.004501"/>
    <n v="19408000"/>
    <n v="-0.55000000000000004"/>
    <x v="1"/>
    <n v="-0.39730283303293856"/>
    <x v="2"/>
    <x v="4"/>
  </r>
  <r>
    <s v="01/10/2022"/>
    <n v="135.09899899999999"/>
    <n v="138.63999899999999"/>
    <s v="133.140503"/>
    <s v="138.574005"/>
    <n v="34096000"/>
    <n v="1.57"/>
    <x v="2"/>
    <n v="1.1455857205742421"/>
    <x v="2"/>
    <x v="4"/>
  </r>
  <r>
    <s v="01/11/2022"/>
    <n v="138.18049600000001"/>
    <n v="140.329498"/>
    <s v="136.813507"/>
    <s v="140.017502"/>
    <n v="23502000"/>
    <n v="1.44"/>
    <x v="2"/>
    <n v="1.0416794982579942"/>
    <x v="2"/>
    <x v="4"/>
  </r>
  <r>
    <s v="01/12/2022"/>
    <n v="141.55450400000001"/>
    <n v="142.814255"/>
    <s v="141.112"/>
    <s v="141.647995"/>
    <n v="23642000"/>
    <n v="1.63"/>
    <x v="2"/>
    <n v="1.1644922789723824"/>
    <x v="2"/>
    <x v="4"/>
  </r>
  <r>
    <s v="01/13/2022"/>
    <n v="141.84049999999999"/>
    <n v="143.18550099999999"/>
    <s v="138.914001"/>
    <s v="139.130997"/>
    <n v="26566000"/>
    <n v="-2.52"/>
    <x v="1"/>
    <n v="-1.7769386711050876"/>
    <x v="2"/>
    <x v="4"/>
  </r>
  <r>
    <s v="01/14/2022"/>
    <n v="137.5"/>
    <n v="141.20050000000001"/>
    <s v="137.5"/>
    <s v="139.786499"/>
    <n v="23826000"/>
    <n v="0.66"/>
    <x v="2"/>
    <n v="0.47114015865205383"/>
    <x v="2"/>
    <x v="4"/>
  </r>
  <r>
    <s v="01/18/2022"/>
    <n v="136.60000600000001"/>
    <n v="137.39149499999999"/>
    <s v="135.617004"/>
    <s v="136.290497"/>
    <n v="27382000"/>
    <n v="-3.5"/>
    <x v="1"/>
    <n v="-2.5009582649322981"/>
    <x v="2"/>
    <x v="4"/>
  </r>
  <r>
    <s v="01/19/2022"/>
    <n v="136.93850699999999"/>
    <n v="138.399506"/>
    <s v="135.5"/>
    <s v="135.651993"/>
    <n v="20796000"/>
    <n v="-0.64"/>
    <x v="1"/>
    <n v="-0.46848754245865237"/>
    <x v="2"/>
    <x v="4"/>
  </r>
  <r>
    <s v="01/20/2022"/>
    <n v="136.51400799999999"/>
    <n v="137.912003"/>
    <s v="133.144501"/>
    <s v="133.5065"/>
    <n v="21930000"/>
    <n v="-2.15"/>
    <x v="1"/>
    <n v="-1.5816155388148376"/>
    <x v="2"/>
    <x v="4"/>
  </r>
  <r>
    <s v="01/21/2022"/>
    <n v="133.01199299999999"/>
    <n v="134.76049800000001"/>
    <s v="130.001007"/>
    <s v="130.091995"/>
    <n v="41920000"/>
    <n v="-3.41"/>
    <x v="1"/>
    <n v="-2.5575571226869038"/>
    <x v="2"/>
    <x v="4"/>
  </r>
  <r>
    <s v="01/24/2022"/>
    <n v="126.027496"/>
    <n v="130.778503"/>
    <s v="124.641953"/>
    <s v="130.371994"/>
    <n v="55148000"/>
    <n v="0.28000000000000003"/>
    <x v="2"/>
    <n v="0.21523153672906906"/>
    <x v="2"/>
    <x v="4"/>
  </r>
  <r>
    <s v="01/25/2022"/>
    <n v="128.43550099999999"/>
    <n v="129.33850100000001"/>
    <s v="126.377998"/>
    <s v="126.735497"/>
    <n v="36008000"/>
    <n v="-3.64"/>
    <x v="1"/>
    <n v="-2.7893237561435207"/>
    <x v="2"/>
    <x v="4"/>
  </r>
  <r>
    <s v="01/26/2022"/>
    <n v="130.592499"/>
    <n v="132.80749499999999"/>
    <s v="127.153503"/>
    <s v="129.240005"/>
    <n v="39630000"/>
    <n v="2.5"/>
    <x v="2"/>
    <n v="1.9761693126906672"/>
    <x v="2"/>
    <x v="4"/>
  </r>
  <r>
    <s v="01/27/2022"/>
    <n v="131.36099200000001"/>
    <n v="132.60995500000001"/>
    <s v="128.945007"/>
    <s v="129.121002"/>
    <n v="30248000"/>
    <n v="-0.12"/>
    <x v="1"/>
    <n v="-9.2079074122592461E-2"/>
    <x v="2"/>
    <x v="4"/>
  </r>
  <r>
    <s v="01/28/2022"/>
    <n v="130"/>
    <n v="133.370499"/>
    <s v="128.694504"/>
    <s v="133.289505"/>
    <n v="30518000"/>
    <n v="4.17"/>
    <x v="2"/>
    <n v="3.2283694638614926"/>
    <x v="2"/>
    <x v="4"/>
  </r>
  <r>
    <s v="01/31/2022"/>
    <n v="134.19799800000001"/>
    <n v="135.84350599999999"/>
    <s v="132.274002"/>
    <s v="135.698502"/>
    <n v="34056000"/>
    <n v="2.41"/>
    <x v="2"/>
    <n v="1.8073418458565058"/>
    <x v="2"/>
    <x v="4"/>
  </r>
  <r>
    <s v="02/01/2022"/>
    <n v="137.83500699999999"/>
    <n v="138.199997"/>
    <s v="134.568253"/>
    <s v="137.878494"/>
    <n v="51204000"/>
    <n v="2.1800000000000002"/>
    <x v="2"/>
    <n v="1.6064967319978216"/>
    <x v="2"/>
    <x v="4"/>
  </r>
  <r>
    <s v="02/02/2022"/>
    <n v="151.863495"/>
    <n v="152.10000600000001"/>
    <s v="145.557495"/>
    <s v="148.036499"/>
    <n v="89750000"/>
    <n v="10.16"/>
    <x v="2"/>
    <n v="7.3673599887158643"/>
    <x v="2"/>
    <x v="4"/>
  </r>
  <r>
    <s v="02/03/2022"/>
    <n v="145.29499799999999"/>
    <n v="149.117706"/>
    <s v="142.205002"/>
    <s v="142.650497"/>
    <n v="56930000"/>
    <n v="-5.39"/>
    <x v="1"/>
    <n v="-3.6382932833341264"/>
    <x v="2"/>
    <x v="4"/>
  </r>
  <r>
    <s v="02/04/2022"/>
    <n v="143.016998"/>
    <n v="144.535248"/>
    <s v="139.817505"/>
    <s v="143.016006"/>
    <n v="49224000"/>
    <n v="0.37"/>
    <x v="2"/>
    <n v="0.25622693764607285"/>
    <x v="2"/>
    <x v="4"/>
  </r>
  <r>
    <s v="02/07/2022"/>
    <n v="143.709"/>
    <n v="143.846497"/>
    <s v="138.699005"/>
    <s v="138.938004"/>
    <n v="44610000"/>
    <n v="-4.08"/>
    <x v="1"/>
    <n v="-2.8514304895355544"/>
    <x v="2"/>
    <x v="4"/>
  </r>
  <r>
    <s v="02/08/2022"/>
    <n v="138.99125699999999"/>
    <n v="139.837097"/>
    <s v="136.873001"/>
    <s v="139.212997"/>
    <n v="34256000"/>
    <n v="0.27"/>
    <x v="2"/>
    <n v="0.19792496803106149"/>
    <x v="2"/>
    <x v="4"/>
  </r>
  <r>
    <s v="02/09/2022"/>
    <n v="140.84974700000001"/>
    <n v="142.17550700000001"/>
    <s v="140.376999"/>
    <s v="141.453003"/>
    <n v="28628000"/>
    <n v="2.2400000000000002"/>
    <x v="2"/>
    <n v="1.6090494768961794"/>
    <x v="2"/>
    <x v="4"/>
  </r>
  <r>
    <s v="02/10/2022"/>
    <n v="139.5"/>
    <n v="141.43100000000001"/>
    <s v="138.050003"/>
    <s v="138.602493"/>
    <n v="33018000"/>
    <n v="-2.85"/>
    <x v="1"/>
    <n v="-2.0151640046835806"/>
    <x v="2"/>
    <x v="4"/>
  </r>
  <r>
    <s v="02/11/2022"/>
    <n v="138.75"/>
    <n v="139.28324900000001"/>
    <s v="133.288498"/>
    <s v="134.130005"/>
    <n v="38808000"/>
    <n v="-4.47"/>
    <x v="1"/>
    <n v="-3.2268452775954026"/>
    <x v="2"/>
    <x v="4"/>
  </r>
  <r>
    <s v="02/14/2022"/>
    <n v="133.36549400000001"/>
    <n v="136.166504"/>
    <s v="133.302002"/>
    <s v="135.300003"/>
    <n v="26792000"/>
    <n v="1.17"/>
    <x v="2"/>
    <n v="0.87228655512239217"/>
    <x v="2"/>
    <x v="4"/>
  </r>
  <r>
    <s v="02/15/2022"/>
    <n v="137.471497"/>
    <n v="137.89999399999999"/>
    <s v="135.539505"/>
    <s v="136.425507"/>
    <n v="26578000"/>
    <n v="1.1299999999999999"/>
    <x v="2"/>
    <n v="0.83185807468164397"/>
    <x v="2"/>
    <x v="4"/>
  </r>
  <r>
    <s v="02/16/2022"/>
    <n v="136.43049600000001"/>
    <n v="137.945999"/>
    <s v="134.823654"/>
    <s v="137.487503"/>
    <n v="25610000"/>
    <n v="1.06"/>
    <x v="2"/>
    <n v="0.77844387266964199"/>
    <x v="2"/>
    <x v="4"/>
  </r>
  <r>
    <s v="02/17/2022"/>
    <n v="136.14999399999999"/>
    <n v="136.839493"/>
    <s v="132.201996"/>
    <s v="132.308502"/>
    <n v="30968000"/>
    <n v="-5.18"/>
    <x v="1"/>
    <n v="-3.7668885440446171"/>
    <x v="2"/>
    <x v="4"/>
  </r>
  <r>
    <s v="02/18/2022"/>
    <n v="133.03750600000001"/>
    <n v="133.824005"/>
    <s v="130.307053"/>
    <s v="130.467499"/>
    <n v="31858000"/>
    <n v="-1.84"/>
    <x v="1"/>
    <n v="-1.3914472404804346"/>
    <x v="2"/>
    <x v="4"/>
  </r>
  <r>
    <s v="02/22/2022"/>
    <n v="129.98500100000001"/>
    <n v="131.900757"/>
    <s v="127.740997"/>
    <s v="129.402496"/>
    <n v="38906000"/>
    <n v="-1.07"/>
    <x v="1"/>
    <n v="-0.81629755162240836"/>
    <x v="2"/>
    <x v="4"/>
  </r>
  <r>
    <s v="02/23/2022"/>
    <n v="131.078506"/>
    <n v="131.74899300000001"/>
    <s v="127.503502"/>
    <s v="127.584999"/>
    <n v="26432000"/>
    <n v="-1.82"/>
    <x v="1"/>
    <n v="-1.404530094999108"/>
    <x v="2"/>
    <x v="4"/>
  </r>
  <r>
    <s v="02/24/2022"/>
    <n v="125"/>
    <n v="133.037003"/>
    <s v="124.764503"/>
    <s v="132.673492"/>
    <n v="43166000"/>
    <n v="5.09"/>
    <x v="2"/>
    <n v="3.9883160558711253"/>
    <x v="2"/>
    <x v="4"/>
  </r>
  <r>
    <s v="02/25/2022"/>
    <n v="133.525497"/>
    <n v="135.38900799999999"/>
    <s v="131.764999"/>
    <s v="134.519501"/>
    <n v="26236000"/>
    <n v="1.85"/>
    <x v="2"/>
    <n v="1.3913924870538426"/>
    <x v="2"/>
    <x v="4"/>
  </r>
  <r>
    <s v="02/28/2022"/>
    <n v="133.28450000000001"/>
    <n v="135.640503"/>
    <s v="132.825256"/>
    <s v="134.891006"/>
    <n v="29676000"/>
    <n v="0.37"/>
    <x v="2"/>
    <n v="0.27617185407193362"/>
    <x v="2"/>
    <x v="4"/>
  </r>
  <r>
    <s v="03/01/2022"/>
    <n v="134.479996"/>
    <n v="136.11099200000001"/>
    <s v="133.378494"/>
    <s v="134.167999"/>
    <n v="24640000"/>
    <n v="-0.72"/>
    <x v="1"/>
    <n v="-0.5359934820265152"/>
    <x v="2"/>
    <x v="4"/>
  </r>
  <r>
    <s v="03/02/2022"/>
    <n v="134.60824600000001"/>
    <n v="135.61549400000001"/>
    <s v="133.432495"/>
    <s v="134.751495"/>
    <n v="23966000"/>
    <n v="0.57999999999999996"/>
    <x v="2"/>
    <n v="0.43489953219023308"/>
    <x v="2"/>
    <x v="4"/>
  </r>
  <r>
    <s v="03/03/2022"/>
    <n v="135.9785"/>
    <n v="136.71380600000001"/>
    <s v="133.431"/>
    <s v="134.307999"/>
    <n v="19780000"/>
    <n v="-0.44"/>
    <x v="1"/>
    <n v="-0.32912139490549647"/>
    <x v="2"/>
    <x v="4"/>
  </r>
  <r>
    <s v="03/04/2022"/>
    <n v="133.382507"/>
    <n v="134.199005"/>
    <s v="130.408493"/>
    <s v="132.121994"/>
    <n v="24446000"/>
    <n v="-2.19"/>
    <x v="1"/>
    <n v="-1.6276059626202863"/>
    <x v="2"/>
    <x v="4"/>
  </r>
  <r>
    <s v="03/07/2022"/>
    <n v="131.90400700000001"/>
    <n v="131.90400700000001"/>
    <s v="126.410004"/>
    <s v="126.4645"/>
    <n v="39178000"/>
    <n v="-5.66"/>
    <x v="1"/>
    <n v="-4.282022870469242"/>
    <x v="2"/>
    <x v="4"/>
  </r>
  <r>
    <s v="03/08/2022"/>
    <n v="126.25050400000001"/>
    <n v="131.24650600000001"/>
    <s v="125.860748"/>
    <s v="127.278503"/>
    <n v="35250000"/>
    <n v="0.81"/>
    <x v="2"/>
    <n v="0.64366126462366879"/>
    <x v="2"/>
    <x v="4"/>
  </r>
  <r>
    <s v="03/09/2022"/>
    <n v="131.39999399999999"/>
    <n v="134.19850199999999"/>
    <s v="130.087997"/>
    <s v="133.865997"/>
    <n v="32258000"/>
    <n v="6.59"/>
    <x v="2"/>
    <n v="5.1756532680149387"/>
    <x v="2"/>
    <x v="4"/>
  </r>
  <r>
    <s v="03/10/2022"/>
    <n v="131.46249399999999"/>
    <n v="133.538498"/>
    <s v="131.401001"/>
    <s v="132.682007"/>
    <n v="24266000"/>
    <n v="-1.18"/>
    <x v="1"/>
    <n v="-0.88445910577276343"/>
    <x v="2"/>
    <x v="4"/>
  </r>
  <r>
    <s v="03/11/2022"/>
    <n v="133.99949599999999"/>
    <n v="134.199997"/>
    <s v="130.296494"/>
    <s v="130.475494"/>
    <n v="26600000"/>
    <n v="-2.21"/>
    <x v="1"/>
    <n v="-1.6630084590143417"/>
    <x v="2"/>
    <x v="4"/>
  </r>
  <r>
    <s v="03/14/2022"/>
    <n v="130.57299800000001"/>
    <n v="131.02600100000001"/>
    <s v="126.413002"/>
    <s v="126.740997"/>
    <n v="30254000"/>
    <n v="-3.73"/>
    <x v="1"/>
    <n v="-2.8622210083374009"/>
    <x v="2"/>
    <x v="4"/>
  </r>
  <r>
    <s v="03/15/2022"/>
    <n v="127.741501"/>
    <n v="130.51724200000001"/>
    <s v="126.568001"/>
    <s v="129.660507"/>
    <n v="30292000"/>
    <n v="2.92"/>
    <x v="2"/>
    <n v="2.3035245651413039"/>
    <x v="2"/>
    <x v="4"/>
  </r>
  <r>
    <s v="03/16/2022"/>
    <n v="131"/>
    <n v="133.770996"/>
    <s v="129.201004"/>
    <s v="133.690506"/>
    <n v="32058000"/>
    <n v="4.03"/>
    <x v="2"/>
    <n v="3.1081160279590794"/>
    <x v="2"/>
    <x v="4"/>
  </r>
  <r>
    <s v="03/17/2022"/>
    <n v="133.320999"/>
    <n v="134.73950199999999"/>
    <s v="132.718994"/>
    <s v="134.600494"/>
    <n v="23994000"/>
    <n v="0.91"/>
    <x v="2"/>
    <n v="0.68066763095353866"/>
    <x v="2"/>
    <x v="4"/>
  </r>
  <r>
    <s v="03/18/2022"/>
    <n v="133.88400300000001"/>
    <n v="136.913498"/>
    <s v="132.932007"/>
    <s v="136.801498"/>
    <n v="45900000"/>
    <n v="2.2000000000000002"/>
    <x v="2"/>
    <n v="1.6352124235145913"/>
    <x v="2"/>
    <x v="4"/>
  </r>
  <r>
    <s v="03/21/2022"/>
    <n v="136.84750399999999"/>
    <n v="137.582504"/>
    <s v="134.611496"/>
    <s v="136.4785"/>
    <n v="26632000"/>
    <n v="-0.32"/>
    <x v="1"/>
    <n v="-0.23610706368143172"/>
    <x v="2"/>
    <x v="4"/>
  </r>
  <r>
    <s v="03/22/2022"/>
    <n v="136.5"/>
    <n v="141.5"/>
    <s v="136.5"/>
    <s v="140.277496"/>
    <n v="29776000"/>
    <n v="3.8"/>
    <x v="2"/>
    <n v="2.7835856929846217"/>
    <x v="2"/>
    <x v="4"/>
  </r>
  <r>
    <s v="03/23/2022"/>
    <n v="139.13850400000001"/>
    <n v="140.02499399999999"/>
    <s v="138.166504"/>
    <s v="138.503494"/>
    <n v="25302000"/>
    <n v="-1.77"/>
    <x v="1"/>
    <n v="-1.2646376294028117"/>
    <x v="2"/>
    <x v="4"/>
  </r>
  <r>
    <s v="03/24/2022"/>
    <n v="139.27250699999999"/>
    <n v="141.3965"/>
    <s v="138.039398"/>
    <s v="141.311996"/>
    <n v="20544000"/>
    <n v="2.81"/>
    <x v="2"/>
    <n v="2.027748123090674"/>
    <x v="2"/>
    <x v="4"/>
  </r>
  <r>
    <s v="03/25/2022"/>
    <n v="141.753998"/>
    <n v="141.95950300000001"/>
    <s v="139.699493"/>
    <s v="141.5215"/>
    <n v="19270000"/>
    <n v="0.21"/>
    <x v="2"/>
    <n v="0.14825634477628474"/>
    <x v="2"/>
    <x v="4"/>
  </r>
  <r>
    <s v="03/28/2022"/>
    <n v="140.684494"/>
    <n v="141.97650100000001"/>
    <s v="139.828156"/>
    <s v="141.949997"/>
    <n v="23774000"/>
    <n v="0.43"/>
    <x v="2"/>
    <n v="0.30277872973363978"/>
    <x v="2"/>
    <x v="4"/>
  </r>
  <r>
    <s v="03/29/2022"/>
    <n v="143.160507"/>
    <n v="144.16250600000001"/>
    <s v="142.483994"/>
    <s v="143.25"/>
    <n v="28678000"/>
    <n v="1.3"/>
    <x v="2"/>
    <n v="0.91581756074288878"/>
    <x v="2"/>
    <x v="4"/>
  </r>
  <r>
    <s v="03/30/2022"/>
    <n v="142.86999499999999"/>
    <n v="143.48049900000001"/>
    <s v="142.167999"/>
    <s v="142.644501"/>
    <n v="21046000"/>
    <n v="-0.61"/>
    <x v="1"/>
    <n v="-0.42268691099477057"/>
    <x v="2"/>
    <x v="4"/>
  </r>
  <r>
    <s v="03/31/2022"/>
    <n v="142.44850199999999"/>
    <n v="142.64450099999999"/>
    <s v="139.619003"/>
    <s v="139.649506"/>
    <n v="29516000"/>
    <n v="-2.99"/>
    <x v="1"/>
    <n v="-2.0996217723107247"/>
    <x v="2"/>
    <x v="4"/>
  </r>
  <r>
    <s v="04/01/2022"/>
    <n v="140.009995"/>
    <n v="140.949997"/>
    <s v="138.796997"/>
    <s v="140.699997"/>
    <n v="23480000"/>
    <n v="1.05"/>
    <x v="2"/>
    <n v="0.75223395348064737"/>
    <x v="3"/>
    <x v="4"/>
  </r>
  <r>
    <s v="04/04/2022"/>
    <n v="140.82449299999999"/>
    <n v="144.043747"/>
    <s v="140.824493"/>
    <s v="143.642502"/>
    <n v="19076000"/>
    <n v="2.94"/>
    <x v="2"/>
    <n v="2.091332667192602"/>
    <x v="3"/>
    <x v="4"/>
  </r>
  <r>
    <s v="04/05/2022"/>
    <n v="143.399506"/>
    <n v="143.58999600000001"/>
    <s v="140.943497"/>
    <s v="141.063004"/>
    <n v="19256000"/>
    <n v="-2.58"/>
    <x v="1"/>
    <n v="-1.7957762946791338"/>
    <x v="3"/>
    <x v="4"/>
  </r>
  <r>
    <s v="04/06/2022"/>
    <n v="139.16149899999999"/>
    <n v="139.84849500000001"/>
    <s v="136.418106"/>
    <s v="137.175995"/>
    <n v="23574000"/>
    <n v="-3.89"/>
    <x v="1"/>
    <n v="-2.7555127069320076"/>
    <x v="3"/>
    <x v="4"/>
  </r>
  <r>
    <s v="04/07/2022"/>
    <n v="136.61799600000001"/>
    <n v="137.70150799999999"/>
    <s v="134.857254"/>
    <s v="136.464996"/>
    <n v="19448000"/>
    <n v="-0.71"/>
    <x v="1"/>
    <n v="-0.51831153111007999"/>
    <x v="3"/>
    <x v="4"/>
  </r>
  <r>
    <s v="04/08/2022"/>
    <n v="136.25"/>
    <n v="136.25"/>
    <s v="133.752502"/>
    <s v="134.010498"/>
    <n v="16434000"/>
    <n v="-2.4500000000000002"/>
    <x v="1"/>
    <n v="-1.7986282724106046"/>
    <x v="3"/>
    <x v="4"/>
  </r>
  <r>
    <s v="04/11/2022"/>
    <n v="132.89999399999999"/>
    <n v="132.93919399999999"/>
    <s v="129.617493"/>
    <s v="129.796494"/>
    <n v="24188000"/>
    <n v="-4.21"/>
    <x v="1"/>
    <n v="-3.144532751456544"/>
    <x v="3"/>
    <x v="4"/>
  </r>
  <r>
    <s v="04/12/2022"/>
    <n v="132.42349200000001"/>
    <n v="132.42349200000001"/>
    <s v="127.575996"/>
    <s v="128.374496"/>
    <n v="23004000"/>
    <n v="-1.42"/>
    <x v="1"/>
    <n v="-1.0955596381517072"/>
    <x v="3"/>
    <x v="4"/>
  </r>
  <r>
    <s v="04/13/2022"/>
    <n v="128.62649500000001"/>
    <n v="130.65574599999999"/>
    <s v="128.438599"/>
    <s v="130.285995"/>
    <n v="19542000"/>
    <n v="1.91"/>
    <x v="2"/>
    <n v="1.4890021457221694"/>
    <x v="3"/>
    <x v="4"/>
  </r>
  <r>
    <s v="04/14/2022"/>
    <n v="130.649506"/>
    <n v="130.710251"/>
    <s v="127.111504"/>
    <s v="127.252998"/>
    <n v="23484000"/>
    <n v="-3.03"/>
    <x v="1"/>
    <n v="-2.3279532078639829"/>
    <x v="3"/>
    <x v="4"/>
  </r>
  <r>
    <s v="04/18/2022"/>
    <n v="127.410004"/>
    <n v="128.712006"/>
    <s v="126.578453"/>
    <s v="127.960999"/>
    <n v="14918000"/>
    <n v="0.71"/>
    <x v="2"/>
    <n v="0.55637274651870749"/>
    <x v="3"/>
    <x v="4"/>
  </r>
  <r>
    <s v="04/19/2022"/>
    <n v="128.07699600000001"/>
    <n v="130.90374800000001"/>
    <s v="127.4515"/>
    <s v="130.531006"/>
    <n v="22720000"/>
    <n v="2.57"/>
    <x v="2"/>
    <n v="2.0084299279345181"/>
    <x v="3"/>
    <x v="4"/>
  </r>
  <r>
    <s v="04/20/2022"/>
    <n v="131.283997"/>
    <n v="131.92349200000001"/>
    <s v="127.894051"/>
    <s v="128.245499"/>
    <n v="22610000"/>
    <n v="-2.29"/>
    <x v="1"/>
    <n v="-1.7509303498358049"/>
    <x v="3"/>
    <x v="4"/>
  </r>
  <r>
    <s v="04/21/2022"/>
    <n v="129.35000600000001"/>
    <n v="130.30749499999999"/>
    <s v="124.650002"/>
    <s v="124.9375"/>
    <n v="30158000"/>
    <n v="-3.31"/>
    <x v="1"/>
    <n v="-2.5794269785639772"/>
    <x v="3"/>
    <x v="4"/>
  </r>
  <r>
    <s v="04/22/2022"/>
    <n v="125"/>
    <n v="125.452003"/>
    <s v="119.140503"/>
    <s v="119.613998"/>
    <n v="46410000"/>
    <n v="-5.32"/>
    <x v="1"/>
    <n v="-4.2609320660330203"/>
    <x v="3"/>
    <x v="4"/>
  </r>
  <r>
    <s v="04/25/2022"/>
    <n v="119.429497"/>
    <n v="123.27800000000001"/>
    <s v="118.769249"/>
    <s v="123.25"/>
    <n v="34522000"/>
    <n v="3.64"/>
    <x v="2"/>
    <n v="3.0397796752851662"/>
    <x v="3"/>
    <x v="4"/>
  </r>
  <r>
    <s v="04/26/2022"/>
    <n v="122.75"/>
    <n v="122.75"/>
    <s v="119.16185"/>
    <s v="119.505997"/>
    <n v="49394000"/>
    <n v="-3.74"/>
    <x v="1"/>
    <n v="-3.0377306288032506"/>
    <x v="3"/>
    <x v="4"/>
  </r>
  <r>
    <s v="04/27/2022"/>
    <n v="114.373001"/>
    <n v="117.5"/>
    <s v="113.124252"/>
    <s v="115.0205"/>
    <n v="62238000"/>
    <n v="-4.49"/>
    <x v="1"/>
    <n v="-3.7533656156184327"/>
    <x v="3"/>
    <x v="4"/>
  </r>
  <r>
    <s v="04/28/2022"/>
    <n v="117.114998"/>
    <n v="120.43849899999999"/>
    <s v="115.143898"/>
    <s v="119.411499"/>
    <n v="36790000"/>
    <n v="4.3899999999999997"/>
    <x v="2"/>
    <n v="3.8175794749631655"/>
    <x v="3"/>
    <x v="4"/>
  </r>
  <r>
    <s v="04/29/2022"/>
    <n v="117.578003"/>
    <n v="118.959999"/>
    <s v="114.694"/>
    <s v="114.966499"/>
    <n v="33694000"/>
    <n v="-4.45"/>
    <x v="1"/>
    <n v="-3.7224220759510001"/>
    <x v="3"/>
    <x v="4"/>
  </r>
  <r>
    <s v="05/02/2022"/>
    <n v="113.906502"/>
    <n v="117.3395"/>
    <s v="113.399498"/>
    <s v="117.156998"/>
    <n v="30280000"/>
    <n v="2.19"/>
    <x v="2"/>
    <n v="1.9053367885891723"/>
    <x v="3"/>
    <x v="4"/>
  </r>
  <r>
    <s v="05/03/2022"/>
    <n v="116.764999"/>
    <n v="119.300003"/>
    <s v="116.626999"/>
    <s v="118.129501"/>
    <n v="21216000"/>
    <n v="0.97"/>
    <x v="2"/>
    <n v="0.83008528436346851"/>
    <x v="3"/>
    <x v="4"/>
  </r>
  <r>
    <s v="05/04/2022"/>
    <n v="118.003502"/>
    <n v="123.14299800000001"/>
    <s v="115.738503"/>
    <s v="122.574997"/>
    <n v="33232000"/>
    <n v="4.45"/>
    <x v="2"/>
    <n v="3.763239463781356"/>
    <x v="3"/>
    <x v="4"/>
  </r>
  <r>
    <s v="05/05/2022"/>
    <n v="120.22049699999999"/>
    <n v="121.233253"/>
    <s v="115.182503"/>
    <s v="116.746498"/>
    <n v="43090000"/>
    <n v="-5.83"/>
    <x v="1"/>
    <n v="-4.7550472303907085"/>
    <x v="3"/>
    <x v="4"/>
  </r>
  <r>
    <s v="05/06/2022"/>
    <n v="115.518997"/>
    <n v="117.498497"/>
    <s v="114.142998"/>
    <s v="115.660004"/>
    <n v="35310000"/>
    <n v="-1.0900000000000001"/>
    <x v="1"/>
    <n v="-0.93064376115162084"/>
    <x v="3"/>
    <x v="4"/>
  </r>
  <r>
    <s v="05/09/2022"/>
    <n v="113.30349699999999"/>
    <n v="115.56289700000001"/>
    <s v="112.551498"/>
    <s v="113.084"/>
    <n v="34520000"/>
    <n v="-2.58"/>
    <x v="1"/>
    <n v="-2.2272210884585459"/>
    <x v="3"/>
    <x v="4"/>
  </r>
  <r>
    <s v="05/10/2022"/>
    <n v="116.040497"/>
    <n v="116.691002"/>
    <s v="113.383301"/>
    <s v="114.584503"/>
    <n v="31158000"/>
    <n v="1.5"/>
    <x v="2"/>
    <n v="1.3268923985709691"/>
    <x v="3"/>
    <x v="4"/>
  </r>
  <r>
    <s v="05/11/2022"/>
    <n v="113.710503"/>
    <n v="116.670998"/>
    <s v="113.650002"/>
    <s v="113.960999"/>
    <n v="36502000"/>
    <n v="-0.62"/>
    <x v="1"/>
    <n v="-0.54414339083880914"/>
    <x v="3"/>
    <x v="4"/>
  </r>
  <r>
    <s v="05/12/2022"/>
    <n v="111.93800400000001"/>
    <n v="114.856499"/>
    <s v="110.113503"/>
    <s v="113.161003"/>
    <n v="41464000"/>
    <n v="-0.8"/>
    <x v="1"/>
    <n v="-0.70199103817965591"/>
    <x v="3"/>
    <x v="4"/>
  </r>
  <r>
    <s v="05/13/2022"/>
    <n v="114.84549699999999"/>
    <n v="118.084999"/>
    <s v="114"/>
    <s v="116.515503"/>
    <n v="29738000"/>
    <n v="3.35"/>
    <x v="2"/>
    <n v="2.9643604343096905"/>
    <x v="3"/>
    <x v="4"/>
  </r>
  <r>
    <s v="05/16/2022"/>
    <n v="115.38400300000001"/>
    <n v="116.60749800000001"/>
    <s v="114.334999"/>
    <s v="114.792503"/>
    <n v="23282000"/>
    <n v="-1.72"/>
    <x v="1"/>
    <n v="-1.4787731723562993"/>
    <x v="3"/>
    <x v="4"/>
  </r>
  <r>
    <s v="05/17/2022"/>
    <n v="117.227501"/>
    <n v="117.227501"/>
    <s v="115.337502"/>
    <s v="116.7015"/>
    <n v="21576000"/>
    <n v="1.91"/>
    <x v="2"/>
    <n v="1.6629979747022325"/>
    <x v="3"/>
    <x v="4"/>
  </r>
  <r>
    <s v="05/18/2022"/>
    <n v="115.237503"/>
    <n v="115.69564800000001"/>
    <s v="112.141998"/>
    <s v="112.401001"/>
    <n v="27982000"/>
    <n v="-4.3"/>
    <x v="1"/>
    <n v="-3.6850417518198153"/>
    <x v="3"/>
    <x v="4"/>
  </r>
  <r>
    <s v="05/19/2022"/>
    <n v="111.841003"/>
    <n v="113.587502"/>
    <s v="110.468002"/>
    <s v="110.745499"/>
    <n v="29192000"/>
    <n v="-1.66"/>
    <x v="1"/>
    <n v="-1.472853431260811"/>
    <x v="3"/>
    <x v="4"/>
  </r>
  <r>
    <s v="05/20/2022"/>
    <n v="112.085503"/>
    <n v="112.550003"/>
    <s v="106.373001"/>
    <s v="109.313004"/>
    <n v="37586000"/>
    <n v="-1.43"/>
    <x v="1"/>
    <n v="-1.2935017792461152"/>
    <x v="3"/>
    <x v="4"/>
  </r>
  <r>
    <s v="05/23/2022"/>
    <n v="110.103996"/>
    <n v="112.005501"/>
    <s v="109.154251"/>
    <s v="111.666496"/>
    <n v="31558000"/>
    <n v="2.35"/>
    <x v="2"/>
    <n v="2.1529844701733643"/>
    <x v="3"/>
    <x v="4"/>
  </r>
  <r>
    <s v="05/24/2022"/>
    <n v="106.37750200000001"/>
    <n v="106.394997"/>
    <s v="102.208"/>
    <s v="105.926003"/>
    <n v="60386000"/>
    <n v="-5.74"/>
    <x v="1"/>
    <n v="-5.1407478569041887"/>
    <x v="3"/>
    <x v="4"/>
  </r>
  <r>
    <s v="05/25/2022"/>
    <n v="105.141998"/>
    <n v="106.544701"/>
    <s v="104.21125"/>
    <s v="105.8395"/>
    <n v="37900000"/>
    <n v="-0.09"/>
    <x v="1"/>
    <n v="-8.166361190839358E-2"/>
    <x v="3"/>
    <x v="4"/>
  </r>
  <r>
    <s v="05/26/2022"/>
    <n v="106.050499"/>
    <n v="108.955254"/>
    <s v="105.487999"/>
    <s v="108.295998"/>
    <n v="30288000"/>
    <n v="2.46"/>
    <x v="2"/>
    <n v="2.320965235096534"/>
    <x v="3"/>
    <x v="4"/>
  </r>
  <r>
    <s v="05/27/2022"/>
    <n v="109.788498"/>
    <n v="112.86799600000001"/>
    <s v="109.550003"/>
    <s v="112.799004"/>
    <n v="29924000"/>
    <n v="4.5"/>
    <x v="2"/>
    <n v="4.1580539291950558"/>
    <x v="3"/>
    <x v="4"/>
  </r>
  <r>
    <s v="05/31/2022"/>
    <n v="113.079002"/>
    <n v="116.433502"/>
    <s v="112.572502"/>
    <s v="114.039001"/>
    <n v="51302000"/>
    <n v="1.24"/>
    <x v="2"/>
    <n v="1.0992978271332987"/>
    <x v="3"/>
    <x v="4"/>
  </r>
  <r>
    <s v="06/01/2022"/>
    <n v="114.93150300000001"/>
    <n v="117.399002"/>
    <s v="113.550499"/>
    <s v="114.137001"/>
    <n v="28630000"/>
    <n v="0.1"/>
    <x v="2"/>
    <n v="8.5935512535749922E-2"/>
    <x v="3"/>
    <x v="4"/>
  </r>
  <r>
    <s v="06/02/2022"/>
    <n v="114.18800400000001"/>
    <n v="117.898003"/>
    <s v="113.307999"/>
    <s v="117.746002"/>
    <n v="27472000"/>
    <n v="3.61"/>
    <x v="2"/>
    <n v="3.1619903873240949"/>
    <x v="3"/>
    <x v="4"/>
  </r>
  <r>
    <s v="06/03/2022"/>
    <n v="115.99250000000001"/>
    <n v="116.364502"/>
    <s v="113.667999"/>
    <s v="114.564003"/>
    <n v="25052000"/>
    <n v="-3.18"/>
    <x v="1"/>
    <n v="-2.7024263634870631"/>
    <x v="3"/>
    <x v="4"/>
  </r>
  <r>
    <s v="06/06/2022"/>
    <n v="116.74250000000001"/>
    <n v="119.398499"/>
    <s v="116.528297"/>
    <s v="117.010498"/>
    <n v="23786000"/>
    <n v="2.4500000000000002"/>
    <x v="2"/>
    <n v="2.1354831674308716"/>
    <x v="3"/>
    <x v="4"/>
  </r>
  <r>
    <s v="06/07/2022"/>
    <n v="115.648003"/>
    <n v="117.74865"/>
    <s v="115.125504"/>
    <s v="117.2295"/>
    <n v="26414000"/>
    <n v="0.22"/>
    <x v="2"/>
    <n v="0.18716440297519565"/>
    <x v="3"/>
    <x v="4"/>
  </r>
  <r>
    <s v="06/08/2022"/>
    <n v="116.876503"/>
    <n v="118.646004"/>
    <s v="116.696747"/>
    <s v="117.237999"/>
    <n v="22544000"/>
    <n v="0.01"/>
    <x v="2"/>
    <n v="7.2498816424197655E-3"/>
    <x v="3"/>
    <x v="4"/>
  </r>
  <r>
    <s v="06/09/2022"/>
    <n v="116.341499"/>
    <n v="118.349998"/>
    <s v="114.866997"/>
    <s v="114.917999"/>
    <n v="23142000"/>
    <n v="-2.3199999999999998"/>
    <x v="1"/>
    <n v="-1.9788805846131914"/>
    <x v="3"/>
    <x v="4"/>
  </r>
  <r>
    <s v="06/10/2022"/>
    <n v="112.78125"/>
    <n v="113.49700199999999"/>
    <s v="110.861"/>
    <s v="111.427498"/>
    <n v="31324000"/>
    <n v="-3.49"/>
    <x v="1"/>
    <n v="-3.0373840741866687"/>
    <x v="3"/>
    <x v="4"/>
  </r>
  <r>
    <s v="06/13/2022"/>
    <n v="107.445999"/>
    <n v="109.218498"/>
    <s v="106.588051"/>
    <s v="106.876503"/>
    <n v="36756000"/>
    <n v="-4.55"/>
    <x v="1"/>
    <n v="-4.0842656271434912"/>
    <x v="3"/>
    <x v="4"/>
  </r>
  <r>
    <s v="06/14/2022"/>
    <n v="106.889999"/>
    <n v="108.457497"/>
    <s v="106.351997"/>
    <s v="107.194"/>
    <n v="25480000"/>
    <n v="0.32"/>
    <x v="2"/>
    <n v="0.29706903864547574"/>
    <x v="3"/>
    <x v="4"/>
  </r>
  <r>
    <s v="06/15/2022"/>
    <n v="108.89949799999999"/>
    <n v="112.06300400000001"/>
    <s v="108.118752"/>
    <s v="110.390503"/>
    <n v="33192000"/>
    <n v="3.2"/>
    <x v="2"/>
    <n v="2.9819794018321852"/>
    <x v="3"/>
    <x v="4"/>
  </r>
  <r>
    <s v="06/16/2022"/>
    <n v="108.14949799999999"/>
    <n v="109.290497"/>
    <s v="105.792503"/>
    <s v="106.636002"/>
    <n v="35314000"/>
    <n v="-3.75"/>
    <x v="1"/>
    <n v="-3.4011086986350545"/>
    <x v="3"/>
    <x v="4"/>
  </r>
  <r>
    <s v="06/17/2022"/>
    <n v="106.535004"/>
    <n v="109.24949599999999"/>
    <s v="105.628548"/>
    <s v="107.865501"/>
    <n v="43516000"/>
    <n v="1.23"/>
    <x v="2"/>
    <n v="1.15298677457918"/>
    <x v="3"/>
    <x v="4"/>
  </r>
  <r>
    <s v="06/21/2022"/>
    <n v="109.702003"/>
    <n v="112.672997"/>
    <s v="109.293503"/>
    <s v="112.014999"/>
    <n v="39010000"/>
    <n v="4.1500000000000004"/>
    <x v="2"/>
    <n v="3.846918580575645"/>
    <x v="3"/>
    <x v="4"/>
  </r>
  <r>
    <s v="06/22/2022"/>
    <n v="111.16300200000001"/>
    <n v="113.76950100000001"/>
    <s v="110.724297"/>
    <s v="112.033997"/>
    <n v="23922000"/>
    <n v="0.02"/>
    <x v="2"/>
    <n v="1.6960228692227453E-2"/>
    <x v="3"/>
    <x v="4"/>
  </r>
  <r>
    <s v="06/23/2022"/>
    <n v="112.949997"/>
    <n v="113.19650300000001"/>
    <s v="111.028999"/>
    <s v="112.684502"/>
    <n v="24710000"/>
    <n v="0.65"/>
    <x v="2"/>
    <n v="0.58063178804554783"/>
    <x v="3"/>
    <x v="4"/>
  </r>
  <r>
    <s v="06/24/2022"/>
    <n v="113.602997"/>
    <n v="118.637497"/>
    <s v="113.602997"/>
    <s v="118.538002"/>
    <n v="39122000"/>
    <n v="5.85"/>
    <x v="2"/>
    <n v="5.1945918880663919"/>
    <x v="3"/>
    <x v="4"/>
  </r>
  <r>
    <s v="06/27/2022"/>
    <n v="118.93499799999999"/>
    <n v="119.25"/>
    <s v="116.000748"/>
    <s v="116.622498"/>
    <n v="32840000"/>
    <n v="-1.92"/>
    <x v="1"/>
    <n v="-1.6159408524533867"/>
    <x v="3"/>
    <x v="4"/>
  </r>
  <r>
    <s v="06/28/2022"/>
    <n v="116.350998"/>
    <n v="117.856499"/>
    <s v="112.444"/>
    <s v="112.571503"/>
    <n v="28232000"/>
    <n v="-4.05"/>
    <x v="1"/>
    <n v="-3.4735964925052336"/>
    <x v="3"/>
    <x v="4"/>
  </r>
  <r>
    <s v="06/29/2022"/>
    <n v="112.148499"/>
    <n v="113.664497"/>
    <s v="111.554001"/>
    <s v="112.2565"/>
    <n v="18628000"/>
    <n v="-0.32"/>
    <x v="1"/>
    <n v="-0.27982481498892697"/>
    <x v="3"/>
    <x v="4"/>
  </r>
  <r>
    <s v="06/30/2022"/>
    <n v="110.49949599999999"/>
    <n v="111.329803"/>
    <s v="107.309998"/>
    <s v="109.372498"/>
    <n v="38046000"/>
    <n v="-2.88"/>
    <x v="1"/>
    <n v="-2.5691180466164627"/>
    <x v="3"/>
    <x v="4"/>
  </r>
  <r>
    <s v="07/01/2022"/>
    <n v="108.33699799999999"/>
    <n v="109.80635100000001"/>
    <s v="107.105003"/>
    <s v="109.081001"/>
    <n v="31028000"/>
    <n v="-0.28999999999999998"/>
    <x v="1"/>
    <n v="-0.26651763956236296"/>
    <x v="0"/>
    <x v="4"/>
  </r>
  <r>
    <s v="07/05/2022"/>
    <n v="107.514503"/>
    <n v="114.05259700000001"/>
    <s v="106.249496"/>
    <s v="113.887001"/>
    <n v="36398000"/>
    <n v="4.8099999999999996"/>
    <x v="2"/>
    <n v="4.4059001622106475"/>
    <x v="0"/>
    <x v="4"/>
  </r>
  <r>
    <s v="07/06/2022"/>
    <n v="114.09200300000001"/>
    <n v="116.351997"/>
    <s v="112.250504"/>
    <s v="115.213501"/>
    <n v="28852000"/>
    <n v="1.33"/>
    <x v="2"/>
    <n v="1.164751014911698"/>
    <x v="0"/>
    <x v="4"/>
  </r>
  <r>
    <s v="07/07/2022"/>
    <n v="116.008003"/>
    <n v="119.86199999999999"/>
    <s v="115.533997"/>
    <s v="119.306"/>
    <n v="32184000"/>
    <n v="4.09"/>
    <x v="2"/>
    <n v="3.5521002004791122"/>
    <x v="0"/>
    <x v="4"/>
  </r>
  <r>
    <s v="07/08/2022"/>
    <n v="117.550003"/>
    <n v="120.43499799999999"/>
    <s v="117.514"/>
    <s v="120.168503"/>
    <n v="29082000"/>
    <n v="0.86"/>
    <x v="2"/>
    <n v="0.72293346520711765"/>
    <x v="0"/>
    <x v="4"/>
  </r>
  <r>
    <s v="07/11/2022"/>
    <n v="118.650002"/>
    <n v="118.79450199999999"/>
    <s v="116.234497"/>
    <s v="116.522499"/>
    <n v="26718000"/>
    <n v="-3.65"/>
    <x v="1"/>
    <n v="-3.0340762420914946"/>
    <x v="0"/>
    <x v="4"/>
  </r>
  <r>
    <s v="07/12/2022"/>
    <n v="116.83850099999999"/>
    <n v="117.849503"/>
    <s v="114.614998"/>
    <s v="114.849503"/>
    <n v="24970000"/>
    <n v="-1.67"/>
    <x v="1"/>
    <n v="-1.4357707862067031"/>
    <x v="0"/>
    <x v="4"/>
  </r>
  <r>
    <s v="07/13/2022"/>
    <n v="112.639"/>
    <n v="115.156998"/>
    <s v="111.822998"/>
    <s v="112.186996"/>
    <n v="38958000"/>
    <n v="-2.66"/>
    <x v="1"/>
    <n v="-2.3182573110481854"/>
    <x v="0"/>
    <x v="4"/>
  </r>
  <r>
    <s v="07/14/2022"/>
    <n v="110.825996"/>
    <n v="111.987503"/>
    <s v="109.3255"/>
    <s v="111.440002"/>
    <n v="32366000"/>
    <n v="-0.75"/>
    <x v="1"/>
    <n v="-0.66584722528802409"/>
    <x v="0"/>
    <x v="4"/>
  </r>
  <r>
    <s v="07/15/2022"/>
    <n v="112.962997"/>
    <n v="114.00050400000001"/>
    <s v="111.822502"/>
    <s v="112.766998"/>
    <n v="34330000"/>
    <n v="1.33"/>
    <x v="2"/>
    <n v="1.1907716943508255"/>
    <x v="0"/>
    <x v="4"/>
  </r>
  <r>
    <s v="07/18/2022"/>
    <n v="113.44000200000001"/>
    <n v="114.800003"/>
    <s v="109.300003"/>
    <s v="109.910004"/>
    <n v="33354000"/>
    <n v="-2.86"/>
    <x v="1"/>
    <n v="-2.5335373386458335"/>
    <x v="0"/>
    <x v="4"/>
  </r>
  <r>
    <s v="07/19/2022"/>
    <n v="111.730003"/>
    <n v="114.80999799999999"/>
    <s v="110.5"/>
    <s v="114.620003"/>
    <n v="30992300"/>
    <n v="4.71"/>
    <x v="2"/>
    <n v="4.2853232904986482"/>
    <x v="0"/>
    <x v="4"/>
  </r>
  <r>
    <s v="07/20/2022"/>
    <n v="114.05999799999999"/>
    <n v="116.33000199999999"/>
    <s v="113.260002"/>
    <s v="114.699997"/>
    <n v="26780100"/>
    <n v="0.08"/>
    <x v="2"/>
    <n v="6.9790610631897496E-2"/>
    <x v="0"/>
    <x v="4"/>
  </r>
  <r>
    <s v="07/21/2022"/>
    <n v="115.089996"/>
    <n v="115.209999"/>
    <s v="111.910004"/>
    <s v="115.040001"/>
    <n v="27267800"/>
    <n v="0.34"/>
    <x v="2"/>
    <n v="0.29642895282726778"/>
    <x v="0"/>
    <x v="4"/>
  </r>
  <r>
    <s v="07/22/2022"/>
    <n v="111.80999799999999"/>
    <n v="113.18"/>
    <s v="107.599998"/>
    <s v="108.360001"/>
    <n v="44455300"/>
    <n v="-6.68"/>
    <x v="1"/>
    <n v="-5.8066758883286234"/>
    <x v="0"/>
    <x v="4"/>
  </r>
  <r>
    <s v="07/25/2022"/>
    <n v="108.879997"/>
    <n v="110.58000199999999"/>
    <s v="107.010002"/>
    <s v="108.209999"/>
    <n v="28289900"/>
    <n v="-0.15"/>
    <x v="1"/>
    <n v="-0.13842930843088552"/>
    <x v="0"/>
    <x v="4"/>
  </r>
  <r>
    <s v="07/26/2022"/>
    <n v="107.43"/>
    <n v="107.739998"/>
    <s v="104.760002"/>
    <s v="105.440002"/>
    <n v="36626600"/>
    <n v="-2.77"/>
    <x v="1"/>
    <n v="-2.5598346045636591"/>
    <x v="0"/>
    <x v="4"/>
  </r>
  <r>
    <s v="07/27/2022"/>
    <n v="109.599998"/>
    <n v="114.400002"/>
    <s v="108.419998"/>
    <s v="113.599998"/>
    <n v="41474600"/>
    <n v="8.16"/>
    <x v="2"/>
    <n v="7.7389945421283208"/>
    <x v="0"/>
    <x v="4"/>
  </r>
  <r>
    <s v="07/28/2022"/>
    <n v="112.800003"/>
    <n v="114.699997"/>
    <s v="111.850998"/>
    <s v="114.589996"/>
    <n v="23303800"/>
    <n v="0.99"/>
    <x v="2"/>
    <n v="0.87147712801896349"/>
    <x v="0"/>
    <x v="4"/>
  </r>
  <r>
    <s v="07/29/2022"/>
    <n v="113.400002"/>
    <n v="116.900002"/>
    <s v="113.230003"/>
    <s v="116.639999"/>
    <n v="31336200"/>
    <n v="2.0499999999999998"/>
    <x v="2"/>
    <n v="1.7889895030627312"/>
    <x v="0"/>
    <x v="4"/>
  </r>
  <r>
    <s v="08/01/2022"/>
    <n v="115.529999"/>
    <n v="117.120003"/>
    <s v="114.690002"/>
    <s v="115.480003"/>
    <n v="22856200"/>
    <n v="-1.1599999999999999"/>
    <x v="1"/>
    <n v="-0.99450961072110999"/>
    <x v="0"/>
    <x v="4"/>
  </r>
  <r>
    <s v="08/02/2022"/>
    <n v="114.43"/>
    <n v="117.08000199999999"/>
    <s v="114.260002"/>
    <s v="115.900002"/>
    <n v="17911000"/>
    <n v="0.42"/>
    <x v="2"/>
    <n v="0.36369846647822157"/>
    <x v="0"/>
    <x v="4"/>
  </r>
  <r>
    <s v="08/03/2022"/>
    <n v="116.339996"/>
    <n v="119.41999800000001"/>
    <s v="116.150002"/>
    <s v="118.779999"/>
    <n v="25302800"/>
    <n v="2.88"/>
    <x v="2"/>
    <n v="2.4848981452131493"/>
    <x v="0"/>
    <x v="4"/>
  </r>
  <r>
    <s v="08/04/2022"/>
    <n v="118.300003"/>
    <n v="119.5"/>
    <s v="117.709999"/>
    <s v="118.870003"/>
    <n v="15757700"/>
    <n v="0.09"/>
    <x v="2"/>
    <n v="7.57736999138999E-2"/>
    <x v="0"/>
    <x v="4"/>
  </r>
  <r>
    <s v="08/05/2022"/>
    <n v="116.93"/>
    <n v="118.860001"/>
    <s v="116.709999"/>
    <s v="118.220001"/>
    <n v="15615700"/>
    <n v="-0.65"/>
    <x v="1"/>
    <n v="-0.54681751795699085"/>
    <x v="0"/>
    <x v="4"/>
  </r>
  <r>
    <s v="08/08/2022"/>
    <n v="119.120003"/>
    <n v="120.860001"/>
    <s v="117.830002"/>
    <s v="118.139999"/>
    <n v="17061100"/>
    <n v="-0.08"/>
    <x v="1"/>
    <n v="-6.7672136121867607E-2"/>
    <x v="0"/>
    <x v="4"/>
  </r>
  <r>
    <s v="08/09/2022"/>
    <n v="117.989998"/>
    <n v="118.199997"/>
    <s v="116.559998"/>
    <s v="117.5"/>
    <n v="15424300"/>
    <n v="-0.64"/>
    <x v="1"/>
    <n v="-0.54172930880082626"/>
    <x v="0"/>
    <x v="4"/>
  </r>
  <r>
    <s v="08/10/2022"/>
    <n v="119.589996"/>
    <n v="121.779999"/>
    <s v="119.360001"/>
    <s v="120.650002"/>
    <n v="20497000"/>
    <n v="3.15"/>
    <x v="2"/>
    <n v="2.6808527659574475"/>
    <x v="0"/>
    <x v="4"/>
  </r>
  <r>
    <s v="08/11/2022"/>
    <n v="122.08000199999999"/>
    <n v="122.339996"/>
    <s v="119.550003"/>
    <s v="119.82"/>
    <n v="16671600"/>
    <n v="-0.83"/>
    <x v="1"/>
    <n v="-0.68794196953267139"/>
    <x v="0"/>
    <x v="4"/>
  </r>
  <r>
    <s v="08/12/2022"/>
    <n v="121.160004"/>
    <n v="122.650002"/>
    <s v="120.400002"/>
    <s v="122.650002"/>
    <n v="16121100"/>
    <n v="2.83"/>
    <x v="2"/>
    <n v="2.361877816725094"/>
    <x v="0"/>
    <x v="4"/>
  </r>
  <r>
    <s v="08/15/2022"/>
    <n v="122.209999"/>
    <n v="123.260002"/>
    <s v="121.57"/>
    <s v="122.879997"/>
    <n v="15525000"/>
    <n v="0.23"/>
    <x v="2"/>
    <n v="0.18752139930662404"/>
    <x v="0"/>
    <x v="4"/>
  </r>
  <r>
    <s v="08/16/2022"/>
    <n v="122.32"/>
    <n v="123.227997"/>
    <s v="121.535004"/>
    <s v="122.510002"/>
    <n v="15626200"/>
    <n v="-0.37"/>
    <x v="1"/>
    <n v="-0.3011027091740594"/>
    <x v="0"/>
    <x v="4"/>
  </r>
  <r>
    <s v="08/17/2022"/>
    <n v="120.93"/>
    <n v="122.150002"/>
    <s v="120.199997"/>
    <s v="120.32"/>
    <n v="17589200"/>
    <n v="-2.19"/>
    <x v="1"/>
    <n v="-1.787610778097944"/>
    <x v="0"/>
    <x v="4"/>
  </r>
  <r>
    <s v="08/18/2022"/>
    <n v="120.230003"/>
    <n v="121.69000200000001"/>
    <s v="119.550003"/>
    <s v="120.860001"/>
    <n v="15652000"/>
    <n v="0.54"/>
    <x v="2"/>
    <n v="0.44880402260638608"/>
    <x v="0"/>
    <x v="4"/>
  </r>
  <r>
    <s v="08/19/2022"/>
    <n v="119.870003"/>
    <n v="120"/>
    <s v="117.669998"/>
    <s v="118.120003"/>
    <n v="20187000"/>
    <n v="-2.74"/>
    <x v="1"/>
    <n v="-2.2670842109293052"/>
    <x v="0"/>
    <x v="4"/>
  </r>
  <r>
    <s v="08/22/2022"/>
    <n v="116.099998"/>
    <n v="116.5"/>
    <s v="114.669998"/>
    <s v="115.07"/>
    <n v="19316000"/>
    <n v="-3.05"/>
    <x v="1"/>
    <n v="-2.5821223522996388"/>
    <x v="0"/>
    <x v="4"/>
  </r>
  <r>
    <s v="08/23/2022"/>
    <n v="114.32"/>
    <n v="115.93"/>
    <s v="114.300003"/>
    <s v="114.769997"/>
    <n v="14390700"/>
    <n v="-0.3"/>
    <x v="1"/>
    <n v="-0.26071347875205492"/>
    <x v="0"/>
    <x v="4"/>
  </r>
  <r>
    <s v="08/24/2022"/>
    <n v="114.449997"/>
    <n v="115.71700300000001"/>
    <s v="113.779999"/>
    <s v="114.699997"/>
    <n v="16051200"/>
    <n v="-7.0000000000000007E-2"/>
    <x v="1"/>
    <n v="-6.0991549908298234E-2"/>
    <x v="0"/>
    <x v="4"/>
  </r>
  <r>
    <s v="08/25/2022"/>
    <n v="115.150002"/>
    <n v="117.779999"/>
    <s v="115.050003"/>
    <s v="117.699997"/>
    <n v="14874700"/>
    <n v="3"/>
    <x v="2"/>
    <n v="2.6155188129603877"/>
    <x v="0"/>
    <x v="4"/>
  </r>
  <r>
    <s v="08/26/2022"/>
    <n v="115.80999799999999"/>
    <n v="116.599998"/>
    <s v="111.220001"/>
    <s v="111.300003"/>
    <n v="31698700"/>
    <n v="-6.4"/>
    <x v="1"/>
    <n v="-5.4375481419935738"/>
    <x v="0"/>
    <x v="4"/>
  </r>
  <r>
    <s v="08/29/2022"/>
    <n v="110.779999"/>
    <n v="111.959999"/>
    <s v="109.809998"/>
    <s v="110.339996"/>
    <n v="20386100"/>
    <n v="-0.96"/>
    <x v="1"/>
    <n v="-0.86253995878149659"/>
    <x v="0"/>
    <x v="4"/>
  </r>
  <r>
    <s v="08/30/2022"/>
    <n v="111.029999"/>
    <n v="111.370003"/>
    <s v="108.800003"/>
    <s v="109.910004"/>
    <n v="20548200"/>
    <n v="-0.43"/>
    <x v="1"/>
    <n v="-0.38969731338398689"/>
    <x v="0"/>
    <x v="4"/>
  </r>
  <r>
    <s v="08/31/2022"/>
    <n v="111.629997"/>
    <n v="111.769997"/>
    <s v="109.050003"/>
    <s v="109.150002"/>
    <n v="25898000"/>
    <n v="-0.76"/>
    <x v="1"/>
    <n v="-0.69147663755885236"/>
    <x v="0"/>
    <x v="4"/>
  </r>
  <r>
    <s v="09/01/2022"/>
    <n v="109.199997"/>
    <n v="111.220001"/>
    <s v="108.190002"/>
    <s v="110.550003"/>
    <n v="22784400"/>
    <n v="1.4"/>
    <x v="2"/>
    <n v="1.2826394634422482"/>
    <x v="0"/>
    <x v="4"/>
  </r>
  <r>
    <s v="09/02/2022"/>
    <n v="111.339996"/>
    <n v="111.675003"/>
    <s v="108.129997"/>
    <s v="108.68"/>
    <n v="20618100"/>
    <n v="-1.87"/>
    <x v="1"/>
    <n v="-1.6915449563578908"/>
    <x v="0"/>
    <x v="4"/>
  </r>
  <r>
    <s v="09/06/2022"/>
    <n v="108.135002"/>
    <n v="108.879997"/>
    <s v="106.510002"/>
    <s v="107.480003"/>
    <n v="20565100"/>
    <n v="-1.2"/>
    <x v="1"/>
    <n v="-1.1041562384983532"/>
    <x v="0"/>
    <x v="4"/>
  </r>
  <r>
    <s v="09/07/2022"/>
    <n v="107.760002"/>
    <n v="110.989998"/>
    <s v="107.614998"/>
    <s v="110.480003"/>
    <n v="22987200"/>
    <n v="3"/>
    <x v="2"/>
    <n v="2.7912168926902616"/>
    <x v="0"/>
    <x v="4"/>
  </r>
  <r>
    <s v="09/08/2022"/>
    <n v="109.18"/>
    <n v="110.58000199999999"/>
    <s v="108.059998"/>
    <s v="109.419998"/>
    <n v="21660700"/>
    <n v="-1.06"/>
    <x v="1"/>
    <n v="-0.95945417380192288"/>
    <x v="0"/>
    <x v="4"/>
  </r>
  <r>
    <s v="09/09/2022"/>
    <n v="110.050003"/>
    <n v="112"/>
    <s v="110"/>
    <s v="111.779999"/>
    <n v="21732900"/>
    <n v="2.36"/>
    <x v="2"/>
    <n v="2.1568278588343577"/>
    <x v="0"/>
    <x v="4"/>
  </r>
  <r>
    <s v="09/12/2022"/>
    <n v="111.989998"/>
    <n v="112.639999"/>
    <s v="110.93"/>
    <s v="111.870003"/>
    <n v="19732900"/>
    <n v="0.09"/>
    <x v="2"/>
    <n v="8.0518877084614499E-2"/>
    <x v="0"/>
    <x v="4"/>
  </r>
  <r>
    <s v="09/13/2022"/>
    <n v="108.889999"/>
    <n v="109.370003"/>
    <s v="105"/>
    <s v="105.309998"/>
    <n v="33015000"/>
    <n v="-6.56"/>
    <x v="1"/>
    <n v="-5.8639535390018755"/>
    <x v="0"/>
    <x v="4"/>
  </r>
  <r>
    <s v="09/14/2022"/>
    <n v="105.44000200000001"/>
    <n v="106.099998"/>
    <s v="104.5"/>
    <s v="105.870003"/>
    <n v="22115800"/>
    <n v="0.56000000000000005"/>
    <x v="2"/>
    <n v="0.53176812328873457"/>
    <x v="0"/>
    <x v="4"/>
  </r>
  <r>
    <s v="09/15/2022"/>
    <n v="105.010002"/>
    <n v="106.209999"/>
    <s v="103.309998"/>
    <s v="103.900002"/>
    <n v="26494900"/>
    <n v="-1.97"/>
    <x v="1"/>
    <n v="-1.8607735375241241"/>
    <x v="0"/>
    <x v="4"/>
  </r>
  <r>
    <s v="09/16/2022"/>
    <n v="102.970001"/>
    <n v="104.029999"/>
    <s v="101.855003"/>
    <s v="103.629997"/>
    <n v="64540100"/>
    <n v="-0.27"/>
    <x v="1"/>
    <n v="-0.25987006237016008"/>
    <x v="0"/>
    <x v="4"/>
  </r>
  <r>
    <s v="09/19/2022"/>
    <n v="102.540001"/>
    <n v="104.019997"/>
    <s v="102.370003"/>
    <s v="103.849998"/>
    <n v="19738600"/>
    <n v="0.22"/>
    <x v="2"/>
    <n v="0.21229470845202891"/>
    <x v="0"/>
    <x v="4"/>
  </r>
  <r>
    <s v="09/20/2022"/>
    <n v="102.879997"/>
    <n v="103.16999800000001"/>
    <s v="101.120003"/>
    <s v="101.830002"/>
    <n v="24001700"/>
    <n v="-2.02"/>
    <x v="1"/>
    <n v="-1.9451093297084185"/>
    <x v="0"/>
    <x v="4"/>
  </r>
  <r>
    <s v="09/21/2022"/>
    <n v="102.239998"/>
    <n v="103.489998"/>
    <s v="99.989998"/>
    <s v="100.010002"/>
    <n v="26596800"/>
    <n v="-1.82"/>
    <x v="1"/>
    <n v="-1.7872925112974007"/>
    <x v="0"/>
    <x v="4"/>
  </r>
  <r>
    <s v="09/22/2022"/>
    <n v="99.449996999999996"/>
    <n v="101.68"/>
    <s v="99.410004"/>
    <s v="100.57"/>
    <n v="21272700"/>
    <n v="0.56000000000000005"/>
    <x v="2"/>
    <n v="0.55994199460169303"/>
    <x v="0"/>
    <x v="4"/>
  </r>
  <r>
    <s v="09/23/2022"/>
    <n v="100.05999799999999"/>
    <n v="100.110001"/>
    <s v="98.010002"/>
    <s v="99.169998"/>
    <n v="25657000"/>
    <n v="-1.4"/>
    <x v="1"/>
    <n v="-1.3920672168638626"/>
    <x v="0"/>
    <x v="4"/>
  </r>
  <r>
    <s v="09/26/2022"/>
    <n v="98.610000999999997"/>
    <n v="100.44000200000001"/>
    <s v="98.379997"/>
    <s v="98.809998"/>
    <n v="22437900"/>
    <n v="-0.36"/>
    <x v="1"/>
    <n v="-0.36301301528715729"/>
    <x v="0"/>
    <x v="4"/>
  </r>
  <r>
    <s v="09/27/2022"/>
    <n v="99.910004000000001"/>
    <n v="100.459999"/>
    <s v="97.339996"/>
    <s v="98.089996"/>
    <n v="24225000"/>
    <n v="-0.72"/>
    <x v="1"/>
    <n v="-0.72867322596241113"/>
    <x v="0"/>
    <x v="4"/>
  </r>
  <r>
    <s v="09/28/2022"/>
    <n v="98.019997000000004"/>
    <n v="101.400002"/>
    <s v="97.800003"/>
    <s v="100.739998"/>
    <n v="24617000"/>
    <n v="2.65"/>
    <x v="2"/>
    <n v="2.7016027200164232"/>
    <x v="0"/>
    <x v="4"/>
  </r>
  <r>
    <s v="09/29/2022"/>
    <n v="99.300003000000004"/>
    <n v="99.300003000000004"/>
    <s v="96.519997"/>
    <s v="98.089996"/>
    <n v="21921500"/>
    <n v="-2.65"/>
    <x v="1"/>
    <n v="-2.6305360855774493"/>
    <x v="0"/>
    <x v="4"/>
  </r>
  <r>
    <s v="09/30/2022"/>
    <n v="97.730002999999996"/>
    <n v="99.494003000000006"/>
    <s v="96.029999"/>
    <s v="96.150002"/>
    <n v="26277800"/>
    <n v="-1.94"/>
    <x v="1"/>
    <n v="-1.9777694761043714"/>
    <x v="0"/>
    <x v="4"/>
  </r>
  <r>
    <s v="10/03/2022"/>
    <n v="97.220000999999996"/>
    <n v="99.970000999999996"/>
    <s v="97.019997"/>
    <s v="99.300003"/>
    <n v="24840000"/>
    <n v="3.15"/>
    <x v="2"/>
    <n v="3.2761320171371429"/>
    <x v="1"/>
    <x v="4"/>
  </r>
  <r>
    <s v="10/04/2022"/>
    <n v="101.040001"/>
    <n v="102.720001"/>
    <s v="101.040001"/>
    <s v="102.410004"/>
    <n v="22580900"/>
    <n v="3.11"/>
    <x v="2"/>
    <n v="3.1319243766790184"/>
    <x v="1"/>
    <x v="4"/>
  </r>
  <r>
    <s v="10/05/2022"/>
    <n v="100.69000200000001"/>
    <n v="102.739998"/>
    <s v="99.739998"/>
    <s v="102.220001"/>
    <n v="18475500"/>
    <n v="-0.19"/>
    <x v="1"/>
    <n v="-0.18553167911213475"/>
    <x v="1"/>
    <x v="4"/>
  </r>
  <r>
    <s v="10/06/2022"/>
    <n v="101.5"/>
    <n v="103.730003"/>
    <s v="101.5"/>
    <s v="102.239998"/>
    <n v="17156200"/>
    <n v="0.02"/>
    <x v="2"/>
    <n v="1.9562707693579064E-2"/>
    <x v="1"/>
    <x v="4"/>
  </r>
  <r>
    <s v="10/07/2022"/>
    <n v="100.650002"/>
    <n v="101.41999800000001"/>
    <s v="99.209999"/>
    <s v="99.57"/>
    <n v="24249900"/>
    <n v="-2.67"/>
    <x v="1"/>
    <n v="-2.6115004423220025"/>
    <x v="1"/>
    <x v="4"/>
  </r>
  <r>
    <s v="10/10/2022"/>
    <n v="99.849997999999999"/>
    <n v="99.989998"/>
    <s v="97.870003"/>
    <s v="98.709999"/>
    <n v="16529900"/>
    <n v="-0.86"/>
    <x v="1"/>
    <n v="-0.86371497438987344"/>
    <x v="1"/>
    <x v="4"/>
  </r>
  <r>
    <s v="10/11/2022"/>
    <n v="98.25"/>
    <n v="100.120003"/>
    <s v="97.25"/>
    <s v="98.050003"/>
    <n v="21617700"/>
    <n v="-0.66"/>
    <x v="1"/>
    <n v="-0.66862122042974848"/>
    <x v="1"/>
    <x v="4"/>
  </r>
  <r>
    <s v="10/12/2022"/>
    <n v="98.269997000000004"/>
    <n v="99.648003000000003"/>
    <s v="97.669998"/>
    <s v="98.300003"/>
    <n v="17343400"/>
    <n v="0.25"/>
    <x v="2"/>
    <n v="0.25497194528387723"/>
    <x v="1"/>
    <x v="4"/>
  </r>
  <r>
    <s v="10/13/2022"/>
    <n v="95.93"/>
    <n v="100.529999"/>
    <s v="95.269997"/>
    <s v="99.709999"/>
    <n v="32812200"/>
    <n v="1.41"/>
    <x v="2"/>
    <n v="1.4343804241796334"/>
    <x v="1"/>
    <x v="4"/>
  </r>
  <r>
    <s v="10/14/2022"/>
    <n v="100.625"/>
    <n v="101.290001"/>
    <s v="97.029999"/>
    <s v="97.18"/>
    <n v="22624800"/>
    <n v="-2.5299999999999998"/>
    <x v="1"/>
    <n v="-2.5373573617225587"/>
    <x v="1"/>
    <x v="4"/>
  </r>
  <r>
    <s v="10/17/2022"/>
    <n v="99.519997000000004"/>
    <n v="101.769997"/>
    <s v="99.510002"/>
    <s v="100.779999"/>
    <n v="23311600"/>
    <n v="3.6"/>
    <x v="2"/>
    <n v="3.7044649104754033"/>
    <x v="1"/>
    <x v="4"/>
  </r>
  <r>
    <s v="10/18/2022"/>
    <n v="103.94000200000001"/>
    <n v="104.220001"/>
    <s v="100.650002"/>
    <s v="101.389999"/>
    <n v="21610500"/>
    <n v="0.61"/>
    <x v="2"/>
    <n v="0.6052788311696643"/>
    <x v="1"/>
    <x v="4"/>
  </r>
  <r>
    <s v="10/19/2022"/>
    <n v="100.699997"/>
    <n v="101.658997"/>
    <s v="99.635002"/>
    <s v="100.290001"/>
    <n v="21573700"/>
    <n v="-1.1000000000000001"/>
    <x v="1"/>
    <n v="-1.0849176554385795"/>
    <x v="1"/>
    <x v="4"/>
  </r>
  <r>
    <s v="10/20/2022"/>
    <n v="100.82"/>
    <n v="103"/>
    <s v="99.970001"/>
    <s v="100.529999"/>
    <n v="25125100"/>
    <n v="0.24"/>
    <x v="2"/>
    <n v="0.2393040159606738"/>
    <x v="1"/>
    <x v="4"/>
  </r>
  <r>
    <s v="10/21/2022"/>
    <n v="98.459998999999996"/>
    <n v="101.620003"/>
    <s v="98.230003"/>
    <s v="101.480003"/>
    <n v="28988700"/>
    <n v="0.95"/>
    <x v="2"/>
    <n v="0.94499553312438878"/>
    <x v="1"/>
    <x v="4"/>
  </r>
  <r>
    <s v="10/24/2022"/>
    <n v="102.089996"/>
    <n v="103.099998"/>
    <s v="100.300003"/>
    <s v="102.970001"/>
    <n v="24680800"/>
    <n v="1.49"/>
    <x v="2"/>
    <n v="1.4682675955380096"/>
    <x v="1"/>
    <x v="4"/>
  </r>
  <r>
    <s v="10/25/2022"/>
    <n v="103.300003"/>
    <n v="105.099998"/>
    <s v="103.019997"/>
    <s v="104.93"/>
    <n v="29910200"/>
    <n v="1.96"/>
    <x v="2"/>
    <n v="1.9034660395895409"/>
    <x v="1"/>
    <x v="4"/>
  </r>
  <r>
    <s v="10/26/2022"/>
    <n v="96.760002"/>
    <n v="98.540001000000004"/>
    <s v="94.57"/>
    <s v="94.82"/>
    <n v="71504300"/>
    <n v="-10.11"/>
    <x v="1"/>
    <n v="-9.6349947584103806"/>
    <x v="1"/>
    <x v="4"/>
  </r>
  <r>
    <s v="10/27/2022"/>
    <n v="94.309997999999993"/>
    <n v="95.169998000000007"/>
    <s v="91.900002"/>
    <s v="92.599998"/>
    <n v="54036500"/>
    <n v="-2.2200000000000002"/>
    <x v="1"/>
    <n v="-2.3412803206074604"/>
    <x v="1"/>
    <x v="4"/>
  </r>
  <r>
    <s v="10/28/2022"/>
    <n v="92.529999000000004"/>
    <n v="96.860000999999997"/>
    <s v="92.322998"/>
    <s v="96.580002"/>
    <n v="35696900"/>
    <n v="3.98"/>
    <x v="2"/>
    <n v="4.2980605679926622"/>
    <x v="1"/>
    <x v="4"/>
  </r>
  <r>
    <s v="10/31/2022"/>
    <n v="95.779999000000004"/>
    <n v="96.349997999999999"/>
    <s v="94.379997"/>
    <s v="94.660004"/>
    <n v="29868700"/>
    <n v="-1.92"/>
    <x v="1"/>
    <n v="-1.9879871197351942"/>
    <x v="1"/>
    <x v="4"/>
  </r>
  <r>
    <s v="11/01/2022"/>
    <n v="95.589995999999999"/>
    <n v="96.165001000000004"/>
    <s v="90.43"/>
    <s v="90.5"/>
    <n v="43220600"/>
    <n v="-4.16"/>
    <x v="1"/>
    <n v="-4.3946797213319373"/>
    <x v="1"/>
    <x v="4"/>
  </r>
  <r>
    <s v="11/02/2022"/>
    <n v="90.910004000000001"/>
    <n v="91.300003000000004"/>
    <s v="87.010002"/>
    <s v="87.07"/>
    <n v="43553600"/>
    <n v="-3.43"/>
    <x v="1"/>
    <n v="-3.7900552486187919"/>
    <x v="1"/>
    <x v="4"/>
  </r>
  <r>
    <s v="11/03/2022"/>
    <n v="86.345000999999996"/>
    <n v="86.550003000000004"/>
    <s v="83.449997"/>
    <s v="83.489998"/>
    <n v="48510400"/>
    <n v="-3.58"/>
    <x v="1"/>
    <n v="-4.1116366142184377"/>
    <x v="1"/>
    <x v="4"/>
  </r>
  <r>
    <s v="11/04/2022"/>
    <n v="85.510002"/>
    <n v="86.730002999999996"/>
    <s v="83.879997"/>
    <s v="86.699997"/>
    <n v="40173300"/>
    <n v="3.21"/>
    <x v="2"/>
    <n v="3.8447707233146611"/>
    <x v="1"/>
    <x v="4"/>
  </r>
  <r>
    <s v="11/07/2022"/>
    <n v="87.339995999999999"/>
    <n v="88.940002000000007"/>
    <s v="86.959999"/>
    <s v="88.650002"/>
    <n v="26899900"/>
    <n v="1.95"/>
    <x v="2"/>
    <n v="2.2491407929345191"/>
    <x v="1"/>
    <x v="4"/>
  </r>
  <r>
    <s v="11/08/2022"/>
    <n v="89.160004000000001"/>
    <n v="90.404999000000004"/>
    <s v="87.650002"/>
    <s v="88.910004"/>
    <n v="30172000"/>
    <n v="0.26"/>
    <x v="2"/>
    <n v="0.29329046151628974"/>
    <x v="1"/>
    <x v="4"/>
  </r>
  <r>
    <s v="11/09/2022"/>
    <n v="88.544998000000007"/>
    <n v="89.489998"/>
    <s v="87.360001"/>
    <s v="87.400002"/>
    <n v="26743900"/>
    <n v="-1.51"/>
    <x v="1"/>
    <n v="-1.6983488157305673"/>
    <x v="1"/>
    <x v="4"/>
  </r>
  <r>
    <s v="11/10/2022"/>
    <n v="92.339995999999999"/>
    <n v="94.550003000000004"/>
    <s v="91.650002"/>
    <s v="94.169998"/>
    <n v="42371200"/>
    <n v="6.77"/>
    <x v="2"/>
    <n v="7.7459906694281377"/>
    <x v="1"/>
    <x v="4"/>
  </r>
  <r>
    <s v="11/11/2022"/>
    <n v="94.709998999999996"/>
    <n v="97.360000999999997"/>
    <s v="94.160004"/>
    <s v="96.730003"/>
    <n v="30569100"/>
    <n v="2.56"/>
    <x v="2"/>
    <n v="2.7184932084207856"/>
    <x v="1"/>
    <x v="4"/>
  </r>
  <r>
    <s v="11/14/2022"/>
    <n v="95.5"/>
    <n v="97.18"/>
    <s v="95.112999"/>
    <s v="96.029999"/>
    <n v="24170100"/>
    <n v="-0.7"/>
    <x v="1"/>
    <n v="-0.72366791924941098"/>
    <x v="1"/>
    <x v="4"/>
  </r>
  <r>
    <s v="11/15/2022"/>
    <n v="98.669998000000007"/>
    <n v="100.41999800000001"/>
    <s v="97.019997"/>
    <s v="98.720001"/>
    <n v="31831000"/>
    <n v="2.69"/>
    <x v="2"/>
    <n v="2.8012100676997744"/>
    <x v="1"/>
    <x v="4"/>
  </r>
  <r>
    <s v="11/16/2022"/>
    <n v="98.019997000000004"/>
    <n v="99.849997999999999"/>
    <s v="97.902"/>
    <s v="98.989998"/>
    <n v="24660200"/>
    <n v="0.27"/>
    <x v="2"/>
    <n v="0.27349776870444276"/>
    <x v="1"/>
    <x v="4"/>
  </r>
  <r>
    <s v="11/17/2022"/>
    <n v="97.18"/>
    <n v="99.480002999999996"/>
    <s v="97.099998"/>
    <s v="98.5"/>
    <n v="21818700"/>
    <n v="-0.49"/>
    <x v="1"/>
    <n v="-0.49499748449333231"/>
    <x v="1"/>
    <x v="4"/>
  </r>
  <r>
    <s v="11/18/2022"/>
    <n v="99.010002"/>
    <n v="99.160004000000001"/>
    <s v="96.739998"/>
    <s v="97.800003"/>
    <n v="24969900"/>
    <n v="-0.7"/>
    <x v="1"/>
    <n v="-0.71065685279187429"/>
    <x v="1"/>
    <x v="4"/>
  </r>
  <r>
    <s v="11/21/2022"/>
    <n v="97.559997999999993"/>
    <n v="98.720000999999996"/>
    <s v="95.669998"/>
    <s v="95.830002"/>
    <n v="18696900"/>
    <n v="-1.97"/>
    <x v="1"/>
    <n v="-2.0143158891314252"/>
    <x v="1"/>
    <x v="4"/>
  </r>
  <r>
    <s v="11/22/2022"/>
    <n v="96.160004000000001"/>
    <n v="97.547996999999995"/>
    <s v="94.410004"/>
    <s v="97.330002"/>
    <n v="18868900"/>
    <n v="1.5"/>
    <x v="2"/>
    <n v="1.5652718028744277"/>
    <x v="1"/>
    <x v="4"/>
  </r>
  <r>
    <s v="11/23/2022"/>
    <n v="97.339995999999999"/>
    <n v="99.069000000000003"/>
    <s v="97.339996"/>
    <s v="98.82"/>
    <n v="17568900"/>
    <n v="1.49"/>
    <x v="2"/>
    <n v="1.5308722586895662"/>
    <x v="1"/>
    <x v="4"/>
  </r>
  <r>
    <s v="11/25/2022"/>
    <n v="98.464995999999999"/>
    <n v="98.940002000000007"/>
    <s v="97.529999"/>
    <s v="97.599998"/>
    <n v="8567800"/>
    <n v="-1.22"/>
    <x v="1"/>
    <n v="-1.2345699251163669"/>
    <x v="1"/>
    <x v="4"/>
  </r>
  <r>
    <s v="11/28/2022"/>
    <n v="97.199996999999996"/>
    <n v="97.830001999999993"/>
    <s v="95.889999"/>
    <s v="96.25"/>
    <n v="19974500"/>
    <n v="-1.35"/>
    <x v="1"/>
    <n v="-1.3831947004753007"/>
    <x v="1"/>
    <x v="4"/>
  </r>
  <r>
    <s v="11/29/2022"/>
    <n v="96"/>
    <n v="96.389999000000003"/>
    <s v="94.389999"/>
    <s v="95.440002"/>
    <n v="20220000"/>
    <n v="-0.81"/>
    <x v="1"/>
    <n v="-0.84155636363635655"/>
    <x v="1"/>
    <x v="4"/>
  </r>
  <r>
    <s v="11/30/2022"/>
    <n v="95.120002999999997"/>
    <n v="101.449997"/>
    <s v="94.669998"/>
    <s v="101.449997"/>
    <n v="39888100"/>
    <n v="6.01"/>
    <x v="2"/>
    <n v="6.2971446710573087"/>
    <x v="1"/>
    <x v="4"/>
  </r>
  <r>
    <s v="12/01/2022"/>
    <n v="101.400002"/>
    <n v="102.589996"/>
    <s v="100.669998"/>
    <s v="101.279999"/>
    <n v="21771500"/>
    <n v="-0.17"/>
    <x v="1"/>
    <n v="-0.1675682651819029"/>
    <x v="1"/>
    <x v="4"/>
  </r>
  <r>
    <s v="12/02/2022"/>
    <n v="99.370002999999997"/>
    <n v="101.150002"/>
    <s v="99.169998"/>
    <s v="100.830002"/>
    <n v="18821500"/>
    <n v="-0.45"/>
    <x v="1"/>
    <n v="-0.44430983851017852"/>
    <x v="1"/>
    <x v="4"/>
  </r>
  <r>
    <s v="12/05/2022"/>
    <n v="99.815002000000007"/>
    <n v="101.75"/>
    <s v="99.355003"/>
    <s v="99.870003"/>
    <n v="19955500"/>
    <n v="-0.96"/>
    <x v="1"/>
    <n v="-0.95209657934946423"/>
    <x v="1"/>
    <x v="4"/>
  </r>
  <r>
    <s v="12/06/2022"/>
    <n v="99.669998000000007"/>
    <n v="100.209999"/>
    <s v="96.760002"/>
    <s v="97.309998"/>
    <n v="20877600"/>
    <n v="-2.56"/>
    <x v="1"/>
    <n v="-2.5633372615398877"/>
    <x v="1"/>
    <x v="4"/>
  </r>
  <r>
    <s v="12/07/2022"/>
    <n v="96.769997000000004"/>
    <n v="97.309997999999993"/>
    <s v="95.025002"/>
    <s v="95.150002"/>
    <n v="26647900"/>
    <n v="-2.16"/>
    <x v="1"/>
    <n v="-2.2197061395479558"/>
    <x v="1"/>
    <x v="4"/>
  </r>
  <r>
    <s v="12/08/2022"/>
    <n v="95.690002000000007"/>
    <n v="95.870002999999997"/>
    <s v="93.800003"/>
    <s v="93.949997"/>
    <n v="25593200"/>
    <n v="-1.2"/>
    <x v="1"/>
    <n v="-1.2611718074372762"/>
    <x v="1"/>
    <x v="4"/>
  </r>
  <r>
    <s v="12/09/2022"/>
    <n v="93.900002000000001"/>
    <n v="94.489998"/>
    <s v="93.019997"/>
    <s v="93.07"/>
    <n v="21885300"/>
    <n v="-0.88"/>
    <x v="1"/>
    <n v="-0.93666527738154493"/>
    <x v="1"/>
    <x v="4"/>
  </r>
  <r>
    <s v="12/12/2022"/>
    <n v="93.089995999999999"/>
    <n v="93.875"/>
    <s v="91.900002"/>
    <s v="93.559998"/>
    <n v="27380900"/>
    <n v="0.49"/>
    <x v="2"/>
    <n v="0.52648329214569678"/>
    <x v="1"/>
    <x v="4"/>
  </r>
  <r>
    <s v="12/13/2022"/>
    <n v="98.07"/>
    <n v="99.800003000000004"/>
    <s v="95.379997"/>
    <s v="95.849998"/>
    <n v="34788500"/>
    <n v="2.29"/>
    <x v="2"/>
    <n v="2.4476272434294049"/>
    <x v="1"/>
    <x v="4"/>
  </r>
  <r>
    <s v="12/14/2022"/>
    <n v="95.540001000000004"/>
    <n v="97.220000999999996"/>
    <s v="93.940002"/>
    <s v="95.309998"/>
    <n v="26452900"/>
    <n v="-0.54"/>
    <x v="1"/>
    <n v="-0.5633802934456047"/>
    <x v="1"/>
    <x v="4"/>
  </r>
  <r>
    <s v="12/15/2022"/>
    <n v="93.540001000000004"/>
    <n v="94.029999000000004"/>
    <s v="90.43"/>
    <s v="91.199997"/>
    <n v="28298800"/>
    <n v="-4.1100000000000003"/>
    <x v="1"/>
    <n v="-4.3122453952837114"/>
    <x v="1"/>
    <x v="4"/>
  </r>
  <r>
    <s v="12/16/2022"/>
    <n v="91.199996999999996"/>
    <n v="91.75"/>
    <s v="90.010002"/>
    <s v="90.860001"/>
    <n v="48485500"/>
    <n v="-0.34"/>
    <x v="1"/>
    <n v="-0.37280264384219147"/>
    <x v="1"/>
    <x v="4"/>
  </r>
  <r>
    <s v="12/19/2022"/>
    <n v="90.879997000000003"/>
    <n v="91.199996999999996"/>
    <s v="88.925003"/>
    <s v="89.150002"/>
    <n v="23020500"/>
    <n v="-1.71"/>
    <x v="1"/>
    <n v="-1.8820151674882726"/>
    <x v="1"/>
    <x v="4"/>
  </r>
  <r>
    <s v="12/20/2022"/>
    <n v="88.730002999999996"/>
    <n v="89.779999000000004"/>
    <s v="88.040001"/>
    <s v="89.629997"/>
    <n v="21976800"/>
    <n v="0.48"/>
    <x v="2"/>
    <n v="0.53841277535810084"/>
    <x v="1"/>
    <x v="4"/>
  </r>
  <r>
    <s v="12/21/2022"/>
    <n v="89.730002999999996"/>
    <n v="90.915001000000004"/>
    <s v="88.910004"/>
    <s v="90.25"/>
    <n v="20336400"/>
    <n v="0.62"/>
    <x v="2"/>
    <n v="0.69173604903724029"/>
    <x v="1"/>
    <x v="4"/>
  </r>
  <r>
    <s v="12/22/2022"/>
    <n v="88.93"/>
    <n v="89.18"/>
    <s v="86.940002"/>
    <s v="88.260002"/>
    <n v="23656100"/>
    <n v="-1.99"/>
    <x v="1"/>
    <n v="-2.2049839335180055"/>
    <x v="1"/>
    <x v="4"/>
  </r>
  <r>
    <s v="12/23/2022"/>
    <n v="87.620002999999997"/>
    <n v="90.099997999999999"/>
    <s v="87.620003"/>
    <s v="89.809998"/>
    <n v="17815000"/>
    <n v="1.55"/>
    <x v="2"/>
    <n v="1.7561703658243661"/>
    <x v="1"/>
    <x v="4"/>
  </r>
  <r>
    <s v="12/27/2022"/>
    <n v="89.309997999999993"/>
    <n v="89.5"/>
    <s v="87.535004"/>
    <s v="87.93"/>
    <n v="15470900"/>
    <n v="-1.88"/>
    <x v="1"/>
    <n v="-2.0933059145597421"/>
    <x v="1"/>
    <x v="4"/>
  </r>
  <r>
    <s v="12/28/2022"/>
    <n v="87.5"/>
    <n v="88.519997000000004"/>
    <s v="86.370003"/>
    <s v="86.459999"/>
    <n v="17879600"/>
    <n v="-1.47"/>
    <x v="1"/>
    <n v="-1.6717855112021045"/>
    <x v="1"/>
    <x v="4"/>
  </r>
  <r>
    <s v="12/29/2022"/>
    <n v="87.029999000000004"/>
    <n v="89.364998"/>
    <s v="86.989998"/>
    <s v="88.949997"/>
    <n v="18280700"/>
    <n v="2.4900000000000002"/>
    <x v="2"/>
    <n v="2.8799422030990307"/>
    <x v="1"/>
    <x v="4"/>
  </r>
  <r>
    <s v="12/30/2022"/>
    <n v="87.364998"/>
    <n v="88.830001999999993"/>
    <s v="87.029999"/>
    <s v="88.730003"/>
    <n v="19190300"/>
    <n v="-0.22"/>
    <x v="1"/>
    <n v="-0.24732322363091233"/>
    <x v="1"/>
    <x v="4"/>
  </r>
  <r>
    <s v="01/03/2023"/>
    <n v="89.830001999999993"/>
    <n v="91.550003000000004"/>
    <s v="89.019997"/>
    <s v="89.699997"/>
    <n v="20738500"/>
    <n v="0.97"/>
    <x v="2"/>
    <n v="1.0931973032842113"/>
    <x v="2"/>
    <x v="5"/>
  </r>
  <r>
    <s v="01/04/2023"/>
    <n v="91.010002"/>
    <n v="91.239998"/>
    <s v="87.800003"/>
    <s v="88.709999"/>
    <n v="27046500"/>
    <n v="-0.99"/>
    <x v="1"/>
    <n v="-1.1036767370237481"/>
    <x v="2"/>
    <x v="5"/>
  </r>
  <r>
    <s v="01/05/2023"/>
    <n v="88.07"/>
    <n v="88.209998999999996"/>
    <s v="86.559998"/>
    <s v="86.769997"/>
    <n v="23136100"/>
    <n v="-1.94"/>
    <x v="1"/>
    <n v="-2.1869034177308384"/>
    <x v="2"/>
    <x v="5"/>
  </r>
  <r>
    <s v="01/06/2023"/>
    <n v="87.360000999999997"/>
    <n v="88.470000999999996"/>
    <s v="85.57"/>
    <s v="88.160004"/>
    <n v="26612600"/>
    <n v="1.39"/>
    <x v="2"/>
    <n v="1.6019442757385334"/>
    <x v="2"/>
    <x v="5"/>
  </r>
  <r>
    <s v="01/09/2023"/>
    <n v="89.194999999999993"/>
    <n v="90.830001999999993"/>
    <s v="88.580002"/>
    <s v="88.800003"/>
    <n v="22996700"/>
    <n v="0.64"/>
    <x v="2"/>
    <n v="0.72595164582796878"/>
    <x v="2"/>
    <x v="5"/>
  </r>
  <r>
    <s v="01/10/2023"/>
    <n v="86.720000999999996"/>
    <n v="89.474997999999999"/>
    <s v="86.699997"/>
    <s v="89.239998"/>
    <n v="22855600"/>
    <n v="0.44"/>
    <x v="2"/>
    <n v="0.49548984812533864"/>
    <x v="2"/>
    <x v="5"/>
  </r>
  <r>
    <s v="01/11/2023"/>
    <n v="90.059997999999993"/>
    <n v="92.449996999999996"/>
    <s v="89.739998"/>
    <s v="92.260002"/>
    <n v="25998800"/>
    <n v="3.02"/>
    <x v="2"/>
    <n v="3.3841372340685174"/>
    <x v="2"/>
    <x v="5"/>
  </r>
  <r>
    <s v="01/12/2023"/>
    <n v="92.400002000000001"/>
    <n v="92.620002999999997"/>
    <s v="90.57"/>
    <s v="91.910004"/>
    <n v="22754200"/>
    <n v="-0.35"/>
    <x v="1"/>
    <n v="-0.37936049470278499"/>
    <x v="2"/>
    <x v="5"/>
  </r>
  <r>
    <s v="01/13/2023"/>
    <n v="91.528000000000006"/>
    <n v="92.980002999999996"/>
    <s v="90.93"/>
    <s v="92.800003"/>
    <n v="18630700"/>
    <n v="0.89"/>
    <x v="2"/>
    <n v="0.96833746193722614"/>
    <x v="2"/>
    <x v="5"/>
  </r>
  <r>
    <s v="01/17/2023"/>
    <n v="92.779999000000004"/>
    <n v="92.970000999999996"/>
    <s v="90.839996"/>
    <s v="92.160004"/>
    <n v="22935800"/>
    <n v="-0.64"/>
    <x v="1"/>
    <n v="-0.68965407253273803"/>
    <x v="2"/>
    <x v="5"/>
  </r>
  <r>
    <s v="01/18/2023"/>
    <n v="92.940002000000007"/>
    <n v="93.587997000000001"/>
    <s v="91.400002"/>
    <s v="91.779999"/>
    <n v="19641600"/>
    <n v="-0.38"/>
    <x v="1"/>
    <n v="-0.41233179633976258"/>
    <x v="2"/>
    <x v="5"/>
  </r>
  <r>
    <s v="01/19/2023"/>
    <n v="91.389999000000003"/>
    <n v="94.400002000000001"/>
    <s v="91.379997"/>
    <s v="93.910004"/>
    <n v="28707700"/>
    <n v="2.13"/>
    <x v="2"/>
    <n v="2.3207725247414714"/>
    <x v="2"/>
    <x v="5"/>
  </r>
  <r>
    <s v="01/20/2023"/>
    <n v="95.949996999999996"/>
    <n v="99.419998000000007"/>
    <s v="95.910004"/>
    <s v="99.279999"/>
    <n v="53704800"/>
    <n v="5.37"/>
    <x v="2"/>
    <n v="5.7182353011080727"/>
    <x v="2"/>
    <x v="5"/>
  </r>
  <r>
    <s v="01/23/2023"/>
    <n v="99.129997000000003"/>
    <n v="101.400002"/>
    <s v="98.75"/>
    <s v="101.209999"/>
    <n v="31791800"/>
    <n v="1.93"/>
    <x v="2"/>
    <n v="1.9439967963738523"/>
    <x v="2"/>
    <x v="5"/>
  </r>
  <r>
    <s v="01/24/2023"/>
    <n v="99.550003000000004"/>
    <n v="101.089996"/>
    <s v="98.699997"/>
    <s v="99.209999"/>
    <n v="27391400"/>
    <n v="-2"/>
    <x v="1"/>
    <n v="-1.9760893387618748"/>
    <x v="2"/>
    <x v="5"/>
  </r>
  <r>
    <s v="01/25/2023"/>
    <n v="97.199996999999996"/>
    <n v="97.720000999999996"/>
    <s v="95.262001"/>
    <s v="96.730003"/>
    <n v="31000900"/>
    <n v="-2.48"/>
    <x v="1"/>
    <n v="-2.4997440026181228"/>
    <x v="2"/>
    <x v="5"/>
  </r>
  <r>
    <s v="01/26/2023"/>
    <n v="98.279999000000004"/>
    <n v="99.209998999999996"/>
    <s v="96.82"/>
    <s v="99.160004"/>
    <n v="24542100"/>
    <n v="2.4300000000000002"/>
    <x v="2"/>
    <n v="2.5121481697876145"/>
    <x v="2"/>
    <x v="5"/>
  </r>
  <r>
    <s v="01/27/2023"/>
    <n v="99.050003000000004"/>
    <n v="101.58000199999999"/>
    <s v="98.970001"/>
    <s v="100.709999"/>
    <n v="29020400"/>
    <n v="1.55"/>
    <x v="2"/>
    <n v="1.5631251890631181"/>
    <x v="2"/>
    <x v="5"/>
  </r>
  <r>
    <s v="01/30/2023"/>
    <n v="98.745002999999997"/>
    <n v="99.408996999999999"/>
    <s v="97.519997"/>
    <s v="97.949997"/>
    <n v="24365100"/>
    <n v="-2.76"/>
    <x v="1"/>
    <n v="-2.7405441638421624"/>
    <x v="2"/>
    <x v="5"/>
  </r>
  <r>
    <s v="01/31/2023"/>
    <n v="97.860000999999997"/>
    <n v="99.910004000000001"/>
    <s v="97.790001"/>
    <s v="99.870003"/>
    <n v="22306800"/>
    <n v="1.92"/>
    <x v="2"/>
    <n v="1.9601899528388966"/>
    <x v="2"/>
    <x v="5"/>
  </r>
  <r>
    <s v="02/01/2023"/>
    <n v="99.739998"/>
    <n v="102.19000200000001"/>
    <s v="98.419998"/>
    <s v="101.43"/>
    <n v="26392600"/>
    <n v="1.56"/>
    <x v="2"/>
    <n v="1.5620275890048887"/>
    <x v="2"/>
    <x v="5"/>
  </r>
  <r>
    <s v="02/02/2023"/>
    <n v="106.790001"/>
    <n v="108.82"/>
    <s v="106.540001"/>
    <s v="108.800003"/>
    <n v="46622600"/>
    <n v="7.37"/>
    <x v="2"/>
    <n v="7.2660978014394129"/>
    <x v="2"/>
    <x v="5"/>
  </r>
  <r>
    <s v="02/03/2023"/>
    <n v="103.510002"/>
    <n v="108.019997"/>
    <s v="103.300003"/>
    <s v="105.220001"/>
    <n v="36823400"/>
    <n v="-3.58"/>
    <x v="1"/>
    <n v="-3.2904429239767641"/>
    <x v="2"/>
    <x v="5"/>
  </r>
  <r>
    <s v="02/06/2023"/>
    <n v="102.68499799999999"/>
    <n v="104.699997"/>
    <s v="102.209999"/>
    <s v="103.470001"/>
    <n v="25573000"/>
    <n v="-1.75"/>
    <x v="1"/>
    <n v="-1.6631818887741696"/>
    <x v="2"/>
    <x v="5"/>
  </r>
  <r>
    <s v="02/07/2023"/>
    <n v="103.629997"/>
    <n v="108.66999800000001"/>
    <s v="103.547997"/>
    <s v="108.040001"/>
    <n v="33738800"/>
    <n v="4.57"/>
    <x v="2"/>
    <n v="4.4167391087586898"/>
    <x v="2"/>
    <x v="5"/>
  </r>
  <r>
    <s v="02/08/2023"/>
    <n v="102.69000200000001"/>
    <n v="103.58000199999999"/>
    <s v="98.455002"/>
    <s v="100"/>
    <n v="73546000"/>
    <n v="-8.0399999999999991"/>
    <x v="1"/>
    <n v="-7.4416891203101745"/>
    <x v="2"/>
    <x v="5"/>
  </r>
  <r>
    <s v="02/09/2023"/>
    <n v="100.540001"/>
    <n v="100.610001"/>
    <s v="93.860001"/>
    <s v="95.459999"/>
    <n v="97798600"/>
    <n v="-4.54"/>
    <x v="1"/>
    <n v="-4.5400010000000037"/>
    <x v="2"/>
    <x v="5"/>
  </r>
  <r>
    <s v="02/10/2023"/>
    <n v="95.739998"/>
    <n v="97.019997000000004"/>
    <s v="94.529999"/>
    <s v="94.860001"/>
    <n v="49325300"/>
    <n v="-0.6"/>
    <x v="1"/>
    <n v="-0.62853342372232734"/>
    <x v="2"/>
    <x v="5"/>
  </r>
  <r>
    <s v="02/13/2023"/>
    <n v="95.010002"/>
    <n v="95.349997999999999"/>
    <s v="94.050003"/>
    <s v="95"/>
    <n v="43116600"/>
    <n v="0.14000000000000001"/>
    <x v="2"/>
    <n v="0.1475848603459356"/>
    <x v="2"/>
    <x v="5"/>
  </r>
  <r>
    <s v="02/14/2023"/>
    <n v="94.660004000000001"/>
    <n v="95.175003000000004"/>
    <s v="92.650002"/>
    <s v="94.949997"/>
    <n v="42513100"/>
    <n v="-0.05"/>
    <x v="1"/>
    <n v="-5.2634736842109259E-2"/>
    <x v="2"/>
    <x v="5"/>
  </r>
  <r>
    <s v="02/15/2023"/>
    <n v="94.739998"/>
    <n v="97.339995999999999"/>
    <s v="94.360001"/>
    <s v="97.099998"/>
    <n v="36964500"/>
    <n v="2.15"/>
    <x v="2"/>
    <n v="2.2643507824439459"/>
    <x v="2"/>
    <x v="5"/>
  </r>
  <r>
    <s v="02/16/2023"/>
    <n v="95.540001000000004"/>
    <n v="97.879997000000003"/>
    <s v="94.970001"/>
    <s v="95.779999"/>
    <n v="35642100"/>
    <n v="-1.32"/>
    <x v="1"/>
    <n v="-1.3594222731085903"/>
    <x v="2"/>
    <x v="5"/>
  </r>
  <r>
    <s v="02/17/2023"/>
    <n v="95.07"/>
    <n v="95.75"/>
    <s v="93.449997"/>
    <s v="94.589996"/>
    <n v="31095100"/>
    <n v="-1.19"/>
    <x v="1"/>
    <n v="-1.2424337152060361"/>
    <x v="2"/>
    <x v="5"/>
  </r>
  <r>
    <s v="02/21/2023"/>
    <n v="93.239998"/>
    <n v="93.415001000000004"/>
    <s v="92"/>
    <s v="92.050003"/>
    <n v="28367200"/>
    <n v="-2.54"/>
    <x v="1"/>
    <n v="-2.6852659978968552"/>
    <x v="2"/>
    <x v="5"/>
  </r>
  <r>
    <s v="02/22/2023"/>
    <n v="91.933998000000003"/>
    <n v="92.360000999999997"/>
    <s v="90.870003"/>
    <s v="91.800003"/>
    <n v="29891100"/>
    <n v="-0.25"/>
    <x v="1"/>
    <n v="-0.27159151749294347"/>
    <x v="2"/>
    <x v="5"/>
  </r>
  <r>
    <s v="02/23/2023"/>
    <n v="92.129997000000003"/>
    <n v="92.129997000000003"/>
    <s v="90.010002"/>
    <s v="91.07"/>
    <n v="32423700"/>
    <n v="-0.73"/>
    <x v="1"/>
    <n v="-0.79521021366416567"/>
    <x v="2"/>
    <x v="5"/>
  </r>
  <r>
    <s v="02/24/2023"/>
    <n v="89.629997000000003"/>
    <n v="90.129997000000003"/>
    <s v="88.860001"/>
    <s v="89.349998"/>
    <n v="31295600"/>
    <n v="-1.72"/>
    <x v="1"/>
    <n v="-1.8886592730866298"/>
    <x v="2"/>
    <x v="5"/>
  </r>
  <r>
    <s v="02/27/2023"/>
    <n v="90.089995999999999"/>
    <n v="90.449996999999996"/>
    <s v="89.610001"/>
    <s v="90.099998"/>
    <n v="22724300"/>
    <n v="0.75"/>
    <x v="2"/>
    <n v="0.83939565393163185"/>
    <x v="2"/>
    <x v="5"/>
  </r>
  <r>
    <s v="02/28/2023"/>
    <n v="89.540001000000004"/>
    <n v="91.449996999999996"/>
    <s v="89.519997"/>
    <s v="90.300003"/>
    <n v="30546900"/>
    <n v="0.2"/>
    <x v="2"/>
    <n v="0.22198113700291583"/>
    <x v="2"/>
    <x v="5"/>
  </r>
  <r>
    <s v="03/01/2023"/>
    <n v="90.160004000000001"/>
    <n v="91.199996999999996"/>
    <s v="89.849998"/>
    <s v="90.510002"/>
    <n v="26323900"/>
    <n v="0.21"/>
    <x v="2"/>
    <n v="0.23255702438902051"/>
    <x v="2"/>
    <x v="5"/>
  </r>
  <r>
    <s v="03/02/2023"/>
    <n v="89.860000999999997"/>
    <n v="92.480002999999996"/>
    <s v="89.769997"/>
    <s v="92.309998"/>
    <n v="23328600"/>
    <n v="1.8"/>
    <x v="2"/>
    <n v="1.9887260636675193"/>
    <x v="2"/>
    <x v="5"/>
  </r>
  <r>
    <s v="03/03/2023"/>
    <n v="92.739998"/>
    <n v="94.110000999999997"/>
    <s v="92.660004"/>
    <s v="94.019997"/>
    <n v="30242500"/>
    <n v="1.71"/>
    <x v="2"/>
    <n v="1.8524526454870147"/>
    <x v="2"/>
    <x v="5"/>
  </r>
  <r>
    <s v="03/06/2023"/>
    <n v="94.360000999999997"/>
    <n v="96.300003000000004"/>
    <s v="94.300003"/>
    <s v="95.580002"/>
    <n v="28288200"/>
    <n v="1.56"/>
    <x v="2"/>
    <n v="1.6592268132065453"/>
    <x v="2"/>
    <x v="5"/>
  </r>
  <r>
    <s v="03/07/2023"/>
    <n v="95.419998000000007"/>
    <n v="96.089995999999999"/>
    <s v="93.844002"/>
    <s v="94.169998"/>
    <n v="24101500"/>
    <n v="-1.41"/>
    <x v="1"/>
    <n v="-1.4752081716842678"/>
    <x v="2"/>
    <x v="5"/>
  </r>
  <r>
    <s v="03/08/2023"/>
    <n v="94.404999000000004"/>
    <n v="96.239998"/>
    <s v="94.404999"/>
    <s v="94.650002"/>
    <n v="25395200"/>
    <n v="0.48"/>
    <x v="2"/>
    <n v="0.50972072867623275"/>
    <x v="2"/>
    <x v="5"/>
  </r>
  <r>
    <s v="03/09/2023"/>
    <n v="94.489998"/>
    <n v="95.919998000000007"/>
    <s v="92.355003"/>
    <s v="92.660004"/>
    <n v="24438900"/>
    <n v="-1.99"/>
    <x v="1"/>
    <n v="-2.1024806740099171"/>
    <x v="2"/>
    <x v="5"/>
  </r>
  <r>
    <s v="03/10/2023"/>
    <n v="92.5"/>
    <n v="93.18"/>
    <s v="90.800003"/>
    <s v="91.010002"/>
    <n v="32850100"/>
    <n v="-1.65"/>
    <x v="1"/>
    <n v="-1.780705729302581"/>
    <x v="2"/>
    <x v="5"/>
  </r>
  <r>
    <s v="03/13/2023"/>
    <n v="90.565002000000007"/>
    <n v="93.080001999999993"/>
    <s v="89.940002"/>
    <s v="91.660004"/>
    <n v="31508600"/>
    <n v="0.65"/>
    <x v="2"/>
    <n v="0.714209411840251"/>
    <x v="2"/>
    <x v="5"/>
  </r>
  <r>
    <s v="03/14/2023"/>
    <n v="93.07"/>
    <n v="94.830001999999993"/>
    <s v="92.779999"/>
    <s v="94.25"/>
    <n v="32303900"/>
    <n v="2.59"/>
    <x v="2"/>
    <n v="2.8256555607394467"/>
    <x v="2"/>
    <x v="5"/>
  </r>
  <r>
    <s v="03/15/2023"/>
    <n v="93.540001000000004"/>
    <n v="97.25"/>
    <s v="93.040001"/>
    <s v="96.550003"/>
    <n v="38367300"/>
    <n v="2.2999999999999998"/>
    <x v="2"/>
    <n v="2.4403214854111446"/>
    <x v="2"/>
    <x v="5"/>
  </r>
  <r>
    <s v="03/16/2023"/>
    <n v="96.57"/>
    <n v="101.970001"/>
    <s v="95.870003"/>
    <s v="101.07"/>
    <n v="54499500"/>
    <n v="4.5199999999999996"/>
    <x v="2"/>
    <n v="4.6815089171980544"/>
    <x v="2"/>
    <x v="5"/>
  </r>
  <r>
    <s v="03/17/2023"/>
    <n v="100.839996"/>
    <n v="103.489998"/>
    <s v="100.75"/>
    <s v="102.459999"/>
    <n v="76140300"/>
    <n v="1.39"/>
    <x v="2"/>
    <n v="1.3752834669041289"/>
    <x v="2"/>
    <x v="5"/>
  </r>
  <r>
    <s v="03/20/2023"/>
    <n v="101.05999799999999"/>
    <n v="102.58000199999999"/>
    <s v="100.790001"/>
    <s v="101.93"/>
    <n v="26033900"/>
    <n v="-0.53"/>
    <x v="1"/>
    <n v="-0.51727406321757774"/>
    <x v="2"/>
    <x v="5"/>
  </r>
  <r>
    <s v="03/21/2023"/>
    <n v="101.980003"/>
    <n v="105.959999"/>
    <s v="101.860001"/>
    <s v="105.839996"/>
    <n v="33122800"/>
    <n v="3.91"/>
    <x v="2"/>
    <n v="3.8359619346610341"/>
    <x v="2"/>
    <x v="5"/>
  </r>
  <r>
    <s v="03/22/2023"/>
    <n v="105.139999"/>
    <n v="107.510002"/>
    <s v="104.209999"/>
    <s v="104.220001"/>
    <n v="32336900"/>
    <n v="-1.62"/>
    <x v="1"/>
    <n v="-1.5306075786321864"/>
    <x v="2"/>
    <x v="5"/>
  </r>
  <r>
    <s v="03/23/2023"/>
    <n v="105.889999"/>
    <n v="107.100998"/>
    <s v="105.410004"/>
    <s v="106.260002"/>
    <n v="31385800"/>
    <n v="2.04"/>
    <x v="2"/>
    <n v="1.9573987530474151"/>
    <x v="2"/>
    <x v="5"/>
  </r>
  <r>
    <s v="03/24/2023"/>
    <n v="105.739998"/>
    <n v="106.160004"/>
    <s v="104.739998"/>
    <s v="106.059998"/>
    <n v="25236200"/>
    <n v="-0.2"/>
    <x v="1"/>
    <n v="-0.18822134033086782"/>
    <x v="2"/>
    <x v="5"/>
  </r>
  <r>
    <s v="03/27/2023"/>
    <n v="105.32"/>
    <n v="105.400002"/>
    <s v="102.629997"/>
    <s v="103.059998"/>
    <n v="25393400"/>
    <n v="-3"/>
    <x v="1"/>
    <n v="-2.8285876452684828"/>
    <x v="2"/>
    <x v="5"/>
  </r>
  <r>
    <s v="03/28/2023"/>
    <n v="103"/>
    <n v="103"/>
    <s v="100.279999"/>
    <s v="101.360001"/>
    <n v="24913500"/>
    <n v="-1.7"/>
    <x v="1"/>
    <n v="-1.6495216698917423"/>
    <x v="2"/>
    <x v="5"/>
  </r>
  <r>
    <s v="03/29/2023"/>
    <n v="102.720001"/>
    <n v="102.82"/>
    <s v="101.029999"/>
    <s v="101.900002"/>
    <n v="26148300"/>
    <n v="0.54"/>
    <x v="2"/>
    <n v="0.53275551960580958"/>
    <x v="2"/>
    <x v="5"/>
  </r>
  <r>
    <s v="03/30/2023"/>
    <n v="101.44000200000001"/>
    <n v="101.610001"/>
    <s v="100.290001"/>
    <s v="101.32"/>
    <n v="25009800"/>
    <n v="-0.57999999999999996"/>
    <x v="1"/>
    <n v="-0.5691874274938753"/>
    <x v="2"/>
    <x v="5"/>
  </r>
  <r>
    <s v="03/31/2023"/>
    <n v="101.709999"/>
    <n v="104.19000200000001"/>
    <s v="101.440002"/>
    <s v="104"/>
    <n v="28108000"/>
    <n v="2.68"/>
    <x v="2"/>
    <n v="2.6450848795894268"/>
    <x v="2"/>
    <x v="5"/>
  </r>
  <r>
    <s v="04/03/2023"/>
    <n v="102.66999800000001"/>
    <n v="104.949997"/>
    <s v="102.379997"/>
    <s v="104.910004"/>
    <n v="20719900"/>
    <n v="0.91"/>
    <x v="2"/>
    <n v="0.87500384615384685"/>
    <x v="3"/>
    <x v="5"/>
  </r>
  <r>
    <s v="04/04/2023"/>
    <n v="104.839996"/>
    <n v="106.099998"/>
    <s v="104.599998"/>
    <s v="105.120003"/>
    <n v="20377200"/>
    <n v="0.21"/>
    <x v="2"/>
    <n v="0.20017061480618786"/>
    <x v="3"/>
    <x v="5"/>
  </r>
  <r>
    <s v="04/05/2023"/>
    <n v="106.120003"/>
    <n v="106.540001"/>
    <s v="104.101997"/>
    <s v="104.949997"/>
    <n v="21864200"/>
    <n v="-0.17"/>
    <x v="1"/>
    <n v="-0.16172564226429939"/>
    <x v="3"/>
    <x v="5"/>
  </r>
  <r>
    <s v="04/06/2023"/>
    <n v="105.769997"/>
    <n v="109.629997"/>
    <s v="104.815002"/>
    <s v="108.900002"/>
    <n v="34684200"/>
    <n v="3.95"/>
    <x v="2"/>
    <n v="3.7637018703297387"/>
    <x v="3"/>
    <x v="5"/>
  </r>
  <r>
    <s v="04/10/2023"/>
    <n v="107.389999"/>
    <n v="107.970001"/>
    <s v="105.599998"/>
    <s v="106.949997"/>
    <n v="19741500"/>
    <n v="-1.95"/>
    <x v="1"/>
    <n v="-1.7906381672977418"/>
    <x v="3"/>
    <x v="5"/>
  </r>
  <r>
    <s v="04/11/2023"/>
    <n v="106.91999800000001"/>
    <n v="107.220001"/>
    <s v="105.279999"/>
    <s v="106.120003"/>
    <n v="18721300"/>
    <n v="-0.83"/>
    <x v="1"/>
    <n v="-0.77605799278329968"/>
    <x v="3"/>
    <x v="5"/>
  </r>
  <r>
    <s v="04/12/2023"/>
    <n v="107.389999"/>
    <n v="107.58699799999999"/>
    <s v="104.970001"/>
    <s v="105.220001"/>
    <n v="22761600"/>
    <n v="-0.9"/>
    <x v="1"/>
    <n v="-0.84809835521772525"/>
    <x v="3"/>
    <x v="5"/>
  </r>
  <r>
    <s v="04/13/2023"/>
    <n v="106.470001"/>
    <n v="108.264999"/>
    <s v="106.440002"/>
    <s v="108.190002"/>
    <n v="21650700"/>
    <n v="2.97"/>
    <x v="2"/>
    <n v="2.8226582130521085"/>
    <x v="3"/>
    <x v="5"/>
  </r>
  <r>
    <s v="04/14/2023"/>
    <n v="107.69000200000001"/>
    <n v="109.58000199999999"/>
    <s v="107.589996"/>
    <s v="109.459999"/>
    <n v="20758700"/>
    <n v="1.27"/>
    <x v="2"/>
    <n v="1.1738580058441901"/>
    <x v="3"/>
    <x v="5"/>
  </r>
  <r>
    <s v="04/17/2023"/>
    <n v="105.43"/>
    <n v="106.709999"/>
    <s v="105.32"/>
    <s v="106.419998"/>
    <n v="29043400"/>
    <n v="-3.04"/>
    <x v="1"/>
    <n v="-2.7772711746507412"/>
    <x v="3"/>
    <x v="5"/>
  </r>
  <r>
    <s v="04/18/2023"/>
    <n v="107"/>
    <n v="107.050003"/>
    <s v="104.779999"/>
    <s v="105.120003"/>
    <n v="17641400"/>
    <n v="-1.3"/>
    <x v="1"/>
    <n v="-1.2215702165301767"/>
    <x v="3"/>
    <x v="5"/>
  </r>
  <r>
    <s v="04/19/2023"/>
    <n v="104.214996"/>
    <n v="105.724998"/>
    <s v="103.800003"/>
    <s v="105.019997"/>
    <n v="16732000"/>
    <n v="-0.1"/>
    <x v="1"/>
    <n v="-9.5135080998802274E-2"/>
    <x v="3"/>
    <x v="5"/>
  </r>
  <r>
    <s v="04/20/2023"/>
    <n v="104.650002"/>
    <n v="106.88800000000001"/>
    <s v="104.639999"/>
    <s v="105.900002"/>
    <n v="22515300"/>
    <n v="0.88"/>
    <x v="2"/>
    <n v="0.8379404162428199"/>
    <x v="3"/>
    <x v="5"/>
  </r>
  <r>
    <s v="04/21/2023"/>
    <n v="106.089996"/>
    <n v="106.639999"/>
    <s v="105.485001"/>
    <s v="105.910004"/>
    <n v="22379000"/>
    <n v="0.01"/>
    <x v="2"/>
    <n v="9.4447590284276531E-3"/>
    <x v="3"/>
    <x v="5"/>
  </r>
  <r>
    <s v="04/24/2023"/>
    <n v="106.050003"/>
    <n v="107.32"/>
    <s v="105.360001"/>
    <s v="106.779999"/>
    <n v="21410900"/>
    <n v="0.87"/>
    <x v="2"/>
    <n v="0.82144742436229445"/>
    <x v="3"/>
    <x v="5"/>
  </r>
  <r>
    <s v="04/25/2023"/>
    <n v="106.610001"/>
    <n v="107.44000200000001"/>
    <s v="104.559998"/>
    <s v="104.610001"/>
    <n v="31408100"/>
    <n v="-2.17"/>
    <x v="1"/>
    <n v="-2.0322139167654485"/>
    <x v="3"/>
    <x v="5"/>
  </r>
  <r>
    <s v="04/26/2023"/>
    <n v="105.55999799999999"/>
    <n v="107.019997"/>
    <s v="103.269997"/>
    <s v="104.449997"/>
    <n v="37068200"/>
    <n v="-0.16"/>
    <x v="1"/>
    <n v="-0.1529528711121996"/>
    <x v="3"/>
    <x v="5"/>
  </r>
  <r>
    <s v="04/27/2023"/>
    <n v="105.230003"/>
    <n v="109.150002"/>
    <s v="104.419998"/>
    <s v="108.370003"/>
    <n v="38235200"/>
    <n v="3.92"/>
    <x v="2"/>
    <n v="3.7529977143034299"/>
    <x v="3"/>
    <x v="5"/>
  </r>
  <r>
    <s v="04/28/2023"/>
    <n v="107.800003"/>
    <n v="108.290001"/>
    <s v="106.040001"/>
    <s v="108.220001"/>
    <n v="23957900"/>
    <n v="-0.15"/>
    <x v="1"/>
    <n v="-0.13841653210990557"/>
    <x v="3"/>
    <x v="5"/>
  </r>
  <r>
    <s v="05/01/2023"/>
    <n v="107.720001"/>
    <n v="108.68"/>
    <s v="107.5"/>
    <s v="107.709999"/>
    <n v="20926300"/>
    <n v="-0.51"/>
    <x v="1"/>
    <n v="-0.47126408731044095"/>
    <x v="3"/>
    <x v="5"/>
  </r>
  <r>
    <s v="05/02/2023"/>
    <n v="107.660004"/>
    <n v="107.730003"/>
    <s v="104.5"/>
    <s v="105.980003"/>
    <n v="20343100"/>
    <n v="-1.73"/>
    <x v="1"/>
    <n v="-1.6061610027496149"/>
    <x v="3"/>
    <x v="5"/>
  </r>
  <r>
    <s v="05/03/2023"/>
    <n v="106.220001"/>
    <n v="108.129997"/>
    <s v="105.620003"/>
    <s v="106.120003"/>
    <n v="17116300"/>
    <n v="0.14000000000000001"/>
    <x v="2"/>
    <n v="0.13210039256179354"/>
    <x v="3"/>
    <x v="5"/>
  </r>
  <r>
    <s v="05/04/2023"/>
    <n v="106.160004"/>
    <n v="106.300003"/>
    <s v="104.699997"/>
    <s v="105.209999"/>
    <n v="19780600"/>
    <n v="-0.91"/>
    <x v="1"/>
    <n v="-0.85752353399386994"/>
    <x v="3"/>
    <x v="5"/>
  </r>
  <r>
    <s v="05/05/2023"/>
    <n v="105.32"/>
    <n v="106.44000200000001"/>
    <s v="104.738998"/>
    <s v="106.214996"/>
    <n v="20705300"/>
    <n v="1"/>
    <x v="2"/>
    <n v="0.95522954999743226"/>
    <x v="3"/>
    <x v="5"/>
  </r>
  <r>
    <s v="05/08/2023"/>
    <n v="105.79499800000001"/>
    <n v="108.41999800000001"/>
    <s v="105.790001"/>
    <s v="108.239998"/>
    <n v="17266000"/>
    <n v="2.0299999999999998"/>
    <x v="2"/>
    <n v="1.9065123346612947"/>
    <x v="3"/>
    <x v="5"/>
  </r>
  <r>
    <s v="05/09/2023"/>
    <n v="108.779999"/>
    <n v="110.595001"/>
    <s v="107.724998"/>
    <s v="107.940002"/>
    <n v="24782400"/>
    <n v="-0.3"/>
    <x v="1"/>
    <n v="-0.27715817215738775"/>
    <x v="3"/>
    <x v="5"/>
  </r>
  <r>
    <s v="05/10/2023"/>
    <n v="108.550003"/>
    <n v="113.510002"/>
    <s v="108.480003"/>
    <s v="112.279999"/>
    <n v="47533500"/>
    <n v="4.34"/>
    <x v="2"/>
    <n v="4.0207494159579475"/>
    <x v="3"/>
    <x v="5"/>
  </r>
  <r>
    <s v="05/11/2023"/>
    <n v="115.860001"/>
    <n v="118.44000200000001"/>
    <s v="114.93"/>
    <s v="116.900002"/>
    <n v="57115100"/>
    <n v="4.62"/>
    <x v="2"/>
    <n v="4.1147159254962196"/>
    <x v="3"/>
    <x v="5"/>
  </r>
  <r>
    <s v="05/12/2023"/>
    <n v="117"/>
    <n v="118.260002"/>
    <s v="116.550003"/>
    <s v="117.919998"/>
    <n v="31272500"/>
    <n v="1.02"/>
    <x v="2"/>
    <n v="0.8725371963637828"/>
    <x v="3"/>
    <x v="5"/>
  </r>
  <r>
    <s v="05/15/2023"/>
    <n v="116.489998"/>
    <n v="118.79499800000001"/>
    <s v="116.480003"/>
    <s v="116.959999"/>
    <n v="22107900"/>
    <n v="-0.96"/>
    <x v="1"/>
    <n v="-0.81411042764774344"/>
    <x v="3"/>
    <x v="5"/>
  </r>
  <r>
    <s v="05/16/2023"/>
    <n v="116.83000199999999"/>
    <n v="121.199997"/>
    <s v="116.830002"/>
    <s v="120.089996"/>
    <n v="32370100"/>
    <n v="3.13"/>
    <x v="2"/>
    <n v="2.6761260488724892"/>
    <x v="3"/>
    <x v="5"/>
  </r>
  <r>
    <s v="05/17/2023"/>
    <n v="120.18"/>
    <n v="122.279999"/>
    <s v="119.459999"/>
    <s v="121.480003"/>
    <n v="26659600"/>
    <n v="1.39"/>
    <x v="2"/>
    <n v="1.1574711019225925"/>
    <x v="3"/>
    <x v="5"/>
  </r>
  <r>
    <s v="05/18/2023"/>
    <n v="121.55999799999999"/>
    <n v="123.900002"/>
    <s v="121.489998"/>
    <s v="123.519997"/>
    <n v="27014500"/>
    <n v="2.04"/>
    <x v="2"/>
    <n v="1.6792837912590497"/>
    <x v="3"/>
    <x v="5"/>
  </r>
  <r>
    <s v="05/19/2023"/>
    <n v="124.199997"/>
    <n v="126.478996"/>
    <s v="122.720001"/>
    <s v="123.25"/>
    <n v="30251300"/>
    <n v="-0.27"/>
    <x v="1"/>
    <n v="-0.21858565945399397"/>
    <x v="3"/>
    <x v="5"/>
  </r>
  <r>
    <s v="05/22/2023"/>
    <n v="123.510002"/>
    <n v="127.050003"/>
    <s v="123.449997"/>
    <s v="125.870003"/>
    <n v="29760200"/>
    <n v="2.62"/>
    <x v="2"/>
    <n v="2.1257630831642977"/>
    <x v="3"/>
    <x v="5"/>
  </r>
  <r>
    <s v="05/23/2023"/>
    <n v="124.93"/>
    <n v="125.41999800000001"/>
    <s v="123.050003"/>
    <s v="123.290001"/>
    <n v="24477900"/>
    <n v="-2.58"/>
    <x v="1"/>
    <n v="-2.0497353924747213"/>
    <x v="3"/>
    <x v="5"/>
  </r>
  <r>
    <s v="05/24/2023"/>
    <n v="121.879997"/>
    <n v="122.75"/>
    <s v="120.75"/>
    <s v="121.639999"/>
    <n v="23087900"/>
    <n v="-1.65"/>
    <x v="1"/>
    <n v="-1.3383096655178066"/>
    <x v="3"/>
    <x v="5"/>
  </r>
  <r>
    <s v="05/25/2023"/>
    <n v="125.209999"/>
    <n v="125.980003"/>
    <s v="122.900002"/>
    <s v="124.349998"/>
    <n v="33812700"/>
    <n v="2.71"/>
    <x v="2"/>
    <n v="2.227884760176623"/>
    <x v="3"/>
    <x v="5"/>
  </r>
  <r>
    <s v="05/26/2023"/>
    <n v="124.06500200000001"/>
    <n v="126"/>
    <s v="123.290001"/>
    <s v="125.43"/>
    <n v="25154700"/>
    <n v="1.08"/>
    <x v="2"/>
    <n v="0.86851790701275888"/>
    <x v="3"/>
    <x v="5"/>
  </r>
  <r>
    <s v="05/30/2023"/>
    <n v="126.290001"/>
    <n v="126.379997"/>
    <s v="122.889999"/>
    <s v="124.639999"/>
    <n v="27230700"/>
    <n v="-0.79"/>
    <x v="1"/>
    <n v="-0.62983417045364243"/>
    <x v="3"/>
    <x v="5"/>
  </r>
  <r>
    <s v="05/31/2023"/>
    <n v="123.699997"/>
    <n v="124.900002"/>
    <s v="123.099998"/>
    <s v="123.370003"/>
    <n v="41548800"/>
    <n v="-1.27"/>
    <x v="1"/>
    <n v="-1.0189313303829586"/>
    <x v="3"/>
    <x v="5"/>
  </r>
  <r>
    <s v="06/01/2023"/>
    <n v="123.5"/>
    <n v="125.040001"/>
    <s v="123.300003"/>
    <s v="124.370003"/>
    <n v="25017700"/>
    <n v="1"/>
    <x v="2"/>
    <n v="0.81056981088020241"/>
    <x v="3"/>
    <x v="5"/>
  </r>
  <r>
    <s v="06/02/2023"/>
    <n v="124.489998"/>
    <n v="126.745003"/>
    <s v="124.349998"/>
    <s v="125.230003"/>
    <n v="19362400"/>
    <n v="0.86"/>
    <x v="2"/>
    <n v="0.69148506814782296"/>
    <x v="3"/>
    <x v="5"/>
  </r>
  <r>
    <s v="06/05/2023"/>
    <n v="124.610001"/>
    <n v="127.989998"/>
    <s v="124.379997"/>
    <s v="126.629997"/>
    <n v="22672500"/>
    <n v="1.4"/>
    <x v="2"/>
    <n v="1.1179381669423154"/>
    <x v="3"/>
    <x v="5"/>
  </r>
  <r>
    <s v="06/06/2023"/>
    <n v="126.599998"/>
    <n v="128.88000500000001"/>
    <s v="125.970001"/>
    <s v="127.910004"/>
    <n v="19450100"/>
    <n v="1.28"/>
    <x v="2"/>
    <n v="1.0108244731301681"/>
    <x v="3"/>
    <x v="5"/>
  </r>
  <r>
    <s v="06/07/2023"/>
    <n v="127.574997"/>
    <n v="129.550003"/>
    <s v="122.629997"/>
    <s v="122.940002"/>
    <n v="34179300"/>
    <n v="-4.97"/>
    <x v="1"/>
    <n v="-3.8855459655837343"/>
    <x v="3"/>
    <x v="5"/>
  </r>
  <r>
    <s v="06/08/2023"/>
    <n v="122.584999"/>
    <n v="123.730003"/>
    <s v="122.010002"/>
    <s v="122.669998"/>
    <n v="24815000"/>
    <n v="-0.27"/>
    <x v="1"/>
    <n v="-0.21962257654754236"/>
    <x v="3"/>
    <x v="5"/>
  </r>
  <r>
    <s v="06/09/2023"/>
    <n v="122.55999799999999"/>
    <n v="124.285004"/>
    <s v="122.419998"/>
    <s v="122.870003"/>
    <n v="20304500"/>
    <n v="0.2"/>
    <x v="2"/>
    <n v="0.16304312648638847"/>
    <x v="3"/>
    <x v="5"/>
  </r>
  <r>
    <s v="06/12/2023"/>
    <n v="123.394997"/>
    <n v="124.75"/>
    <s v="122.349998"/>
    <s v="124.349998"/>
    <n v="22255700"/>
    <n v="1.48"/>
    <x v="2"/>
    <n v="1.2045210090863288"/>
    <x v="3"/>
    <x v="5"/>
  </r>
  <r>
    <s v="06/13/2023"/>
    <n v="125.650002"/>
    <n v="125.860001"/>
    <s v="123.845001"/>
    <s v="124.43"/>
    <n v="19287700"/>
    <n v="0.08"/>
    <x v="2"/>
    <n v="6.4336149004206228E-2"/>
    <x v="3"/>
    <x v="5"/>
  </r>
  <r>
    <s v="06/14/2023"/>
    <n v="123.800003"/>
    <n v="124.790001"/>
    <s v="122.160004"/>
    <s v="124.379997"/>
    <n v="24659600"/>
    <n v="-0.05"/>
    <x v="1"/>
    <n v="-4.0185646548263114E-2"/>
    <x v="3"/>
    <x v="5"/>
  </r>
  <r>
    <s v="06/15/2023"/>
    <n v="123.879997"/>
    <n v="126.160004"/>
    <s v="123.139999"/>
    <s v="125.790001"/>
    <n v="24517100"/>
    <n v="1.41"/>
    <x v="2"/>
    <n v="1.1336260122276742"/>
    <x v="3"/>
    <x v="5"/>
  </r>
  <r>
    <s v="06/16/2023"/>
    <n v="126.699997"/>
    <n v="126.699997"/>
    <s v="123.790001"/>
    <s v="124.059998"/>
    <n v="56686800"/>
    <n v="-1.73"/>
    <x v="1"/>
    <n v="-1.3753104270982639"/>
    <x v="3"/>
    <x v="5"/>
  </r>
  <r>
    <s v="06/20/2023"/>
    <n v="123.535004"/>
    <n v="125.175003"/>
    <s v="122.830002"/>
    <s v="123.849998"/>
    <n v="22698000"/>
    <n v="-0.21"/>
    <x v="1"/>
    <n v="-0.16927293518092251"/>
    <x v="3"/>
    <x v="5"/>
  </r>
  <r>
    <s v="06/21/2023"/>
    <n v="123.235001"/>
    <n v="123.410004"/>
    <s v="120.860001"/>
    <s v="121.260002"/>
    <n v="22612000"/>
    <n v="-2.59"/>
    <x v="1"/>
    <n v="-2.091236206560132"/>
    <x v="3"/>
    <x v="5"/>
  </r>
  <r>
    <s v="06/22/2023"/>
    <n v="120.660004"/>
    <n v="123.93499799999999"/>
    <s v="119.599998"/>
    <s v="123.870003"/>
    <n v="20781900"/>
    <n v="2.61"/>
    <x v="2"/>
    <n v="2.1524005912518431"/>
    <x v="3"/>
    <x v="5"/>
  </r>
  <r>
    <s v="06/23/2023"/>
    <n v="122.040001"/>
    <n v="123.44000200000001"/>
    <s v="121.860001"/>
    <s v="123.019997"/>
    <n v="29542900"/>
    <n v="-0.85"/>
    <x v="1"/>
    <n v="-0.68620810479837757"/>
    <x v="3"/>
    <x v="5"/>
  </r>
  <r>
    <s v="06/26/2023"/>
    <n v="121.466003"/>
    <n v="122.720001"/>
    <s v="118.989998"/>
    <s v="119.089996"/>
    <n v="23185000"/>
    <n v="-3.93"/>
    <x v="1"/>
    <n v="-3.1946033944383889"/>
    <x v="3"/>
    <x v="5"/>
  </r>
  <r>
    <s v="06/27/2023"/>
    <n v="117.839996"/>
    <n v="119.894997"/>
    <s v="116.910004"/>
    <s v="119.010002"/>
    <n v="27221700"/>
    <n v="-0.08"/>
    <x v="1"/>
    <n v="-6.7171049363373259E-2"/>
    <x v="3"/>
    <x v="5"/>
  </r>
  <r>
    <s v="06/28/2023"/>
    <n v="117.959999"/>
    <n v="121.269997"/>
    <s v="117.599998"/>
    <s v="121.080002"/>
    <n v="19753100"/>
    <n v="2.0699999999999998"/>
    <x v="2"/>
    <n v="1.7393496052541813"/>
    <x v="3"/>
    <x v="5"/>
  </r>
  <r>
    <s v="06/29/2023"/>
    <n v="120.089996"/>
    <n v="120.910004"/>
    <s v="119.209999"/>
    <s v="120.010002"/>
    <n v="18517500"/>
    <n v="-1.07"/>
    <x v="1"/>
    <n v="-0.88371323284252445"/>
    <x v="3"/>
    <x v="5"/>
  </r>
  <r>
    <s v="06/30/2023"/>
    <n v="121.099998"/>
    <n v="122.029999"/>
    <s v="120.879997"/>
    <s v="120.970001"/>
    <n v="23865800"/>
    <n v="0.96"/>
    <x v="2"/>
    <n v="0.79993249229343089"/>
    <x v="3"/>
    <x v="5"/>
  </r>
  <r>
    <s v="07/03/2023"/>
    <n v="120.32"/>
    <n v="121.019997"/>
    <s v="119.705002"/>
    <s v="120.559998"/>
    <n v="13888300"/>
    <n v="-0.41"/>
    <x v="1"/>
    <n v="-0.33892948384782046"/>
    <x v="0"/>
    <x v="5"/>
  </r>
  <r>
    <s v="07/05/2023"/>
    <n v="120.05999799999999"/>
    <n v="123.370003"/>
    <s v="120.059998"/>
    <s v="122.629997"/>
    <n v="17830300"/>
    <n v="2.0699999999999998"/>
    <x v="2"/>
    <n v="1.7169865911908939"/>
    <x v="0"/>
    <x v="5"/>
  </r>
  <r>
    <s v="07/06/2023"/>
    <n v="120.639999"/>
    <n v="121.150002"/>
    <s v="119.25"/>
    <s v="120.93"/>
    <n v="17732500"/>
    <n v="-1.7"/>
    <x v="1"/>
    <n v="-1.3862815311004175"/>
    <x v="0"/>
    <x v="5"/>
  </r>
  <r>
    <s v="07/07/2023"/>
    <n v="120.889999"/>
    <n v="121.75"/>
    <s v="120.089996"/>
    <s v="120.139999"/>
    <n v="20982400"/>
    <n v="-0.79"/>
    <x v="1"/>
    <n v="-0.65327131398329918"/>
    <x v="0"/>
    <x v="5"/>
  </r>
  <r>
    <s v="07/10/2023"/>
    <n v="119.07"/>
    <n v="119.07"/>
    <s v="116.639999"/>
    <s v="116.870003"/>
    <n v="32960100"/>
    <n v="-3.27"/>
    <x v="1"/>
    <n v="-2.7218212312453955"/>
    <x v="0"/>
    <x v="5"/>
  </r>
  <r>
    <s v="07/11/2023"/>
    <n v="116.760002"/>
    <n v="118.224998"/>
    <s v="115.830002"/>
    <s v="117.709999"/>
    <n v="18286600"/>
    <n v="0.84"/>
    <x v="2"/>
    <n v="0.71874388503267117"/>
    <x v="0"/>
    <x v="5"/>
  </r>
  <r>
    <s v="07/12/2023"/>
    <n v="119.300003"/>
    <n v="120.959999"/>
    <s v="119"/>
    <s v="119.620003"/>
    <n v="22059600"/>
    <n v="1.91"/>
    <x v="2"/>
    <n v="1.6226353039048118"/>
    <x v="0"/>
    <x v="5"/>
  </r>
  <r>
    <s v="07/13/2023"/>
    <n v="121.540001"/>
    <n v="125.334999"/>
    <s v="121.059998"/>
    <s v="124.830002"/>
    <n v="31535900"/>
    <n v="5.21"/>
    <x v="2"/>
    <n v="4.3554580081393217"/>
    <x v="0"/>
    <x v="5"/>
  </r>
  <r>
    <s v="07/14/2023"/>
    <n v="125.129997"/>
    <n v="127.089996"/>
    <s v="124.900002"/>
    <s v="125.699997"/>
    <n v="20482800"/>
    <n v="0.87"/>
    <x v="2"/>
    <n v="0.69694383246104818"/>
    <x v="0"/>
    <x v="5"/>
  </r>
  <r>
    <s v="07/17/2023"/>
    <n v="126.05999799999999"/>
    <n v="127.279999"/>
    <s v="124.5"/>
    <s v="125.059998"/>
    <n v="20675300"/>
    <n v="-0.64"/>
    <x v="1"/>
    <n v="-0.5091479835118875"/>
    <x v="0"/>
    <x v="5"/>
  </r>
  <r>
    <s v="07/18/2023"/>
    <n v="124.904999"/>
    <n v="124.989998"/>
    <s v="123.300003"/>
    <s v="124.080002"/>
    <n v="21071200"/>
    <n v="-0.98"/>
    <x v="1"/>
    <n v="-0.78362067461411589"/>
    <x v="0"/>
    <x v="5"/>
  </r>
  <r>
    <s v="07/19/2023"/>
    <n v="124.790001"/>
    <n v="125.470001"/>
    <s v="122.470001"/>
    <s v="122.779999"/>
    <n v="22313800"/>
    <n v="-1.3"/>
    <x v="1"/>
    <n v="-1.047713555001385"/>
    <x v="0"/>
    <x v="5"/>
  </r>
  <r>
    <s v="07/20/2023"/>
    <n v="122.120003"/>
    <n v="124.699997"/>
    <s v="118.684998"/>
    <s v="119.529999"/>
    <n v="27541700"/>
    <n v="-3.25"/>
    <x v="1"/>
    <n v="-2.6470109353885887"/>
    <x v="0"/>
    <x v="5"/>
  </r>
  <r>
    <s v="07/21/2023"/>
    <n v="120.870003"/>
    <n v="121.300003"/>
    <s v="119.07"/>
    <s v="120.309998"/>
    <n v="56498100"/>
    <n v="0.78"/>
    <x v="2"/>
    <n v="0.65255501257051751"/>
    <x v="0"/>
    <x v="5"/>
  </r>
  <r>
    <s v="07/24/2023"/>
    <n v="121.92600299999999"/>
    <n v="123.349998"/>
    <s v="121.379997"/>
    <s v="121.879997"/>
    <n v="22276100"/>
    <n v="1.57"/>
    <x v="2"/>
    <n v="1.304961371539554"/>
    <x v="0"/>
    <x v="5"/>
  </r>
  <r>
    <s v="07/25/2023"/>
    <n v="121.879997"/>
    <n v="123.69000200000001"/>
    <s v="121.529999"/>
    <s v="122.790001"/>
    <n v="31820800"/>
    <n v="0.91"/>
    <x v="2"/>
    <n v="0.74663933573940011"/>
    <x v="0"/>
    <x v="5"/>
  </r>
  <r>
    <s v="07/26/2023"/>
    <n v="130.36000100000001"/>
    <n v="131.36999499999999"/>
    <s v="128.710007"/>
    <s v="129.660004"/>
    <n v="46216900"/>
    <n v="6.87"/>
    <x v="2"/>
    <n v="5.5949205505747841"/>
    <x v="0"/>
    <x v="5"/>
  </r>
  <r>
    <s v="07/27/2023"/>
    <n v="131.800003"/>
    <n v="133.60000600000001"/>
    <s v="129.179993"/>
    <s v="129.869995"/>
    <n v="35931600"/>
    <n v="0.21"/>
    <x v="2"/>
    <n v="0.16195510837713861"/>
    <x v="0"/>
    <x v="5"/>
  </r>
  <r>
    <s v="07/28/2023"/>
    <n v="130.970001"/>
    <n v="134.070007"/>
    <s v="130.919998"/>
    <s v="133.009995"/>
    <n v="26971000"/>
    <n v="3.14"/>
    <x v="2"/>
    <n v="2.4178025108879191"/>
    <x v="0"/>
    <x v="5"/>
  </r>
  <r>
    <s v="07/31/2023"/>
    <n v="133.009995"/>
    <n v="133.83000200000001"/>
    <s v="132.130005"/>
    <s v="133.110001"/>
    <n v="18381900"/>
    <n v="0.1"/>
    <x v="2"/>
    <n v="7.5186830884406544E-2"/>
    <x v="0"/>
    <x v="5"/>
  </r>
  <r>
    <s v="08/01/2023"/>
    <n v="130.854996"/>
    <n v="132.91999799999999"/>
    <s v="130.75"/>
    <s v="131.889999"/>
    <n v="22154300"/>
    <n v="-1.22"/>
    <x v="1"/>
    <n v="-0.91653669208523414"/>
    <x v="0"/>
    <x v="5"/>
  </r>
  <r>
    <s v="08/02/2023"/>
    <n v="129.83999600000001"/>
    <n v="130.41999799999999"/>
    <s v="127.849998"/>
    <s v="128.639999"/>
    <n v="22705800"/>
    <n v="-3.25"/>
    <x v="1"/>
    <n v="-2.4641747097139644"/>
    <x v="0"/>
    <x v="5"/>
  </r>
  <r>
    <s v="08/03/2023"/>
    <n v="128.36999499999999"/>
    <n v="129.770004"/>
    <s v="127.775002"/>
    <s v="128.770004"/>
    <n v="15018100"/>
    <n v="0.13"/>
    <x v="2"/>
    <n v="0.1010611015318892"/>
    <x v="0"/>
    <x v="5"/>
  </r>
  <r>
    <s v="08/04/2023"/>
    <n v="129.60000600000001"/>
    <n v="131.929993"/>
    <s v="128.315002"/>
    <s v="128.539993"/>
    <n v="20509500"/>
    <n v="-0.23"/>
    <x v="1"/>
    <n v="-0.17862156779927602"/>
    <x v="0"/>
    <x v="5"/>
  </r>
  <r>
    <s v="08/07/2023"/>
    <n v="129.509995"/>
    <n v="132.05999800000001"/>
    <s v="129.429993"/>
    <s v="131.940002"/>
    <n v="17621000"/>
    <n v="3.4"/>
    <x v="2"/>
    <n v="2.645098168007511"/>
    <x v="0"/>
    <x v="5"/>
  </r>
  <r>
    <s v="08/08/2023"/>
    <n v="130.979996"/>
    <n v="131.94000199999999"/>
    <s v="130.130005"/>
    <s v="131.839996"/>
    <n v="16836000"/>
    <n v="-0.1"/>
    <x v="1"/>
    <n v="-7.5796573051423149E-2"/>
    <x v="0"/>
    <x v="5"/>
  </r>
  <r>
    <s v="08/09/2023"/>
    <n v="132.19000199999999"/>
    <n v="132.470001"/>
    <s v="129.505005"/>
    <s v="130.149994"/>
    <n v="17745200"/>
    <n v="-1.69"/>
    <x v="1"/>
    <n v="-1.2818583519981455"/>
    <x v="0"/>
    <x v="5"/>
  </r>
  <r>
    <s v="08/10/2023"/>
    <n v="131.970001"/>
    <n v="132.64700300000001"/>
    <s v="130.035004"/>
    <s v="130.210007"/>
    <n v="17855700"/>
    <n v="0.06"/>
    <x v="2"/>
    <n v="4.6110643693151362E-2"/>
    <x v="0"/>
    <x v="5"/>
  </r>
  <r>
    <s v="08/11/2023"/>
    <n v="129.20199600000001"/>
    <n v="130.44000199999999"/>
    <s v="128.75"/>
    <s v="130.169998"/>
    <n v="15191500"/>
    <n v="-0.04"/>
    <x v="1"/>
    <n v="-3.0726517048722486E-2"/>
    <x v="0"/>
    <x v="5"/>
  </r>
  <r>
    <s v="08/14/2023"/>
    <n v="129.85000600000001"/>
    <n v="131.91000399999999"/>
    <s v="129.589996"/>
    <s v="131.830002"/>
    <n v="17526200"/>
    <n v="1.66"/>
    <x v="2"/>
    <n v="1.2752585276985369"/>
    <x v="0"/>
    <x v="5"/>
  </r>
  <r>
    <s v="08/15/2023"/>
    <n v="131.58999600000001"/>
    <n v="131.990005"/>
    <s v="129.819"/>
    <s v="130.270004"/>
    <n v="14769200"/>
    <n v="-1.56"/>
    <x v="1"/>
    <n v="-1.1833406480567354"/>
    <x v="0"/>
    <x v="5"/>
  </r>
  <r>
    <s v="08/16/2023"/>
    <n v="129.279999"/>
    <n v="130.89799500000001"/>
    <s v="128.460007"/>
    <s v="129.110001"/>
    <n v="17548400"/>
    <n v="-1.1599999999999999"/>
    <x v="1"/>
    <n v="-0.89046055452641959"/>
    <x v="0"/>
    <x v="5"/>
  </r>
  <r>
    <s v="08/17/2023"/>
    <n v="130.449997"/>
    <n v="132.49099699999999"/>
    <s v="129.850006"/>
    <s v="130.460007"/>
    <n v="23665600"/>
    <n v="1.35"/>
    <x v="2"/>
    <n v="1.0456246530429343"/>
    <x v="0"/>
    <x v="5"/>
  </r>
  <r>
    <s v="08/18/2023"/>
    <n v="129.05999800000001"/>
    <n v="129.83000200000001"/>
    <s v="127"/>
    <s v="128.110001"/>
    <n v="23619400"/>
    <n v="-2.35"/>
    <x v="1"/>
    <n v="-1.801322914232236"/>
    <x v="0"/>
    <x v="5"/>
  </r>
  <r>
    <s v="08/21/2023"/>
    <n v="127.849998"/>
    <n v="129.259995"/>
    <s v="127.160004"/>
    <s v="128.929993"/>
    <n v="21851100"/>
    <n v="0.82"/>
    <x v="2"/>
    <n v="0.64006868597244404"/>
    <x v="0"/>
    <x v="5"/>
  </r>
  <r>
    <s v="08/22/2023"/>
    <n v="129.13000500000001"/>
    <n v="130.949997"/>
    <s v="128.925003"/>
    <s v="129.690002"/>
    <n v="15569400"/>
    <n v="0.76"/>
    <x v="2"/>
    <n v="0.58947416525493546"/>
    <x v="0"/>
    <x v="5"/>
  </r>
  <r>
    <s v="08/23/2023"/>
    <n v="130.85000600000001"/>
    <n v="134.070007"/>
    <s v="130.509995"/>
    <s v="133.210007"/>
    <n v="26497000"/>
    <n v="3.52"/>
    <x v="2"/>
    <n v="2.7141683597167328"/>
    <x v="0"/>
    <x v="5"/>
  </r>
  <r>
    <s v="08/24/2023"/>
    <n v="134.72700499999999"/>
    <n v="134.970001"/>
    <s v="130.300003"/>
    <s v="130.419998"/>
    <n v="18680400"/>
    <n v="-2.79"/>
    <x v="1"/>
    <n v="-2.0944440007423752"/>
    <x v="0"/>
    <x v="5"/>
  </r>
  <r>
    <s v="08/25/2023"/>
    <n v="130.13999899999999"/>
    <n v="131.39999399999999"/>
    <s v="128.039993"/>
    <s v="130.690002"/>
    <n v="20678100"/>
    <n v="0.27"/>
    <x v="2"/>
    <n v="0.20702653284812972"/>
    <x v="0"/>
    <x v="5"/>
  </r>
  <r>
    <s v="08/28/2023"/>
    <n v="132.08000200000001"/>
    <n v="133.240005"/>
    <s v="130.850006"/>
    <s v="131.789993"/>
    <n v="16715500"/>
    <n v="1.1000000000000001"/>
    <x v="2"/>
    <n v="0.8416795341391281"/>
    <x v="0"/>
    <x v="5"/>
  </r>
  <r>
    <s v="08/29/2023"/>
    <n v="132.99800099999999"/>
    <n v="137.29499799999999"/>
    <s v="132.979996"/>
    <s v="135.490005"/>
    <n v="30803300"/>
    <n v="3.7"/>
    <x v="2"/>
    <n v="2.8075060296876915"/>
    <x v="0"/>
    <x v="5"/>
  </r>
  <r>
    <s v="08/30/2023"/>
    <n v="135.570007"/>
    <n v="137.25"/>
    <s v="135.020996"/>
    <s v="136.929993"/>
    <n v="21773400"/>
    <n v="1.44"/>
    <x v="2"/>
    <n v="1.0628001674367049"/>
    <x v="0"/>
    <x v="5"/>
  </r>
  <r>
    <s v="08/31/2023"/>
    <n v="137.050003"/>
    <n v="138.39999399999999"/>
    <s v="136.820007"/>
    <s v="137.350006"/>
    <n v="28147900"/>
    <n v="0.42"/>
    <x v="2"/>
    <n v="0.30673557399510826"/>
    <x v="0"/>
    <x v="5"/>
  </r>
  <r>
    <s v="09/01/2023"/>
    <n v="138.429993"/>
    <n v="138.58000200000001"/>
    <s v="135.940002"/>
    <s v="136.800003"/>
    <n v="16665700"/>
    <n v="-0.55000000000000004"/>
    <x v="1"/>
    <n v="-0.40043900689746154"/>
    <x v="0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0FC294-425C-2E41-A6F4-B08C0BEAF9E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0:P37" firstHeaderRow="1" firstDataRow="2" firstDataCol="1"/>
  <pivotFields count="11"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5">
        <item h="1" x="0"/>
        <item x="1"/>
        <item x="2"/>
        <item h="1" x="3"/>
        <item t="default"/>
      </items>
    </pivotField>
    <pivotField showAll="0"/>
    <pivotField axis="axisRow" showAll="0">
      <items count="5">
        <item x="2"/>
        <item x="3"/>
        <item x="0"/>
        <item x="1"/>
        <item t="default"/>
      </items>
    </pivotField>
    <pivotField axis="axisRow" showAll="0">
      <items count="7">
        <item h="1" x="0"/>
        <item h="1" x="1"/>
        <item h="1" x="2"/>
        <item h="1" x="3"/>
        <item x="4"/>
        <item h="1" x="5"/>
        <item t="default"/>
      </items>
    </pivotField>
  </pivotFields>
  <rowFields count="2">
    <field x="10"/>
    <field x="9"/>
  </rowFields>
  <rowItems count="6">
    <i>
      <x v="4"/>
    </i>
    <i r="1">
      <x/>
    </i>
    <i r="1">
      <x v="1"/>
    </i>
    <i r="1">
      <x v="2"/>
    </i>
    <i r="1">
      <x v="3"/>
    </i>
    <i t="grand">
      <x/>
    </i>
  </rowItems>
  <colFields count="1">
    <field x="7"/>
  </colFields>
  <colItems count="3">
    <i>
      <x v="1"/>
    </i>
    <i>
      <x v="2"/>
    </i>
    <i t="grand">
      <x/>
    </i>
  </colItems>
  <dataFields count="1">
    <dataField name="Count of Positive/Negative Movement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7A2EBAA-9EB2-9545-9660-DAF2530838A7}">
  <we:reference id="wa200003696" version="1.3.0.0" store="en-US" storeType="OMEX"/>
  <we:alternateReferences>
    <we:reference id="wa200003696" version="1.3.0.0" store="en-US" storeType="OMEX"/>
  </we:alternateReferences>
  <we:properties>
    <we:property name="projectV0_1-56c6e055-265e-4713-816e-a646dbb708de" value="{&quot;kind&quot;:&quot;AFEJSONBlobNode&quot;,&quot;id&quot;:&quot;{09996292-1368-A046-A5A1-4A5A601FF2DA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1259"/>
  <sheetViews>
    <sheetView topLeftCell="A43" workbookViewId="0">
      <selection activeCell="M2" sqref="M2"/>
    </sheetView>
  </sheetViews>
  <sheetFormatPr baseColWidth="10" defaultColWidth="8.83203125" defaultRowHeight="15" x14ac:dyDescent="0.2"/>
  <cols>
    <col min="1" max="1" width="11.1640625" customWidth="1"/>
    <col min="2" max="2" width="12.6640625" customWidth="1"/>
    <col min="3" max="3" width="14.1640625" customWidth="1"/>
    <col min="4" max="4" width="12.83203125" customWidth="1"/>
    <col min="5" max="5" width="13" customWidth="1"/>
    <col min="6" max="6" width="12.83203125" customWidth="1"/>
    <col min="7" max="7" width="20.33203125" bestFit="1" customWidth="1"/>
    <col min="8" max="8" width="29.33203125" bestFit="1" customWidth="1"/>
    <col min="9" max="9" width="17.6640625" bestFit="1" customWidth="1"/>
    <col min="10" max="10" width="12.83203125" bestFit="1" customWidth="1"/>
    <col min="13" max="13" width="31.33203125" bestFit="1" customWidth="1"/>
    <col min="14" max="14" width="25.33203125" customWidth="1"/>
    <col min="15" max="15" width="16.5" bestFit="1" customWidth="1"/>
    <col min="16" max="18" width="10" bestFit="1" customWidth="1"/>
  </cols>
  <sheetData>
    <row r="1" spans="1:11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3729</v>
      </c>
      <c r="H1" s="14" t="s">
        <v>3731</v>
      </c>
      <c r="I1" s="14" t="s">
        <v>3732</v>
      </c>
      <c r="J1" s="13" t="s">
        <v>3742</v>
      </c>
      <c r="K1" s="13" t="s">
        <v>3741</v>
      </c>
    </row>
    <row r="2" spans="1:11" x14ac:dyDescent="0.2">
      <c r="A2" s="1" t="s">
        <v>6</v>
      </c>
      <c r="B2">
        <v>60.213501000000001</v>
      </c>
      <c r="C2">
        <v>60.649501999999998</v>
      </c>
      <c r="D2" t="s">
        <v>1264</v>
      </c>
      <c r="E2" t="s">
        <v>2508</v>
      </c>
      <c r="F2">
        <v>36620000</v>
      </c>
      <c r="G2" t="s">
        <v>3730</v>
      </c>
      <c r="H2" t="s">
        <v>3730</v>
      </c>
      <c r="I2" t="s">
        <v>3730</v>
      </c>
      <c r="J2" t="str">
        <f>"Q"&amp;ROUNDUP(MONTH(A2)/3,0)</f>
        <v>Q3</v>
      </c>
      <c r="K2">
        <f>YEAR(A2)</f>
        <v>2018</v>
      </c>
    </row>
    <row r="3" spans="1:11" x14ac:dyDescent="0.2">
      <c r="A3" s="1" t="s">
        <v>7</v>
      </c>
      <c r="B3">
        <v>59.689999</v>
      </c>
      <c r="C3">
        <v>59.950499999999998</v>
      </c>
      <c r="D3" t="s">
        <v>1265</v>
      </c>
      <c r="E3" t="s">
        <v>2509</v>
      </c>
      <c r="F3">
        <v>41226000</v>
      </c>
      <c r="G3">
        <f>ROUND(E3-E2,2)</f>
        <v>-0.53</v>
      </c>
      <c r="H3" t="str">
        <f>IF(G3&gt;0, "Positive Movement", "Negative Movement")</f>
        <v>Negative Movement</v>
      </c>
      <c r="I3">
        <f>(E3-E2)/E2*100</f>
        <v>-0.87885884306963002</v>
      </c>
      <c r="J3" t="str">
        <f t="shared" ref="J3:J66" si="0">"Q"&amp;ROUNDUP(MONTH(A3)/3,0)</f>
        <v>Q3</v>
      </c>
      <c r="K3">
        <f t="shared" ref="K3:K66" si="1">YEAR(A3)</f>
        <v>2018</v>
      </c>
    </row>
    <row r="4" spans="1:11" x14ac:dyDescent="0.2">
      <c r="A4" s="1" t="s">
        <v>8</v>
      </c>
      <c r="B4">
        <v>59.314999</v>
      </c>
      <c r="C4">
        <v>59.314999</v>
      </c>
      <c r="D4" t="s">
        <v>1266</v>
      </c>
      <c r="E4" t="s">
        <v>2510</v>
      </c>
      <c r="F4">
        <v>37770000</v>
      </c>
      <c r="G4">
        <f t="shared" ref="G4:G67" si="2">ROUND(E4-E3,2)</f>
        <v>-0.75</v>
      </c>
      <c r="H4" t="str">
        <f t="shared" ref="H4:H67" si="3">IF(G4&gt;0, "Positive Movement", "Negative Movement")</f>
        <v>Negative Movement</v>
      </c>
      <c r="I4">
        <f t="shared" ref="I4:I67" si="4">(E4-E3)/E3*100</f>
        <v>-1.267618480419088</v>
      </c>
      <c r="J4" t="str">
        <f t="shared" si="0"/>
        <v>Q3</v>
      </c>
      <c r="K4">
        <f t="shared" si="1"/>
        <v>2018</v>
      </c>
    </row>
    <row r="5" spans="1:11" x14ac:dyDescent="0.2">
      <c r="A5" s="1" t="s">
        <v>9</v>
      </c>
      <c r="B5">
        <v>57.933498</v>
      </c>
      <c r="C5">
        <v>58.762999999999998</v>
      </c>
      <c r="D5" t="s">
        <v>1267</v>
      </c>
      <c r="E5" t="s">
        <v>2511</v>
      </c>
      <c r="F5">
        <v>28026000</v>
      </c>
      <c r="G5">
        <f t="shared" si="2"/>
        <v>-0.33</v>
      </c>
      <c r="H5" t="str">
        <f t="shared" si="3"/>
        <v>Negative Movement</v>
      </c>
      <c r="I5">
        <f t="shared" si="4"/>
        <v>-0.56425938271288756</v>
      </c>
      <c r="J5" t="str">
        <f t="shared" si="0"/>
        <v>Q3</v>
      </c>
      <c r="K5">
        <f t="shared" si="1"/>
        <v>2018</v>
      </c>
    </row>
    <row r="6" spans="1:11" x14ac:dyDescent="0.2">
      <c r="A6" s="1" t="s">
        <v>10</v>
      </c>
      <c r="B6">
        <v>58.609501000000002</v>
      </c>
      <c r="C6">
        <v>58.727001000000001</v>
      </c>
      <c r="D6" t="s">
        <v>1268</v>
      </c>
      <c r="E6" t="s">
        <v>2512</v>
      </c>
      <c r="F6">
        <v>22308000</v>
      </c>
      <c r="G6">
        <f t="shared" si="2"/>
        <v>-0.01</v>
      </c>
      <c r="H6" t="str">
        <f t="shared" si="3"/>
        <v>Negative Movement</v>
      </c>
      <c r="I6">
        <f t="shared" si="4"/>
        <v>-1.6316543764904445E-2</v>
      </c>
      <c r="J6" t="str">
        <f t="shared" si="0"/>
        <v>Q3</v>
      </c>
      <c r="K6">
        <f t="shared" si="1"/>
        <v>2018</v>
      </c>
    </row>
    <row r="7" spans="1:11" x14ac:dyDescent="0.2">
      <c r="A7" s="1" t="s">
        <v>11</v>
      </c>
      <c r="B7">
        <v>58.081501000000003</v>
      </c>
      <c r="C7">
        <v>58.933998000000003</v>
      </c>
      <c r="D7" t="s">
        <v>1269</v>
      </c>
      <c r="E7" t="s">
        <v>2513</v>
      </c>
      <c r="F7">
        <v>24186000</v>
      </c>
      <c r="G7">
        <f t="shared" si="2"/>
        <v>0.64</v>
      </c>
      <c r="H7" t="str">
        <f t="shared" si="3"/>
        <v>Positive Movement</v>
      </c>
      <c r="I7">
        <f t="shared" si="4"/>
        <v>1.0921864642185297</v>
      </c>
      <c r="J7" t="str">
        <f t="shared" si="0"/>
        <v>Q3</v>
      </c>
      <c r="K7">
        <f t="shared" si="1"/>
        <v>2018</v>
      </c>
    </row>
    <row r="8" spans="1:11" x14ac:dyDescent="0.2">
      <c r="A8" s="1" t="s">
        <v>12</v>
      </c>
      <c r="B8">
        <v>58.636001999999998</v>
      </c>
      <c r="C8">
        <v>58.930500000000002</v>
      </c>
      <c r="D8" t="s">
        <v>1270</v>
      </c>
      <c r="E8" t="s">
        <v>2514</v>
      </c>
      <c r="F8">
        <v>25910000</v>
      </c>
      <c r="G8">
        <f t="shared" si="2"/>
        <v>-0.73</v>
      </c>
      <c r="H8" t="str">
        <f t="shared" si="3"/>
        <v>Negative Movement</v>
      </c>
      <c r="I8">
        <f t="shared" si="4"/>
        <v>-1.2349680641435097</v>
      </c>
      <c r="J8" t="str">
        <f t="shared" si="0"/>
        <v>Q3</v>
      </c>
      <c r="K8">
        <f t="shared" si="1"/>
        <v>2018</v>
      </c>
    </row>
    <row r="9" spans="1:11" x14ac:dyDescent="0.2">
      <c r="A9" s="1" t="s">
        <v>13</v>
      </c>
      <c r="B9">
        <v>58.536999000000002</v>
      </c>
      <c r="C9">
        <v>58.930500000000002</v>
      </c>
      <c r="D9" t="s">
        <v>1271</v>
      </c>
      <c r="E9" t="s">
        <v>2515</v>
      </c>
      <c r="F9">
        <v>28624000</v>
      </c>
      <c r="G9">
        <f t="shared" si="2"/>
        <v>0.63</v>
      </c>
      <c r="H9" t="str">
        <f t="shared" si="3"/>
        <v>Positive Movement</v>
      </c>
      <c r="I9">
        <f t="shared" si="4"/>
        <v>1.0758329075150608</v>
      </c>
      <c r="J9" t="str">
        <f t="shared" si="0"/>
        <v>Q3</v>
      </c>
      <c r="K9">
        <f t="shared" si="1"/>
        <v>2018</v>
      </c>
    </row>
    <row r="10" spans="1:11" x14ac:dyDescent="0.2">
      <c r="A10" s="1" t="s">
        <v>14</v>
      </c>
      <c r="B10">
        <v>58.955002</v>
      </c>
      <c r="C10">
        <v>59.021251999999997</v>
      </c>
      <c r="D10" t="s">
        <v>1272</v>
      </c>
      <c r="E10" t="s">
        <v>2516</v>
      </c>
      <c r="F10">
        <v>18880000</v>
      </c>
      <c r="G10">
        <f t="shared" si="2"/>
        <v>-0.14000000000000001</v>
      </c>
      <c r="H10" t="str">
        <f t="shared" si="3"/>
        <v>Negative Movement</v>
      </c>
      <c r="I10">
        <f t="shared" si="4"/>
        <v>-0.23823096897434806</v>
      </c>
      <c r="J10" t="str">
        <f t="shared" si="0"/>
        <v>Q3</v>
      </c>
      <c r="K10">
        <f t="shared" si="1"/>
        <v>2018</v>
      </c>
    </row>
    <row r="11" spans="1:11" x14ac:dyDescent="0.2">
      <c r="A11" s="1" t="s">
        <v>15</v>
      </c>
      <c r="B11">
        <v>58.506999999999998</v>
      </c>
      <c r="C11">
        <v>58.862000000000002</v>
      </c>
      <c r="D11" t="s">
        <v>1272</v>
      </c>
      <c r="E11" t="s">
        <v>2517</v>
      </c>
      <c r="F11">
        <v>18880000</v>
      </c>
      <c r="G11">
        <f t="shared" si="2"/>
        <v>-0.82</v>
      </c>
      <c r="H11" t="str">
        <f t="shared" si="3"/>
        <v>Negative Movement</v>
      </c>
      <c r="I11">
        <f t="shared" si="4"/>
        <v>-1.4055026550365997</v>
      </c>
      <c r="J11" t="str">
        <f t="shared" si="0"/>
        <v>Q3</v>
      </c>
      <c r="K11">
        <f t="shared" si="1"/>
        <v>2018</v>
      </c>
    </row>
    <row r="12" spans="1:11" x14ac:dyDescent="0.2">
      <c r="A12" s="1" t="s">
        <v>16</v>
      </c>
      <c r="B12">
        <v>57.854500000000002</v>
      </c>
      <c r="C12">
        <v>58.804001</v>
      </c>
      <c r="D12" t="s">
        <v>1273</v>
      </c>
      <c r="E12" t="s">
        <v>2518</v>
      </c>
      <c r="F12">
        <v>24072000</v>
      </c>
      <c r="G12">
        <f t="shared" si="2"/>
        <v>0.26</v>
      </c>
      <c r="H12" t="str">
        <f t="shared" si="3"/>
        <v>Positive Movement</v>
      </c>
      <c r="I12">
        <f t="shared" si="4"/>
        <v>0.44721074530649296</v>
      </c>
      <c r="J12" t="str">
        <f t="shared" si="0"/>
        <v>Q3</v>
      </c>
      <c r="K12">
        <f t="shared" si="1"/>
        <v>2018</v>
      </c>
    </row>
    <row r="13" spans="1:11" x14ac:dyDescent="0.2">
      <c r="A13" s="1" t="s">
        <v>17</v>
      </c>
      <c r="B13">
        <v>58.249001</v>
      </c>
      <c r="C13">
        <v>58.660499999999999</v>
      </c>
      <c r="D13" t="s">
        <v>1274</v>
      </c>
      <c r="E13" t="s">
        <v>2519</v>
      </c>
      <c r="F13">
        <v>23828000</v>
      </c>
      <c r="G13">
        <f t="shared" si="2"/>
        <v>0.49</v>
      </c>
      <c r="H13" t="str">
        <f t="shared" si="3"/>
        <v>Positive Movement</v>
      </c>
      <c r="I13">
        <f t="shared" si="4"/>
        <v>0.84996812232018615</v>
      </c>
      <c r="J13" t="str">
        <f t="shared" si="0"/>
        <v>Q3</v>
      </c>
      <c r="K13">
        <f t="shared" si="1"/>
        <v>2018</v>
      </c>
    </row>
    <row r="14" spans="1:11" x14ac:dyDescent="0.2">
      <c r="A14" s="1" t="s">
        <v>18</v>
      </c>
      <c r="B14">
        <v>58.999499999999998</v>
      </c>
      <c r="C14">
        <v>59.494498999999998</v>
      </c>
      <c r="D14" t="s">
        <v>1275</v>
      </c>
      <c r="E14" t="s">
        <v>2520</v>
      </c>
      <c r="F14">
        <v>24508000</v>
      </c>
      <c r="G14">
        <f t="shared" si="2"/>
        <v>0.79</v>
      </c>
      <c r="H14" t="str">
        <f t="shared" si="3"/>
        <v>Positive Movement</v>
      </c>
      <c r="I14">
        <f t="shared" si="4"/>
        <v>1.3474574738498664</v>
      </c>
      <c r="J14" t="str">
        <f t="shared" si="0"/>
        <v>Q3</v>
      </c>
      <c r="K14">
        <f t="shared" si="1"/>
        <v>2018</v>
      </c>
    </row>
    <row r="15" spans="1:11" x14ac:dyDescent="0.2">
      <c r="A15" s="1" t="s">
        <v>19</v>
      </c>
      <c r="B15">
        <v>59.599997999999999</v>
      </c>
      <c r="C15">
        <v>59.610500000000002</v>
      </c>
      <c r="D15" t="s">
        <v>1276</v>
      </c>
      <c r="E15" t="s">
        <v>2521</v>
      </c>
      <c r="F15">
        <v>88112000</v>
      </c>
      <c r="G15">
        <f t="shared" si="2"/>
        <v>-1.04</v>
      </c>
      <c r="H15" t="str">
        <f t="shared" si="3"/>
        <v>Negative Movement</v>
      </c>
      <c r="I15">
        <f t="shared" si="4"/>
        <v>-1.7508185985261517</v>
      </c>
      <c r="J15" t="str">
        <f t="shared" si="0"/>
        <v>Q3</v>
      </c>
      <c r="K15">
        <f t="shared" si="1"/>
        <v>2018</v>
      </c>
    </row>
    <row r="16" spans="1:11" x14ac:dyDescent="0.2">
      <c r="A16" s="1" t="s">
        <v>20</v>
      </c>
      <c r="B16">
        <v>57.858500999999997</v>
      </c>
      <c r="C16">
        <v>58.900002000000001</v>
      </c>
      <c r="D16" t="s">
        <v>1277</v>
      </c>
      <c r="E16" t="s">
        <v>2522</v>
      </c>
      <c r="F16">
        <v>25420000</v>
      </c>
      <c r="G16">
        <f t="shared" si="2"/>
        <v>0.36</v>
      </c>
      <c r="H16" t="str">
        <f t="shared" si="3"/>
        <v>Positive Movement</v>
      </c>
      <c r="I16">
        <f t="shared" si="4"/>
        <v>0.6243051458411335</v>
      </c>
      <c r="J16" t="str">
        <f t="shared" si="0"/>
        <v>Q3</v>
      </c>
      <c r="K16">
        <f t="shared" si="1"/>
        <v>2018</v>
      </c>
    </row>
    <row r="17" spans="1:16" x14ac:dyDescent="0.2">
      <c r="A17" s="1" t="s">
        <v>21</v>
      </c>
      <c r="B17">
        <v>58.807499</v>
      </c>
      <c r="C17">
        <v>59.344002000000003</v>
      </c>
      <c r="D17" t="s">
        <v>1278</v>
      </c>
      <c r="E17" t="s">
        <v>2523</v>
      </c>
      <c r="F17">
        <v>19554000</v>
      </c>
      <c r="G17">
        <f t="shared" si="2"/>
        <v>0.56000000000000005</v>
      </c>
      <c r="H17" t="str">
        <f t="shared" si="3"/>
        <v>Positive Movement</v>
      </c>
      <c r="I17">
        <f t="shared" si="4"/>
        <v>0.96133190658244483</v>
      </c>
      <c r="J17" t="str">
        <f t="shared" si="0"/>
        <v>Q3</v>
      </c>
      <c r="K17">
        <f t="shared" si="1"/>
        <v>2018</v>
      </c>
    </row>
    <row r="18" spans="1:16" x14ac:dyDescent="0.2">
      <c r="A18" s="1" t="s">
        <v>22</v>
      </c>
      <c r="B18">
        <v>59.2575</v>
      </c>
      <c r="C18">
        <v>59.711497999999999</v>
      </c>
      <c r="D18" t="s">
        <v>1279</v>
      </c>
      <c r="E18" t="s">
        <v>2524</v>
      </c>
      <c r="F18">
        <v>29246000</v>
      </c>
      <c r="G18">
        <f t="shared" si="2"/>
        <v>-0.21</v>
      </c>
      <c r="H18" t="str">
        <f t="shared" si="3"/>
        <v>Negative Movement</v>
      </c>
      <c r="I18">
        <f t="shared" si="4"/>
        <v>-0.35115182884909124</v>
      </c>
      <c r="J18" t="str">
        <f t="shared" si="0"/>
        <v>Q3</v>
      </c>
      <c r="K18">
        <f t="shared" si="1"/>
        <v>2018</v>
      </c>
    </row>
    <row r="19" spans="1:16" x14ac:dyDescent="0.2">
      <c r="A19" s="1" t="s">
        <v>23</v>
      </c>
      <c r="B19">
        <v>59.336497999999999</v>
      </c>
      <c r="C19">
        <v>60.104999999999997</v>
      </c>
      <c r="D19" t="s">
        <v>1280</v>
      </c>
      <c r="E19" t="s">
        <v>2525</v>
      </c>
      <c r="F19">
        <v>25216000</v>
      </c>
      <c r="G19">
        <f t="shared" si="2"/>
        <v>0.71</v>
      </c>
      <c r="H19" t="str">
        <f t="shared" si="3"/>
        <v>Positive Movement</v>
      </c>
      <c r="I19">
        <f t="shared" si="4"/>
        <v>1.1986479784276689</v>
      </c>
      <c r="J19" t="str">
        <f t="shared" si="0"/>
        <v>Q3</v>
      </c>
      <c r="K19">
        <f t="shared" si="1"/>
        <v>2018</v>
      </c>
    </row>
    <row r="20" spans="1:16" x14ac:dyDescent="0.2">
      <c r="A20" s="1" t="s">
        <v>24</v>
      </c>
      <c r="B20">
        <v>59.593497999999997</v>
      </c>
      <c r="C20">
        <v>59.770499999999998</v>
      </c>
      <c r="D20" t="s">
        <v>1281</v>
      </c>
      <c r="E20" t="s">
        <v>2526</v>
      </c>
      <c r="F20">
        <v>27612000</v>
      </c>
      <c r="G20">
        <f t="shared" si="2"/>
        <v>-0.06</v>
      </c>
      <c r="H20" t="str">
        <f t="shared" si="3"/>
        <v>Negative Movement</v>
      </c>
      <c r="I20">
        <f t="shared" si="4"/>
        <v>-9.7934108951118898E-2</v>
      </c>
      <c r="J20" t="str">
        <f t="shared" si="0"/>
        <v>Q3</v>
      </c>
      <c r="K20">
        <f t="shared" si="1"/>
        <v>2018</v>
      </c>
    </row>
    <row r="21" spans="1:16" x14ac:dyDescent="0.2">
      <c r="A21" s="1" t="s">
        <v>25</v>
      </c>
      <c r="B21">
        <v>59.994498999999998</v>
      </c>
      <c r="C21">
        <v>60.494999</v>
      </c>
      <c r="D21" t="s">
        <v>1282</v>
      </c>
      <c r="E21" t="s">
        <v>2527</v>
      </c>
      <c r="F21">
        <v>27152000</v>
      </c>
      <c r="G21">
        <f t="shared" si="2"/>
        <v>0.09</v>
      </c>
      <c r="H21" t="str">
        <f t="shared" si="3"/>
        <v>Positive Movement</v>
      </c>
      <c r="I21">
        <f t="shared" si="4"/>
        <v>0.15417061174558436</v>
      </c>
      <c r="J21" t="str">
        <f t="shared" si="0"/>
        <v>Q4</v>
      </c>
      <c r="K21">
        <f t="shared" si="1"/>
        <v>2018</v>
      </c>
    </row>
    <row r="22" spans="1:16" x14ac:dyDescent="0.2">
      <c r="A22" s="1" t="s">
        <v>26</v>
      </c>
      <c r="B22">
        <v>59.548000000000002</v>
      </c>
      <c r="C22">
        <v>60.498001000000002</v>
      </c>
      <c r="D22" t="s">
        <v>1283</v>
      </c>
      <c r="E22" t="s">
        <v>2528</v>
      </c>
      <c r="F22">
        <v>33758000</v>
      </c>
      <c r="G22">
        <f t="shared" si="2"/>
        <v>0.24</v>
      </c>
      <c r="H22" t="str">
        <f t="shared" si="3"/>
        <v>Positive Movement</v>
      </c>
      <c r="I22">
        <f t="shared" si="4"/>
        <v>0.40157282046620918</v>
      </c>
      <c r="J22" t="str">
        <f t="shared" si="0"/>
        <v>Q4</v>
      </c>
      <c r="K22">
        <f t="shared" si="1"/>
        <v>2018</v>
      </c>
    </row>
    <row r="23" spans="1:16" x14ac:dyDescent="0.2">
      <c r="A23" s="1" t="s">
        <v>27</v>
      </c>
      <c r="B23">
        <v>60.25</v>
      </c>
      <c r="C23">
        <v>60.320498999999998</v>
      </c>
      <c r="D23" t="s">
        <v>1284</v>
      </c>
      <c r="E23" t="s">
        <v>2529</v>
      </c>
      <c r="F23">
        <v>25124000</v>
      </c>
      <c r="G23">
        <f t="shared" si="2"/>
        <v>0.14000000000000001</v>
      </c>
      <c r="H23" t="str">
        <f t="shared" si="3"/>
        <v>Positive Movement</v>
      </c>
      <c r="I23">
        <f t="shared" si="4"/>
        <v>0.23664163723922738</v>
      </c>
      <c r="J23" t="str">
        <f t="shared" si="0"/>
        <v>Q4</v>
      </c>
      <c r="K23">
        <f t="shared" si="1"/>
        <v>2018</v>
      </c>
    </row>
    <row r="24" spans="1:16" x14ac:dyDescent="0.2">
      <c r="A24" s="1" t="s">
        <v>28</v>
      </c>
      <c r="B24">
        <v>59.766499000000003</v>
      </c>
      <c r="C24">
        <v>59.875500000000002</v>
      </c>
      <c r="D24" t="s">
        <v>1285</v>
      </c>
      <c r="E24" t="s">
        <v>2530</v>
      </c>
      <c r="F24">
        <v>44190000</v>
      </c>
      <c r="G24">
        <f t="shared" si="2"/>
        <v>-1.74</v>
      </c>
      <c r="H24" t="str">
        <f t="shared" si="3"/>
        <v>Negative Movement</v>
      </c>
      <c r="I24">
        <f t="shared" si="4"/>
        <v>-2.8895615427002244</v>
      </c>
      <c r="J24" t="str">
        <f t="shared" si="0"/>
        <v>Q4</v>
      </c>
      <c r="K24">
        <f t="shared" si="1"/>
        <v>2018</v>
      </c>
    </row>
    <row r="25" spans="1:16" x14ac:dyDescent="0.2">
      <c r="A25" s="1" t="s">
        <v>29</v>
      </c>
      <c r="B25">
        <v>58.375</v>
      </c>
      <c r="C25">
        <v>58.674999</v>
      </c>
      <c r="D25" t="s">
        <v>1286</v>
      </c>
      <c r="E25" t="s">
        <v>2531</v>
      </c>
      <c r="F25">
        <v>23686000</v>
      </c>
      <c r="G25">
        <f t="shared" si="2"/>
        <v>-0.54</v>
      </c>
      <c r="H25" t="str">
        <f t="shared" si="3"/>
        <v>Negative Movement</v>
      </c>
      <c r="I25">
        <f t="shared" si="4"/>
        <v>-0.92793124406132832</v>
      </c>
      <c r="J25" t="str">
        <f t="shared" si="0"/>
        <v>Q4</v>
      </c>
      <c r="K25">
        <f t="shared" si="1"/>
        <v>2018</v>
      </c>
    </row>
    <row r="26" spans="1:16" x14ac:dyDescent="0.2">
      <c r="A26" s="1" t="s">
        <v>30</v>
      </c>
      <c r="B26">
        <v>57.505501000000002</v>
      </c>
      <c r="C26">
        <v>58.400002000000001</v>
      </c>
      <c r="D26" t="s">
        <v>1287</v>
      </c>
      <c r="E26" t="s">
        <v>2532</v>
      </c>
      <c r="F26">
        <v>38648000</v>
      </c>
      <c r="G26">
        <f t="shared" si="2"/>
        <v>-0.42</v>
      </c>
      <c r="H26" t="str">
        <f t="shared" si="3"/>
        <v>Negative Movement</v>
      </c>
      <c r="I26">
        <f t="shared" si="4"/>
        <v>-0.72406445759710025</v>
      </c>
      <c r="J26" t="str">
        <f t="shared" si="0"/>
        <v>Q4</v>
      </c>
      <c r="K26">
        <f t="shared" si="1"/>
        <v>2018</v>
      </c>
    </row>
    <row r="27" spans="1:16" x14ac:dyDescent="0.2">
      <c r="A27" s="1" t="s">
        <v>31</v>
      </c>
      <c r="B27">
        <v>57.307499</v>
      </c>
      <c r="C27">
        <v>57.717498999999997</v>
      </c>
      <c r="D27" t="s">
        <v>1288</v>
      </c>
      <c r="E27" t="s">
        <v>2533</v>
      </c>
      <c r="F27">
        <v>26174000</v>
      </c>
      <c r="G27">
        <f t="shared" si="2"/>
        <v>-0.51</v>
      </c>
      <c r="H27" t="str">
        <f t="shared" si="3"/>
        <v>Negative Movement</v>
      </c>
      <c r="I27">
        <f t="shared" si="4"/>
        <v>-0.88339988395171787</v>
      </c>
      <c r="J27" t="str">
        <f t="shared" si="0"/>
        <v>Q4</v>
      </c>
      <c r="K27">
        <f t="shared" si="1"/>
        <v>2018</v>
      </c>
    </row>
    <row r="28" spans="1:16" x14ac:dyDescent="0.2">
      <c r="A28" s="1" t="s">
        <v>32</v>
      </c>
      <c r="B28">
        <v>56.554001</v>
      </c>
      <c r="C28">
        <v>56.608500999999997</v>
      </c>
      <c r="D28" t="s">
        <v>1289</v>
      </c>
      <c r="E28" t="s">
        <v>2534</v>
      </c>
      <c r="F28">
        <v>53514000</v>
      </c>
      <c r="G28">
        <f t="shared" si="2"/>
        <v>-2.88</v>
      </c>
      <c r="H28" t="str">
        <f t="shared" si="3"/>
        <v>Negative Movement</v>
      </c>
      <c r="I28">
        <f t="shared" si="4"/>
        <v>-5.0578684934276366</v>
      </c>
      <c r="J28" t="str">
        <f t="shared" si="0"/>
        <v>Q4</v>
      </c>
      <c r="K28">
        <f t="shared" si="1"/>
        <v>2018</v>
      </c>
    </row>
    <row r="29" spans="1:16" x14ac:dyDescent="0.2">
      <c r="A29" s="1" t="s">
        <v>33</v>
      </c>
      <c r="B29">
        <v>53.646999000000001</v>
      </c>
      <c r="C29">
        <v>55.32</v>
      </c>
      <c r="D29" t="s">
        <v>1290</v>
      </c>
      <c r="E29" t="s">
        <v>2535</v>
      </c>
      <c r="F29">
        <v>58980000</v>
      </c>
      <c r="G29">
        <f t="shared" si="2"/>
        <v>-0.1</v>
      </c>
      <c r="H29" t="str">
        <f t="shared" si="3"/>
        <v>Negative Movement</v>
      </c>
      <c r="I29">
        <f t="shared" si="4"/>
        <v>-0.17572926553838014</v>
      </c>
      <c r="J29" t="str">
        <f t="shared" si="0"/>
        <v>Q4</v>
      </c>
      <c r="K29">
        <f t="shared" si="1"/>
        <v>2018</v>
      </c>
    </row>
    <row r="30" spans="1:16" x14ac:dyDescent="0.2">
      <c r="A30" s="1" t="s">
        <v>34</v>
      </c>
      <c r="B30">
        <v>55.400002000000001</v>
      </c>
      <c r="C30">
        <v>55.75</v>
      </c>
      <c r="D30" t="s">
        <v>1291</v>
      </c>
      <c r="E30" t="s">
        <v>2536</v>
      </c>
      <c r="F30">
        <v>42026000</v>
      </c>
      <c r="G30">
        <f t="shared" si="2"/>
        <v>1.54</v>
      </c>
      <c r="H30" t="str">
        <f t="shared" si="3"/>
        <v>Positive Movement</v>
      </c>
      <c r="I30">
        <f t="shared" si="4"/>
        <v>2.8499462624615473</v>
      </c>
      <c r="J30" t="str">
        <f t="shared" si="0"/>
        <v>Q4</v>
      </c>
      <c r="K30">
        <f t="shared" si="1"/>
        <v>2018</v>
      </c>
      <c r="M30" s="3" t="s">
        <v>3740</v>
      </c>
      <c r="N30" s="3" t="s">
        <v>3736</v>
      </c>
    </row>
    <row r="31" spans="1:16" x14ac:dyDescent="0.2">
      <c r="A31" s="1" t="s">
        <v>35</v>
      </c>
      <c r="B31">
        <v>55.445498999999998</v>
      </c>
      <c r="C31">
        <v>55.672297999999998</v>
      </c>
      <c r="D31" t="s">
        <v>1292</v>
      </c>
      <c r="E31" t="s">
        <v>2537</v>
      </c>
      <c r="F31">
        <v>27448000</v>
      </c>
      <c r="G31">
        <f t="shared" si="2"/>
        <v>-0.89</v>
      </c>
      <c r="H31" t="str">
        <f t="shared" si="3"/>
        <v>Negative Movement</v>
      </c>
      <c r="I31">
        <f t="shared" si="4"/>
        <v>-1.6061958919646915</v>
      </c>
      <c r="J31" t="str">
        <f t="shared" si="0"/>
        <v>Q4</v>
      </c>
      <c r="K31">
        <f t="shared" si="1"/>
        <v>2018</v>
      </c>
      <c r="M31" s="3" t="s">
        <v>3739</v>
      </c>
      <c r="N31" t="s">
        <v>3737</v>
      </c>
      <c r="O31" t="s">
        <v>3733</v>
      </c>
      <c r="P31" t="s">
        <v>3738</v>
      </c>
    </row>
    <row r="32" spans="1:16" x14ac:dyDescent="0.2">
      <c r="A32" s="1" t="s">
        <v>36</v>
      </c>
      <c r="B32">
        <v>55.229500000000002</v>
      </c>
      <c r="C32">
        <v>56.210999000000001</v>
      </c>
      <c r="D32" t="s">
        <v>1293</v>
      </c>
      <c r="E32" t="s">
        <v>2538</v>
      </c>
      <c r="F32">
        <v>38570000</v>
      </c>
      <c r="G32">
        <f t="shared" si="2"/>
        <v>1.45</v>
      </c>
      <c r="H32" t="str">
        <f t="shared" si="3"/>
        <v>Positive Movement</v>
      </c>
      <c r="I32">
        <f t="shared" si="4"/>
        <v>2.6578164826334039</v>
      </c>
      <c r="J32" t="str">
        <f t="shared" si="0"/>
        <v>Q4</v>
      </c>
      <c r="K32">
        <f t="shared" si="1"/>
        <v>2018</v>
      </c>
      <c r="M32" s="4">
        <v>2022</v>
      </c>
      <c r="N32">
        <v>135</v>
      </c>
      <c r="O32">
        <v>116</v>
      </c>
      <c r="P32">
        <v>251</v>
      </c>
    </row>
    <row r="33" spans="1:16" x14ac:dyDescent="0.2">
      <c r="A33" s="1" t="s">
        <v>37</v>
      </c>
      <c r="B33">
        <v>56.323002000000002</v>
      </c>
      <c r="C33">
        <v>56.449500999999998</v>
      </c>
      <c r="D33" t="s">
        <v>1294</v>
      </c>
      <c r="E33" t="s">
        <v>2539</v>
      </c>
      <c r="F33">
        <v>29344000</v>
      </c>
      <c r="G33">
        <f t="shared" si="2"/>
        <v>-0.28000000000000003</v>
      </c>
      <c r="H33" t="str">
        <f t="shared" si="3"/>
        <v>Negative Movement</v>
      </c>
      <c r="I33">
        <f t="shared" si="4"/>
        <v>-0.49853561106121103</v>
      </c>
      <c r="J33" t="str">
        <f t="shared" si="0"/>
        <v>Q4</v>
      </c>
      <c r="K33">
        <f t="shared" si="1"/>
        <v>2018</v>
      </c>
      <c r="M33" s="5" t="s">
        <v>3745</v>
      </c>
      <c r="N33">
        <v>30</v>
      </c>
      <c r="O33">
        <v>32</v>
      </c>
      <c r="P33">
        <v>62</v>
      </c>
    </row>
    <row r="34" spans="1:16" x14ac:dyDescent="0.2">
      <c r="A34" s="1" t="s">
        <v>38</v>
      </c>
      <c r="B34">
        <v>56.091999000000001</v>
      </c>
      <c r="C34">
        <v>56.091999000000001</v>
      </c>
      <c r="D34" t="s">
        <v>1295</v>
      </c>
      <c r="E34" t="s">
        <v>2540</v>
      </c>
      <c r="F34">
        <v>41890000</v>
      </c>
      <c r="G34">
        <f t="shared" si="2"/>
        <v>-1.39</v>
      </c>
      <c r="H34" t="str">
        <f t="shared" si="3"/>
        <v>Negative Movement</v>
      </c>
      <c r="I34">
        <f t="shared" si="4"/>
        <v>-2.4845629162222487</v>
      </c>
      <c r="J34" t="str">
        <f t="shared" si="0"/>
        <v>Q4</v>
      </c>
      <c r="K34">
        <f t="shared" si="1"/>
        <v>2018</v>
      </c>
      <c r="M34" s="5" t="s">
        <v>3746</v>
      </c>
      <c r="N34">
        <v>33</v>
      </c>
      <c r="O34">
        <v>29</v>
      </c>
      <c r="P34">
        <v>62</v>
      </c>
    </row>
    <row r="35" spans="1:16" x14ac:dyDescent="0.2">
      <c r="A35" s="1" t="s">
        <v>39</v>
      </c>
      <c r="B35">
        <v>54.668498999999997</v>
      </c>
      <c r="C35">
        <v>55.518002000000003</v>
      </c>
      <c r="D35" t="s">
        <v>1296</v>
      </c>
      <c r="E35" t="s">
        <v>2541</v>
      </c>
      <c r="F35">
        <v>25352000</v>
      </c>
      <c r="G35">
        <f t="shared" si="2"/>
        <v>0.42</v>
      </c>
      <c r="H35" t="str">
        <f t="shared" si="3"/>
        <v>Positive Movement</v>
      </c>
      <c r="I35">
        <f t="shared" si="4"/>
        <v>0.78035792862593767</v>
      </c>
      <c r="J35" t="str">
        <f t="shared" si="0"/>
        <v>Q4</v>
      </c>
      <c r="K35">
        <f t="shared" si="1"/>
        <v>2018</v>
      </c>
      <c r="M35" s="5" t="s">
        <v>3743</v>
      </c>
      <c r="N35">
        <v>37</v>
      </c>
      <c r="O35">
        <v>27</v>
      </c>
      <c r="P35">
        <v>64</v>
      </c>
    </row>
    <row r="36" spans="1:16" x14ac:dyDescent="0.2">
      <c r="A36" s="1" t="s">
        <v>40</v>
      </c>
      <c r="B36">
        <v>55.152999999999999</v>
      </c>
      <c r="C36">
        <v>55.611499999999999</v>
      </c>
      <c r="D36" t="s">
        <v>1297</v>
      </c>
      <c r="E36" t="s">
        <v>2542</v>
      </c>
      <c r="F36">
        <v>30284000</v>
      </c>
      <c r="G36">
        <f t="shared" si="2"/>
        <v>0.23</v>
      </c>
      <c r="H36" t="str">
        <f t="shared" si="3"/>
        <v>Positive Movement</v>
      </c>
      <c r="I36">
        <f t="shared" si="4"/>
        <v>0.42864672022155936</v>
      </c>
      <c r="J36" t="str">
        <f t="shared" si="0"/>
        <v>Q4</v>
      </c>
      <c r="K36">
        <f t="shared" si="1"/>
        <v>2018</v>
      </c>
      <c r="M36" s="5" t="s">
        <v>3744</v>
      </c>
      <c r="N36">
        <v>35</v>
      </c>
      <c r="O36">
        <v>28</v>
      </c>
      <c r="P36">
        <v>63</v>
      </c>
    </row>
    <row r="37" spans="1:16" x14ac:dyDescent="0.2">
      <c r="A37" s="1" t="s">
        <v>41</v>
      </c>
      <c r="B37">
        <v>54.044497999999997</v>
      </c>
      <c r="C37">
        <v>55.394500999999998</v>
      </c>
      <c r="D37" t="s">
        <v>1298</v>
      </c>
      <c r="E37" t="s">
        <v>2543</v>
      </c>
      <c r="F37">
        <v>36974000</v>
      </c>
      <c r="G37">
        <f t="shared" si="2"/>
        <v>0.13</v>
      </c>
      <c r="H37" t="str">
        <f t="shared" si="3"/>
        <v>Positive Movement</v>
      </c>
      <c r="I37">
        <f t="shared" si="4"/>
        <v>0.22976316302377714</v>
      </c>
      <c r="J37" t="str">
        <f t="shared" si="0"/>
        <v>Q4</v>
      </c>
      <c r="K37">
        <f t="shared" si="1"/>
        <v>2018</v>
      </c>
      <c r="M37" s="4" t="s">
        <v>3738</v>
      </c>
      <c r="N37">
        <v>135</v>
      </c>
      <c r="O37">
        <v>116</v>
      </c>
      <c r="P37">
        <v>251</v>
      </c>
    </row>
    <row r="38" spans="1:16" x14ac:dyDescent="0.2">
      <c r="A38" s="1" t="s">
        <v>42</v>
      </c>
      <c r="B38">
        <v>55.212502000000001</v>
      </c>
      <c r="C38">
        <v>55.305999999999997</v>
      </c>
      <c r="D38" t="s">
        <v>1299</v>
      </c>
      <c r="E38" t="s">
        <v>2544</v>
      </c>
      <c r="F38">
        <v>39648000</v>
      </c>
      <c r="G38">
        <f t="shared" si="2"/>
        <v>-2.65</v>
      </c>
      <c r="H38" t="str">
        <f t="shared" si="3"/>
        <v>Negative Movement</v>
      </c>
      <c r="I38">
        <f t="shared" si="4"/>
        <v>-4.8002643930718136</v>
      </c>
      <c r="J38" t="str">
        <f t="shared" si="0"/>
        <v>Q4</v>
      </c>
      <c r="K38">
        <f t="shared" si="1"/>
        <v>2018</v>
      </c>
    </row>
    <row r="39" spans="1:16" x14ac:dyDescent="0.2">
      <c r="A39" s="1" t="s">
        <v>43</v>
      </c>
      <c r="B39">
        <v>53.589500000000001</v>
      </c>
      <c r="C39">
        <v>55.548999999999999</v>
      </c>
      <c r="D39" t="s">
        <v>1300</v>
      </c>
      <c r="E39" t="s">
        <v>2545</v>
      </c>
      <c r="F39">
        <v>50916000</v>
      </c>
      <c r="G39">
        <f t="shared" si="2"/>
        <v>2.2400000000000002</v>
      </c>
      <c r="H39" t="str">
        <f t="shared" si="3"/>
        <v>Positive Movement</v>
      </c>
      <c r="I39">
        <f t="shared" si="4"/>
        <v>4.2694939612262228</v>
      </c>
      <c r="J39" t="str">
        <f t="shared" si="0"/>
        <v>Q4</v>
      </c>
      <c r="K39">
        <f t="shared" si="1"/>
        <v>2018</v>
      </c>
    </row>
    <row r="40" spans="1:16" x14ac:dyDescent="0.2">
      <c r="A40" s="1" t="s">
        <v>44</v>
      </c>
      <c r="B40">
        <v>51.851500999999999</v>
      </c>
      <c r="C40">
        <v>55.326500000000003</v>
      </c>
      <c r="D40" t="s">
        <v>1301</v>
      </c>
      <c r="E40" t="s">
        <v>2546</v>
      </c>
      <c r="F40">
        <v>83752000</v>
      </c>
      <c r="G40">
        <f t="shared" si="2"/>
        <v>-1.2</v>
      </c>
      <c r="H40" t="str">
        <f t="shared" si="3"/>
        <v>Negative Movement</v>
      </c>
      <c r="I40">
        <f t="shared" si="4"/>
        <v>-2.1997645061474906</v>
      </c>
      <c r="J40" t="str">
        <f t="shared" si="0"/>
        <v>Q4</v>
      </c>
      <c r="K40">
        <f t="shared" si="1"/>
        <v>2018</v>
      </c>
    </row>
    <row r="41" spans="1:16" x14ac:dyDescent="0.2">
      <c r="A41" s="1" t="s">
        <v>45</v>
      </c>
      <c r="B41">
        <v>54.123500999999997</v>
      </c>
      <c r="C41">
        <v>54.852001000000001</v>
      </c>
      <c r="D41" t="s">
        <v>1302</v>
      </c>
      <c r="E41" t="s">
        <v>2547</v>
      </c>
      <c r="F41">
        <v>77614000</v>
      </c>
      <c r="G41">
        <f t="shared" si="2"/>
        <v>-2.57</v>
      </c>
      <c r="H41" t="str">
        <f t="shared" si="3"/>
        <v>Negative Movement</v>
      </c>
      <c r="I41">
        <f t="shared" si="4"/>
        <v>-4.7962143673191235</v>
      </c>
      <c r="J41" t="str">
        <f t="shared" si="0"/>
        <v>Q4</v>
      </c>
      <c r="K41">
        <f t="shared" si="1"/>
        <v>2018</v>
      </c>
    </row>
    <row r="42" spans="1:16" x14ac:dyDescent="0.2">
      <c r="A42" s="1" t="s">
        <v>46</v>
      </c>
      <c r="B42">
        <v>50.423000000000002</v>
      </c>
      <c r="C42">
        <v>51.874499999999998</v>
      </c>
      <c r="D42" t="s">
        <v>1303</v>
      </c>
      <c r="E42" t="s">
        <v>2548</v>
      </c>
      <c r="F42">
        <v>64254000</v>
      </c>
      <c r="G42">
        <f t="shared" si="2"/>
        <v>0.81</v>
      </c>
      <c r="H42" t="str">
        <f t="shared" si="3"/>
        <v>Positive Movement</v>
      </c>
      <c r="I42">
        <f t="shared" si="4"/>
        <v>1.5812465068917578</v>
      </c>
      <c r="J42" t="str">
        <f t="shared" si="0"/>
        <v>Q4</v>
      </c>
      <c r="K42">
        <f t="shared" si="1"/>
        <v>2018</v>
      </c>
    </row>
    <row r="43" spans="1:16" x14ac:dyDescent="0.2">
      <c r="A43" s="1" t="s">
        <v>47</v>
      </c>
      <c r="B43">
        <v>52.990501000000002</v>
      </c>
      <c r="C43">
        <v>54.597000000000001</v>
      </c>
      <c r="D43" t="s">
        <v>1304</v>
      </c>
      <c r="E43" t="s">
        <v>2549</v>
      </c>
      <c r="F43">
        <v>50596000</v>
      </c>
      <c r="G43">
        <f t="shared" si="2"/>
        <v>2.0299999999999998</v>
      </c>
      <c r="H43" t="str">
        <f t="shared" si="3"/>
        <v>Positive Movement</v>
      </c>
      <c r="I43">
        <f t="shared" si="4"/>
        <v>3.9142644075184654</v>
      </c>
      <c r="J43" t="str">
        <f t="shared" si="0"/>
        <v>Q4</v>
      </c>
      <c r="K43">
        <f t="shared" si="1"/>
        <v>2018</v>
      </c>
      <c r="M43" s="17" t="s">
        <v>3760</v>
      </c>
      <c r="N43" s="17"/>
    </row>
    <row r="44" spans="1:16" x14ac:dyDescent="0.2">
      <c r="A44" s="1" t="s">
        <v>48</v>
      </c>
      <c r="B44">
        <v>53.790000999999997</v>
      </c>
      <c r="C44">
        <v>54.198749999999997</v>
      </c>
      <c r="D44" t="s">
        <v>1305</v>
      </c>
      <c r="E44" t="s">
        <v>1298</v>
      </c>
      <c r="F44">
        <v>29640000</v>
      </c>
      <c r="G44">
        <f t="shared" si="2"/>
        <v>-0.34</v>
      </c>
      <c r="H44" t="str">
        <f t="shared" si="3"/>
        <v>Negative Movement</v>
      </c>
      <c r="I44">
        <f t="shared" si="4"/>
        <v>-0.62873407266669779</v>
      </c>
      <c r="J44" t="str">
        <f t="shared" si="0"/>
        <v>Q4</v>
      </c>
      <c r="K44">
        <f t="shared" si="1"/>
        <v>2018</v>
      </c>
      <c r="M44" s="6"/>
      <c r="N44" s="6"/>
    </row>
    <row r="45" spans="1:16" x14ac:dyDescent="0.2">
      <c r="A45" s="1" t="s">
        <v>49</v>
      </c>
      <c r="B45">
        <v>53.686501</v>
      </c>
      <c r="C45">
        <v>54.14875</v>
      </c>
      <c r="D45" t="s">
        <v>1306</v>
      </c>
      <c r="E45" t="s">
        <v>2550</v>
      </c>
      <c r="F45">
        <v>36780000</v>
      </c>
      <c r="G45">
        <f t="shared" si="2"/>
        <v>-0.61</v>
      </c>
      <c r="H45" t="str">
        <f t="shared" si="3"/>
        <v>Negative Movement</v>
      </c>
      <c r="I45">
        <f t="shared" si="4"/>
        <v>-1.1411214953271063</v>
      </c>
      <c r="J45" t="str">
        <f t="shared" si="0"/>
        <v>Q4</v>
      </c>
      <c r="K45">
        <f t="shared" si="1"/>
        <v>2018</v>
      </c>
      <c r="M45" s="6" t="s">
        <v>3747</v>
      </c>
      <c r="N45" s="6">
        <v>-1.7912524850894649E-2</v>
      </c>
    </row>
    <row r="46" spans="1:16" x14ac:dyDescent="0.2">
      <c r="A46" s="1" t="s">
        <v>50</v>
      </c>
      <c r="B46">
        <v>52.75</v>
      </c>
      <c r="C46">
        <v>52.923499999999997</v>
      </c>
      <c r="D46" t="s">
        <v>1307</v>
      </c>
      <c r="E46" t="s">
        <v>2551</v>
      </c>
      <c r="F46">
        <v>48828000</v>
      </c>
      <c r="G46">
        <f t="shared" si="2"/>
        <v>-0.88</v>
      </c>
      <c r="H46" t="str">
        <f t="shared" si="3"/>
        <v>Negative Movement</v>
      </c>
      <c r="I46">
        <f t="shared" si="4"/>
        <v>-1.6732981026479747</v>
      </c>
      <c r="J46" t="str">
        <f t="shared" si="0"/>
        <v>Q4</v>
      </c>
      <c r="K46">
        <f t="shared" si="1"/>
        <v>2018</v>
      </c>
      <c r="M46" s="6" t="s">
        <v>3748</v>
      </c>
      <c r="N46" s="6">
        <v>0.11122253289475725</v>
      </c>
    </row>
    <row r="47" spans="1:16" x14ac:dyDescent="0.2">
      <c r="A47" s="1" t="s">
        <v>51</v>
      </c>
      <c r="B47">
        <v>51.973998999999999</v>
      </c>
      <c r="C47">
        <v>53.217250999999997</v>
      </c>
      <c r="D47" t="s">
        <v>1308</v>
      </c>
      <c r="E47" t="s">
        <v>2552</v>
      </c>
      <c r="F47">
        <v>24666000</v>
      </c>
      <c r="G47">
        <f t="shared" si="2"/>
        <v>0.79</v>
      </c>
      <c r="H47" t="str">
        <f t="shared" si="3"/>
        <v>Positive Movement</v>
      </c>
      <c r="I47">
        <f t="shared" si="4"/>
        <v>1.5114076375812189</v>
      </c>
      <c r="J47" t="str">
        <f t="shared" si="0"/>
        <v>Q4</v>
      </c>
      <c r="K47">
        <f t="shared" si="1"/>
        <v>2018</v>
      </c>
      <c r="M47" s="6" t="s">
        <v>3749</v>
      </c>
      <c r="N47" s="6">
        <v>-0.04</v>
      </c>
    </row>
    <row r="48" spans="1:16" x14ac:dyDescent="0.2">
      <c r="A48" s="1" t="s">
        <v>52</v>
      </c>
      <c r="B48">
        <v>53.450001</v>
      </c>
      <c r="C48">
        <v>54.772998999999999</v>
      </c>
      <c r="D48" t="s">
        <v>1309</v>
      </c>
      <c r="E48" t="s">
        <v>2553</v>
      </c>
      <c r="F48">
        <v>41168000</v>
      </c>
      <c r="G48">
        <f t="shared" si="2"/>
        <v>1.88</v>
      </c>
      <c r="H48" t="str">
        <f t="shared" si="3"/>
        <v>Positive Movement</v>
      </c>
      <c r="I48">
        <f t="shared" si="4"/>
        <v>3.5593467847558373</v>
      </c>
      <c r="J48" t="str">
        <f t="shared" si="0"/>
        <v>Q4</v>
      </c>
      <c r="K48">
        <f t="shared" si="1"/>
        <v>2018</v>
      </c>
      <c r="M48" s="6" t="s">
        <v>3750</v>
      </c>
      <c r="N48" s="6">
        <v>-0.64</v>
      </c>
    </row>
    <row r="49" spans="1:14" x14ac:dyDescent="0.2">
      <c r="A49" s="1" t="s">
        <v>53</v>
      </c>
      <c r="B49">
        <v>54.569000000000003</v>
      </c>
      <c r="C49">
        <v>54.663502000000001</v>
      </c>
      <c r="D49" t="s">
        <v>1310</v>
      </c>
      <c r="E49" t="s">
        <v>2554</v>
      </c>
      <c r="F49">
        <v>29764000</v>
      </c>
      <c r="G49">
        <f t="shared" si="2"/>
        <v>-0.55000000000000004</v>
      </c>
      <c r="H49" t="str">
        <f t="shared" si="3"/>
        <v>Negative Movement</v>
      </c>
      <c r="I49">
        <f t="shared" si="4"/>
        <v>-1.0051290392313412</v>
      </c>
      <c r="J49" t="str">
        <f t="shared" si="0"/>
        <v>Q4</v>
      </c>
      <c r="K49">
        <f t="shared" si="1"/>
        <v>2018</v>
      </c>
      <c r="M49" s="6" t="s">
        <v>3751</v>
      </c>
      <c r="N49" s="6">
        <v>2.494461318047096</v>
      </c>
    </row>
    <row r="50" spans="1:14" x14ac:dyDescent="0.2">
      <c r="A50" s="1" t="s">
        <v>54</v>
      </c>
      <c r="B50">
        <v>53.699500999999998</v>
      </c>
      <c r="C50">
        <v>53.777999999999999</v>
      </c>
      <c r="D50" t="s">
        <v>1311</v>
      </c>
      <c r="E50" t="s">
        <v>2555</v>
      </c>
      <c r="F50">
        <v>26864000</v>
      </c>
      <c r="G50">
        <f t="shared" si="2"/>
        <v>-0.81</v>
      </c>
      <c r="H50" t="str">
        <f t="shared" si="3"/>
        <v>Negative Movement</v>
      </c>
      <c r="I50">
        <f t="shared" si="4"/>
        <v>-1.5012934497652153</v>
      </c>
      <c r="J50" t="str">
        <f t="shared" si="0"/>
        <v>Q4</v>
      </c>
      <c r="K50">
        <f t="shared" si="1"/>
        <v>2018</v>
      </c>
      <c r="M50" s="6" t="s">
        <v>3752</v>
      </c>
      <c r="N50" s="6">
        <v>6.2223372672332564</v>
      </c>
    </row>
    <row r="51" spans="1:14" x14ac:dyDescent="0.2">
      <c r="A51" s="1" t="s">
        <v>55</v>
      </c>
      <c r="B51">
        <v>53.069499999999998</v>
      </c>
      <c r="C51">
        <v>53.105998999999997</v>
      </c>
      <c r="D51" t="s">
        <v>1312</v>
      </c>
      <c r="E51" t="s">
        <v>2556</v>
      </c>
      <c r="F51">
        <v>29436000</v>
      </c>
      <c r="G51">
        <f t="shared" si="2"/>
        <v>-1.38</v>
      </c>
      <c r="H51" t="str">
        <f t="shared" si="3"/>
        <v>Negative Movement</v>
      </c>
      <c r="I51">
        <f t="shared" si="4"/>
        <v>-2.5812503415326193</v>
      </c>
      <c r="J51" t="str">
        <f t="shared" si="0"/>
        <v>Q4</v>
      </c>
      <c r="K51">
        <f t="shared" si="1"/>
        <v>2018</v>
      </c>
      <c r="M51" s="6" t="s">
        <v>3753</v>
      </c>
      <c r="N51" s="6">
        <v>1.2391390315867845</v>
      </c>
    </row>
    <row r="52" spans="1:14" x14ac:dyDescent="0.2">
      <c r="A52" s="1" t="s">
        <v>56</v>
      </c>
      <c r="B52">
        <v>52.164501000000001</v>
      </c>
      <c r="C52">
        <v>52.830249999999999</v>
      </c>
      <c r="D52" t="s">
        <v>1313</v>
      </c>
      <c r="E52" t="s">
        <v>2557</v>
      </c>
      <c r="F52">
        <v>30274000</v>
      </c>
      <c r="G52">
        <f t="shared" si="2"/>
        <v>-0.13</v>
      </c>
      <c r="H52" t="str">
        <f t="shared" si="3"/>
        <v>Negative Movement</v>
      </c>
      <c r="I52">
        <f t="shared" si="4"/>
        <v>-0.24839837571414095</v>
      </c>
      <c r="J52" t="str">
        <f t="shared" si="0"/>
        <v>Q4</v>
      </c>
      <c r="K52">
        <f t="shared" si="1"/>
        <v>2018</v>
      </c>
      <c r="M52" s="6" t="s">
        <v>3754</v>
      </c>
      <c r="N52" s="6">
        <v>4.1828515947304204E-2</v>
      </c>
    </row>
    <row r="53" spans="1:14" x14ac:dyDescent="0.2">
      <c r="A53" s="1" t="s">
        <v>57</v>
      </c>
      <c r="B53">
        <v>52.5</v>
      </c>
      <c r="C53">
        <v>52.728198999999996</v>
      </c>
      <c r="D53" t="s">
        <v>1312</v>
      </c>
      <c r="E53" t="s">
        <v>2558</v>
      </c>
      <c r="F53">
        <v>31318000</v>
      </c>
      <c r="G53">
        <f t="shared" si="2"/>
        <v>0.38</v>
      </c>
      <c r="H53" t="str">
        <f t="shared" si="3"/>
        <v>Positive Movement</v>
      </c>
      <c r="I53">
        <f t="shared" si="4"/>
        <v>0.73451471513867306</v>
      </c>
      <c r="J53" t="str">
        <f t="shared" si="0"/>
        <v>Q4</v>
      </c>
      <c r="K53">
        <f t="shared" si="1"/>
        <v>2018</v>
      </c>
      <c r="M53" s="6" t="s">
        <v>3755</v>
      </c>
      <c r="N53" s="6">
        <v>20.27</v>
      </c>
    </row>
    <row r="54" spans="1:14" x14ac:dyDescent="0.2">
      <c r="A54" s="1" t="s">
        <v>58</v>
      </c>
      <c r="B54">
        <v>52.235500000000002</v>
      </c>
      <c r="C54">
        <v>53.592498999999997</v>
      </c>
      <c r="D54" t="s">
        <v>1314</v>
      </c>
      <c r="E54" t="s">
        <v>2559</v>
      </c>
      <c r="F54">
        <v>36722000</v>
      </c>
      <c r="G54">
        <f t="shared" si="2"/>
        <v>1.05</v>
      </c>
      <c r="H54" t="str">
        <f t="shared" si="3"/>
        <v>Positive Movement</v>
      </c>
      <c r="I54">
        <f t="shared" si="4"/>
        <v>2.0169423378675484</v>
      </c>
      <c r="J54" t="str">
        <f t="shared" si="0"/>
        <v>Q4</v>
      </c>
      <c r="K54">
        <f t="shared" si="1"/>
        <v>2018</v>
      </c>
      <c r="M54" s="6" t="s">
        <v>3756</v>
      </c>
      <c r="N54" s="6">
        <v>-10.11</v>
      </c>
    </row>
    <row r="55" spans="1:14" x14ac:dyDescent="0.2">
      <c r="A55" s="1" t="s">
        <v>59</v>
      </c>
      <c r="B55">
        <v>52.970500999999999</v>
      </c>
      <c r="C55">
        <v>53.349997999999999</v>
      </c>
      <c r="D55" t="s">
        <v>1315</v>
      </c>
      <c r="E55" t="s">
        <v>2560</v>
      </c>
      <c r="F55">
        <v>33162000</v>
      </c>
      <c r="G55">
        <f t="shared" si="2"/>
        <v>-0.16</v>
      </c>
      <c r="H55" t="str">
        <f t="shared" si="3"/>
        <v>Negative Movement</v>
      </c>
      <c r="I55">
        <f t="shared" si="4"/>
        <v>-0.30242789116285917</v>
      </c>
      <c r="J55" t="str">
        <f t="shared" si="0"/>
        <v>Q4</v>
      </c>
      <c r="K55">
        <f t="shared" si="1"/>
        <v>2018</v>
      </c>
      <c r="M55" s="6" t="s">
        <v>3757</v>
      </c>
      <c r="N55" s="6">
        <v>10.16</v>
      </c>
    </row>
    <row r="56" spans="1:14" x14ac:dyDescent="0.2">
      <c r="A56" s="1" t="s">
        <v>60</v>
      </c>
      <c r="B56">
        <v>52.860000999999997</v>
      </c>
      <c r="C56">
        <v>53.039501000000001</v>
      </c>
      <c r="D56" t="s">
        <v>1316</v>
      </c>
      <c r="E56" t="s">
        <v>2561</v>
      </c>
      <c r="F56">
        <v>37172000</v>
      </c>
      <c r="G56">
        <f t="shared" si="2"/>
        <v>-2.0699999999999998</v>
      </c>
      <c r="H56" t="str">
        <f t="shared" si="3"/>
        <v>Negative Movement</v>
      </c>
      <c r="I56">
        <f t="shared" si="4"/>
        <v>-3.9086585100442077</v>
      </c>
      <c r="J56" t="str">
        <f t="shared" si="0"/>
        <v>Q4</v>
      </c>
      <c r="K56">
        <f t="shared" si="1"/>
        <v>2018</v>
      </c>
      <c r="M56" s="6" t="s">
        <v>3758</v>
      </c>
      <c r="N56" s="6">
        <v>-9.0100000000000087</v>
      </c>
    </row>
    <row r="57" spans="1:14" x14ac:dyDescent="0.2">
      <c r="A57" s="1" t="s">
        <v>61</v>
      </c>
      <c r="B57">
        <v>50</v>
      </c>
      <c r="C57">
        <v>51.587001999999998</v>
      </c>
      <c r="D57" t="s">
        <v>1317</v>
      </c>
      <c r="E57" t="s">
        <v>2562</v>
      </c>
      <c r="F57">
        <v>48982000</v>
      </c>
      <c r="G57">
        <f t="shared" si="2"/>
        <v>0.28999999999999998</v>
      </c>
      <c r="H57" t="str">
        <f t="shared" si="3"/>
        <v>Positive Movement</v>
      </c>
      <c r="I57">
        <f t="shared" si="4"/>
        <v>0.56470196078431711</v>
      </c>
      <c r="J57" t="str">
        <f t="shared" si="0"/>
        <v>Q4</v>
      </c>
      <c r="K57">
        <f t="shared" si="1"/>
        <v>2018</v>
      </c>
      <c r="M57" s="6" t="s">
        <v>3759</v>
      </c>
      <c r="N57" s="6">
        <v>503</v>
      </c>
    </row>
    <row r="58" spans="1:14" x14ac:dyDescent="0.2">
      <c r="A58" s="1" t="s">
        <v>62</v>
      </c>
      <c r="B58">
        <v>51.838000999999998</v>
      </c>
      <c r="C58">
        <v>52.428001000000002</v>
      </c>
      <c r="D58" t="s">
        <v>1318</v>
      </c>
      <c r="E58" t="s">
        <v>2563</v>
      </c>
      <c r="F58">
        <v>30686000</v>
      </c>
      <c r="G58">
        <f t="shared" si="2"/>
        <v>0.59</v>
      </c>
      <c r="H58" t="str">
        <f t="shared" si="3"/>
        <v>Positive Movement</v>
      </c>
      <c r="I58">
        <f t="shared" si="4"/>
        <v>1.1552468864158056</v>
      </c>
      <c r="J58" t="str">
        <f t="shared" si="0"/>
        <v>Q4</v>
      </c>
      <c r="K58">
        <f t="shared" si="1"/>
        <v>2018</v>
      </c>
    </row>
    <row r="59" spans="1:14" x14ac:dyDescent="0.2">
      <c r="A59" s="1" t="s">
        <v>63</v>
      </c>
      <c r="B59">
        <v>51.5</v>
      </c>
      <c r="C59">
        <v>51.879500999999998</v>
      </c>
      <c r="D59" t="s">
        <v>1319</v>
      </c>
      <c r="E59" t="s">
        <v>2564</v>
      </c>
      <c r="F59">
        <v>13830000</v>
      </c>
      <c r="G59">
        <f t="shared" si="2"/>
        <v>-0.69</v>
      </c>
      <c r="H59" t="str">
        <f t="shared" si="3"/>
        <v>Negative Movement</v>
      </c>
      <c r="I59">
        <f t="shared" si="4"/>
        <v>-1.3232351013726713</v>
      </c>
      <c r="J59" t="str">
        <f t="shared" si="0"/>
        <v>Q4</v>
      </c>
      <c r="K59">
        <f t="shared" si="1"/>
        <v>2018</v>
      </c>
    </row>
    <row r="60" spans="1:14" x14ac:dyDescent="0.2">
      <c r="A60" s="1" t="s">
        <v>64</v>
      </c>
      <c r="B60">
        <v>51.917499999999997</v>
      </c>
      <c r="C60">
        <v>52.465499999999999</v>
      </c>
      <c r="D60" t="s">
        <v>1320</v>
      </c>
      <c r="E60" t="s">
        <v>2565</v>
      </c>
      <c r="F60">
        <v>38856000</v>
      </c>
      <c r="G60">
        <f t="shared" si="2"/>
        <v>1.24</v>
      </c>
      <c r="H60" t="str">
        <f t="shared" si="3"/>
        <v>Positive Movement</v>
      </c>
      <c r="I60">
        <f t="shared" si="4"/>
        <v>2.4162987850138586</v>
      </c>
      <c r="J60" t="str">
        <f t="shared" si="0"/>
        <v>Q4</v>
      </c>
      <c r="K60">
        <f t="shared" si="1"/>
        <v>2018</v>
      </c>
    </row>
    <row r="61" spans="1:14" x14ac:dyDescent="0.2">
      <c r="A61" s="1" t="s">
        <v>65</v>
      </c>
      <c r="B61">
        <v>52.049999</v>
      </c>
      <c r="C61">
        <v>52.879002</v>
      </c>
      <c r="D61" t="s">
        <v>1321</v>
      </c>
      <c r="E61" t="s">
        <v>2566</v>
      </c>
      <c r="F61">
        <v>36064000</v>
      </c>
      <c r="G61">
        <f t="shared" si="2"/>
        <v>-0.21</v>
      </c>
      <c r="H61" t="str">
        <f t="shared" si="3"/>
        <v>Negative Movement</v>
      </c>
      <c r="I61">
        <f t="shared" si="4"/>
        <v>-0.40147813316549114</v>
      </c>
      <c r="J61" t="str">
        <f t="shared" si="0"/>
        <v>Q4</v>
      </c>
      <c r="K61">
        <f t="shared" si="1"/>
        <v>2018</v>
      </c>
    </row>
    <row r="62" spans="1:14" x14ac:dyDescent="0.2">
      <c r="A62" s="1" t="s">
        <v>66</v>
      </c>
      <c r="B62">
        <v>52.438000000000002</v>
      </c>
      <c r="C62">
        <v>54.341999000000001</v>
      </c>
      <c r="D62" t="s">
        <v>1322</v>
      </c>
      <c r="E62" t="s">
        <v>2567</v>
      </c>
      <c r="F62">
        <v>49508000</v>
      </c>
      <c r="G62">
        <f t="shared" si="2"/>
        <v>2.09</v>
      </c>
      <c r="H62" t="str">
        <f t="shared" si="3"/>
        <v>Positive Movement</v>
      </c>
      <c r="I62">
        <f t="shared" si="4"/>
        <v>4.0041745290800659</v>
      </c>
      <c r="J62" t="str">
        <f t="shared" si="0"/>
        <v>Q4</v>
      </c>
      <c r="K62">
        <f t="shared" si="1"/>
        <v>2018</v>
      </c>
    </row>
    <row r="63" spans="1:14" x14ac:dyDescent="0.2">
      <c r="A63" s="1" t="s">
        <v>67</v>
      </c>
      <c r="B63">
        <v>53.804001</v>
      </c>
      <c r="C63">
        <v>54.712249999999997</v>
      </c>
      <c r="D63" t="s">
        <v>1323</v>
      </c>
      <c r="E63" t="s">
        <v>2568</v>
      </c>
      <c r="F63">
        <v>29378000</v>
      </c>
      <c r="G63">
        <f t="shared" si="2"/>
        <v>0.1</v>
      </c>
      <c r="H63" t="str">
        <f t="shared" si="3"/>
        <v>Positive Movement</v>
      </c>
      <c r="I63">
        <f t="shared" si="4"/>
        <v>0.19056737172481539</v>
      </c>
      <c r="J63" t="str">
        <f t="shared" si="0"/>
        <v>Q4</v>
      </c>
      <c r="K63">
        <f t="shared" si="1"/>
        <v>2018</v>
      </c>
    </row>
    <row r="64" spans="1:14" x14ac:dyDescent="0.2">
      <c r="A64" s="1" t="s">
        <v>68</v>
      </c>
      <c r="B64">
        <v>54.453499000000001</v>
      </c>
      <c r="C64">
        <v>54.778500000000001</v>
      </c>
      <c r="D64" t="s">
        <v>1324</v>
      </c>
      <c r="E64" t="s">
        <v>2569</v>
      </c>
      <c r="F64">
        <v>51604000</v>
      </c>
      <c r="G64">
        <f t="shared" si="2"/>
        <v>0.31</v>
      </c>
      <c r="H64" t="str">
        <f t="shared" si="3"/>
        <v>Positive Movement</v>
      </c>
      <c r="I64">
        <f t="shared" si="4"/>
        <v>0.56326195785607414</v>
      </c>
      <c r="J64" t="str">
        <f t="shared" si="0"/>
        <v>Q4</v>
      </c>
      <c r="K64">
        <f t="shared" si="1"/>
        <v>2018</v>
      </c>
    </row>
    <row r="65" spans="1:11" x14ac:dyDescent="0.2">
      <c r="A65" s="1" t="s">
        <v>69</v>
      </c>
      <c r="B65">
        <v>56.157001000000001</v>
      </c>
      <c r="C65">
        <v>56.232498</v>
      </c>
      <c r="D65" t="s">
        <v>1325</v>
      </c>
      <c r="E65" t="s">
        <v>2570</v>
      </c>
      <c r="F65">
        <v>39824000</v>
      </c>
      <c r="G65">
        <f t="shared" si="2"/>
        <v>0.6</v>
      </c>
      <c r="H65" t="str">
        <f t="shared" si="3"/>
        <v>Positive Movement</v>
      </c>
      <c r="I65">
        <f t="shared" si="4"/>
        <v>1.0964593441334831</v>
      </c>
      <c r="J65" t="str">
        <f t="shared" si="0"/>
        <v>Q4</v>
      </c>
      <c r="K65">
        <f t="shared" si="1"/>
        <v>2018</v>
      </c>
    </row>
    <row r="66" spans="1:11" x14ac:dyDescent="0.2">
      <c r="A66" s="1" t="s">
        <v>70</v>
      </c>
      <c r="B66">
        <v>55.155997999999997</v>
      </c>
      <c r="C66">
        <v>55.221001000000001</v>
      </c>
      <c r="D66" t="s">
        <v>1326</v>
      </c>
      <c r="E66" t="s">
        <v>2571</v>
      </c>
      <c r="F66">
        <v>46904000</v>
      </c>
      <c r="G66">
        <f t="shared" si="2"/>
        <v>-2.78</v>
      </c>
      <c r="H66" t="str">
        <f t="shared" si="3"/>
        <v>Negative Movement</v>
      </c>
      <c r="I66">
        <f t="shared" si="4"/>
        <v>-5.026073136593797</v>
      </c>
      <c r="J66" t="str">
        <f t="shared" si="0"/>
        <v>Q4</v>
      </c>
      <c r="K66">
        <f t="shared" si="1"/>
        <v>2018</v>
      </c>
    </row>
    <row r="67" spans="1:11" x14ac:dyDescent="0.2">
      <c r="A67" s="1" t="s">
        <v>71</v>
      </c>
      <c r="B67">
        <v>51.713000999999998</v>
      </c>
      <c r="C67">
        <v>53.560001</v>
      </c>
      <c r="D67" t="s">
        <v>1327</v>
      </c>
      <c r="E67" t="s">
        <v>2572</v>
      </c>
      <c r="F67">
        <v>55384000</v>
      </c>
      <c r="G67">
        <f t="shared" si="2"/>
        <v>0.9</v>
      </c>
      <c r="H67" t="str">
        <f t="shared" si="3"/>
        <v>Positive Movement</v>
      </c>
      <c r="I67">
        <f t="shared" si="4"/>
        <v>1.7043851468377134</v>
      </c>
      <c r="J67" t="str">
        <f t="shared" ref="J67:J130" si="5">"Q"&amp;ROUNDUP(MONTH(A67)/3,0)</f>
        <v>Q4</v>
      </c>
      <c r="K67">
        <f t="shared" ref="K67:K130" si="6">YEAR(A67)</f>
        <v>2018</v>
      </c>
    </row>
    <row r="68" spans="1:11" x14ac:dyDescent="0.2">
      <c r="A68" s="1" t="s">
        <v>72</v>
      </c>
      <c r="B68">
        <v>53.000500000000002</v>
      </c>
      <c r="C68">
        <v>53.762999999999998</v>
      </c>
      <c r="D68" t="s">
        <v>1328</v>
      </c>
      <c r="E68" t="s">
        <v>2573</v>
      </c>
      <c r="F68">
        <v>42024000</v>
      </c>
      <c r="G68">
        <f t="shared" ref="G68:G131" si="7">ROUND(E68-E67,2)</f>
        <v>-1.61</v>
      </c>
      <c r="H68" t="str">
        <f t="shared" ref="H68:H131" si="8">IF(G68&gt;0, "Positive Movement", "Negative Movement")</f>
        <v>Negative Movement</v>
      </c>
      <c r="I68">
        <f t="shared" ref="I68:I131" si="9">(E68-E67)/E67*100</f>
        <v>-3.0082471155811583</v>
      </c>
      <c r="J68" t="str">
        <f t="shared" si="5"/>
        <v>Q4</v>
      </c>
      <c r="K68">
        <f t="shared" si="6"/>
        <v>2018</v>
      </c>
    </row>
    <row r="69" spans="1:11" x14ac:dyDescent="0.2">
      <c r="A69" s="1" t="s">
        <v>73</v>
      </c>
      <c r="B69">
        <v>51.752499</v>
      </c>
      <c r="C69">
        <v>52.422500999999997</v>
      </c>
      <c r="D69" t="s">
        <v>1329</v>
      </c>
      <c r="E69" t="s">
        <v>2574</v>
      </c>
      <c r="F69">
        <v>36154000</v>
      </c>
      <c r="G69">
        <f t="shared" si="7"/>
        <v>0.15</v>
      </c>
      <c r="H69" t="str">
        <f t="shared" si="8"/>
        <v>Positive Movement</v>
      </c>
      <c r="I69">
        <f t="shared" si="9"/>
        <v>0.28652299458840302</v>
      </c>
      <c r="J69" t="str">
        <f t="shared" si="5"/>
        <v>Q4</v>
      </c>
      <c r="K69">
        <f t="shared" si="6"/>
        <v>2018</v>
      </c>
    </row>
    <row r="70" spans="1:11" x14ac:dyDescent="0.2">
      <c r="A70" s="1" t="s">
        <v>74</v>
      </c>
      <c r="B70">
        <v>52.824500999999998</v>
      </c>
      <c r="C70">
        <v>53.029998999999997</v>
      </c>
      <c r="D70" t="s">
        <v>1330</v>
      </c>
      <c r="E70" t="s">
        <v>2575</v>
      </c>
      <c r="F70">
        <v>27894000</v>
      </c>
      <c r="G70">
        <f t="shared" si="7"/>
        <v>0.61</v>
      </c>
      <c r="H70" t="str">
        <f t="shared" si="8"/>
        <v>Positive Movement</v>
      </c>
      <c r="I70">
        <f t="shared" si="9"/>
        <v>1.1735866254901406</v>
      </c>
      <c r="J70" t="str">
        <f t="shared" si="5"/>
        <v>Q4</v>
      </c>
      <c r="K70">
        <f t="shared" si="6"/>
        <v>2018</v>
      </c>
    </row>
    <row r="71" spans="1:11" x14ac:dyDescent="0.2">
      <c r="A71" s="1" t="s">
        <v>75</v>
      </c>
      <c r="B71">
        <v>53.400002000000001</v>
      </c>
      <c r="C71">
        <v>54.082500000000003</v>
      </c>
      <c r="D71" t="s">
        <v>1331</v>
      </c>
      <c r="E71" t="s">
        <v>2576</v>
      </c>
      <c r="F71">
        <v>30476000</v>
      </c>
      <c r="G71">
        <f t="shared" si="7"/>
        <v>0.6</v>
      </c>
      <c r="H71" t="str">
        <f t="shared" si="8"/>
        <v>Positive Movement</v>
      </c>
      <c r="I71">
        <f t="shared" si="9"/>
        <v>1.1342923267205236</v>
      </c>
      <c r="J71" t="str">
        <f t="shared" si="5"/>
        <v>Q4</v>
      </c>
      <c r="K71">
        <f t="shared" si="6"/>
        <v>2018</v>
      </c>
    </row>
    <row r="72" spans="1:11" x14ac:dyDescent="0.2">
      <c r="A72" s="1" t="s">
        <v>76</v>
      </c>
      <c r="B72">
        <v>53.403500000000001</v>
      </c>
      <c r="C72">
        <v>53.987999000000002</v>
      </c>
      <c r="D72" t="s">
        <v>1332</v>
      </c>
      <c r="E72" t="s">
        <v>2577</v>
      </c>
      <c r="F72">
        <v>26596000</v>
      </c>
      <c r="G72">
        <f t="shared" si="7"/>
        <v>-0.09</v>
      </c>
      <c r="H72" t="str">
        <f t="shared" si="8"/>
        <v>Negative Movement</v>
      </c>
      <c r="I72">
        <f t="shared" si="9"/>
        <v>-0.16733792747209247</v>
      </c>
      <c r="J72" t="str">
        <f t="shared" si="5"/>
        <v>Q4</v>
      </c>
      <c r="K72">
        <f t="shared" si="6"/>
        <v>2018</v>
      </c>
    </row>
    <row r="73" spans="1:11" x14ac:dyDescent="0.2">
      <c r="A73" s="1" t="s">
        <v>77</v>
      </c>
      <c r="B73">
        <v>52.499001</v>
      </c>
      <c r="C73">
        <v>53.130001</v>
      </c>
      <c r="D73" t="s">
        <v>1333</v>
      </c>
      <c r="E73" t="s">
        <v>2578</v>
      </c>
      <c r="F73">
        <v>33732000</v>
      </c>
      <c r="G73">
        <f t="shared" si="7"/>
        <v>-0.99</v>
      </c>
      <c r="H73" t="str">
        <f t="shared" si="8"/>
        <v>Negative Movement</v>
      </c>
      <c r="I73">
        <f t="shared" si="9"/>
        <v>-1.8645842006858735</v>
      </c>
      <c r="J73" t="str">
        <f t="shared" si="5"/>
        <v>Q4</v>
      </c>
      <c r="K73">
        <f t="shared" si="6"/>
        <v>2018</v>
      </c>
    </row>
    <row r="74" spans="1:11" x14ac:dyDescent="0.2">
      <c r="A74" s="1" t="s">
        <v>78</v>
      </c>
      <c r="B74">
        <v>51.875500000000002</v>
      </c>
      <c r="C74">
        <v>52.657501000000003</v>
      </c>
      <c r="D74" t="s">
        <v>1334</v>
      </c>
      <c r="E74" t="s">
        <v>2579</v>
      </c>
      <c r="F74">
        <v>47708000</v>
      </c>
      <c r="G74">
        <f t="shared" si="7"/>
        <v>-1.28</v>
      </c>
      <c r="H74" t="str">
        <f t="shared" si="8"/>
        <v>Negative Movement</v>
      </c>
      <c r="I74">
        <f t="shared" si="9"/>
        <v>-2.453699261107368</v>
      </c>
      <c r="J74" t="str">
        <f t="shared" si="5"/>
        <v>Q4</v>
      </c>
      <c r="K74">
        <f t="shared" si="6"/>
        <v>2018</v>
      </c>
    </row>
    <row r="75" spans="1:11" x14ac:dyDescent="0.2">
      <c r="A75" s="1" t="s">
        <v>79</v>
      </c>
      <c r="B75">
        <v>51.304501000000002</v>
      </c>
      <c r="C75">
        <v>52.473998999999999</v>
      </c>
      <c r="D75" t="s">
        <v>1335</v>
      </c>
      <c r="E75" t="s">
        <v>2580</v>
      </c>
      <c r="F75">
        <v>43850000</v>
      </c>
      <c r="G75">
        <f t="shared" si="7"/>
        <v>0.61</v>
      </c>
      <c r="H75" t="str">
        <f t="shared" si="8"/>
        <v>Positive Movement</v>
      </c>
      <c r="I75">
        <f t="shared" si="9"/>
        <v>1.1981958230450636</v>
      </c>
      <c r="J75" t="str">
        <f t="shared" si="5"/>
        <v>Q4</v>
      </c>
      <c r="K75">
        <f t="shared" si="6"/>
        <v>2018</v>
      </c>
    </row>
    <row r="76" spans="1:11" x14ac:dyDescent="0.2">
      <c r="A76" s="1" t="s">
        <v>80</v>
      </c>
      <c r="B76">
        <v>51.699500999999998</v>
      </c>
      <c r="C76">
        <v>53.099997999999999</v>
      </c>
      <c r="D76" t="s">
        <v>1336</v>
      </c>
      <c r="E76" t="s">
        <v>2581</v>
      </c>
      <c r="F76">
        <v>49586000</v>
      </c>
      <c r="G76">
        <f t="shared" si="7"/>
        <v>-0.28999999999999998</v>
      </c>
      <c r="H76" t="str">
        <f t="shared" si="8"/>
        <v>Negative Movement</v>
      </c>
      <c r="I76">
        <f t="shared" si="9"/>
        <v>-0.55409200738611197</v>
      </c>
      <c r="J76" t="str">
        <f t="shared" si="5"/>
        <v>Q4</v>
      </c>
      <c r="K76">
        <f t="shared" si="6"/>
        <v>2018</v>
      </c>
    </row>
    <row r="77" spans="1:11" x14ac:dyDescent="0.2">
      <c r="A77" s="1" t="s">
        <v>81</v>
      </c>
      <c r="B77">
        <v>50.906502000000003</v>
      </c>
      <c r="C77">
        <v>51.710999000000001</v>
      </c>
      <c r="D77" t="s">
        <v>1337</v>
      </c>
      <c r="E77" t="s">
        <v>2582</v>
      </c>
      <c r="F77">
        <v>53470000</v>
      </c>
      <c r="G77">
        <f t="shared" si="7"/>
        <v>-0.68</v>
      </c>
      <c r="H77" t="str">
        <f t="shared" si="8"/>
        <v>Negative Movement</v>
      </c>
      <c r="I77">
        <f t="shared" si="9"/>
        <v>-1.3294102437041619</v>
      </c>
      <c r="J77" t="str">
        <f t="shared" si="5"/>
        <v>Q4</v>
      </c>
      <c r="K77">
        <f t="shared" si="6"/>
        <v>2018</v>
      </c>
    </row>
    <row r="78" spans="1:11" x14ac:dyDescent="0.2">
      <c r="A78" s="1" t="s">
        <v>82</v>
      </c>
      <c r="B78">
        <v>50.764999000000003</v>
      </c>
      <c r="C78">
        <v>51.201000000000001</v>
      </c>
      <c r="D78" t="s">
        <v>1338</v>
      </c>
      <c r="E78" t="s">
        <v>2583</v>
      </c>
      <c r="F78">
        <v>91920000</v>
      </c>
      <c r="G78">
        <f t="shared" si="7"/>
        <v>-1.49</v>
      </c>
      <c r="H78" t="str">
        <f t="shared" si="8"/>
        <v>Negative Movement</v>
      </c>
      <c r="I78">
        <f t="shared" si="9"/>
        <v>-2.9591542988645929</v>
      </c>
      <c r="J78" t="str">
        <f t="shared" si="5"/>
        <v>Q4</v>
      </c>
      <c r="K78">
        <f t="shared" si="6"/>
        <v>2018</v>
      </c>
    </row>
    <row r="79" spans="1:11" x14ac:dyDescent="0.2">
      <c r="A79" s="1" t="s">
        <v>83</v>
      </c>
      <c r="B79">
        <v>48.695</v>
      </c>
      <c r="C79">
        <v>50.176997999999998</v>
      </c>
      <c r="D79" t="s">
        <v>1339</v>
      </c>
      <c r="E79" t="s">
        <v>2584</v>
      </c>
      <c r="F79">
        <v>31806000</v>
      </c>
      <c r="G79">
        <f t="shared" si="7"/>
        <v>-0.17</v>
      </c>
      <c r="H79" t="str">
        <f t="shared" si="8"/>
        <v>Negative Movement</v>
      </c>
      <c r="I79">
        <f t="shared" si="9"/>
        <v>-0.3389345950357473</v>
      </c>
      <c r="J79" t="str">
        <f t="shared" si="5"/>
        <v>Q4</v>
      </c>
      <c r="K79">
        <f t="shared" si="6"/>
        <v>2018</v>
      </c>
    </row>
    <row r="80" spans="1:11" x14ac:dyDescent="0.2">
      <c r="A80" s="1" t="s">
        <v>84</v>
      </c>
      <c r="B80">
        <v>49.450499999999998</v>
      </c>
      <c r="C80">
        <v>52</v>
      </c>
      <c r="D80" t="s">
        <v>1340</v>
      </c>
      <c r="E80" t="s">
        <v>2585</v>
      </c>
      <c r="F80">
        <v>47466000</v>
      </c>
      <c r="G80">
        <f t="shared" si="7"/>
        <v>3.16</v>
      </c>
      <c r="H80" t="str">
        <f t="shared" si="8"/>
        <v>Positive Movement</v>
      </c>
      <c r="I80">
        <f t="shared" si="9"/>
        <v>6.4780457995524436</v>
      </c>
      <c r="J80" t="str">
        <f t="shared" si="5"/>
        <v>Q4</v>
      </c>
      <c r="K80">
        <f t="shared" si="6"/>
        <v>2018</v>
      </c>
    </row>
    <row r="81" spans="1:11" x14ac:dyDescent="0.2">
      <c r="A81" s="1" t="s">
        <v>85</v>
      </c>
      <c r="B81">
        <v>50.857498</v>
      </c>
      <c r="C81">
        <v>52.194499999999998</v>
      </c>
      <c r="D81" t="s">
        <v>1341</v>
      </c>
      <c r="E81" t="s">
        <v>2586</v>
      </c>
      <c r="F81">
        <v>42196000</v>
      </c>
      <c r="G81">
        <f t="shared" si="7"/>
        <v>0.22</v>
      </c>
      <c r="H81" t="str">
        <f t="shared" si="8"/>
        <v>Positive Movement</v>
      </c>
      <c r="I81">
        <f t="shared" si="9"/>
        <v>0.42522078771670602</v>
      </c>
      <c r="J81" t="str">
        <f t="shared" si="5"/>
        <v>Q4</v>
      </c>
      <c r="K81">
        <f t="shared" si="6"/>
        <v>2018</v>
      </c>
    </row>
    <row r="82" spans="1:11" x14ac:dyDescent="0.2">
      <c r="A82" s="1" t="s">
        <v>86</v>
      </c>
      <c r="B82">
        <v>52.480998999999997</v>
      </c>
      <c r="C82">
        <v>52.777999999999999</v>
      </c>
      <c r="D82" t="s">
        <v>1342</v>
      </c>
      <c r="E82" t="s">
        <v>2587</v>
      </c>
      <c r="F82">
        <v>28296000</v>
      </c>
      <c r="G82">
        <f t="shared" si="7"/>
        <v>-0.34</v>
      </c>
      <c r="H82" t="str">
        <f t="shared" si="8"/>
        <v>Negative Movement</v>
      </c>
      <c r="I82">
        <f t="shared" si="9"/>
        <v>-0.65141587155612402</v>
      </c>
      <c r="J82" t="str">
        <f t="shared" si="5"/>
        <v>Q4</v>
      </c>
      <c r="K82">
        <f t="shared" si="6"/>
        <v>2018</v>
      </c>
    </row>
    <row r="83" spans="1:11" x14ac:dyDescent="0.2">
      <c r="A83" s="1" t="s">
        <v>87</v>
      </c>
      <c r="B83">
        <v>52.548000000000002</v>
      </c>
      <c r="C83">
        <v>52.634998000000003</v>
      </c>
      <c r="D83" t="s">
        <v>1343</v>
      </c>
      <c r="E83" t="s">
        <v>2588</v>
      </c>
      <c r="F83">
        <v>29866000</v>
      </c>
      <c r="G83">
        <f t="shared" si="7"/>
        <v>-7.0000000000000007E-2</v>
      </c>
      <c r="H83" t="str">
        <f t="shared" si="8"/>
        <v>Negative Movement</v>
      </c>
      <c r="I83">
        <f t="shared" si="9"/>
        <v>-0.14174605623481362</v>
      </c>
      <c r="J83" t="str">
        <f t="shared" si="5"/>
        <v>Q4</v>
      </c>
      <c r="K83">
        <f t="shared" si="6"/>
        <v>2018</v>
      </c>
    </row>
    <row r="84" spans="1:11" x14ac:dyDescent="0.2">
      <c r="A84" s="1" t="s">
        <v>88</v>
      </c>
      <c r="B84">
        <v>50.828499000000001</v>
      </c>
      <c r="C84">
        <v>52.616000999999997</v>
      </c>
      <c r="D84" t="s">
        <v>1344</v>
      </c>
      <c r="E84" t="s">
        <v>2589</v>
      </c>
      <c r="F84">
        <v>30652000</v>
      </c>
      <c r="G84">
        <f t="shared" si="7"/>
        <v>0.51</v>
      </c>
      <c r="H84" t="str">
        <f t="shared" si="8"/>
        <v>Positive Movement</v>
      </c>
      <c r="I84">
        <f t="shared" si="9"/>
        <v>0.98879116634236741</v>
      </c>
      <c r="J84" t="str">
        <f t="shared" si="5"/>
        <v>Q1</v>
      </c>
      <c r="K84">
        <f t="shared" si="6"/>
        <v>2019</v>
      </c>
    </row>
    <row r="85" spans="1:11" x14ac:dyDescent="0.2">
      <c r="A85" s="1" t="s">
        <v>89</v>
      </c>
      <c r="B85">
        <v>52.049999</v>
      </c>
      <c r="C85">
        <v>52.848998999999999</v>
      </c>
      <c r="D85" t="s">
        <v>1345</v>
      </c>
      <c r="E85" t="s">
        <v>2590</v>
      </c>
      <c r="F85">
        <v>36822000</v>
      </c>
      <c r="G85">
        <f t="shared" si="7"/>
        <v>-1.49</v>
      </c>
      <c r="H85" t="str">
        <f t="shared" si="8"/>
        <v>Negative Movement</v>
      </c>
      <c r="I85">
        <f t="shared" si="9"/>
        <v>-2.8483989099775209</v>
      </c>
      <c r="J85" t="str">
        <f t="shared" si="5"/>
        <v>Q1</v>
      </c>
      <c r="K85">
        <f t="shared" si="6"/>
        <v>2019</v>
      </c>
    </row>
    <row r="86" spans="1:11" x14ac:dyDescent="0.2">
      <c r="A86" s="1" t="s">
        <v>90</v>
      </c>
      <c r="B86">
        <v>51.629500999999998</v>
      </c>
      <c r="C86">
        <v>53.542000000000002</v>
      </c>
      <c r="D86" t="s">
        <v>1346</v>
      </c>
      <c r="E86" t="s">
        <v>2591</v>
      </c>
      <c r="F86">
        <v>41878000</v>
      </c>
      <c r="G86">
        <f t="shared" si="7"/>
        <v>2.73</v>
      </c>
      <c r="H86" t="str">
        <f t="shared" si="8"/>
        <v>Positive Movement</v>
      </c>
      <c r="I86">
        <f t="shared" si="9"/>
        <v>5.3786172986119398</v>
      </c>
      <c r="J86" t="str">
        <f t="shared" si="5"/>
        <v>Q1</v>
      </c>
      <c r="K86">
        <f t="shared" si="6"/>
        <v>2019</v>
      </c>
    </row>
    <row r="87" spans="1:11" x14ac:dyDescent="0.2">
      <c r="A87" s="1" t="s">
        <v>91</v>
      </c>
      <c r="B87">
        <v>53.575001</v>
      </c>
      <c r="C87">
        <v>53.700001</v>
      </c>
      <c r="D87" t="s">
        <v>1347</v>
      </c>
      <c r="E87" t="s">
        <v>2592</v>
      </c>
      <c r="F87">
        <v>39638000</v>
      </c>
      <c r="G87">
        <f t="shared" si="7"/>
        <v>-0.12</v>
      </c>
      <c r="H87" t="str">
        <f t="shared" si="8"/>
        <v>Negative Movement</v>
      </c>
      <c r="I87">
        <f t="shared" si="9"/>
        <v>-0.216682388321771</v>
      </c>
      <c r="J87" t="str">
        <f t="shared" si="5"/>
        <v>Q1</v>
      </c>
      <c r="K87">
        <f t="shared" si="6"/>
        <v>2019</v>
      </c>
    </row>
    <row r="88" spans="1:11" x14ac:dyDescent="0.2">
      <c r="A88" s="1" t="s">
        <v>92</v>
      </c>
      <c r="B88">
        <v>53.805500000000002</v>
      </c>
      <c r="C88">
        <v>54.228000999999999</v>
      </c>
      <c r="D88" t="s">
        <v>1348</v>
      </c>
      <c r="E88" t="s">
        <v>2593</v>
      </c>
      <c r="F88">
        <v>35298000</v>
      </c>
      <c r="G88">
        <f t="shared" si="7"/>
        <v>0.39</v>
      </c>
      <c r="H88" t="str">
        <f t="shared" si="8"/>
        <v>Positive Movement</v>
      </c>
      <c r="I88">
        <f t="shared" si="9"/>
        <v>0.73849626965795401</v>
      </c>
      <c r="J88" t="str">
        <f t="shared" si="5"/>
        <v>Q1</v>
      </c>
      <c r="K88">
        <f t="shared" si="6"/>
        <v>2019</v>
      </c>
    </row>
    <row r="89" spans="1:11" x14ac:dyDescent="0.2">
      <c r="A89" s="1" t="s">
        <v>93</v>
      </c>
      <c r="B89">
        <v>54.082500000000003</v>
      </c>
      <c r="C89">
        <v>54.131500000000003</v>
      </c>
      <c r="D89" t="s">
        <v>1349</v>
      </c>
      <c r="E89" t="s">
        <v>2594</v>
      </c>
      <c r="F89">
        <v>23986000</v>
      </c>
      <c r="G89">
        <f t="shared" si="7"/>
        <v>-0.08</v>
      </c>
      <c r="H89" t="str">
        <f t="shared" si="8"/>
        <v>Negative Movement</v>
      </c>
      <c r="I89">
        <f t="shared" si="9"/>
        <v>-0.15051288048673642</v>
      </c>
      <c r="J89" t="str">
        <f t="shared" si="5"/>
        <v>Q1</v>
      </c>
      <c r="K89">
        <f t="shared" si="6"/>
        <v>2019</v>
      </c>
    </row>
    <row r="90" spans="1:11" x14ac:dyDescent="0.2">
      <c r="A90" s="1" t="s">
        <v>94</v>
      </c>
      <c r="B90">
        <v>53.382998999999998</v>
      </c>
      <c r="C90">
        <v>53.557499</v>
      </c>
      <c r="D90" t="s">
        <v>1350</v>
      </c>
      <c r="E90" t="s">
        <v>2595</v>
      </c>
      <c r="F90">
        <v>29128000</v>
      </c>
      <c r="G90">
        <f t="shared" si="7"/>
        <v>-0.22</v>
      </c>
      <c r="H90" t="str">
        <f t="shared" si="8"/>
        <v>Negative Movement</v>
      </c>
      <c r="I90">
        <f t="shared" si="9"/>
        <v>-0.4029237004104031</v>
      </c>
      <c r="J90" t="str">
        <f t="shared" si="5"/>
        <v>Q1</v>
      </c>
      <c r="K90">
        <f t="shared" si="6"/>
        <v>2019</v>
      </c>
    </row>
    <row r="91" spans="1:11" x14ac:dyDescent="0.2">
      <c r="A91" s="1" t="s">
        <v>95</v>
      </c>
      <c r="B91">
        <v>53.158999999999999</v>
      </c>
      <c r="C91">
        <v>53.188751000000003</v>
      </c>
      <c r="D91" t="s">
        <v>1351</v>
      </c>
      <c r="E91" t="s">
        <v>2596</v>
      </c>
      <c r="F91">
        <v>30416000</v>
      </c>
      <c r="G91">
        <f t="shared" si="7"/>
        <v>-0.66</v>
      </c>
      <c r="H91" t="str">
        <f t="shared" si="8"/>
        <v>Negative Movement</v>
      </c>
      <c r="I91">
        <f t="shared" si="9"/>
        <v>-1.2276550452225985</v>
      </c>
      <c r="J91" t="str">
        <f t="shared" si="5"/>
        <v>Q1</v>
      </c>
      <c r="K91">
        <f t="shared" si="6"/>
        <v>2019</v>
      </c>
    </row>
    <row r="92" spans="1:11" x14ac:dyDescent="0.2">
      <c r="A92" s="1" t="s">
        <v>96</v>
      </c>
      <c r="B92">
        <v>52.346001000000001</v>
      </c>
      <c r="C92">
        <v>52.576500000000003</v>
      </c>
      <c r="D92" t="s">
        <v>1352</v>
      </c>
      <c r="E92" t="s">
        <v>2597</v>
      </c>
      <c r="F92">
        <v>22886000</v>
      </c>
      <c r="G92">
        <f t="shared" si="7"/>
        <v>-0.63</v>
      </c>
      <c r="H92" t="str">
        <f t="shared" si="8"/>
        <v>Negative Movement</v>
      </c>
      <c r="I92">
        <f t="shared" si="9"/>
        <v>-1.1823796823204971</v>
      </c>
      <c r="J92" t="str">
        <f t="shared" si="5"/>
        <v>Q1</v>
      </c>
      <c r="K92">
        <f t="shared" si="6"/>
        <v>2019</v>
      </c>
    </row>
    <row r="93" spans="1:11" x14ac:dyDescent="0.2">
      <c r="A93" s="1" t="s">
        <v>97</v>
      </c>
      <c r="B93">
        <v>52.508499</v>
      </c>
      <c r="C93">
        <v>54.002499</v>
      </c>
      <c r="D93" t="s">
        <v>1353</v>
      </c>
      <c r="E93" t="s">
        <v>2598</v>
      </c>
      <c r="F93">
        <v>29272000</v>
      </c>
      <c r="G93">
        <f t="shared" si="7"/>
        <v>1.62</v>
      </c>
      <c r="H93" t="str">
        <f t="shared" si="8"/>
        <v>Positive Movement</v>
      </c>
      <c r="I93">
        <f t="shared" si="9"/>
        <v>3.1071360287331888</v>
      </c>
      <c r="J93" t="str">
        <f t="shared" si="5"/>
        <v>Q1</v>
      </c>
      <c r="K93">
        <f t="shared" si="6"/>
        <v>2019</v>
      </c>
    </row>
    <row r="94" spans="1:11" x14ac:dyDescent="0.2">
      <c r="A94" s="1" t="s">
        <v>98</v>
      </c>
      <c r="B94">
        <v>54</v>
      </c>
      <c r="C94">
        <v>54.618752000000001</v>
      </c>
      <c r="D94" t="s">
        <v>1354</v>
      </c>
      <c r="E94" t="s">
        <v>2599</v>
      </c>
      <c r="F94">
        <v>26636000</v>
      </c>
      <c r="G94">
        <f t="shared" si="7"/>
        <v>0.19</v>
      </c>
      <c r="H94" t="str">
        <f t="shared" si="8"/>
        <v>Positive Movement</v>
      </c>
      <c r="I94">
        <f t="shared" si="9"/>
        <v>0.3546432847660273</v>
      </c>
      <c r="J94" t="str">
        <f t="shared" si="5"/>
        <v>Q1</v>
      </c>
      <c r="K94">
        <f t="shared" si="6"/>
        <v>2019</v>
      </c>
    </row>
    <row r="95" spans="1:11" x14ac:dyDescent="0.2">
      <c r="A95" s="1" t="s">
        <v>99</v>
      </c>
      <c r="B95">
        <v>53.973498999999997</v>
      </c>
      <c r="C95">
        <v>54.59</v>
      </c>
      <c r="D95" t="s">
        <v>1355</v>
      </c>
      <c r="E95" t="s">
        <v>2600</v>
      </c>
      <c r="F95">
        <v>24854000</v>
      </c>
      <c r="G95">
        <f t="shared" si="7"/>
        <v>0.45</v>
      </c>
      <c r="H95" t="str">
        <f t="shared" si="8"/>
        <v>Positive Movement</v>
      </c>
      <c r="I95">
        <f t="shared" si="9"/>
        <v>0.82610803260035515</v>
      </c>
      <c r="J95" t="str">
        <f t="shared" si="5"/>
        <v>Q1</v>
      </c>
      <c r="K95">
        <f t="shared" si="6"/>
        <v>2019</v>
      </c>
    </row>
    <row r="96" spans="1:11" x14ac:dyDescent="0.2">
      <c r="A96" s="1" t="s">
        <v>100</v>
      </c>
      <c r="B96">
        <v>55</v>
      </c>
      <c r="C96">
        <v>55.417599000000003</v>
      </c>
      <c r="D96" t="s">
        <v>1356</v>
      </c>
      <c r="E96" t="s">
        <v>2601</v>
      </c>
      <c r="F96">
        <v>39112000</v>
      </c>
      <c r="G96">
        <f t="shared" si="7"/>
        <v>0.42</v>
      </c>
      <c r="H96" t="str">
        <f t="shared" si="8"/>
        <v>Positive Movement</v>
      </c>
      <c r="I96">
        <f t="shared" si="9"/>
        <v>0.76704102701240862</v>
      </c>
      <c r="J96" t="str">
        <f t="shared" si="5"/>
        <v>Q1</v>
      </c>
      <c r="K96">
        <f t="shared" si="6"/>
        <v>2019</v>
      </c>
    </row>
    <row r="97" spans="1:11" x14ac:dyDescent="0.2">
      <c r="A97" s="1" t="s">
        <v>101</v>
      </c>
      <c r="B97">
        <v>54.400002000000001</v>
      </c>
      <c r="C97">
        <v>54.575499999999998</v>
      </c>
      <c r="D97" t="s">
        <v>1357</v>
      </c>
      <c r="E97" t="s">
        <v>2602</v>
      </c>
      <c r="F97">
        <v>32270000</v>
      </c>
      <c r="G97">
        <f t="shared" si="7"/>
        <v>-1.39</v>
      </c>
      <c r="H97" t="str">
        <f t="shared" si="8"/>
        <v>Negative Movement</v>
      </c>
      <c r="I97">
        <f t="shared" si="9"/>
        <v>-2.5258081884365535</v>
      </c>
      <c r="J97" t="str">
        <f t="shared" si="5"/>
        <v>Q1</v>
      </c>
      <c r="K97">
        <f t="shared" si="6"/>
        <v>2019</v>
      </c>
    </row>
    <row r="98" spans="1:11" x14ac:dyDescent="0.2">
      <c r="A98" s="1" t="s">
        <v>102</v>
      </c>
      <c r="B98">
        <v>53.8675</v>
      </c>
      <c r="C98">
        <v>54.246498000000003</v>
      </c>
      <c r="D98" t="s">
        <v>1358</v>
      </c>
      <c r="E98" t="s">
        <v>2603</v>
      </c>
      <c r="F98">
        <v>19340000</v>
      </c>
      <c r="G98">
        <f t="shared" si="7"/>
        <v>0.25</v>
      </c>
      <c r="H98" t="str">
        <f t="shared" si="8"/>
        <v>Positive Movement</v>
      </c>
      <c r="I98">
        <f t="shared" si="9"/>
        <v>0.47173148616127747</v>
      </c>
      <c r="J98" t="str">
        <f t="shared" si="5"/>
        <v>Q1</v>
      </c>
      <c r="K98">
        <f t="shared" si="6"/>
        <v>2019</v>
      </c>
    </row>
    <row r="99" spans="1:11" x14ac:dyDescent="0.2">
      <c r="A99" s="1" t="s">
        <v>103</v>
      </c>
      <c r="B99">
        <v>53.824001000000003</v>
      </c>
      <c r="C99">
        <v>53.973751</v>
      </c>
      <c r="D99" t="s">
        <v>1359</v>
      </c>
      <c r="E99" t="s">
        <v>2604</v>
      </c>
      <c r="F99">
        <v>27226000</v>
      </c>
      <c r="G99">
        <f t="shared" si="7"/>
        <v>-0.08</v>
      </c>
      <c r="H99" t="str">
        <f t="shared" si="8"/>
        <v>Negative Movement</v>
      </c>
      <c r="I99">
        <f t="shared" si="9"/>
        <v>-0.15526650985059232</v>
      </c>
      <c r="J99" t="str">
        <f t="shared" si="5"/>
        <v>Q1</v>
      </c>
      <c r="K99">
        <f t="shared" si="6"/>
        <v>2019</v>
      </c>
    </row>
    <row r="100" spans="1:11" x14ac:dyDescent="0.2">
      <c r="A100" s="1" t="s">
        <v>104</v>
      </c>
      <c r="B100">
        <v>54.25</v>
      </c>
      <c r="C100">
        <v>54.700001</v>
      </c>
      <c r="D100" t="s">
        <v>1360</v>
      </c>
      <c r="E100" t="s">
        <v>2605</v>
      </c>
      <c r="F100">
        <v>22382000</v>
      </c>
      <c r="G100">
        <f t="shared" si="7"/>
        <v>0.85</v>
      </c>
      <c r="H100" t="str">
        <f t="shared" si="8"/>
        <v>Positive Movement</v>
      </c>
      <c r="I100">
        <f t="shared" si="9"/>
        <v>1.5913958469131233</v>
      </c>
      <c r="J100" t="str">
        <f t="shared" si="5"/>
        <v>Q1</v>
      </c>
      <c r="K100">
        <f t="shared" si="6"/>
        <v>2019</v>
      </c>
    </row>
    <row r="101" spans="1:11" x14ac:dyDescent="0.2">
      <c r="A101" s="1" t="s">
        <v>105</v>
      </c>
      <c r="B101">
        <v>54.005501000000002</v>
      </c>
      <c r="C101">
        <v>54.150002000000001</v>
      </c>
      <c r="D101" t="s">
        <v>1361</v>
      </c>
      <c r="E101" t="s">
        <v>2606</v>
      </c>
      <c r="F101">
        <v>25686000</v>
      </c>
      <c r="G101">
        <f t="shared" si="7"/>
        <v>-1.05</v>
      </c>
      <c r="H101" t="str">
        <f t="shared" si="8"/>
        <v>Negative Movement</v>
      </c>
      <c r="I101">
        <f t="shared" si="9"/>
        <v>-1.9166041851896021</v>
      </c>
      <c r="J101" t="str">
        <f t="shared" si="5"/>
        <v>Q1</v>
      </c>
      <c r="K101">
        <f t="shared" si="6"/>
        <v>2019</v>
      </c>
    </row>
    <row r="102" spans="1:11" x14ac:dyDescent="0.2">
      <c r="A102" s="1" t="s">
        <v>106</v>
      </c>
      <c r="B102">
        <v>53.633999000000003</v>
      </c>
      <c r="C102">
        <v>53.7575</v>
      </c>
      <c r="D102" t="s">
        <v>1362</v>
      </c>
      <c r="E102" t="s">
        <v>2607</v>
      </c>
      <c r="F102">
        <v>20436000</v>
      </c>
      <c r="G102">
        <f t="shared" si="7"/>
        <v>-0.47</v>
      </c>
      <c r="H102" t="str">
        <f t="shared" si="8"/>
        <v>Negative Movement</v>
      </c>
      <c r="I102">
        <f t="shared" si="9"/>
        <v>-0.88405349566188163</v>
      </c>
      <c r="J102" t="str">
        <f t="shared" si="5"/>
        <v>Q1</v>
      </c>
      <c r="K102">
        <f t="shared" si="6"/>
        <v>2019</v>
      </c>
    </row>
    <row r="103" spans="1:11" x14ac:dyDescent="0.2">
      <c r="A103" s="1" t="s">
        <v>107</v>
      </c>
      <c r="B103">
        <v>53.421500999999999</v>
      </c>
      <c r="C103">
        <v>54.549999</v>
      </c>
      <c r="D103" t="s">
        <v>1363</v>
      </c>
      <c r="E103" t="s">
        <v>2608</v>
      </c>
      <c r="F103">
        <v>25596000</v>
      </c>
      <c r="G103">
        <f t="shared" si="7"/>
        <v>1.42</v>
      </c>
      <c r="H103" t="str">
        <f t="shared" si="8"/>
        <v>Positive Movement</v>
      </c>
      <c r="I103">
        <f t="shared" si="9"/>
        <v>2.6814524591824611</v>
      </c>
      <c r="J103" t="str">
        <f t="shared" si="5"/>
        <v>Q1</v>
      </c>
      <c r="K103">
        <f t="shared" si="6"/>
        <v>2019</v>
      </c>
    </row>
    <row r="104" spans="1:11" x14ac:dyDescent="0.2">
      <c r="A104" s="1" t="s">
        <v>108</v>
      </c>
      <c r="B104">
        <v>55.150002000000001</v>
      </c>
      <c r="C104">
        <v>55.866501</v>
      </c>
      <c r="D104" t="s">
        <v>1364</v>
      </c>
      <c r="E104" t="s">
        <v>2609</v>
      </c>
      <c r="F104">
        <v>30766000</v>
      </c>
      <c r="G104">
        <f t="shared" si="7"/>
        <v>1.37</v>
      </c>
      <c r="H104" t="str">
        <f t="shared" si="8"/>
        <v>Positive Movement</v>
      </c>
      <c r="I104">
        <f t="shared" si="9"/>
        <v>2.5076708814513586</v>
      </c>
      <c r="J104" t="str">
        <f t="shared" si="5"/>
        <v>Q1</v>
      </c>
      <c r="K104">
        <f t="shared" si="6"/>
        <v>2019</v>
      </c>
    </row>
    <row r="105" spans="1:11" x14ac:dyDescent="0.2">
      <c r="A105" s="1" t="s">
        <v>109</v>
      </c>
      <c r="B105">
        <v>55.619999</v>
      </c>
      <c r="C105">
        <v>56.25</v>
      </c>
      <c r="D105" t="s">
        <v>1365</v>
      </c>
      <c r="E105" t="s">
        <v>2610</v>
      </c>
      <c r="F105">
        <v>29244000</v>
      </c>
      <c r="G105">
        <f t="shared" si="7"/>
        <v>-0.28000000000000003</v>
      </c>
      <c r="H105" t="str">
        <f t="shared" si="8"/>
        <v>Negative Movement</v>
      </c>
      <c r="I105">
        <f t="shared" si="9"/>
        <v>-0.50342269134027506</v>
      </c>
      <c r="J105" t="str">
        <f t="shared" si="5"/>
        <v>Q1</v>
      </c>
      <c r="K105">
        <f t="shared" si="6"/>
        <v>2019</v>
      </c>
    </row>
    <row r="106" spans="1:11" x14ac:dyDescent="0.2">
      <c r="A106" s="1" t="s">
        <v>110</v>
      </c>
      <c r="B106">
        <v>55.632998999999998</v>
      </c>
      <c r="C106">
        <v>56.639999000000003</v>
      </c>
      <c r="D106" t="s">
        <v>1366</v>
      </c>
      <c r="E106" t="s">
        <v>2611</v>
      </c>
      <c r="F106">
        <v>51530000</v>
      </c>
      <c r="G106">
        <f t="shared" si="7"/>
        <v>1.1000000000000001</v>
      </c>
      <c r="H106" t="str">
        <f t="shared" si="8"/>
        <v>Positive Movement</v>
      </c>
      <c r="I106">
        <f t="shared" si="9"/>
        <v>1.9851470442546832</v>
      </c>
      <c r="J106" t="str">
        <f t="shared" si="5"/>
        <v>Q1</v>
      </c>
      <c r="K106">
        <f t="shared" si="6"/>
        <v>2019</v>
      </c>
    </row>
    <row r="107" spans="1:11" x14ac:dyDescent="0.2">
      <c r="A107" s="1" t="s">
        <v>111</v>
      </c>
      <c r="B107">
        <v>56.242001000000002</v>
      </c>
      <c r="C107">
        <v>57.342498999999997</v>
      </c>
      <c r="D107" t="s">
        <v>1367</v>
      </c>
      <c r="E107" t="s">
        <v>2612</v>
      </c>
      <c r="F107">
        <v>71044000</v>
      </c>
      <c r="G107">
        <f t="shared" si="7"/>
        <v>0.66</v>
      </c>
      <c r="H107" t="str">
        <f t="shared" si="8"/>
        <v>Positive Movement</v>
      </c>
      <c r="I107">
        <f t="shared" si="9"/>
        <v>1.164373255020712</v>
      </c>
      <c r="J107" t="str">
        <f t="shared" si="5"/>
        <v>Q1</v>
      </c>
      <c r="K107">
        <f t="shared" si="6"/>
        <v>2019</v>
      </c>
    </row>
    <row r="108" spans="1:11" x14ac:dyDescent="0.2">
      <c r="A108" s="1" t="s">
        <v>112</v>
      </c>
      <c r="B108">
        <v>56.978499999999997</v>
      </c>
      <c r="C108">
        <v>57.349997999999999</v>
      </c>
      <c r="D108" t="s">
        <v>1368</v>
      </c>
      <c r="E108" t="s">
        <v>2613</v>
      </c>
      <c r="F108">
        <v>42112000</v>
      </c>
      <c r="G108">
        <f t="shared" si="7"/>
        <v>-1.54</v>
      </c>
      <c r="H108" t="str">
        <f t="shared" si="8"/>
        <v>Negative Movement</v>
      </c>
      <c r="I108">
        <f t="shared" si="9"/>
        <v>-2.6841403502648351</v>
      </c>
      <c r="J108" t="str">
        <f t="shared" si="5"/>
        <v>Q1</v>
      </c>
      <c r="K108">
        <f t="shared" si="6"/>
        <v>2019</v>
      </c>
    </row>
    <row r="109" spans="1:11" x14ac:dyDescent="0.2">
      <c r="A109" s="1" t="s">
        <v>113</v>
      </c>
      <c r="B109">
        <v>55.207999999999998</v>
      </c>
      <c r="C109">
        <v>55.242001000000002</v>
      </c>
      <c r="D109" t="s">
        <v>1369</v>
      </c>
      <c r="E109" t="s">
        <v>2614</v>
      </c>
      <c r="F109">
        <v>40896000</v>
      </c>
      <c r="G109">
        <f t="shared" si="7"/>
        <v>-0.83</v>
      </c>
      <c r="H109" t="str">
        <f t="shared" si="8"/>
        <v>Negative Movement</v>
      </c>
      <c r="I109">
        <f t="shared" si="9"/>
        <v>-1.4813087617566114</v>
      </c>
      <c r="J109" t="str">
        <f t="shared" si="5"/>
        <v>Q1</v>
      </c>
      <c r="K109">
        <f t="shared" si="6"/>
        <v>2019</v>
      </c>
    </row>
    <row r="110" spans="1:11" x14ac:dyDescent="0.2">
      <c r="A110" s="1" t="s">
        <v>114</v>
      </c>
      <c r="B110">
        <v>54.349997999999999</v>
      </c>
      <c r="C110">
        <v>54.945498999999998</v>
      </c>
      <c r="D110" t="s">
        <v>1370</v>
      </c>
      <c r="E110" t="s">
        <v>2615</v>
      </c>
      <c r="F110">
        <v>21516000</v>
      </c>
      <c r="G110">
        <f t="shared" si="7"/>
        <v>-0.18</v>
      </c>
      <c r="H110" t="str">
        <f t="shared" si="8"/>
        <v>Negative Movement</v>
      </c>
      <c r="I110">
        <f t="shared" si="9"/>
        <v>-0.33221322583369917</v>
      </c>
      <c r="J110" t="str">
        <f t="shared" si="5"/>
        <v>Q1</v>
      </c>
      <c r="K110">
        <f t="shared" si="6"/>
        <v>2019</v>
      </c>
    </row>
    <row r="111" spans="1:11" x14ac:dyDescent="0.2">
      <c r="A111" s="1" t="s">
        <v>115</v>
      </c>
      <c r="B111">
        <v>54.847499999999997</v>
      </c>
      <c r="C111">
        <v>55.297249000000001</v>
      </c>
      <c r="D111" t="s">
        <v>1371</v>
      </c>
      <c r="E111" t="s">
        <v>2616</v>
      </c>
      <c r="F111">
        <v>21304000</v>
      </c>
      <c r="G111">
        <f t="shared" si="7"/>
        <v>0</v>
      </c>
      <c r="H111" t="str">
        <f t="shared" si="8"/>
        <v>Negative Movement</v>
      </c>
      <c r="I111">
        <f t="shared" si="9"/>
        <v>-4.5623072548386674E-3</v>
      </c>
      <c r="J111" t="str">
        <f t="shared" si="5"/>
        <v>Q1</v>
      </c>
      <c r="K111">
        <f t="shared" si="6"/>
        <v>2019</v>
      </c>
    </row>
    <row r="112" spans="1:11" x14ac:dyDescent="0.2">
      <c r="A112" s="1" t="s">
        <v>116</v>
      </c>
      <c r="B112">
        <v>55.34</v>
      </c>
      <c r="C112">
        <v>56.264750999999997</v>
      </c>
      <c r="D112" t="s">
        <v>1372</v>
      </c>
      <c r="E112" t="s">
        <v>2617</v>
      </c>
      <c r="F112">
        <v>32182000</v>
      </c>
      <c r="G112">
        <f t="shared" si="7"/>
        <v>1.32</v>
      </c>
      <c r="H112" t="str">
        <f t="shared" si="8"/>
        <v>Positive Movement</v>
      </c>
      <c r="I112">
        <f t="shared" si="9"/>
        <v>2.4072857782120627</v>
      </c>
      <c r="J112" t="str">
        <f t="shared" si="5"/>
        <v>Q1</v>
      </c>
      <c r="K112">
        <f t="shared" si="6"/>
        <v>2019</v>
      </c>
    </row>
    <row r="113" spans="1:11" x14ac:dyDescent="0.2">
      <c r="A113" s="1" t="s">
        <v>117</v>
      </c>
      <c r="B113">
        <v>56.249499999999998</v>
      </c>
      <c r="C113">
        <v>56.736499999999999</v>
      </c>
      <c r="D113" t="s">
        <v>1373</v>
      </c>
      <c r="E113" t="s">
        <v>2618</v>
      </c>
      <c r="F113">
        <v>20996000</v>
      </c>
      <c r="G113">
        <f t="shared" si="7"/>
        <v>-0.06</v>
      </c>
      <c r="H113" t="str">
        <f t="shared" si="8"/>
        <v>Negative Movement</v>
      </c>
      <c r="I113">
        <f t="shared" si="9"/>
        <v>-0.10790729004864891</v>
      </c>
      <c r="J113" t="str">
        <f t="shared" si="5"/>
        <v>Q1</v>
      </c>
      <c r="K113">
        <f t="shared" si="6"/>
        <v>2019</v>
      </c>
    </row>
    <row r="114" spans="1:11" x14ac:dyDescent="0.2">
      <c r="A114" s="1" t="s">
        <v>118</v>
      </c>
      <c r="B114">
        <v>55.902500000000003</v>
      </c>
      <c r="C114">
        <v>56.411498999999999</v>
      </c>
      <c r="D114" t="s">
        <v>1374</v>
      </c>
      <c r="E114" t="s">
        <v>2619</v>
      </c>
      <c r="F114">
        <v>18952000</v>
      </c>
      <c r="G114">
        <f t="shared" si="7"/>
        <v>0.08</v>
      </c>
      <c r="H114" t="str">
        <f t="shared" si="8"/>
        <v>Positive Movement</v>
      </c>
      <c r="I114">
        <f t="shared" si="9"/>
        <v>0.13480395898450631</v>
      </c>
      <c r="J114" t="str">
        <f t="shared" si="5"/>
        <v>Q1</v>
      </c>
      <c r="K114">
        <f t="shared" si="6"/>
        <v>2019</v>
      </c>
    </row>
    <row r="115" spans="1:11" x14ac:dyDescent="0.2">
      <c r="A115" s="1" t="s">
        <v>119</v>
      </c>
      <c r="B115">
        <v>56.504002</v>
      </c>
      <c r="C115">
        <v>56.583500000000001</v>
      </c>
      <c r="D115" t="s">
        <v>1375</v>
      </c>
      <c r="E115" t="s">
        <v>2620</v>
      </c>
      <c r="F115">
        <v>28996000</v>
      </c>
      <c r="G115">
        <f t="shared" si="7"/>
        <v>-0.4</v>
      </c>
      <c r="H115" t="str">
        <f t="shared" si="8"/>
        <v>Negative Movement</v>
      </c>
      <c r="I115">
        <f t="shared" si="9"/>
        <v>-0.71500708764610055</v>
      </c>
      <c r="J115" t="str">
        <f t="shared" si="5"/>
        <v>Q1</v>
      </c>
      <c r="K115">
        <f t="shared" si="6"/>
        <v>2019</v>
      </c>
    </row>
    <row r="116" spans="1:11" x14ac:dyDescent="0.2">
      <c r="A116" s="1" t="s">
        <v>120</v>
      </c>
      <c r="B116">
        <v>55.5</v>
      </c>
      <c r="C116">
        <v>56.094501000000001</v>
      </c>
      <c r="D116" t="s">
        <v>1376</v>
      </c>
      <c r="E116" t="s">
        <v>2621</v>
      </c>
      <c r="F116">
        <v>20928000</v>
      </c>
      <c r="G116">
        <f t="shared" si="7"/>
        <v>0.25</v>
      </c>
      <c r="H116" t="str">
        <f t="shared" si="8"/>
        <v>Positive Movement</v>
      </c>
      <c r="I116">
        <f t="shared" si="9"/>
        <v>0.44089616021005434</v>
      </c>
      <c r="J116" t="str">
        <f t="shared" si="5"/>
        <v>Q1</v>
      </c>
      <c r="K116">
        <f t="shared" si="6"/>
        <v>2019</v>
      </c>
    </row>
    <row r="117" spans="1:11" x14ac:dyDescent="0.2">
      <c r="A117" s="1" t="s">
        <v>121</v>
      </c>
      <c r="B117">
        <v>55.999499999999998</v>
      </c>
      <c r="C117">
        <v>56.170501999999999</v>
      </c>
      <c r="D117" t="s">
        <v>1377</v>
      </c>
      <c r="E117" t="s">
        <v>2622</v>
      </c>
      <c r="F117">
        <v>21756000</v>
      </c>
      <c r="G117">
        <f t="shared" si="7"/>
        <v>-0.24</v>
      </c>
      <c r="H117" t="str">
        <f t="shared" si="8"/>
        <v>Negative Movement</v>
      </c>
      <c r="I117">
        <f t="shared" si="9"/>
        <v>-0.42555070044431154</v>
      </c>
      <c r="J117" t="str">
        <f t="shared" si="5"/>
        <v>Q1</v>
      </c>
      <c r="K117">
        <f t="shared" si="6"/>
        <v>2019</v>
      </c>
    </row>
    <row r="118" spans="1:11" x14ac:dyDescent="0.2">
      <c r="A118" s="1" t="s">
        <v>122</v>
      </c>
      <c r="B118">
        <v>55.542000000000002</v>
      </c>
      <c r="C118">
        <v>55.597000000000001</v>
      </c>
      <c r="D118" t="s">
        <v>1378</v>
      </c>
      <c r="E118" t="s">
        <v>2623</v>
      </c>
      <c r="F118">
        <v>28302000</v>
      </c>
      <c r="G118">
        <f t="shared" si="7"/>
        <v>-0.84</v>
      </c>
      <c r="H118" t="str">
        <f t="shared" si="8"/>
        <v>Negative Movement</v>
      </c>
      <c r="I118">
        <f t="shared" si="9"/>
        <v>-1.5110433024069609</v>
      </c>
      <c r="J118" t="str">
        <f t="shared" si="5"/>
        <v>Q1</v>
      </c>
      <c r="K118">
        <f t="shared" si="6"/>
        <v>2019</v>
      </c>
    </row>
    <row r="119" spans="1:11" x14ac:dyDescent="0.2">
      <c r="A119" s="1" t="s">
        <v>123</v>
      </c>
      <c r="B119">
        <v>55.044998</v>
      </c>
      <c r="C119">
        <v>55.561999999999998</v>
      </c>
      <c r="D119" t="s">
        <v>1379</v>
      </c>
      <c r="E119" t="s">
        <v>2624</v>
      </c>
      <c r="F119">
        <v>20990000</v>
      </c>
      <c r="G119">
        <f t="shared" si="7"/>
        <v>0.67</v>
      </c>
      <c r="H119" t="str">
        <f t="shared" si="8"/>
        <v>Positive Movement</v>
      </c>
      <c r="I119">
        <f t="shared" si="9"/>
        <v>1.2215502925613404</v>
      </c>
      <c r="J119" t="str">
        <f t="shared" si="5"/>
        <v>Q1</v>
      </c>
      <c r="K119">
        <f t="shared" si="6"/>
        <v>2019</v>
      </c>
    </row>
    <row r="120" spans="1:11" x14ac:dyDescent="0.2">
      <c r="A120" s="1" t="s">
        <v>124</v>
      </c>
      <c r="B120">
        <v>55.799999</v>
      </c>
      <c r="C120">
        <v>55.926997999999998</v>
      </c>
      <c r="D120" t="s">
        <v>1380</v>
      </c>
      <c r="E120" t="s">
        <v>2625</v>
      </c>
      <c r="F120">
        <v>28262000</v>
      </c>
      <c r="G120">
        <f t="shared" si="7"/>
        <v>-0.05</v>
      </c>
      <c r="H120" t="str">
        <f t="shared" si="8"/>
        <v>Negative Movement</v>
      </c>
      <c r="I120">
        <f t="shared" si="9"/>
        <v>-8.7358266391228928E-2</v>
      </c>
      <c r="J120" t="str">
        <f t="shared" si="5"/>
        <v>Q1</v>
      </c>
      <c r="K120">
        <f t="shared" si="6"/>
        <v>2019</v>
      </c>
    </row>
    <row r="121" spans="1:11" x14ac:dyDescent="0.2">
      <c r="A121" s="1" t="s">
        <v>125</v>
      </c>
      <c r="B121">
        <v>55.287497999999999</v>
      </c>
      <c r="C121">
        <v>55.975498000000002</v>
      </c>
      <c r="D121" t="s">
        <v>1381</v>
      </c>
      <c r="E121" t="s">
        <v>2626</v>
      </c>
      <c r="F121">
        <v>29426000</v>
      </c>
      <c r="G121">
        <f t="shared" si="7"/>
        <v>0.28999999999999998</v>
      </c>
      <c r="H121" t="str">
        <f t="shared" si="8"/>
        <v>Positive Movement</v>
      </c>
      <c r="I121">
        <f t="shared" si="9"/>
        <v>0.51649359083299662</v>
      </c>
      <c r="J121" t="str">
        <f t="shared" si="5"/>
        <v>Q1</v>
      </c>
      <c r="K121">
        <f t="shared" si="6"/>
        <v>2019</v>
      </c>
    </row>
    <row r="122" spans="1:11" x14ac:dyDescent="0.2">
      <c r="A122" s="1" t="s">
        <v>126</v>
      </c>
      <c r="B122">
        <v>55.347499999999997</v>
      </c>
      <c r="C122">
        <v>55.898997999999999</v>
      </c>
      <c r="D122" t="s">
        <v>1382</v>
      </c>
      <c r="E122" t="s">
        <v>2627</v>
      </c>
      <c r="F122">
        <v>19368000</v>
      </c>
      <c r="G122">
        <f t="shared" si="7"/>
        <v>0.05</v>
      </c>
      <c r="H122" t="str">
        <f t="shared" si="8"/>
        <v>Positive Movement</v>
      </c>
      <c r="I122">
        <f t="shared" si="9"/>
        <v>8.2505178768384535E-2</v>
      </c>
      <c r="J122" t="str">
        <f t="shared" si="5"/>
        <v>Q1</v>
      </c>
      <c r="K122">
        <f t="shared" si="6"/>
        <v>2019</v>
      </c>
    </row>
    <row r="123" spans="1:11" x14ac:dyDescent="0.2">
      <c r="A123" s="1" t="s">
        <v>127</v>
      </c>
      <c r="B123">
        <v>55.564999</v>
      </c>
      <c r="C123">
        <v>56.3825</v>
      </c>
      <c r="D123" t="s">
        <v>1383</v>
      </c>
      <c r="E123" t="s">
        <v>2628</v>
      </c>
      <c r="F123">
        <v>30850000</v>
      </c>
      <c r="G123">
        <f t="shared" si="7"/>
        <v>0.19</v>
      </c>
      <c r="H123" t="str">
        <f t="shared" si="8"/>
        <v>Positive Movement</v>
      </c>
      <c r="I123">
        <f t="shared" si="9"/>
        <v>0.34675147720079513</v>
      </c>
      <c r="J123" t="str">
        <f t="shared" si="5"/>
        <v>Q1</v>
      </c>
      <c r="K123">
        <f t="shared" si="6"/>
        <v>2019</v>
      </c>
    </row>
    <row r="124" spans="1:11" x14ac:dyDescent="0.2">
      <c r="A124" s="1" t="s">
        <v>128</v>
      </c>
      <c r="B124">
        <v>56.244999</v>
      </c>
      <c r="C124">
        <v>57.148499000000001</v>
      </c>
      <c r="D124" t="s">
        <v>1384</v>
      </c>
      <c r="E124" t="s">
        <v>2629</v>
      </c>
      <c r="F124">
        <v>29006000</v>
      </c>
      <c r="G124">
        <f t="shared" si="7"/>
        <v>1.05</v>
      </c>
      <c r="H124" t="str">
        <f t="shared" si="8"/>
        <v>Positive Movement</v>
      </c>
      <c r="I124">
        <f t="shared" si="9"/>
        <v>1.8813880234798237</v>
      </c>
      <c r="J124" t="str">
        <f t="shared" si="5"/>
        <v>Q1</v>
      </c>
      <c r="K124">
        <f t="shared" si="6"/>
        <v>2019</v>
      </c>
    </row>
    <row r="125" spans="1:11" x14ac:dyDescent="0.2">
      <c r="A125" s="1" t="s">
        <v>129</v>
      </c>
      <c r="B125">
        <v>57.349499000000002</v>
      </c>
      <c r="C125">
        <v>57.914000999999999</v>
      </c>
      <c r="D125" t="s">
        <v>1385</v>
      </c>
      <c r="E125" t="s">
        <v>2630</v>
      </c>
      <c r="F125">
        <v>28920000</v>
      </c>
      <c r="G125">
        <f t="shared" si="7"/>
        <v>0.34</v>
      </c>
      <c r="H125" t="str">
        <f t="shared" si="8"/>
        <v>Positive Movement</v>
      </c>
      <c r="I125">
        <f t="shared" si="9"/>
        <v>0.59684835099343758</v>
      </c>
      <c r="J125" t="str">
        <f t="shared" si="5"/>
        <v>Q1</v>
      </c>
      <c r="K125">
        <f t="shared" si="6"/>
        <v>2019</v>
      </c>
    </row>
    <row r="126" spans="1:11" x14ac:dyDescent="0.2">
      <c r="A126" s="1" t="s">
        <v>130</v>
      </c>
      <c r="B126">
        <v>57.502997999999998</v>
      </c>
      <c r="C126">
        <v>58.480499000000002</v>
      </c>
      <c r="D126" t="s">
        <v>1386</v>
      </c>
      <c r="E126" t="s">
        <v>2631</v>
      </c>
      <c r="F126">
        <v>28864000</v>
      </c>
      <c r="G126">
        <f t="shared" si="7"/>
        <v>0.71</v>
      </c>
      <c r="H126" t="str">
        <f t="shared" si="8"/>
        <v>Positive Movement</v>
      </c>
      <c r="I126">
        <f t="shared" si="9"/>
        <v>1.2397665314473969</v>
      </c>
      <c r="J126" t="str">
        <f t="shared" si="5"/>
        <v>Q1</v>
      </c>
      <c r="K126">
        <f t="shared" si="6"/>
        <v>2019</v>
      </c>
    </row>
    <row r="127" spans="1:11" x14ac:dyDescent="0.2">
      <c r="A127" s="1" t="s">
        <v>131</v>
      </c>
      <c r="B127">
        <v>58.124499999999998</v>
      </c>
      <c r="C127">
        <v>58.378300000000003</v>
      </c>
      <c r="D127" t="s">
        <v>1387</v>
      </c>
      <c r="E127" t="s">
        <v>2632</v>
      </c>
      <c r="F127">
        <v>21986000</v>
      </c>
      <c r="G127">
        <f t="shared" si="7"/>
        <v>-0.21</v>
      </c>
      <c r="H127" t="str">
        <f t="shared" si="8"/>
        <v>Negative Movement</v>
      </c>
      <c r="I127">
        <f t="shared" si="9"/>
        <v>-0.35885303548353459</v>
      </c>
      <c r="J127" t="str">
        <f t="shared" si="5"/>
        <v>Q1</v>
      </c>
      <c r="K127">
        <f t="shared" si="6"/>
        <v>2019</v>
      </c>
    </row>
    <row r="128" spans="1:11" x14ac:dyDescent="0.2">
      <c r="A128" s="1" t="s">
        <v>132</v>
      </c>
      <c r="B128">
        <v>57.785998999999997</v>
      </c>
      <c r="C128">
        <v>57.837749000000002</v>
      </c>
      <c r="D128" t="s">
        <v>1388</v>
      </c>
      <c r="E128" t="s">
        <v>2633</v>
      </c>
      <c r="F128">
        <v>23332000</v>
      </c>
      <c r="G128">
        <f t="shared" si="7"/>
        <v>-0.73</v>
      </c>
      <c r="H128" t="str">
        <f t="shared" si="8"/>
        <v>Negative Movement</v>
      </c>
      <c r="I128">
        <f t="shared" si="9"/>
        <v>-1.2574939541052061</v>
      </c>
      <c r="J128" t="str">
        <f t="shared" si="5"/>
        <v>Q1</v>
      </c>
      <c r="K128">
        <f t="shared" si="6"/>
        <v>2019</v>
      </c>
    </row>
    <row r="129" spans="1:11" x14ac:dyDescent="0.2">
      <c r="A129" s="1" t="s">
        <v>133</v>
      </c>
      <c r="B129">
        <v>56.336497999999999</v>
      </c>
      <c r="C129">
        <v>57.353999999999999</v>
      </c>
      <c r="D129" t="s">
        <v>1389</v>
      </c>
      <c r="E129" t="s">
        <v>2634</v>
      </c>
      <c r="F129">
        <v>24248000</v>
      </c>
      <c r="G129">
        <f t="shared" si="7"/>
        <v>-0.05</v>
      </c>
      <c r="H129" t="str">
        <f t="shared" si="8"/>
        <v>Negative Movement</v>
      </c>
      <c r="I129">
        <f t="shared" si="9"/>
        <v>-8.5716783246447409E-2</v>
      </c>
      <c r="J129" t="str">
        <f t="shared" si="5"/>
        <v>Q1</v>
      </c>
      <c r="K129">
        <f t="shared" si="6"/>
        <v>2019</v>
      </c>
    </row>
    <row r="130" spans="1:11" x14ac:dyDescent="0.2">
      <c r="A130" s="1" t="s">
        <v>134</v>
      </c>
      <c r="B130">
        <v>57.222499999999997</v>
      </c>
      <c r="C130">
        <v>58.809502000000002</v>
      </c>
      <c r="D130" t="s">
        <v>1390</v>
      </c>
      <c r="E130" t="s">
        <v>2635</v>
      </c>
      <c r="F130">
        <v>34384000</v>
      </c>
      <c r="G130">
        <f t="shared" si="7"/>
        <v>1.67</v>
      </c>
      <c r="H130" t="str">
        <f t="shared" si="8"/>
        <v>Positive Movement</v>
      </c>
      <c r="I130">
        <f t="shared" si="9"/>
        <v>2.9273705629356028</v>
      </c>
      <c r="J130" t="str">
        <f t="shared" si="5"/>
        <v>Q1</v>
      </c>
      <c r="K130">
        <f t="shared" si="6"/>
        <v>2019</v>
      </c>
    </row>
    <row r="131" spans="1:11" x14ac:dyDescent="0.2">
      <c r="A131" s="1" t="s">
        <v>135</v>
      </c>
      <c r="B131">
        <v>58.912998000000002</v>
      </c>
      <c r="C131">
        <v>60</v>
      </c>
      <c r="D131" t="s">
        <v>1391</v>
      </c>
      <c r="E131" t="s">
        <v>2636</v>
      </c>
      <c r="F131">
        <v>40262000</v>
      </c>
      <c r="G131">
        <f t="shared" si="7"/>
        <v>0.87</v>
      </c>
      <c r="H131" t="str">
        <f t="shared" si="8"/>
        <v>Positive Movement</v>
      </c>
      <c r="I131">
        <f t="shared" si="9"/>
        <v>1.4832993632475711</v>
      </c>
      <c r="J131" t="str">
        <f t="shared" ref="J131:J194" si="10">"Q"&amp;ROUNDUP(MONTH(A131)/3,0)</f>
        <v>Q1</v>
      </c>
      <c r="K131">
        <f t="shared" ref="K131:K194" si="11">YEAR(A131)</f>
        <v>2019</v>
      </c>
    </row>
    <row r="132" spans="1:11" x14ac:dyDescent="0.2">
      <c r="A132" s="1" t="s">
        <v>136</v>
      </c>
      <c r="B132">
        <v>60.032249</v>
      </c>
      <c r="C132">
        <v>60.046500999999999</v>
      </c>
      <c r="D132" t="s">
        <v>1392</v>
      </c>
      <c r="E132" t="s">
        <v>2637</v>
      </c>
      <c r="F132">
        <v>28718000</v>
      </c>
      <c r="G132">
        <f t="shared" ref="G132:G195" si="12">ROUND(E132-E131,2)</f>
        <v>0.01</v>
      </c>
      <c r="H132" t="str">
        <f t="shared" ref="H132:H195" si="13">IF(G132&gt;0, "Positive Movement", "Negative Movement")</f>
        <v>Positive Movement</v>
      </c>
      <c r="I132">
        <f t="shared" ref="I132:I195" si="14">(E132-E131)/E131*100</f>
        <v>1.0056989607777787E-2</v>
      </c>
      <c r="J132" t="str">
        <f t="shared" si="10"/>
        <v>Q1</v>
      </c>
      <c r="K132">
        <f t="shared" si="11"/>
        <v>2019</v>
      </c>
    </row>
    <row r="133" spans="1:11" x14ac:dyDescent="0.2">
      <c r="A133" s="1" t="s">
        <v>137</v>
      </c>
      <c r="B133">
        <v>59.725498000000002</v>
      </c>
      <c r="C133">
        <v>59.894001000000003</v>
      </c>
      <c r="D133" t="s">
        <v>1393</v>
      </c>
      <c r="E133" t="s">
        <v>2638</v>
      </c>
      <c r="F133">
        <v>23456000</v>
      </c>
      <c r="G133" t="e">
        <f t="shared" si="12"/>
        <v>#VALUE!</v>
      </c>
      <c r="H133" t="e">
        <f t="shared" si="13"/>
        <v>#VALUE!</v>
      </c>
      <c r="I133" t="e">
        <f t="shared" si="14"/>
        <v>#VALUE!</v>
      </c>
      <c r="J133" t="str">
        <f t="shared" si="10"/>
        <v>Q1</v>
      </c>
      <c r="K133">
        <f t="shared" si="11"/>
        <v>2019</v>
      </c>
    </row>
    <row r="134" spans="1:11" x14ac:dyDescent="0.2">
      <c r="A134" s="1" t="s">
        <v>138</v>
      </c>
      <c r="B134">
        <v>59.668998999999999</v>
      </c>
      <c r="C134">
        <v>59.828499000000001</v>
      </c>
      <c r="D134" t="s">
        <v>1394</v>
      </c>
      <c r="E134" t="s">
        <v>2639</v>
      </c>
      <c r="F134">
        <v>49236000</v>
      </c>
      <c r="G134" t="e">
        <f t="shared" si="12"/>
        <v>#VALUE!</v>
      </c>
      <c r="H134" t="e">
        <f t="shared" si="13"/>
        <v>#VALUE!</v>
      </c>
      <c r="I134" t="e">
        <f t="shared" si="14"/>
        <v>#VALUE!</v>
      </c>
      <c r="J134" t="str">
        <f t="shared" si="10"/>
        <v>Q1</v>
      </c>
      <c r="K134">
        <f t="shared" si="11"/>
        <v>2019</v>
      </c>
    </row>
    <row r="135" spans="1:11" x14ac:dyDescent="0.2">
      <c r="A135" s="1" t="s">
        <v>139</v>
      </c>
      <c r="B135">
        <v>59.165000999999997</v>
      </c>
      <c r="C135">
        <v>59.5</v>
      </c>
      <c r="D135" t="s">
        <v>1395</v>
      </c>
      <c r="E135" t="s">
        <v>2640</v>
      </c>
      <c r="F135">
        <v>25852000</v>
      </c>
      <c r="G135">
        <f t="shared" si="12"/>
        <v>-0.01</v>
      </c>
      <c r="H135" t="str">
        <f t="shared" si="13"/>
        <v>Negative Movement</v>
      </c>
      <c r="I135">
        <f t="shared" si="14"/>
        <v>-1.6883643179171157E-2</v>
      </c>
      <c r="J135" t="str">
        <f t="shared" si="10"/>
        <v>Q1</v>
      </c>
      <c r="K135">
        <f t="shared" si="11"/>
        <v>2019</v>
      </c>
    </row>
    <row r="136" spans="1:11" x14ac:dyDescent="0.2">
      <c r="A136" s="1" t="s">
        <v>140</v>
      </c>
      <c r="B136">
        <v>59.440497999999998</v>
      </c>
      <c r="C136">
        <v>60</v>
      </c>
      <c r="D136" t="s">
        <v>1396</v>
      </c>
      <c r="E136" t="s">
        <v>2641</v>
      </c>
      <c r="F136">
        <v>30414000</v>
      </c>
      <c r="G136">
        <f t="shared" si="12"/>
        <v>0.73</v>
      </c>
      <c r="H136" t="str">
        <f t="shared" si="13"/>
        <v>Positive Movement</v>
      </c>
      <c r="I136">
        <f t="shared" si="14"/>
        <v>1.2319929537096113</v>
      </c>
      <c r="J136" t="str">
        <f t="shared" si="10"/>
        <v>Q1</v>
      </c>
      <c r="K136">
        <f t="shared" si="11"/>
        <v>2019</v>
      </c>
    </row>
    <row r="137" spans="1:11" x14ac:dyDescent="0.2">
      <c r="A137" s="1" t="s">
        <v>141</v>
      </c>
      <c r="B137">
        <v>59.8675</v>
      </c>
      <c r="C137">
        <v>61.356997999999997</v>
      </c>
      <c r="D137" t="s">
        <v>1397</v>
      </c>
      <c r="E137" t="s">
        <v>2642</v>
      </c>
      <c r="F137">
        <v>44548000</v>
      </c>
      <c r="G137">
        <f t="shared" si="12"/>
        <v>1.26</v>
      </c>
      <c r="H137" t="str">
        <f t="shared" si="13"/>
        <v>Positive Movement</v>
      </c>
      <c r="I137">
        <f t="shared" si="14"/>
        <v>2.0953430021213122</v>
      </c>
      <c r="J137" t="str">
        <f t="shared" si="10"/>
        <v>Q1</v>
      </c>
      <c r="K137">
        <f t="shared" si="11"/>
        <v>2019</v>
      </c>
    </row>
    <row r="138" spans="1:11" x14ac:dyDescent="0.2">
      <c r="A138" s="1" t="s">
        <v>142</v>
      </c>
      <c r="B138">
        <v>60.799999</v>
      </c>
      <c r="C138">
        <v>61.589500000000001</v>
      </c>
      <c r="D138" t="s">
        <v>1398</v>
      </c>
      <c r="E138" t="s">
        <v>2643</v>
      </c>
      <c r="F138">
        <v>24080000</v>
      </c>
      <c r="G138">
        <f t="shared" si="12"/>
        <v>0.38</v>
      </c>
      <c r="H138" t="str">
        <f t="shared" si="13"/>
        <v>Positive Movement</v>
      </c>
      <c r="I138">
        <f t="shared" si="14"/>
        <v>0.61847592282569352</v>
      </c>
      <c r="J138" t="str">
        <f t="shared" si="10"/>
        <v>Q1</v>
      </c>
      <c r="K138">
        <f t="shared" si="11"/>
        <v>2019</v>
      </c>
    </row>
    <row r="139" spans="1:11" x14ac:dyDescent="0.2">
      <c r="A139" s="1" t="s">
        <v>143</v>
      </c>
      <c r="B139">
        <v>61.316001999999997</v>
      </c>
      <c r="C139">
        <v>61.5</v>
      </c>
      <c r="D139" t="s">
        <v>1399</v>
      </c>
      <c r="E139" t="s">
        <v>2644</v>
      </c>
      <c r="F139">
        <v>34284000</v>
      </c>
      <c r="G139">
        <f t="shared" si="12"/>
        <v>-1.3</v>
      </c>
      <c r="H139" t="str">
        <f t="shared" si="13"/>
        <v>Negative Movement</v>
      </c>
      <c r="I139">
        <f t="shared" si="14"/>
        <v>-2.114422592851223</v>
      </c>
      <c r="J139" t="str">
        <f t="shared" si="10"/>
        <v>Q1</v>
      </c>
      <c r="K139">
        <f t="shared" si="11"/>
        <v>2019</v>
      </c>
    </row>
    <row r="140" spans="1:11" x14ac:dyDescent="0.2">
      <c r="A140" s="1" t="s">
        <v>144</v>
      </c>
      <c r="B140">
        <v>59.846499999999999</v>
      </c>
      <c r="C140">
        <v>60.319901000000002</v>
      </c>
      <c r="D140" t="s">
        <v>1400</v>
      </c>
      <c r="E140" t="s">
        <v>2645</v>
      </c>
      <c r="F140">
        <v>29936000</v>
      </c>
      <c r="G140">
        <f t="shared" si="12"/>
        <v>-0.63</v>
      </c>
      <c r="H140" t="str">
        <f t="shared" si="13"/>
        <v>Negative Movement</v>
      </c>
      <c r="I140">
        <f t="shared" si="14"/>
        <v>-1.0369141091028085</v>
      </c>
      <c r="J140" t="str">
        <f t="shared" si="10"/>
        <v>Q1</v>
      </c>
      <c r="K140">
        <f t="shared" si="11"/>
        <v>2019</v>
      </c>
    </row>
    <row r="141" spans="1:11" x14ac:dyDescent="0.2">
      <c r="A141" s="1" t="s">
        <v>145</v>
      </c>
      <c r="B141">
        <v>59.926498000000002</v>
      </c>
      <c r="C141">
        <v>60.141499000000003</v>
      </c>
      <c r="D141" t="s">
        <v>1401</v>
      </c>
      <c r="E141" t="s">
        <v>2646</v>
      </c>
      <c r="F141">
        <v>38024000</v>
      </c>
      <c r="G141">
        <f t="shared" si="12"/>
        <v>-0.42</v>
      </c>
      <c r="H141" t="str">
        <f t="shared" si="13"/>
        <v>Negative Movement</v>
      </c>
      <c r="I141">
        <f t="shared" si="14"/>
        <v>-0.70243585239109219</v>
      </c>
      <c r="J141" t="str">
        <f t="shared" si="10"/>
        <v>Q1</v>
      </c>
      <c r="K141">
        <f t="shared" si="11"/>
        <v>2019</v>
      </c>
    </row>
    <row r="142" spans="1:11" x14ac:dyDescent="0.2">
      <c r="A142" s="1" t="s">
        <v>146</v>
      </c>
      <c r="B142">
        <v>59.275002000000001</v>
      </c>
      <c r="C142">
        <v>59.377949000000001</v>
      </c>
      <c r="D142" t="s">
        <v>1402</v>
      </c>
      <c r="E142" t="s">
        <v>1494</v>
      </c>
      <c r="F142">
        <v>28004000</v>
      </c>
      <c r="G142">
        <f t="shared" si="12"/>
        <v>-0.57999999999999996</v>
      </c>
      <c r="H142" t="str">
        <f t="shared" si="13"/>
        <v>Negative Movement</v>
      </c>
      <c r="I142">
        <f t="shared" si="14"/>
        <v>-0.97921360401163637</v>
      </c>
      <c r="J142" t="str">
        <f t="shared" si="10"/>
        <v>Q1</v>
      </c>
      <c r="K142">
        <f t="shared" si="11"/>
        <v>2019</v>
      </c>
    </row>
    <row r="143" spans="1:11" x14ac:dyDescent="0.2">
      <c r="A143" s="1" t="s">
        <v>147</v>
      </c>
      <c r="B143">
        <v>58.576999999999998</v>
      </c>
      <c r="C143">
        <v>58.578251000000002</v>
      </c>
      <c r="D143" t="s">
        <v>1403</v>
      </c>
      <c r="E143" t="s">
        <v>2647</v>
      </c>
      <c r="F143">
        <v>28004000</v>
      </c>
      <c r="G143">
        <f t="shared" si="12"/>
        <v>-0.23</v>
      </c>
      <c r="H143" t="str">
        <f t="shared" si="13"/>
        <v>Negative Movement</v>
      </c>
      <c r="I143">
        <f t="shared" si="14"/>
        <v>-0.38618437219852214</v>
      </c>
      <c r="J143" t="str">
        <f t="shared" si="10"/>
        <v>Q1</v>
      </c>
      <c r="K143">
        <f t="shared" si="11"/>
        <v>2019</v>
      </c>
    </row>
    <row r="144" spans="1:11" x14ac:dyDescent="0.2">
      <c r="A144" s="1" t="s">
        <v>148</v>
      </c>
      <c r="B144">
        <v>58.744999</v>
      </c>
      <c r="C144">
        <v>58.949500999999998</v>
      </c>
      <c r="D144" t="s">
        <v>1404</v>
      </c>
      <c r="E144" t="s">
        <v>2648</v>
      </c>
      <c r="F144">
        <v>25398000</v>
      </c>
      <c r="G144">
        <f t="shared" si="12"/>
        <v>0.24</v>
      </c>
      <c r="H144" t="str">
        <f t="shared" si="13"/>
        <v>Positive Movement</v>
      </c>
      <c r="I144">
        <f t="shared" si="14"/>
        <v>0.4124998930243256</v>
      </c>
      <c r="J144" t="str">
        <f t="shared" si="10"/>
        <v>Q1</v>
      </c>
      <c r="K144">
        <f t="shared" si="11"/>
        <v>2019</v>
      </c>
    </row>
    <row r="145" spans="1:11" x14ac:dyDescent="0.2">
      <c r="A145" s="1" t="s">
        <v>149</v>
      </c>
      <c r="B145">
        <v>59.205002</v>
      </c>
      <c r="C145">
        <v>59.832999999999998</v>
      </c>
      <c r="D145" t="s">
        <v>1405</v>
      </c>
      <c r="E145" t="s">
        <v>2649</v>
      </c>
      <c r="F145">
        <v>25050000</v>
      </c>
      <c r="G145">
        <f t="shared" si="12"/>
        <v>1.06</v>
      </c>
      <c r="H145" t="str">
        <f t="shared" si="13"/>
        <v>Positive Movement</v>
      </c>
      <c r="I145">
        <f t="shared" si="14"/>
        <v>1.8000340609040395</v>
      </c>
      <c r="J145" t="str">
        <f t="shared" si="10"/>
        <v>Q2</v>
      </c>
      <c r="K145">
        <f t="shared" si="11"/>
        <v>2019</v>
      </c>
    </row>
    <row r="146" spans="1:11" x14ac:dyDescent="0.2">
      <c r="A146" s="1" t="s">
        <v>150</v>
      </c>
      <c r="B146">
        <v>59.765999000000001</v>
      </c>
      <c r="C146">
        <v>60.067501</v>
      </c>
      <c r="D146" t="s">
        <v>1406</v>
      </c>
      <c r="E146" t="s">
        <v>2650</v>
      </c>
      <c r="F146">
        <v>16558000</v>
      </c>
      <c r="G146">
        <f t="shared" si="12"/>
        <v>0.3</v>
      </c>
      <c r="H146" t="str">
        <f t="shared" si="13"/>
        <v>Positive Movement</v>
      </c>
      <c r="I146">
        <f t="shared" si="14"/>
        <v>0.50735832154249194</v>
      </c>
      <c r="J146" t="str">
        <f t="shared" si="10"/>
        <v>Q2</v>
      </c>
      <c r="K146">
        <f t="shared" si="11"/>
        <v>2019</v>
      </c>
    </row>
    <row r="147" spans="1:11" x14ac:dyDescent="0.2">
      <c r="A147" s="1" t="s">
        <v>151</v>
      </c>
      <c r="B147">
        <v>60.374001</v>
      </c>
      <c r="C147">
        <v>60.814999</v>
      </c>
      <c r="D147" t="s">
        <v>1407</v>
      </c>
      <c r="E147" t="s">
        <v>2651</v>
      </c>
      <c r="F147">
        <v>20286000</v>
      </c>
      <c r="G147">
        <f t="shared" si="12"/>
        <v>0.27</v>
      </c>
      <c r="H147" t="str">
        <f t="shared" si="13"/>
        <v>Positive Movement</v>
      </c>
      <c r="I147">
        <f t="shared" si="14"/>
        <v>0.45231362352660354</v>
      </c>
      <c r="J147" t="str">
        <f t="shared" si="10"/>
        <v>Q2</v>
      </c>
      <c r="K147">
        <f t="shared" si="11"/>
        <v>2019</v>
      </c>
    </row>
    <row r="148" spans="1:11" x14ac:dyDescent="0.2">
      <c r="A148" s="1" t="s">
        <v>152</v>
      </c>
      <c r="B148">
        <v>60.297001000000002</v>
      </c>
      <c r="C148">
        <v>60.783501000000001</v>
      </c>
      <c r="D148" t="s">
        <v>1408</v>
      </c>
      <c r="E148" t="s">
        <v>2652</v>
      </c>
      <c r="F148">
        <v>19000000</v>
      </c>
      <c r="G148">
        <f t="shared" si="12"/>
        <v>0.45</v>
      </c>
      <c r="H148" t="str">
        <f t="shared" si="13"/>
        <v>Positive Movement</v>
      </c>
      <c r="I148">
        <f t="shared" si="14"/>
        <v>0.75295043198636535</v>
      </c>
      <c r="J148" t="str">
        <f t="shared" si="10"/>
        <v>Q2</v>
      </c>
      <c r="K148">
        <f t="shared" si="11"/>
        <v>2019</v>
      </c>
    </row>
    <row r="149" spans="1:11" x14ac:dyDescent="0.2">
      <c r="A149" s="1" t="s">
        <v>153</v>
      </c>
      <c r="B149">
        <v>60.749499999999998</v>
      </c>
      <c r="C149">
        <v>60.811000999999997</v>
      </c>
      <c r="D149" t="s">
        <v>1409</v>
      </c>
      <c r="E149" t="s">
        <v>2653</v>
      </c>
      <c r="F149">
        <v>18144000</v>
      </c>
      <c r="G149">
        <f t="shared" si="12"/>
        <v>-0.39</v>
      </c>
      <c r="H149" t="str">
        <f t="shared" si="13"/>
        <v>Negative Movement</v>
      </c>
      <c r="I149">
        <f t="shared" si="14"/>
        <v>-0.64609382716049435</v>
      </c>
      <c r="J149" t="str">
        <f t="shared" si="10"/>
        <v>Q2</v>
      </c>
      <c r="K149">
        <f t="shared" si="11"/>
        <v>2019</v>
      </c>
    </row>
    <row r="150" spans="1:11" x14ac:dyDescent="0.2">
      <c r="A150" s="1" t="s">
        <v>154</v>
      </c>
      <c r="B150">
        <v>60.394500999999998</v>
      </c>
      <c r="C150">
        <v>60.434502000000002</v>
      </c>
      <c r="D150" t="s">
        <v>1410</v>
      </c>
      <c r="E150" t="s">
        <v>2654</v>
      </c>
      <c r="F150">
        <v>17204000</v>
      </c>
      <c r="G150">
        <f t="shared" si="12"/>
        <v>-0.17</v>
      </c>
      <c r="H150" t="str">
        <f t="shared" si="13"/>
        <v>Negative Movement</v>
      </c>
      <c r="I150">
        <f t="shared" si="14"/>
        <v>-0.27419459965024068</v>
      </c>
      <c r="J150" t="str">
        <f t="shared" si="10"/>
        <v>Q2</v>
      </c>
      <c r="K150">
        <f t="shared" si="11"/>
        <v>2019</v>
      </c>
    </row>
    <row r="151" spans="1:11" x14ac:dyDescent="0.2">
      <c r="A151" s="1" t="s">
        <v>155</v>
      </c>
      <c r="B151">
        <v>59.799999</v>
      </c>
      <c r="C151">
        <v>60.114497999999998</v>
      </c>
      <c r="D151" t="s">
        <v>1411</v>
      </c>
      <c r="E151" t="s">
        <v>2655</v>
      </c>
      <c r="F151">
        <v>17528000</v>
      </c>
      <c r="G151">
        <f t="shared" si="12"/>
        <v>-0.33</v>
      </c>
      <c r="H151" t="str">
        <f t="shared" si="13"/>
        <v>Negative Movement</v>
      </c>
      <c r="I151">
        <f t="shared" si="14"/>
        <v>-0.54741825246845999</v>
      </c>
      <c r="J151" t="str">
        <f t="shared" si="10"/>
        <v>Q2</v>
      </c>
      <c r="K151">
        <f t="shared" si="11"/>
        <v>2019</v>
      </c>
    </row>
    <row r="152" spans="1:11" x14ac:dyDescent="0.2">
      <c r="A152" s="1" t="s">
        <v>156</v>
      </c>
      <c r="B152">
        <v>60.033999999999999</v>
      </c>
      <c r="C152">
        <v>60.189250999999999</v>
      </c>
      <c r="D152" t="s">
        <v>1412</v>
      </c>
      <c r="E152" t="s">
        <v>2656</v>
      </c>
      <c r="F152">
        <v>14492000</v>
      </c>
      <c r="G152">
        <f t="shared" si="12"/>
        <v>0.25</v>
      </c>
      <c r="H152" t="str">
        <f t="shared" si="13"/>
        <v>Positive Movement</v>
      </c>
      <c r="I152">
        <f t="shared" si="14"/>
        <v>0.41011151238440513</v>
      </c>
      <c r="J152" t="str">
        <f t="shared" si="10"/>
        <v>Q2</v>
      </c>
      <c r="K152">
        <f t="shared" si="11"/>
        <v>2019</v>
      </c>
    </row>
    <row r="153" spans="1:11" x14ac:dyDescent="0.2">
      <c r="A153" s="1" t="s">
        <v>157</v>
      </c>
      <c r="B153">
        <v>60.198002000000002</v>
      </c>
      <c r="C153">
        <v>60.397998999999999</v>
      </c>
      <c r="D153" t="s">
        <v>1413</v>
      </c>
      <c r="E153" t="s">
        <v>2657</v>
      </c>
      <c r="F153">
        <v>14204000</v>
      </c>
      <c r="G153">
        <f t="shared" si="12"/>
        <v>0.12</v>
      </c>
      <c r="H153" t="str">
        <f t="shared" si="13"/>
        <v>Positive Movement</v>
      </c>
      <c r="I153">
        <f t="shared" si="14"/>
        <v>0.20462666518178066</v>
      </c>
      <c r="J153" t="str">
        <f t="shared" si="10"/>
        <v>Q2</v>
      </c>
      <c r="K153">
        <f t="shared" si="11"/>
        <v>2019</v>
      </c>
    </row>
    <row r="154" spans="1:11" x14ac:dyDescent="0.2">
      <c r="A154" s="1" t="s">
        <v>158</v>
      </c>
      <c r="B154">
        <v>60.5</v>
      </c>
      <c r="C154">
        <v>60.917499999999997</v>
      </c>
      <c r="D154" t="s">
        <v>1414</v>
      </c>
      <c r="E154" t="s">
        <v>2658</v>
      </c>
      <c r="F154">
        <v>18668000</v>
      </c>
      <c r="G154">
        <f t="shared" si="12"/>
        <v>0.66</v>
      </c>
      <c r="H154" t="str">
        <f t="shared" si="13"/>
        <v>Positive Movement</v>
      </c>
      <c r="I154">
        <f t="shared" si="14"/>
        <v>1.0999352675521843</v>
      </c>
      <c r="J154" t="str">
        <f t="shared" si="10"/>
        <v>Q2</v>
      </c>
      <c r="K154">
        <f t="shared" si="11"/>
        <v>2019</v>
      </c>
    </row>
    <row r="155" spans="1:11" x14ac:dyDescent="0.2">
      <c r="A155" s="1" t="s">
        <v>159</v>
      </c>
      <c r="B155">
        <v>60.900002000000001</v>
      </c>
      <c r="C155">
        <v>61.209999000000003</v>
      </c>
      <c r="D155" t="s">
        <v>1415</v>
      </c>
      <c r="E155" t="s">
        <v>2659</v>
      </c>
      <c r="F155">
        <v>23748000</v>
      </c>
      <c r="G155">
        <f t="shared" si="12"/>
        <v>0.16</v>
      </c>
      <c r="H155" t="str">
        <f t="shared" si="13"/>
        <v>Positive Movement</v>
      </c>
      <c r="I155">
        <f t="shared" si="14"/>
        <v>0.26521549483581042</v>
      </c>
      <c r="J155" t="str">
        <f t="shared" si="10"/>
        <v>Q2</v>
      </c>
      <c r="K155">
        <f t="shared" si="11"/>
        <v>2019</v>
      </c>
    </row>
    <row r="156" spans="1:11" x14ac:dyDescent="0.2">
      <c r="A156" s="1" t="s">
        <v>160</v>
      </c>
      <c r="B156">
        <v>61.25</v>
      </c>
      <c r="C156">
        <v>61.540999999999997</v>
      </c>
      <c r="D156" t="s">
        <v>1416</v>
      </c>
      <c r="E156" t="s">
        <v>2660</v>
      </c>
      <c r="F156">
        <v>17126000</v>
      </c>
      <c r="G156">
        <f t="shared" si="12"/>
        <v>0.3</v>
      </c>
      <c r="H156" t="str">
        <f t="shared" si="13"/>
        <v>Positive Movement</v>
      </c>
      <c r="I156">
        <f t="shared" si="14"/>
        <v>0.4938154123331418</v>
      </c>
      <c r="J156" t="str">
        <f t="shared" si="10"/>
        <v>Q2</v>
      </c>
      <c r="K156">
        <f t="shared" si="11"/>
        <v>2019</v>
      </c>
    </row>
    <row r="157" spans="1:11" x14ac:dyDescent="0.2">
      <c r="A157" s="1" t="s">
        <v>161</v>
      </c>
      <c r="B157">
        <v>61.650002000000001</v>
      </c>
      <c r="C157">
        <v>62.027999999999999</v>
      </c>
      <c r="D157" t="s">
        <v>1417</v>
      </c>
      <c r="E157" t="s">
        <v>2661</v>
      </c>
      <c r="F157">
        <v>24438000</v>
      </c>
      <c r="G157">
        <f t="shared" si="12"/>
        <v>0.46</v>
      </c>
      <c r="H157" t="str">
        <f t="shared" si="13"/>
        <v>Positive Movement</v>
      </c>
      <c r="I157">
        <f t="shared" si="14"/>
        <v>0.75053500037542586</v>
      </c>
      <c r="J157" t="str">
        <f t="shared" si="10"/>
        <v>Q2</v>
      </c>
      <c r="K157">
        <f t="shared" si="11"/>
        <v>2019</v>
      </c>
    </row>
    <row r="158" spans="1:11" x14ac:dyDescent="0.2">
      <c r="A158" s="1" t="s">
        <v>162</v>
      </c>
      <c r="B158">
        <v>61.959000000000003</v>
      </c>
      <c r="C158">
        <v>62.099997999999999</v>
      </c>
      <c r="D158" t="s">
        <v>1418</v>
      </c>
      <c r="E158" t="s">
        <v>2662</v>
      </c>
      <c r="F158">
        <v>26636000</v>
      </c>
      <c r="G158">
        <f t="shared" si="12"/>
        <v>0</v>
      </c>
      <c r="H158" t="str">
        <f t="shared" si="13"/>
        <v>Negative Movement</v>
      </c>
      <c r="I158">
        <f t="shared" si="14"/>
        <v>2.4265169382773144E-3</v>
      </c>
      <c r="J158" t="str">
        <f t="shared" si="10"/>
        <v>Q2</v>
      </c>
      <c r="K158">
        <f t="shared" si="11"/>
        <v>2019</v>
      </c>
    </row>
    <row r="159" spans="1:11" x14ac:dyDescent="0.2">
      <c r="A159" s="1" t="s">
        <v>163</v>
      </c>
      <c r="B159">
        <v>61.799500000000002</v>
      </c>
      <c r="C159">
        <v>62.454498000000001</v>
      </c>
      <c r="D159" t="s">
        <v>1419</v>
      </c>
      <c r="E159" t="s">
        <v>2663</v>
      </c>
      <c r="F159">
        <v>16146000</v>
      </c>
      <c r="G159">
        <f t="shared" si="12"/>
        <v>0.62</v>
      </c>
      <c r="H159" t="str">
        <f t="shared" si="13"/>
        <v>Positive Movement</v>
      </c>
      <c r="I159">
        <f t="shared" si="14"/>
        <v>1.0085977335490552</v>
      </c>
      <c r="J159" t="str">
        <f t="shared" si="10"/>
        <v>Q2</v>
      </c>
      <c r="K159">
        <f t="shared" si="11"/>
        <v>2019</v>
      </c>
    </row>
    <row r="160" spans="1:11" x14ac:dyDescent="0.2">
      <c r="A160" s="1" t="s">
        <v>164</v>
      </c>
      <c r="B160">
        <v>62.534500000000001</v>
      </c>
      <c r="C160">
        <v>63.450001</v>
      </c>
      <c r="D160" t="s">
        <v>1420</v>
      </c>
      <c r="E160" t="s">
        <v>2664</v>
      </c>
      <c r="F160">
        <v>26398000</v>
      </c>
      <c r="G160">
        <f t="shared" si="12"/>
        <v>0.79</v>
      </c>
      <c r="H160" t="str">
        <f t="shared" si="13"/>
        <v>Positive Movement</v>
      </c>
      <c r="I160">
        <f t="shared" si="14"/>
        <v>1.2579673735952168</v>
      </c>
      <c r="J160" t="str">
        <f t="shared" si="10"/>
        <v>Q2</v>
      </c>
      <c r="K160">
        <f t="shared" si="11"/>
        <v>2019</v>
      </c>
    </row>
    <row r="161" spans="1:11" x14ac:dyDescent="0.2">
      <c r="A161" s="1" t="s">
        <v>165</v>
      </c>
      <c r="B161">
        <v>63.206001000000001</v>
      </c>
      <c r="C161">
        <v>63.400500999999998</v>
      </c>
      <c r="D161" t="s">
        <v>1421</v>
      </c>
      <c r="E161" t="s">
        <v>2665</v>
      </c>
      <c r="F161">
        <v>20376000</v>
      </c>
      <c r="G161">
        <f t="shared" si="12"/>
        <v>-0.43</v>
      </c>
      <c r="H161" t="str">
        <f t="shared" si="13"/>
        <v>Negative Movement</v>
      </c>
      <c r="I161">
        <f t="shared" si="14"/>
        <v>-0.67613300104964924</v>
      </c>
      <c r="J161" t="str">
        <f t="shared" si="10"/>
        <v>Q2</v>
      </c>
      <c r="K161">
        <f t="shared" si="11"/>
        <v>2019</v>
      </c>
    </row>
    <row r="162" spans="1:11" x14ac:dyDescent="0.2">
      <c r="A162" s="1" t="s">
        <v>166</v>
      </c>
      <c r="B162">
        <v>63.238498999999997</v>
      </c>
      <c r="C162">
        <v>63.370398999999999</v>
      </c>
      <c r="D162" t="s">
        <v>1422</v>
      </c>
      <c r="E162" t="s">
        <v>2666</v>
      </c>
      <c r="F162">
        <v>22146000</v>
      </c>
      <c r="G162">
        <f t="shared" si="12"/>
        <v>0.37</v>
      </c>
      <c r="H162" t="str">
        <f t="shared" si="13"/>
        <v>Positive Movement</v>
      </c>
      <c r="I162">
        <f t="shared" si="14"/>
        <v>0.59315606040056978</v>
      </c>
      <c r="J162" t="str">
        <f t="shared" si="10"/>
        <v>Q2</v>
      </c>
      <c r="K162">
        <f t="shared" si="11"/>
        <v>2019</v>
      </c>
    </row>
    <row r="163" spans="1:11" x14ac:dyDescent="0.2">
      <c r="A163" s="1" t="s">
        <v>167</v>
      </c>
      <c r="B163">
        <v>63.450001</v>
      </c>
      <c r="C163">
        <v>63.653500000000001</v>
      </c>
      <c r="D163" t="s">
        <v>1423</v>
      </c>
      <c r="E163" t="s">
        <v>2667</v>
      </c>
      <c r="F163">
        <v>24828000</v>
      </c>
      <c r="G163">
        <f t="shared" si="12"/>
        <v>0.44</v>
      </c>
      <c r="H163" t="str">
        <f t="shared" si="13"/>
        <v>Positive Movement</v>
      </c>
      <c r="I163">
        <f t="shared" si="14"/>
        <v>0.69096520335644507</v>
      </c>
      <c r="J163" t="str">
        <f t="shared" si="10"/>
        <v>Q2</v>
      </c>
      <c r="K163">
        <f t="shared" si="11"/>
        <v>2019</v>
      </c>
    </row>
    <row r="164" spans="1:11" x14ac:dyDescent="0.2">
      <c r="A164" s="1" t="s">
        <v>168</v>
      </c>
      <c r="B164">
        <v>63.700001</v>
      </c>
      <c r="C164">
        <v>64.463500999999994</v>
      </c>
      <c r="D164" t="s">
        <v>1424</v>
      </c>
      <c r="E164" t="s">
        <v>2668</v>
      </c>
      <c r="F164">
        <v>49988000</v>
      </c>
      <c r="G164">
        <f t="shared" si="12"/>
        <v>0.77</v>
      </c>
      <c r="H164" t="str">
        <f t="shared" si="13"/>
        <v>Positive Movement</v>
      </c>
      <c r="I164">
        <f t="shared" si="14"/>
        <v>1.2105157884809361</v>
      </c>
      <c r="J164" t="str">
        <f t="shared" si="10"/>
        <v>Q2</v>
      </c>
      <c r="K164">
        <f t="shared" si="11"/>
        <v>2019</v>
      </c>
    </row>
    <row r="165" spans="1:11" x14ac:dyDescent="0.2">
      <c r="A165" s="1" t="s">
        <v>169</v>
      </c>
      <c r="B165">
        <v>59.25</v>
      </c>
      <c r="C165">
        <v>59.640498999999998</v>
      </c>
      <c r="D165" t="s">
        <v>1425</v>
      </c>
      <c r="E165" t="s">
        <v>2669</v>
      </c>
      <c r="F165">
        <v>124140000</v>
      </c>
      <c r="G165">
        <f t="shared" si="12"/>
        <v>-4.95</v>
      </c>
      <c r="H165" t="str">
        <f t="shared" si="13"/>
        <v>Negative Movement</v>
      </c>
      <c r="I165">
        <f t="shared" si="14"/>
        <v>-7.6966062752327966</v>
      </c>
      <c r="J165" t="str">
        <f t="shared" si="10"/>
        <v>Q2</v>
      </c>
      <c r="K165">
        <f t="shared" si="11"/>
        <v>2019</v>
      </c>
    </row>
    <row r="166" spans="1:11" x14ac:dyDescent="0.2">
      <c r="A166" s="1" t="s">
        <v>170</v>
      </c>
      <c r="B166">
        <v>59.402500000000003</v>
      </c>
      <c r="C166">
        <v>59.402500000000003</v>
      </c>
      <c r="D166" t="s">
        <v>1426</v>
      </c>
      <c r="E166" t="s">
        <v>2670</v>
      </c>
      <c r="F166">
        <v>52784000</v>
      </c>
      <c r="G166">
        <f t="shared" si="12"/>
        <v>-1.02</v>
      </c>
      <c r="H166" t="str">
        <f t="shared" si="13"/>
        <v>Negative Movement</v>
      </c>
      <c r="I166">
        <f t="shared" si="14"/>
        <v>-1.716479873451805</v>
      </c>
      <c r="J166" t="str">
        <f t="shared" si="10"/>
        <v>Q2</v>
      </c>
      <c r="K166">
        <f t="shared" si="11"/>
        <v>2019</v>
      </c>
    </row>
    <row r="167" spans="1:11" x14ac:dyDescent="0.2">
      <c r="A167" s="1" t="s">
        <v>171</v>
      </c>
      <c r="B167">
        <v>58.387999999999998</v>
      </c>
      <c r="C167">
        <v>58.709499000000001</v>
      </c>
      <c r="D167" t="s">
        <v>1427</v>
      </c>
      <c r="E167" t="s">
        <v>2671</v>
      </c>
      <c r="F167">
        <v>38896000</v>
      </c>
      <c r="G167">
        <f t="shared" si="12"/>
        <v>-0.27</v>
      </c>
      <c r="H167" t="str">
        <f t="shared" si="13"/>
        <v>Negative Movement</v>
      </c>
      <c r="I167">
        <f t="shared" si="14"/>
        <v>-0.46828642675649051</v>
      </c>
      <c r="J167" t="str">
        <f t="shared" si="10"/>
        <v>Q2</v>
      </c>
      <c r="K167">
        <f t="shared" si="11"/>
        <v>2019</v>
      </c>
    </row>
    <row r="168" spans="1:11" x14ac:dyDescent="0.2">
      <c r="A168" s="1" t="s">
        <v>172</v>
      </c>
      <c r="B168">
        <v>58.682499</v>
      </c>
      <c r="C168">
        <v>59.34</v>
      </c>
      <c r="D168" t="s">
        <v>1428</v>
      </c>
      <c r="E168" t="s">
        <v>2672</v>
      </c>
      <c r="F168">
        <v>39614000</v>
      </c>
      <c r="G168">
        <f t="shared" si="12"/>
        <v>1.1399999999999999</v>
      </c>
      <c r="H168" t="str">
        <f t="shared" si="13"/>
        <v>Positive Movement</v>
      </c>
      <c r="I168">
        <f t="shared" si="14"/>
        <v>1.9602428680255148</v>
      </c>
      <c r="J168" t="str">
        <f t="shared" si="10"/>
        <v>Q2</v>
      </c>
      <c r="K168">
        <f t="shared" si="11"/>
        <v>2019</v>
      </c>
    </row>
    <row r="169" spans="1:11" x14ac:dyDescent="0.2">
      <c r="A169" s="1" t="s">
        <v>173</v>
      </c>
      <c r="B169">
        <v>58.313000000000002</v>
      </c>
      <c r="C169">
        <v>59.542499999999997</v>
      </c>
      <c r="D169" t="s">
        <v>1429</v>
      </c>
      <c r="E169" t="s">
        <v>2673</v>
      </c>
      <c r="F169">
        <v>31278000</v>
      </c>
      <c r="G169">
        <f t="shared" si="12"/>
        <v>0.2</v>
      </c>
      <c r="H169" t="str">
        <f t="shared" si="13"/>
        <v>Positive Movement</v>
      </c>
      <c r="I169">
        <f t="shared" si="14"/>
        <v>0.33659692930655971</v>
      </c>
      <c r="J169" t="str">
        <f t="shared" si="10"/>
        <v>Q2</v>
      </c>
      <c r="K169">
        <f t="shared" si="11"/>
        <v>2019</v>
      </c>
    </row>
    <row r="170" spans="1:11" x14ac:dyDescent="0.2">
      <c r="A170" s="1" t="s">
        <v>174</v>
      </c>
      <c r="B170">
        <v>59.023499000000001</v>
      </c>
      <c r="C170">
        <v>59.521999000000001</v>
      </c>
      <c r="D170" t="s">
        <v>1430</v>
      </c>
      <c r="E170" t="s">
        <v>2674</v>
      </c>
      <c r="F170">
        <v>31028000</v>
      </c>
      <c r="G170">
        <f t="shared" si="12"/>
        <v>-0.76</v>
      </c>
      <c r="H170" t="str">
        <f t="shared" si="13"/>
        <v>Negative Movement</v>
      </c>
      <c r="I170">
        <f t="shared" si="14"/>
        <v>-1.2855312170855455</v>
      </c>
      <c r="J170" t="str">
        <f t="shared" si="10"/>
        <v>Q2</v>
      </c>
      <c r="K170">
        <f t="shared" si="11"/>
        <v>2019</v>
      </c>
    </row>
    <row r="171" spans="1:11" x14ac:dyDescent="0.2">
      <c r="A171" s="1" t="s">
        <v>175</v>
      </c>
      <c r="B171">
        <v>58.600498000000002</v>
      </c>
      <c r="C171">
        <v>59.021197999999998</v>
      </c>
      <c r="D171" t="s">
        <v>1431</v>
      </c>
      <c r="E171" t="s">
        <v>2675</v>
      </c>
      <c r="F171">
        <v>26186000</v>
      </c>
      <c r="G171">
        <f t="shared" si="12"/>
        <v>-0.39</v>
      </c>
      <c r="H171" t="str">
        <f t="shared" si="13"/>
        <v>Negative Movement</v>
      </c>
      <c r="I171">
        <f t="shared" si="14"/>
        <v>-0.66689887856574837</v>
      </c>
      <c r="J171" t="str">
        <f t="shared" si="10"/>
        <v>Q2</v>
      </c>
      <c r="K171">
        <f t="shared" si="11"/>
        <v>2019</v>
      </c>
    </row>
    <row r="172" spans="1:11" x14ac:dyDescent="0.2">
      <c r="A172" s="1" t="s">
        <v>176</v>
      </c>
      <c r="B172">
        <v>57.951500000000003</v>
      </c>
      <c r="C172">
        <v>58.483001999999999</v>
      </c>
      <c r="D172" t="s">
        <v>1432</v>
      </c>
      <c r="E172" t="s">
        <v>2676</v>
      </c>
      <c r="F172">
        <v>23714000</v>
      </c>
      <c r="G172">
        <f t="shared" si="12"/>
        <v>-0.19</v>
      </c>
      <c r="H172" t="str">
        <f t="shared" si="13"/>
        <v>Negative Movement</v>
      </c>
      <c r="I172">
        <f t="shared" si="14"/>
        <v>-0.33354198142011321</v>
      </c>
      <c r="J172" t="str">
        <f t="shared" si="10"/>
        <v>Q2</v>
      </c>
      <c r="K172">
        <f t="shared" si="11"/>
        <v>2019</v>
      </c>
    </row>
    <row r="173" spans="1:11" x14ac:dyDescent="0.2">
      <c r="A173" s="1" t="s">
        <v>177</v>
      </c>
      <c r="B173">
        <v>58.179501000000002</v>
      </c>
      <c r="C173">
        <v>58.630001</v>
      </c>
      <c r="D173" t="s">
        <v>1433</v>
      </c>
      <c r="E173" t="s">
        <v>2677</v>
      </c>
      <c r="F173">
        <v>26290000</v>
      </c>
      <c r="G173">
        <f t="shared" si="12"/>
        <v>0.09</v>
      </c>
      <c r="H173" t="str">
        <f t="shared" si="13"/>
        <v>Positive Movement</v>
      </c>
      <c r="I173">
        <f t="shared" si="14"/>
        <v>0.16260087342522628</v>
      </c>
      <c r="J173" t="str">
        <f t="shared" si="10"/>
        <v>Q2</v>
      </c>
      <c r="K173">
        <f t="shared" si="11"/>
        <v>2019</v>
      </c>
    </row>
    <row r="174" spans="1:11" x14ac:dyDescent="0.2">
      <c r="A174" s="1" t="s">
        <v>178</v>
      </c>
      <c r="B174">
        <v>57.097999999999999</v>
      </c>
      <c r="C174">
        <v>57.396999000000001</v>
      </c>
      <c r="D174" t="s">
        <v>1434</v>
      </c>
      <c r="E174" t="s">
        <v>2678</v>
      </c>
      <c r="F174">
        <v>37212000</v>
      </c>
      <c r="G174">
        <f t="shared" si="12"/>
        <v>-1.61</v>
      </c>
      <c r="H174" t="str">
        <f t="shared" si="13"/>
        <v>Negative Movement</v>
      </c>
      <c r="I174">
        <f t="shared" si="14"/>
        <v>-2.7691170816199526</v>
      </c>
      <c r="J174" t="str">
        <f t="shared" si="10"/>
        <v>Q2</v>
      </c>
      <c r="K174">
        <f t="shared" si="11"/>
        <v>2019</v>
      </c>
    </row>
    <row r="175" spans="1:11" x14ac:dyDescent="0.2">
      <c r="A175" s="1" t="s">
        <v>179</v>
      </c>
      <c r="B175">
        <v>56.860500000000002</v>
      </c>
      <c r="C175">
        <v>57.021000000000001</v>
      </c>
      <c r="D175" t="s">
        <v>1435</v>
      </c>
      <c r="E175" t="s">
        <v>2679</v>
      </c>
      <c r="F175">
        <v>36732000</v>
      </c>
      <c r="G175">
        <f t="shared" si="12"/>
        <v>-0.57999999999999996</v>
      </c>
      <c r="H175" t="str">
        <f t="shared" si="13"/>
        <v>Negative Movement</v>
      </c>
      <c r="I175">
        <f t="shared" si="14"/>
        <v>-1.0238279723359243</v>
      </c>
      <c r="J175" t="str">
        <f t="shared" si="10"/>
        <v>Q2</v>
      </c>
      <c r="K175">
        <f t="shared" si="11"/>
        <v>2019</v>
      </c>
    </row>
    <row r="176" spans="1:11" x14ac:dyDescent="0.2">
      <c r="A176" s="1" t="s">
        <v>180</v>
      </c>
      <c r="B176">
        <v>55.893501000000001</v>
      </c>
      <c r="C176">
        <v>58.566502</v>
      </c>
      <c r="D176" t="s">
        <v>1436</v>
      </c>
      <c r="E176" t="s">
        <v>2680</v>
      </c>
      <c r="F176">
        <v>45786000</v>
      </c>
      <c r="G176">
        <f t="shared" si="12"/>
        <v>2.19</v>
      </c>
      <c r="H176" t="str">
        <f t="shared" si="13"/>
        <v>Positive Movement</v>
      </c>
      <c r="I176">
        <f t="shared" si="14"/>
        <v>3.9065010871889765</v>
      </c>
      <c r="J176" t="str">
        <f t="shared" si="10"/>
        <v>Q2</v>
      </c>
      <c r="K176">
        <f t="shared" si="11"/>
        <v>2019</v>
      </c>
    </row>
    <row r="177" spans="1:11" x14ac:dyDescent="0.2">
      <c r="A177" s="1" t="s">
        <v>181</v>
      </c>
      <c r="B177">
        <v>58.225498000000002</v>
      </c>
      <c r="C177">
        <v>59.408000999999999</v>
      </c>
      <c r="D177" t="s">
        <v>1437</v>
      </c>
      <c r="E177" t="s">
        <v>2681</v>
      </c>
      <c r="F177">
        <v>30628000</v>
      </c>
      <c r="G177">
        <f t="shared" si="12"/>
        <v>0.74</v>
      </c>
      <c r="H177" t="str">
        <f t="shared" si="13"/>
        <v>Positive Movement</v>
      </c>
      <c r="I177">
        <f t="shared" si="14"/>
        <v>1.2686749172172602</v>
      </c>
      <c r="J177" t="str">
        <f t="shared" si="10"/>
        <v>Q2</v>
      </c>
      <c r="K177">
        <f t="shared" si="11"/>
        <v>2019</v>
      </c>
    </row>
    <row r="178" spans="1:11" x14ac:dyDescent="0.2">
      <c r="A178" s="1" t="s">
        <v>182</v>
      </c>
      <c r="B178">
        <v>58.423499999999997</v>
      </c>
      <c r="C178">
        <v>59.0075</v>
      </c>
      <c r="D178" t="s">
        <v>1438</v>
      </c>
      <c r="E178" t="s">
        <v>2682</v>
      </c>
      <c r="F178">
        <v>24172000</v>
      </c>
      <c r="G178">
        <f t="shared" si="12"/>
        <v>-0.83</v>
      </c>
      <c r="H178" t="str">
        <f t="shared" si="13"/>
        <v>Negative Movement</v>
      </c>
      <c r="I178">
        <f t="shared" si="14"/>
        <v>-1.4147805490376431</v>
      </c>
      <c r="J178" t="str">
        <f t="shared" si="10"/>
        <v>Q2</v>
      </c>
      <c r="K178">
        <f t="shared" si="11"/>
        <v>2019</v>
      </c>
    </row>
    <row r="179" spans="1:11" x14ac:dyDescent="0.2">
      <c r="A179" s="1" t="s">
        <v>183</v>
      </c>
      <c r="B179">
        <v>57.224997999999999</v>
      </c>
      <c r="C179">
        <v>57.339851000000003</v>
      </c>
      <c r="D179" t="s">
        <v>1439</v>
      </c>
      <c r="E179" t="s">
        <v>2683</v>
      </c>
      <c r="F179">
        <v>27066000</v>
      </c>
      <c r="G179">
        <f t="shared" si="12"/>
        <v>-1.17</v>
      </c>
      <c r="H179" t="str">
        <f t="shared" si="13"/>
        <v>Negative Movement</v>
      </c>
      <c r="I179">
        <f t="shared" si="14"/>
        <v>-2.0175530579866399</v>
      </c>
      <c r="J179" t="str">
        <f t="shared" si="10"/>
        <v>Q2</v>
      </c>
      <c r="K179">
        <f t="shared" si="11"/>
        <v>2019</v>
      </c>
    </row>
    <row r="180" spans="1:11" x14ac:dyDescent="0.2">
      <c r="A180" s="1" t="s">
        <v>184</v>
      </c>
      <c r="B180">
        <v>57.424500000000002</v>
      </c>
      <c r="C180">
        <v>57.635399</v>
      </c>
      <c r="D180" t="s">
        <v>1440</v>
      </c>
      <c r="E180" t="s">
        <v>2684</v>
      </c>
      <c r="F180">
        <v>23196000</v>
      </c>
      <c r="G180">
        <f t="shared" si="12"/>
        <v>0.54</v>
      </c>
      <c r="H180" t="str">
        <f t="shared" si="13"/>
        <v>Positive Movement</v>
      </c>
      <c r="I180">
        <f t="shared" si="14"/>
        <v>0.94656537829274379</v>
      </c>
      <c r="J180" t="str">
        <f t="shared" si="10"/>
        <v>Q2</v>
      </c>
      <c r="K180">
        <f t="shared" si="11"/>
        <v>2019</v>
      </c>
    </row>
    <row r="181" spans="1:11" x14ac:dyDescent="0.2">
      <c r="A181" s="1" t="s">
        <v>185</v>
      </c>
      <c r="B181">
        <v>57.337502000000001</v>
      </c>
      <c r="C181">
        <v>57.925998999999997</v>
      </c>
      <c r="D181" t="s">
        <v>1441</v>
      </c>
      <c r="E181" t="s">
        <v>2685</v>
      </c>
      <c r="F181">
        <v>18290000</v>
      </c>
      <c r="G181">
        <f t="shared" si="12"/>
        <v>0.09</v>
      </c>
      <c r="H181" t="str">
        <f t="shared" si="13"/>
        <v>Positive Movement</v>
      </c>
      <c r="I181">
        <f t="shared" si="14"/>
        <v>0.15570227213455415</v>
      </c>
      <c r="J181" t="str">
        <f t="shared" si="10"/>
        <v>Q2</v>
      </c>
      <c r="K181">
        <f t="shared" si="11"/>
        <v>2019</v>
      </c>
    </row>
    <row r="182" spans="1:11" x14ac:dyDescent="0.2">
      <c r="A182" s="1" t="s">
        <v>186</v>
      </c>
      <c r="B182">
        <v>57.025002000000001</v>
      </c>
      <c r="C182">
        <v>57.298648999999997</v>
      </c>
      <c r="D182" t="s">
        <v>1442</v>
      </c>
      <c r="E182" t="s">
        <v>2686</v>
      </c>
      <c r="F182">
        <v>23978000</v>
      </c>
      <c r="G182">
        <f t="shared" si="12"/>
        <v>-0.53</v>
      </c>
      <c r="H182" t="str">
        <f t="shared" si="13"/>
        <v>Negative Movement</v>
      </c>
      <c r="I182">
        <f t="shared" si="14"/>
        <v>-0.92493965581524706</v>
      </c>
      <c r="J182" t="str">
        <f t="shared" si="10"/>
        <v>Q2</v>
      </c>
      <c r="K182">
        <f t="shared" si="11"/>
        <v>2019</v>
      </c>
    </row>
    <row r="183" spans="1:11" x14ac:dyDescent="0.2">
      <c r="A183" s="1" t="s">
        <v>187</v>
      </c>
      <c r="B183">
        <v>57.368000000000002</v>
      </c>
      <c r="C183">
        <v>57.488250999999998</v>
      </c>
      <c r="D183" t="s">
        <v>1443</v>
      </c>
      <c r="E183" t="s">
        <v>2687</v>
      </c>
      <c r="F183">
        <v>22240000</v>
      </c>
      <c r="G183">
        <f t="shared" si="12"/>
        <v>-0.37</v>
      </c>
      <c r="H183" t="str">
        <f t="shared" si="13"/>
        <v>Negative Movement</v>
      </c>
      <c r="I183">
        <f t="shared" si="14"/>
        <v>-0.63992213540251108</v>
      </c>
      <c r="J183" t="str">
        <f t="shared" si="10"/>
        <v>Q2</v>
      </c>
      <c r="K183">
        <f t="shared" si="11"/>
        <v>2019</v>
      </c>
    </row>
    <row r="184" spans="1:11" x14ac:dyDescent="0.2">
      <c r="A184" s="1" t="s">
        <v>188</v>
      </c>
      <c r="B184">
        <v>56.700001</v>
      </c>
      <c r="C184">
        <v>57.488250999999998</v>
      </c>
      <c r="D184" t="s">
        <v>1444</v>
      </c>
      <c r="E184" t="s">
        <v>2688</v>
      </c>
      <c r="F184">
        <v>27300000</v>
      </c>
      <c r="G184">
        <f t="shared" si="12"/>
        <v>0.03</v>
      </c>
      <c r="H184" t="str">
        <f t="shared" si="13"/>
        <v>Positive Movement</v>
      </c>
      <c r="I184">
        <f t="shared" si="14"/>
        <v>5.9992765578279136E-2</v>
      </c>
      <c r="J184" t="str">
        <f t="shared" si="10"/>
        <v>Q2</v>
      </c>
      <c r="K184">
        <f t="shared" si="11"/>
        <v>2019</v>
      </c>
    </row>
    <row r="185" spans="1:11" x14ac:dyDescent="0.2">
      <c r="A185" s="1" t="s">
        <v>189</v>
      </c>
      <c r="B185">
        <v>56.375999</v>
      </c>
      <c r="C185">
        <v>56.455002</v>
      </c>
      <c r="D185" t="s">
        <v>1445</v>
      </c>
      <c r="E185" t="s">
        <v>2689</v>
      </c>
      <c r="F185">
        <v>30764000</v>
      </c>
      <c r="G185">
        <f t="shared" si="12"/>
        <v>-0.88</v>
      </c>
      <c r="H185" t="str">
        <f t="shared" si="13"/>
        <v>Negative Movement</v>
      </c>
      <c r="I185">
        <f t="shared" si="14"/>
        <v>-1.5597548825111327</v>
      </c>
      <c r="J185" t="str">
        <f t="shared" si="10"/>
        <v>Q2</v>
      </c>
      <c r="K185">
        <f t="shared" si="11"/>
        <v>2019</v>
      </c>
    </row>
    <row r="186" spans="1:11" x14ac:dyDescent="0.2">
      <c r="A186" s="1" t="s">
        <v>190</v>
      </c>
      <c r="B186">
        <v>55.777000000000001</v>
      </c>
      <c r="C186">
        <v>56.156502000000003</v>
      </c>
      <c r="D186" t="s">
        <v>1446</v>
      </c>
      <c r="E186" t="s">
        <v>2690</v>
      </c>
      <c r="F186">
        <v>19038000</v>
      </c>
      <c r="G186">
        <f t="shared" si="12"/>
        <v>7.0000000000000007E-2</v>
      </c>
      <c r="H186" t="str">
        <f t="shared" si="13"/>
        <v>Positive Movement</v>
      </c>
      <c r="I186">
        <f t="shared" si="14"/>
        <v>0.13345215651426437</v>
      </c>
      <c r="J186" t="str">
        <f t="shared" si="10"/>
        <v>Q2</v>
      </c>
      <c r="K186">
        <f t="shared" si="11"/>
        <v>2019</v>
      </c>
    </row>
    <row r="187" spans="1:11" x14ac:dyDescent="0.2">
      <c r="A187" s="1" t="s">
        <v>191</v>
      </c>
      <c r="B187">
        <v>55.064498999999998</v>
      </c>
      <c r="C187">
        <v>55.48</v>
      </c>
      <c r="D187" t="s">
        <v>1447</v>
      </c>
      <c r="E187" t="s">
        <v>2691</v>
      </c>
      <c r="F187">
        <v>30156000</v>
      </c>
      <c r="G187">
        <f t="shared" si="12"/>
        <v>-0.72</v>
      </c>
      <c r="H187" t="str">
        <f t="shared" si="13"/>
        <v>Negative Movement</v>
      </c>
      <c r="I187">
        <f t="shared" si="14"/>
        <v>-1.2809159851677818</v>
      </c>
      <c r="J187" t="str">
        <f t="shared" si="10"/>
        <v>Q2</v>
      </c>
      <c r="K187">
        <f t="shared" si="11"/>
        <v>2019</v>
      </c>
    </row>
    <row r="188" spans="1:11" x14ac:dyDescent="0.2">
      <c r="A188" s="1" t="s">
        <v>192</v>
      </c>
      <c r="B188">
        <v>53.275002000000001</v>
      </c>
      <c r="C188">
        <v>53.275002000000001</v>
      </c>
      <c r="D188" t="s">
        <v>1448</v>
      </c>
      <c r="E188" t="s">
        <v>2692</v>
      </c>
      <c r="F188">
        <v>102612000</v>
      </c>
      <c r="G188">
        <f t="shared" si="12"/>
        <v>-3.37</v>
      </c>
      <c r="H188" t="str">
        <f t="shared" si="13"/>
        <v>Negative Movement</v>
      </c>
      <c r="I188">
        <f t="shared" si="14"/>
        <v>-6.1071157200713273</v>
      </c>
      <c r="J188" t="str">
        <f t="shared" si="10"/>
        <v>Q2</v>
      </c>
      <c r="K188">
        <f t="shared" si="11"/>
        <v>2019</v>
      </c>
    </row>
    <row r="189" spans="1:11" x14ac:dyDescent="0.2">
      <c r="A189" s="1" t="s">
        <v>193</v>
      </c>
      <c r="B189">
        <v>52.145000000000003</v>
      </c>
      <c r="C189">
        <v>52.802501999999997</v>
      </c>
      <c r="D189" t="s">
        <v>1449</v>
      </c>
      <c r="E189" t="s">
        <v>2693</v>
      </c>
      <c r="F189">
        <v>56670000</v>
      </c>
      <c r="G189">
        <f t="shared" si="12"/>
        <v>0.84</v>
      </c>
      <c r="H189" t="str">
        <f t="shared" si="13"/>
        <v>Positive Movement</v>
      </c>
      <c r="I189">
        <f t="shared" si="14"/>
        <v>1.6231898010443735</v>
      </c>
      <c r="J189" t="str">
        <f t="shared" si="10"/>
        <v>Q2</v>
      </c>
      <c r="K189">
        <f t="shared" si="11"/>
        <v>2019</v>
      </c>
    </row>
    <row r="190" spans="1:11" x14ac:dyDescent="0.2">
      <c r="A190" s="1" t="s">
        <v>194</v>
      </c>
      <c r="B190">
        <v>52.576999999999998</v>
      </c>
      <c r="C190">
        <v>52.677501999999997</v>
      </c>
      <c r="D190" t="s">
        <v>1450</v>
      </c>
      <c r="E190" t="s">
        <v>2694</v>
      </c>
      <c r="F190">
        <v>43368000</v>
      </c>
      <c r="G190">
        <f t="shared" si="12"/>
        <v>-0.54</v>
      </c>
      <c r="H190" t="str">
        <f t="shared" si="13"/>
        <v>Negative Movement</v>
      </c>
      <c r="I190">
        <f t="shared" si="14"/>
        <v>-1.0284411946251484</v>
      </c>
      <c r="J190" t="str">
        <f t="shared" si="10"/>
        <v>Q2</v>
      </c>
      <c r="K190">
        <f t="shared" si="11"/>
        <v>2019</v>
      </c>
    </row>
    <row r="191" spans="1:11" x14ac:dyDescent="0.2">
      <c r="A191" s="1" t="s">
        <v>195</v>
      </c>
      <c r="B191">
        <v>52.249499999999998</v>
      </c>
      <c r="C191">
        <v>52.374499999999998</v>
      </c>
      <c r="D191" t="s">
        <v>1451</v>
      </c>
      <c r="E191" t="s">
        <v>2695</v>
      </c>
      <c r="F191">
        <v>34064000</v>
      </c>
      <c r="G191">
        <f t="shared" si="12"/>
        <v>0.11</v>
      </c>
      <c r="H191" t="str">
        <f t="shared" si="13"/>
        <v>Positive Movement</v>
      </c>
      <c r="I191">
        <f t="shared" si="14"/>
        <v>0.20341002859281954</v>
      </c>
      <c r="J191" t="str">
        <f t="shared" si="10"/>
        <v>Q2</v>
      </c>
      <c r="K191">
        <f t="shared" si="11"/>
        <v>2019</v>
      </c>
    </row>
    <row r="192" spans="1:11" x14ac:dyDescent="0.2">
      <c r="A192" s="1" t="s">
        <v>196</v>
      </c>
      <c r="B192">
        <v>52.531502000000003</v>
      </c>
      <c r="C192">
        <v>53.546000999999997</v>
      </c>
      <c r="D192" t="s">
        <v>1452</v>
      </c>
      <c r="E192" t="s">
        <v>2696</v>
      </c>
      <c r="F192">
        <v>36048000</v>
      </c>
      <c r="G192">
        <f t="shared" si="12"/>
        <v>1.08</v>
      </c>
      <c r="H192" t="str">
        <f t="shared" si="13"/>
        <v>Positive Movement</v>
      </c>
      <c r="I192">
        <f t="shared" si="14"/>
        <v>2.0778654859119658</v>
      </c>
      <c r="J192" t="str">
        <f t="shared" si="10"/>
        <v>Q2</v>
      </c>
      <c r="K192">
        <f t="shared" si="11"/>
        <v>2019</v>
      </c>
    </row>
    <row r="193" spans="1:11" x14ac:dyDescent="0.2">
      <c r="A193" s="1" t="s">
        <v>197</v>
      </c>
      <c r="B193">
        <v>53.648997999999999</v>
      </c>
      <c r="C193">
        <v>54.632998999999998</v>
      </c>
      <c r="D193" t="s">
        <v>1453</v>
      </c>
      <c r="E193" t="s">
        <v>2697</v>
      </c>
      <c r="F193">
        <v>29284000</v>
      </c>
      <c r="G193">
        <f t="shared" si="12"/>
        <v>0.72</v>
      </c>
      <c r="H193" t="str">
        <f t="shared" si="13"/>
        <v>Positive Movement</v>
      </c>
      <c r="I193">
        <f t="shared" si="14"/>
        <v>1.3451709633849098</v>
      </c>
      <c r="J193" t="str">
        <f t="shared" si="10"/>
        <v>Q2</v>
      </c>
      <c r="K193">
        <f t="shared" si="11"/>
        <v>2019</v>
      </c>
    </row>
    <row r="194" spans="1:11" x14ac:dyDescent="0.2">
      <c r="A194" s="1" t="s">
        <v>198</v>
      </c>
      <c r="B194">
        <v>54.699001000000003</v>
      </c>
      <c r="C194">
        <v>55.099499000000002</v>
      </c>
      <c r="D194" t="s">
        <v>1454</v>
      </c>
      <c r="E194" t="s">
        <v>2698</v>
      </c>
      <c r="F194">
        <v>28734000</v>
      </c>
      <c r="G194">
        <f t="shared" si="12"/>
        <v>-0.08</v>
      </c>
      <c r="H194" t="str">
        <f t="shared" si="13"/>
        <v>Negative Movement</v>
      </c>
      <c r="I194">
        <f t="shared" si="14"/>
        <v>-0.15364963894834988</v>
      </c>
      <c r="J194" t="str">
        <f t="shared" si="10"/>
        <v>Q2</v>
      </c>
      <c r="K194">
        <f t="shared" si="11"/>
        <v>2019</v>
      </c>
    </row>
    <row r="195" spans="1:11" x14ac:dyDescent="0.2">
      <c r="A195" s="1" t="s">
        <v>199</v>
      </c>
      <c r="B195">
        <v>53.900002000000001</v>
      </c>
      <c r="C195">
        <v>54.046500999999999</v>
      </c>
      <c r="D195" t="s">
        <v>1455</v>
      </c>
      <c r="E195" t="s">
        <v>2699</v>
      </c>
      <c r="F195">
        <v>21220000</v>
      </c>
      <c r="G195">
        <f t="shared" si="12"/>
        <v>-0.08</v>
      </c>
      <c r="H195" t="str">
        <f t="shared" si="13"/>
        <v>Negative Movement</v>
      </c>
      <c r="I195">
        <f t="shared" si="14"/>
        <v>-0.15666715817510918</v>
      </c>
      <c r="J195" t="str">
        <f t="shared" ref="J195:J258" si="15">"Q"&amp;ROUNDUP(MONTH(A195)/3,0)</f>
        <v>Q2</v>
      </c>
      <c r="K195">
        <f t="shared" ref="K195:K258" si="16">YEAR(A195)</f>
        <v>2019</v>
      </c>
    </row>
    <row r="196" spans="1:11" x14ac:dyDescent="0.2">
      <c r="A196" s="1" t="s">
        <v>200</v>
      </c>
      <c r="B196">
        <v>54.181998999999998</v>
      </c>
      <c r="C196">
        <v>54.708500000000001</v>
      </c>
      <c r="D196" t="s">
        <v>1456</v>
      </c>
      <c r="E196" t="s">
        <v>2700</v>
      </c>
      <c r="F196">
        <v>21154000</v>
      </c>
      <c r="G196">
        <f t="shared" ref="G196:G259" si="17">ROUND(E196-E195,2)</f>
        <v>0.59</v>
      </c>
      <c r="H196" t="str">
        <f t="shared" ref="H196:H259" si="18">IF(G196&gt;0, "Positive Movement", "Negative Movement")</f>
        <v>Positive Movement</v>
      </c>
      <c r="I196">
        <f t="shared" ref="I196:I259" si="19">(E196-E195)/E195*100</f>
        <v>1.0900308981174012</v>
      </c>
      <c r="J196" t="str">
        <f t="shared" si="15"/>
        <v>Q2</v>
      </c>
      <c r="K196">
        <f t="shared" si="16"/>
        <v>2019</v>
      </c>
    </row>
    <row r="197" spans="1:11" x14ac:dyDescent="0.2">
      <c r="A197" s="1" t="s">
        <v>201</v>
      </c>
      <c r="B197">
        <v>54.320999</v>
      </c>
      <c r="C197">
        <v>54.634498999999998</v>
      </c>
      <c r="D197" t="s">
        <v>1457</v>
      </c>
      <c r="E197" t="s">
        <v>2701</v>
      </c>
      <c r="F197">
        <v>22230000</v>
      </c>
      <c r="G197">
        <f t="shared" si="17"/>
        <v>-0.17</v>
      </c>
      <c r="H197" t="str">
        <f t="shared" si="18"/>
        <v>Negative Movement</v>
      </c>
      <c r="I197">
        <f t="shared" si="19"/>
        <v>-0.31411042394831612</v>
      </c>
      <c r="J197" t="str">
        <f t="shared" si="15"/>
        <v>Q2</v>
      </c>
      <c r="K197">
        <f t="shared" si="16"/>
        <v>2019</v>
      </c>
    </row>
    <row r="198" spans="1:11" x14ac:dyDescent="0.2">
      <c r="A198" s="1" t="s">
        <v>202</v>
      </c>
      <c r="B198">
        <v>54.313999000000003</v>
      </c>
      <c r="C198">
        <v>54.959000000000003</v>
      </c>
      <c r="D198" t="s">
        <v>1458</v>
      </c>
      <c r="E198" t="s">
        <v>2702</v>
      </c>
      <c r="F198">
        <v>18832000</v>
      </c>
      <c r="G198">
        <f t="shared" si="17"/>
        <v>0.36</v>
      </c>
      <c r="H198" t="str">
        <f t="shared" si="18"/>
        <v>Positive Movement</v>
      </c>
      <c r="I198">
        <f t="shared" si="19"/>
        <v>0.6587699577548265</v>
      </c>
      <c r="J198" t="str">
        <f t="shared" si="15"/>
        <v>Q2</v>
      </c>
      <c r="K198">
        <f t="shared" si="16"/>
        <v>2019</v>
      </c>
    </row>
    <row r="199" spans="1:11" x14ac:dyDescent="0.2">
      <c r="A199" s="1" t="s">
        <v>203</v>
      </c>
      <c r="B199">
        <v>55.484501000000002</v>
      </c>
      <c r="C199">
        <v>55.819499999999998</v>
      </c>
      <c r="D199" t="s">
        <v>1459</v>
      </c>
      <c r="E199" t="s">
        <v>2703</v>
      </c>
      <c r="F199">
        <v>27734000</v>
      </c>
      <c r="G199">
        <f t="shared" si="17"/>
        <v>0.56000000000000005</v>
      </c>
      <c r="H199" t="str">
        <f t="shared" si="18"/>
        <v>Positive Movement</v>
      </c>
      <c r="I199">
        <f t="shared" si="19"/>
        <v>1.0160183066361552</v>
      </c>
      <c r="J199" t="str">
        <f t="shared" si="15"/>
        <v>Q2</v>
      </c>
      <c r="K199">
        <f t="shared" si="16"/>
        <v>2019</v>
      </c>
    </row>
    <row r="200" spans="1:11" x14ac:dyDescent="0.2">
      <c r="A200" s="1" t="s">
        <v>204</v>
      </c>
      <c r="B200">
        <v>55.279998999999997</v>
      </c>
      <c r="C200">
        <v>55.349997999999999</v>
      </c>
      <c r="D200" t="s">
        <v>1460</v>
      </c>
      <c r="E200" t="s">
        <v>2704</v>
      </c>
      <c r="F200">
        <v>26776000</v>
      </c>
      <c r="G200">
        <f t="shared" si="17"/>
        <v>-0.06</v>
      </c>
      <c r="H200" t="str">
        <f t="shared" si="18"/>
        <v>Negative Movement</v>
      </c>
      <c r="I200">
        <f t="shared" si="19"/>
        <v>-0.1150761145342519</v>
      </c>
      <c r="J200" t="str">
        <f t="shared" si="15"/>
        <v>Q2</v>
      </c>
      <c r="K200">
        <f t="shared" si="16"/>
        <v>2019</v>
      </c>
    </row>
    <row r="201" spans="1:11" x14ac:dyDescent="0.2">
      <c r="A201" s="1" t="s">
        <v>205</v>
      </c>
      <c r="B201">
        <v>55.999499999999998</v>
      </c>
      <c r="C201">
        <v>56.006000999999998</v>
      </c>
      <c r="D201" t="s">
        <v>1461</v>
      </c>
      <c r="E201" t="s">
        <v>2705</v>
      </c>
      <c r="F201">
        <v>25240000</v>
      </c>
      <c r="G201">
        <f t="shared" si="17"/>
        <v>0.45</v>
      </c>
      <c r="H201" t="str">
        <f t="shared" si="18"/>
        <v>Positive Movement</v>
      </c>
      <c r="I201">
        <f t="shared" si="19"/>
        <v>0.8246133040992587</v>
      </c>
      <c r="J201" t="str">
        <f t="shared" si="15"/>
        <v>Q2</v>
      </c>
      <c r="K201">
        <f t="shared" si="16"/>
        <v>2019</v>
      </c>
    </row>
    <row r="202" spans="1:11" x14ac:dyDescent="0.2">
      <c r="A202" s="1" t="s">
        <v>206</v>
      </c>
      <c r="B202">
        <v>55.462001999999998</v>
      </c>
      <c r="C202">
        <v>56.205502000000003</v>
      </c>
      <c r="D202" t="s">
        <v>1462</v>
      </c>
      <c r="E202" t="s">
        <v>2706</v>
      </c>
      <c r="F202">
        <v>38952000</v>
      </c>
      <c r="G202">
        <f t="shared" si="17"/>
        <v>0.52</v>
      </c>
      <c r="H202" t="str">
        <f t="shared" si="18"/>
        <v>Positive Movement</v>
      </c>
      <c r="I202">
        <f t="shared" si="19"/>
        <v>0.94114377897003931</v>
      </c>
      <c r="J202" t="str">
        <f t="shared" si="15"/>
        <v>Q2</v>
      </c>
      <c r="K202">
        <f t="shared" si="16"/>
        <v>2019</v>
      </c>
    </row>
    <row r="203" spans="1:11" x14ac:dyDescent="0.2">
      <c r="A203" s="1" t="s">
        <v>207</v>
      </c>
      <c r="B203">
        <v>55.980499000000002</v>
      </c>
      <c r="C203">
        <v>56.099997999999999</v>
      </c>
      <c r="D203" t="s">
        <v>1383</v>
      </c>
      <c r="E203" t="s">
        <v>2707</v>
      </c>
      <c r="F203">
        <v>27912000</v>
      </c>
      <c r="G203">
        <f t="shared" si="17"/>
        <v>-0.32</v>
      </c>
      <c r="H203" t="str">
        <f t="shared" si="18"/>
        <v>Negative Movement</v>
      </c>
      <c r="I203">
        <f t="shared" si="19"/>
        <v>-0.56690731390497395</v>
      </c>
      <c r="J203" t="str">
        <f t="shared" si="15"/>
        <v>Q2</v>
      </c>
      <c r="K203">
        <f t="shared" si="16"/>
        <v>2019</v>
      </c>
    </row>
    <row r="204" spans="1:11" x14ac:dyDescent="0.2">
      <c r="A204" s="1" t="s">
        <v>208</v>
      </c>
      <c r="B204">
        <v>55.632998999999998</v>
      </c>
      <c r="C204">
        <v>55.717498999999997</v>
      </c>
      <c r="D204" t="s">
        <v>1463</v>
      </c>
      <c r="E204" t="s">
        <v>2708</v>
      </c>
      <c r="F204">
        <v>30938000</v>
      </c>
      <c r="G204">
        <f t="shared" si="17"/>
        <v>-1.46</v>
      </c>
      <c r="H204" t="str">
        <f t="shared" si="18"/>
        <v>Negative Movement</v>
      </c>
      <c r="I204">
        <f t="shared" si="19"/>
        <v>-2.61492393475825</v>
      </c>
      <c r="J204" t="str">
        <f t="shared" si="15"/>
        <v>Q2</v>
      </c>
      <c r="K204">
        <f t="shared" si="16"/>
        <v>2019</v>
      </c>
    </row>
    <row r="205" spans="1:11" x14ac:dyDescent="0.2">
      <c r="A205" s="1" t="s">
        <v>209</v>
      </c>
      <c r="B205">
        <v>54.325001</v>
      </c>
      <c r="C205">
        <v>54.648499000000001</v>
      </c>
      <c r="D205" t="s">
        <v>1464</v>
      </c>
      <c r="E205" t="s">
        <v>2709</v>
      </c>
      <c r="F205">
        <v>36218000</v>
      </c>
      <c r="G205">
        <f t="shared" si="17"/>
        <v>-0.33</v>
      </c>
      <c r="H205" t="str">
        <f t="shared" si="18"/>
        <v>Negative Movement</v>
      </c>
      <c r="I205">
        <f t="shared" si="19"/>
        <v>-0.60293458640522346</v>
      </c>
      <c r="J205" t="str">
        <f t="shared" si="15"/>
        <v>Q2</v>
      </c>
      <c r="K205">
        <f t="shared" si="16"/>
        <v>2019</v>
      </c>
    </row>
    <row r="206" spans="1:11" x14ac:dyDescent="0.2">
      <c r="A206" s="1" t="s">
        <v>210</v>
      </c>
      <c r="B206">
        <v>54.200001</v>
      </c>
      <c r="C206">
        <v>54.354999999999997</v>
      </c>
      <c r="D206" t="s">
        <v>1465</v>
      </c>
      <c r="E206" t="s">
        <v>2710</v>
      </c>
      <c r="F206">
        <v>20086000</v>
      </c>
      <c r="G206">
        <f t="shared" si="17"/>
        <v>-0.19</v>
      </c>
      <c r="H206" t="str">
        <f t="shared" si="18"/>
        <v>Negative Movement</v>
      </c>
      <c r="I206">
        <f t="shared" si="19"/>
        <v>-0.35099646782749677</v>
      </c>
      <c r="J206" t="str">
        <f t="shared" si="15"/>
        <v>Q2</v>
      </c>
      <c r="K206">
        <f t="shared" si="16"/>
        <v>2019</v>
      </c>
    </row>
    <row r="207" spans="1:11" x14ac:dyDescent="0.2">
      <c r="A207" s="1" t="s">
        <v>211</v>
      </c>
      <c r="B207">
        <v>53.819499999999998</v>
      </c>
      <c r="C207">
        <v>54.049999</v>
      </c>
      <c r="D207" t="s">
        <v>1466</v>
      </c>
      <c r="E207" t="s">
        <v>2711</v>
      </c>
      <c r="F207">
        <v>33864000</v>
      </c>
      <c r="G207">
        <f t="shared" si="17"/>
        <v>0.25</v>
      </c>
      <c r="H207" t="str">
        <f t="shared" si="18"/>
        <v>Positive Movement</v>
      </c>
      <c r="I207">
        <f t="shared" si="19"/>
        <v>0.45539168698044408</v>
      </c>
      <c r="J207" t="str">
        <f t="shared" si="15"/>
        <v>Q2</v>
      </c>
      <c r="K207">
        <f t="shared" si="16"/>
        <v>2019</v>
      </c>
    </row>
    <row r="208" spans="1:11" x14ac:dyDescent="0.2">
      <c r="A208" s="1" t="s">
        <v>212</v>
      </c>
      <c r="B208">
        <v>54.900002000000001</v>
      </c>
      <c r="C208">
        <v>55.379002</v>
      </c>
      <c r="D208" t="s">
        <v>1467</v>
      </c>
      <c r="E208" t="s">
        <v>2712</v>
      </c>
      <c r="F208">
        <v>28726000</v>
      </c>
      <c r="G208">
        <f t="shared" si="17"/>
        <v>0.85</v>
      </c>
      <c r="H208" t="str">
        <f t="shared" si="18"/>
        <v>Positive Movement</v>
      </c>
      <c r="I208">
        <f t="shared" si="19"/>
        <v>1.5764438639130494</v>
      </c>
      <c r="J208" t="str">
        <f t="shared" si="15"/>
        <v>Q3</v>
      </c>
      <c r="K208">
        <f t="shared" si="16"/>
        <v>2019</v>
      </c>
    </row>
    <row r="209" spans="1:11" x14ac:dyDescent="0.2">
      <c r="A209" s="1" t="s">
        <v>213</v>
      </c>
      <c r="B209">
        <v>55.112000000000002</v>
      </c>
      <c r="C209">
        <v>55.588501000000001</v>
      </c>
      <c r="D209" t="s">
        <v>1468</v>
      </c>
      <c r="E209" t="s">
        <v>2713</v>
      </c>
      <c r="F209">
        <v>19832000</v>
      </c>
      <c r="G209">
        <f t="shared" si="17"/>
        <v>0.67</v>
      </c>
      <c r="H209" t="str">
        <f t="shared" si="18"/>
        <v>Positive Movement</v>
      </c>
      <c r="I209">
        <f t="shared" si="19"/>
        <v>1.2113502657015334</v>
      </c>
      <c r="J209" t="str">
        <f t="shared" si="15"/>
        <v>Q3</v>
      </c>
      <c r="K209">
        <f t="shared" si="16"/>
        <v>2019</v>
      </c>
    </row>
    <row r="210" spans="1:11" x14ac:dyDescent="0.2">
      <c r="A210" s="1" t="s">
        <v>214</v>
      </c>
      <c r="B210">
        <v>55.870499000000002</v>
      </c>
      <c r="C210">
        <v>56.338000999999998</v>
      </c>
      <c r="D210" t="s">
        <v>1469</v>
      </c>
      <c r="E210" t="s">
        <v>2714</v>
      </c>
      <c r="F210">
        <v>15340000</v>
      </c>
      <c r="G210">
        <f t="shared" si="17"/>
        <v>0.52</v>
      </c>
      <c r="H210" t="str">
        <f t="shared" si="18"/>
        <v>Positive Movement</v>
      </c>
      <c r="I210">
        <f t="shared" si="19"/>
        <v>0.92958200224972454</v>
      </c>
      <c r="J210" t="str">
        <f t="shared" si="15"/>
        <v>Q3</v>
      </c>
      <c r="K210">
        <f t="shared" si="16"/>
        <v>2019</v>
      </c>
    </row>
    <row r="211" spans="1:11" x14ac:dyDescent="0.2">
      <c r="A211" s="1" t="s">
        <v>215</v>
      </c>
      <c r="B211">
        <v>55.889999000000003</v>
      </c>
      <c r="C211">
        <v>56.644001000000003</v>
      </c>
      <c r="D211" t="s">
        <v>1470</v>
      </c>
      <c r="E211" t="s">
        <v>2715</v>
      </c>
      <c r="F211">
        <v>25286000</v>
      </c>
      <c r="G211">
        <f t="shared" si="17"/>
        <v>0.5</v>
      </c>
      <c r="H211" t="str">
        <f t="shared" si="18"/>
        <v>Positive Movement</v>
      </c>
      <c r="I211">
        <f t="shared" si="19"/>
        <v>0.89248918298273794</v>
      </c>
      <c r="J211" t="str">
        <f t="shared" si="15"/>
        <v>Q3</v>
      </c>
      <c r="K211">
        <f t="shared" si="16"/>
        <v>2019</v>
      </c>
    </row>
    <row r="212" spans="1:11" x14ac:dyDescent="0.2">
      <c r="A212" s="1" t="s">
        <v>216</v>
      </c>
      <c r="B212">
        <v>56.258499</v>
      </c>
      <c r="C212">
        <v>56.298999999999999</v>
      </c>
      <c r="D212" t="s">
        <v>1471</v>
      </c>
      <c r="E212" t="s">
        <v>2716</v>
      </c>
      <c r="F212">
        <v>24728000</v>
      </c>
      <c r="G212">
        <f t="shared" si="17"/>
        <v>-0.76</v>
      </c>
      <c r="H212" t="str">
        <f t="shared" si="18"/>
        <v>Negative Movement</v>
      </c>
      <c r="I212">
        <f t="shared" si="19"/>
        <v>-1.3467722884356466</v>
      </c>
      <c r="J212" t="str">
        <f t="shared" si="15"/>
        <v>Q3</v>
      </c>
      <c r="K212">
        <f t="shared" si="16"/>
        <v>2019</v>
      </c>
    </row>
    <row r="213" spans="1:11" x14ac:dyDescent="0.2">
      <c r="A213" s="1" t="s">
        <v>217</v>
      </c>
      <c r="B213">
        <v>55.59</v>
      </c>
      <c r="C213">
        <v>56.401249</v>
      </c>
      <c r="D213" t="s">
        <v>1472</v>
      </c>
      <c r="E213" t="s">
        <v>2717</v>
      </c>
      <c r="F213">
        <v>26608000</v>
      </c>
      <c r="G213">
        <f t="shared" si="17"/>
        <v>0.42</v>
      </c>
      <c r="H213" t="str">
        <f t="shared" si="18"/>
        <v>Positive Movement</v>
      </c>
      <c r="I213">
        <f t="shared" si="19"/>
        <v>0.75961838563858219</v>
      </c>
      <c r="J213" t="str">
        <f t="shared" si="15"/>
        <v>Q3</v>
      </c>
      <c r="K213">
        <f t="shared" si="16"/>
        <v>2019</v>
      </c>
    </row>
    <row r="214" spans="1:11" x14ac:dyDescent="0.2">
      <c r="A214" s="1" t="s">
        <v>218</v>
      </c>
      <c r="B214">
        <v>56.561000999999997</v>
      </c>
      <c r="C214">
        <v>57.102500999999997</v>
      </c>
      <c r="D214" t="s">
        <v>1473</v>
      </c>
      <c r="E214" t="s">
        <v>2718</v>
      </c>
      <c r="F214">
        <v>24190000</v>
      </c>
      <c r="G214">
        <f t="shared" si="17"/>
        <v>0.78</v>
      </c>
      <c r="H214" t="str">
        <f t="shared" si="18"/>
        <v>Positive Movement</v>
      </c>
      <c r="I214">
        <f t="shared" si="19"/>
        <v>1.3913159963493851</v>
      </c>
      <c r="J214" t="str">
        <f t="shared" si="15"/>
        <v>Q3</v>
      </c>
      <c r="K214">
        <f t="shared" si="16"/>
        <v>2019</v>
      </c>
    </row>
    <row r="215" spans="1:11" x14ac:dyDescent="0.2">
      <c r="A215" s="1" t="s">
        <v>219</v>
      </c>
      <c r="B215">
        <v>57.162497999999999</v>
      </c>
      <c r="C215">
        <v>57.653500000000001</v>
      </c>
      <c r="D215" t="s">
        <v>1474</v>
      </c>
      <c r="E215" t="s">
        <v>2719</v>
      </c>
      <c r="F215">
        <v>23910000</v>
      </c>
      <c r="G215">
        <f t="shared" si="17"/>
        <v>0.19</v>
      </c>
      <c r="H215" t="str">
        <f t="shared" si="18"/>
        <v>Positive Movement</v>
      </c>
      <c r="I215">
        <f t="shared" si="19"/>
        <v>0.32705704009038405</v>
      </c>
      <c r="J215" t="str">
        <f t="shared" si="15"/>
        <v>Q3</v>
      </c>
      <c r="K215">
        <f t="shared" si="16"/>
        <v>2019</v>
      </c>
    </row>
    <row r="216" spans="1:11" x14ac:dyDescent="0.2">
      <c r="A216" s="1" t="s">
        <v>220</v>
      </c>
      <c r="B216">
        <v>57.199500999999998</v>
      </c>
      <c r="C216">
        <v>57.367001000000002</v>
      </c>
      <c r="D216" t="s">
        <v>1475</v>
      </c>
      <c r="E216" t="s">
        <v>2720</v>
      </c>
      <c r="F216">
        <v>17280000</v>
      </c>
      <c r="G216">
        <f t="shared" si="17"/>
        <v>0.03</v>
      </c>
      <c r="H216" t="str">
        <f t="shared" si="18"/>
        <v>Positive Movement</v>
      </c>
      <c r="I216">
        <f t="shared" si="19"/>
        <v>6.0303616649107196E-2</v>
      </c>
      <c r="J216" t="str">
        <f t="shared" si="15"/>
        <v>Q3</v>
      </c>
      <c r="K216">
        <f t="shared" si="16"/>
        <v>2019</v>
      </c>
    </row>
    <row r="217" spans="1:11" x14ac:dyDescent="0.2">
      <c r="A217" s="1" t="s">
        <v>221</v>
      </c>
      <c r="B217">
        <v>57.342998999999999</v>
      </c>
      <c r="C217">
        <v>57.540999999999997</v>
      </c>
      <c r="D217" t="s">
        <v>1476</v>
      </c>
      <c r="E217" t="s">
        <v>2721</v>
      </c>
      <c r="F217">
        <v>18076000</v>
      </c>
      <c r="G217">
        <f t="shared" si="17"/>
        <v>0.27</v>
      </c>
      <c r="H217" t="str">
        <f t="shared" si="18"/>
        <v>Positive Movement</v>
      </c>
      <c r="I217">
        <f t="shared" si="19"/>
        <v>0.47514892960344185</v>
      </c>
      <c r="J217" t="str">
        <f t="shared" si="15"/>
        <v>Q3</v>
      </c>
      <c r="K217">
        <f t="shared" si="16"/>
        <v>2019</v>
      </c>
    </row>
    <row r="218" spans="1:11" x14ac:dyDescent="0.2">
      <c r="A218" s="1" t="s">
        <v>222</v>
      </c>
      <c r="B218">
        <v>57.299999</v>
      </c>
      <c r="C218">
        <v>57.929001</v>
      </c>
      <c r="D218" t="s">
        <v>1477</v>
      </c>
      <c r="E218" t="s">
        <v>2722</v>
      </c>
      <c r="F218">
        <v>24776000</v>
      </c>
      <c r="G218">
        <f t="shared" si="17"/>
        <v>0.16</v>
      </c>
      <c r="H218" t="str">
        <f t="shared" si="18"/>
        <v>Positive Movement</v>
      </c>
      <c r="I218">
        <f t="shared" si="19"/>
        <v>0.28166108391122668</v>
      </c>
      <c r="J218" t="str">
        <f t="shared" si="15"/>
        <v>Q3</v>
      </c>
      <c r="K218">
        <f t="shared" si="16"/>
        <v>2019</v>
      </c>
    </row>
    <row r="219" spans="1:11" x14ac:dyDescent="0.2">
      <c r="A219" s="1" t="s">
        <v>223</v>
      </c>
      <c r="B219">
        <v>57.548499999999997</v>
      </c>
      <c r="C219">
        <v>57.917999000000002</v>
      </c>
      <c r="D219" t="s">
        <v>1478</v>
      </c>
      <c r="E219" t="s">
        <v>2723</v>
      </c>
      <c r="F219">
        <v>23400000</v>
      </c>
      <c r="G219">
        <f t="shared" si="17"/>
        <v>-0.36</v>
      </c>
      <c r="H219" t="str">
        <f t="shared" si="18"/>
        <v>Negative Movement</v>
      </c>
      <c r="I219">
        <f t="shared" si="19"/>
        <v>-0.62674455821452157</v>
      </c>
      <c r="J219" t="str">
        <f t="shared" si="15"/>
        <v>Q3</v>
      </c>
      <c r="K219">
        <f t="shared" si="16"/>
        <v>2019</v>
      </c>
    </row>
    <row r="220" spans="1:11" x14ac:dyDescent="0.2">
      <c r="A220" s="1" t="s">
        <v>224</v>
      </c>
      <c r="B220">
        <v>57.087001999999998</v>
      </c>
      <c r="C220">
        <v>57.380248999999999</v>
      </c>
      <c r="D220" t="s">
        <v>1479</v>
      </c>
      <c r="E220" t="s">
        <v>2724</v>
      </c>
      <c r="F220">
        <v>25814000</v>
      </c>
      <c r="G220">
        <f t="shared" si="17"/>
        <v>0</v>
      </c>
      <c r="H220" t="str">
        <f t="shared" si="18"/>
        <v>Negative Movement</v>
      </c>
      <c r="I220">
        <f t="shared" si="19"/>
        <v>-1.7429231605896325E-3</v>
      </c>
      <c r="J220" t="str">
        <f t="shared" si="15"/>
        <v>Q3</v>
      </c>
      <c r="K220">
        <f t="shared" si="16"/>
        <v>2019</v>
      </c>
    </row>
    <row r="221" spans="1:11" x14ac:dyDescent="0.2">
      <c r="A221" s="1" t="s">
        <v>225</v>
      </c>
      <c r="B221">
        <v>57.409500000000001</v>
      </c>
      <c r="C221">
        <v>57.556998999999998</v>
      </c>
      <c r="D221" t="s">
        <v>1480</v>
      </c>
      <c r="E221" t="s">
        <v>2725</v>
      </c>
      <c r="F221">
        <v>32944000</v>
      </c>
      <c r="G221">
        <f t="shared" si="17"/>
        <v>-0.81</v>
      </c>
      <c r="H221" t="str">
        <f t="shared" si="18"/>
        <v>Negative Movement</v>
      </c>
      <c r="I221">
        <f t="shared" si="19"/>
        <v>-1.4158243641595571</v>
      </c>
      <c r="J221" t="str">
        <f t="shared" si="15"/>
        <v>Q3</v>
      </c>
      <c r="K221">
        <f t="shared" si="16"/>
        <v>2019</v>
      </c>
    </row>
    <row r="222" spans="1:11" x14ac:dyDescent="0.2">
      <c r="A222" s="1" t="s">
        <v>226</v>
      </c>
      <c r="B222">
        <v>56.672500999999997</v>
      </c>
      <c r="C222">
        <v>56.962502000000001</v>
      </c>
      <c r="D222" t="s">
        <v>1481</v>
      </c>
      <c r="E222" t="s">
        <v>2726</v>
      </c>
      <c r="F222">
        <v>26030000</v>
      </c>
      <c r="G222">
        <f t="shared" si="17"/>
        <v>0.4</v>
      </c>
      <c r="H222" t="str">
        <f t="shared" si="18"/>
        <v>Positive Movement</v>
      </c>
      <c r="I222">
        <f t="shared" si="19"/>
        <v>0.70524554100972592</v>
      </c>
      <c r="J222" t="str">
        <f t="shared" si="15"/>
        <v>Q3</v>
      </c>
      <c r="K222">
        <f t="shared" si="16"/>
        <v>2019</v>
      </c>
    </row>
    <row r="223" spans="1:11" x14ac:dyDescent="0.2">
      <c r="A223" s="1" t="s">
        <v>227</v>
      </c>
      <c r="B223">
        <v>57.200001</v>
      </c>
      <c r="C223">
        <v>57.345001000000003</v>
      </c>
      <c r="D223" t="s">
        <v>1482</v>
      </c>
      <c r="E223" t="s">
        <v>2727</v>
      </c>
      <c r="F223">
        <v>21874000</v>
      </c>
      <c r="G223">
        <f t="shared" si="17"/>
        <v>0.41</v>
      </c>
      <c r="H223" t="str">
        <f t="shared" si="18"/>
        <v>Positive Movement</v>
      </c>
      <c r="I223">
        <f t="shared" si="19"/>
        <v>0.71524774398763002</v>
      </c>
      <c r="J223" t="str">
        <f t="shared" si="15"/>
        <v>Q3</v>
      </c>
      <c r="K223">
        <f t="shared" si="16"/>
        <v>2019</v>
      </c>
    </row>
    <row r="224" spans="1:11" x14ac:dyDescent="0.2">
      <c r="A224" s="1" t="s">
        <v>228</v>
      </c>
      <c r="B224">
        <v>56.595001000000003</v>
      </c>
      <c r="C224">
        <v>57.200001</v>
      </c>
      <c r="D224" t="s">
        <v>1483</v>
      </c>
      <c r="E224" t="s">
        <v>2728</v>
      </c>
      <c r="F224">
        <v>31796000</v>
      </c>
      <c r="G224">
        <f t="shared" si="17"/>
        <v>-0.42</v>
      </c>
      <c r="H224" t="str">
        <f t="shared" si="18"/>
        <v>Negative Movement</v>
      </c>
      <c r="I224">
        <f t="shared" si="19"/>
        <v>-0.7328534782831575</v>
      </c>
      <c r="J224" t="str">
        <f t="shared" si="15"/>
        <v>Q3</v>
      </c>
      <c r="K224">
        <f t="shared" si="16"/>
        <v>2019</v>
      </c>
    </row>
    <row r="225" spans="1:11" x14ac:dyDescent="0.2">
      <c r="A225" s="1" t="s">
        <v>229</v>
      </c>
      <c r="B225">
        <v>56.890999000000001</v>
      </c>
      <c r="C225">
        <v>57.084999000000003</v>
      </c>
      <c r="D225" t="s">
        <v>1484</v>
      </c>
      <c r="E225" t="s">
        <v>2729</v>
      </c>
      <c r="F225">
        <v>44196000</v>
      </c>
      <c r="G225">
        <f t="shared" si="17"/>
        <v>-0.28000000000000003</v>
      </c>
      <c r="H225" t="str">
        <f t="shared" si="18"/>
        <v>Negative Movement</v>
      </c>
      <c r="I225">
        <f t="shared" si="19"/>
        <v>-0.50008350251946521</v>
      </c>
      <c r="J225" t="str">
        <f t="shared" si="15"/>
        <v>Q3</v>
      </c>
      <c r="K225">
        <f t="shared" si="16"/>
        <v>2019</v>
      </c>
    </row>
    <row r="226" spans="1:11" x14ac:dyDescent="0.2">
      <c r="A226" s="1" t="s">
        <v>230</v>
      </c>
      <c r="B226">
        <v>61.201999999999998</v>
      </c>
      <c r="C226">
        <v>63.277500000000003</v>
      </c>
      <c r="D226" t="s">
        <v>1485</v>
      </c>
      <c r="E226" t="s">
        <v>2730</v>
      </c>
      <c r="F226">
        <v>96116000</v>
      </c>
      <c r="G226">
        <f t="shared" si="17"/>
        <v>5.91</v>
      </c>
      <c r="H226" t="str">
        <f t="shared" si="18"/>
        <v>Positive Movement</v>
      </c>
      <c r="I226">
        <f t="shared" si="19"/>
        <v>10.448540975312531</v>
      </c>
      <c r="J226" t="str">
        <f t="shared" si="15"/>
        <v>Q3</v>
      </c>
      <c r="K226">
        <f t="shared" si="16"/>
        <v>2019</v>
      </c>
    </row>
    <row r="227" spans="1:11" x14ac:dyDescent="0.2">
      <c r="A227" s="1" t="s">
        <v>231</v>
      </c>
      <c r="B227">
        <v>62.052501999999997</v>
      </c>
      <c r="C227">
        <v>62.368499999999997</v>
      </c>
      <c r="D227" t="s">
        <v>1486</v>
      </c>
      <c r="E227" t="s">
        <v>2731</v>
      </c>
      <c r="F227">
        <v>44474000</v>
      </c>
      <c r="G227">
        <f t="shared" si="17"/>
        <v>-0.55000000000000004</v>
      </c>
      <c r="H227" t="str">
        <f t="shared" si="18"/>
        <v>Negative Movement</v>
      </c>
      <c r="I227">
        <f t="shared" si="19"/>
        <v>-0.87970985516750455</v>
      </c>
      <c r="J227" t="str">
        <f t="shared" si="15"/>
        <v>Q3</v>
      </c>
      <c r="K227">
        <f t="shared" si="16"/>
        <v>2019</v>
      </c>
    </row>
    <row r="228" spans="1:11" x14ac:dyDescent="0.2">
      <c r="A228" s="1" t="s">
        <v>232</v>
      </c>
      <c r="B228">
        <v>61.270499999999998</v>
      </c>
      <c r="C228">
        <v>61.743499999999997</v>
      </c>
      <c r="D228" t="s">
        <v>1487</v>
      </c>
      <c r="E228" t="s">
        <v>2732</v>
      </c>
      <c r="F228">
        <v>29066000</v>
      </c>
      <c r="G228">
        <f t="shared" si="17"/>
        <v>-0.71</v>
      </c>
      <c r="H228" t="str">
        <f t="shared" si="18"/>
        <v>Negative Movement</v>
      </c>
      <c r="I228">
        <f t="shared" si="19"/>
        <v>-1.1513558684962073</v>
      </c>
      <c r="J228" t="str">
        <f t="shared" si="15"/>
        <v>Q3</v>
      </c>
      <c r="K228">
        <f t="shared" si="16"/>
        <v>2019</v>
      </c>
    </row>
    <row r="229" spans="1:11" x14ac:dyDescent="0.2">
      <c r="A229" s="1" t="s">
        <v>233</v>
      </c>
      <c r="B229">
        <v>61.150002000000001</v>
      </c>
      <c r="C229">
        <v>61.700001</v>
      </c>
      <c r="D229" t="s">
        <v>1488</v>
      </c>
      <c r="E229" t="s">
        <v>2733</v>
      </c>
      <c r="F229">
        <v>34510000</v>
      </c>
      <c r="G229">
        <f t="shared" si="17"/>
        <v>-0.42</v>
      </c>
      <c r="H229" t="str">
        <f t="shared" si="18"/>
        <v>Negative Movement</v>
      </c>
      <c r="I229">
        <f t="shared" si="19"/>
        <v>-0.69053332680345869</v>
      </c>
      <c r="J229" t="str">
        <f t="shared" si="15"/>
        <v>Q3</v>
      </c>
      <c r="K229">
        <f t="shared" si="16"/>
        <v>2019</v>
      </c>
    </row>
    <row r="230" spans="1:11" x14ac:dyDescent="0.2">
      <c r="A230" s="1" t="s">
        <v>234</v>
      </c>
      <c r="B230">
        <v>60.701500000000003</v>
      </c>
      <c r="C230">
        <v>61.705502000000003</v>
      </c>
      <c r="D230" t="s">
        <v>1489</v>
      </c>
      <c r="E230" t="s">
        <v>2734</v>
      </c>
      <c r="F230">
        <v>33970000</v>
      </c>
      <c r="G230">
        <f t="shared" si="17"/>
        <v>-0.38</v>
      </c>
      <c r="H230" t="str">
        <f t="shared" si="18"/>
        <v>Negative Movement</v>
      </c>
      <c r="I230">
        <f t="shared" si="19"/>
        <v>-0.63040405036657965</v>
      </c>
      <c r="J230" t="str">
        <f t="shared" si="15"/>
        <v>Q3</v>
      </c>
      <c r="K230">
        <f t="shared" si="16"/>
        <v>2019</v>
      </c>
    </row>
    <row r="231" spans="1:11" x14ac:dyDescent="0.2">
      <c r="A231" s="1" t="s">
        <v>235</v>
      </c>
      <c r="B231">
        <v>60.036999000000002</v>
      </c>
      <c r="C231">
        <v>60.345001000000003</v>
      </c>
      <c r="D231" t="s">
        <v>1490</v>
      </c>
      <c r="E231" t="s">
        <v>2735</v>
      </c>
      <c r="F231">
        <v>32902000</v>
      </c>
      <c r="G231">
        <f t="shared" si="17"/>
        <v>-0.75</v>
      </c>
      <c r="H231" t="str">
        <f t="shared" si="18"/>
        <v>Negative Movement</v>
      </c>
      <c r="I231">
        <f t="shared" si="19"/>
        <v>-1.2423371187996795</v>
      </c>
      <c r="J231" t="str">
        <f t="shared" si="15"/>
        <v>Q3</v>
      </c>
      <c r="K231">
        <f t="shared" si="16"/>
        <v>2019</v>
      </c>
    </row>
    <row r="232" spans="1:11" x14ac:dyDescent="0.2">
      <c r="A232" s="1" t="s">
        <v>236</v>
      </c>
      <c r="B232">
        <v>58.501998999999998</v>
      </c>
      <c r="C232">
        <v>58.762000999999998</v>
      </c>
      <c r="D232" t="s">
        <v>1491</v>
      </c>
      <c r="E232" t="s">
        <v>2736</v>
      </c>
      <c r="F232">
        <v>51950000</v>
      </c>
      <c r="G232">
        <f t="shared" si="17"/>
        <v>-2.08</v>
      </c>
      <c r="H232" t="str">
        <f t="shared" si="18"/>
        <v>Negative Movement</v>
      </c>
      <c r="I232">
        <f t="shared" si="19"/>
        <v>-3.4899789195892956</v>
      </c>
      <c r="J232" t="str">
        <f t="shared" si="15"/>
        <v>Q3</v>
      </c>
      <c r="K232">
        <f t="shared" si="16"/>
        <v>2019</v>
      </c>
    </row>
    <row r="233" spans="1:11" x14ac:dyDescent="0.2">
      <c r="A233" s="1" t="s">
        <v>237</v>
      </c>
      <c r="B233">
        <v>58.165500999999999</v>
      </c>
      <c r="C233">
        <v>58.998001000000002</v>
      </c>
      <c r="D233" t="s">
        <v>1492</v>
      </c>
      <c r="E233" t="s">
        <v>2737</v>
      </c>
      <c r="F233">
        <v>34188000</v>
      </c>
      <c r="G233">
        <f t="shared" si="17"/>
        <v>0.88</v>
      </c>
      <c r="H233" t="str">
        <f t="shared" si="18"/>
        <v>Positive Movement</v>
      </c>
      <c r="I233">
        <f t="shared" si="19"/>
        <v>1.5299569298466285</v>
      </c>
      <c r="J233" t="str">
        <f t="shared" si="15"/>
        <v>Q3</v>
      </c>
      <c r="K233">
        <f t="shared" si="16"/>
        <v>2019</v>
      </c>
    </row>
    <row r="234" spans="1:11" x14ac:dyDescent="0.2">
      <c r="A234" s="1" t="s">
        <v>238</v>
      </c>
      <c r="B234">
        <v>57.799999</v>
      </c>
      <c r="C234">
        <v>58.922249000000001</v>
      </c>
      <c r="D234" t="s">
        <v>1493</v>
      </c>
      <c r="E234" t="s">
        <v>2738</v>
      </c>
      <c r="F234">
        <v>28886000</v>
      </c>
      <c r="G234">
        <f t="shared" si="17"/>
        <v>0.2</v>
      </c>
      <c r="H234" t="str">
        <f t="shared" si="18"/>
        <v>Positive Movement</v>
      </c>
      <c r="I234">
        <f t="shared" si="19"/>
        <v>0.34531389640046023</v>
      </c>
      <c r="J234" t="str">
        <f t="shared" si="15"/>
        <v>Q3</v>
      </c>
      <c r="K234">
        <f t="shared" si="16"/>
        <v>2019</v>
      </c>
    </row>
    <row r="235" spans="1:11" x14ac:dyDescent="0.2">
      <c r="A235" s="1" t="s">
        <v>239</v>
      </c>
      <c r="B235">
        <v>59.141499000000003</v>
      </c>
      <c r="C235">
        <v>60.250500000000002</v>
      </c>
      <c r="D235" t="s">
        <v>1494</v>
      </c>
      <c r="E235" t="s">
        <v>2739</v>
      </c>
      <c r="F235">
        <v>29360000</v>
      </c>
      <c r="G235">
        <f t="shared" si="17"/>
        <v>1.54</v>
      </c>
      <c r="H235" t="str">
        <f t="shared" si="18"/>
        <v>Positive Movement</v>
      </c>
      <c r="I235">
        <f t="shared" si="19"/>
        <v>2.6243851715195996</v>
      </c>
      <c r="J235" t="str">
        <f t="shared" si="15"/>
        <v>Q3</v>
      </c>
      <c r="K235">
        <f t="shared" si="16"/>
        <v>2019</v>
      </c>
    </row>
    <row r="236" spans="1:11" x14ac:dyDescent="0.2">
      <c r="A236" s="1" t="s">
        <v>240</v>
      </c>
      <c r="B236">
        <v>59.899501999999998</v>
      </c>
      <c r="C236">
        <v>60.194000000000003</v>
      </c>
      <c r="D236" t="s">
        <v>1495</v>
      </c>
      <c r="E236" t="s">
        <v>2740</v>
      </c>
      <c r="F236">
        <v>21314000</v>
      </c>
      <c r="G236">
        <f t="shared" si="17"/>
        <v>-0.84</v>
      </c>
      <c r="H236" t="str">
        <f t="shared" si="18"/>
        <v>Negative Movement</v>
      </c>
      <c r="I236">
        <f t="shared" si="19"/>
        <v>-1.3935939112352596</v>
      </c>
      <c r="J236" t="str">
        <f t="shared" si="15"/>
        <v>Q3</v>
      </c>
      <c r="K236">
        <f t="shared" si="16"/>
        <v>2019</v>
      </c>
    </row>
    <row r="237" spans="1:11" x14ac:dyDescent="0.2">
      <c r="A237" s="1" t="s">
        <v>241</v>
      </c>
      <c r="B237">
        <v>58.960498999999999</v>
      </c>
      <c r="C237">
        <v>59.248001000000002</v>
      </c>
      <c r="D237" t="s">
        <v>1496</v>
      </c>
      <c r="E237" t="s">
        <v>2741</v>
      </c>
      <c r="F237">
        <v>20060000</v>
      </c>
      <c r="G237">
        <f t="shared" si="17"/>
        <v>-0.67</v>
      </c>
      <c r="H237" t="str">
        <f t="shared" si="18"/>
        <v>Negative Movement</v>
      </c>
      <c r="I237">
        <f t="shared" si="19"/>
        <v>-1.1195208606068772</v>
      </c>
      <c r="J237" t="str">
        <f t="shared" si="15"/>
        <v>Q3</v>
      </c>
      <c r="K237">
        <f t="shared" si="16"/>
        <v>2019</v>
      </c>
    </row>
    <row r="238" spans="1:11" x14ac:dyDescent="0.2">
      <c r="A238" s="1" t="s">
        <v>242</v>
      </c>
      <c r="B238">
        <v>58.573002000000002</v>
      </c>
      <c r="C238">
        <v>60.238998000000002</v>
      </c>
      <c r="D238" t="s">
        <v>1497</v>
      </c>
      <c r="E238" t="s">
        <v>2742</v>
      </c>
      <c r="F238">
        <v>25888000</v>
      </c>
      <c r="G238">
        <f t="shared" si="17"/>
        <v>1.1299999999999999</v>
      </c>
      <c r="H238" t="str">
        <f t="shared" si="18"/>
        <v>Positive Movement</v>
      </c>
      <c r="I238">
        <f t="shared" si="19"/>
        <v>1.9204722867771542</v>
      </c>
      <c r="J238" t="str">
        <f t="shared" si="15"/>
        <v>Q3</v>
      </c>
      <c r="K238">
        <f t="shared" si="16"/>
        <v>2019</v>
      </c>
    </row>
    <row r="239" spans="1:11" x14ac:dyDescent="0.2">
      <c r="A239" s="1" t="s">
        <v>243</v>
      </c>
      <c r="B239">
        <v>58.815497999999998</v>
      </c>
      <c r="C239">
        <v>59.115001999999997</v>
      </c>
      <c r="D239" t="s">
        <v>1498</v>
      </c>
      <c r="E239" t="s">
        <v>2743</v>
      </c>
      <c r="F239">
        <v>31574000</v>
      </c>
      <c r="G239">
        <f t="shared" si="17"/>
        <v>-1.65</v>
      </c>
      <c r="H239" t="str">
        <f t="shared" si="18"/>
        <v>Negative Movement</v>
      </c>
      <c r="I239">
        <f t="shared" si="19"/>
        <v>-2.7545984239912147</v>
      </c>
      <c r="J239" t="str">
        <f t="shared" si="15"/>
        <v>Q3</v>
      </c>
      <c r="K239">
        <f t="shared" si="16"/>
        <v>2019</v>
      </c>
    </row>
    <row r="240" spans="1:11" x14ac:dyDescent="0.2">
      <c r="A240" s="1" t="s">
        <v>244</v>
      </c>
      <c r="B240">
        <v>58.174999</v>
      </c>
      <c r="C240">
        <v>58.792000000000002</v>
      </c>
      <c r="D240" t="s">
        <v>1499</v>
      </c>
      <c r="E240" t="s">
        <v>2744</v>
      </c>
      <c r="F240">
        <v>24374000</v>
      </c>
      <c r="G240">
        <f t="shared" si="17"/>
        <v>0.15</v>
      </c>
      <c r="H240" t="str">
        <f t="shared" si="18"/>
        <v>Positive Movement</v>
      </c>
      <c r="I240">
        <f t="shared" si="19"/>
        <v>0.25508936776920016</v>
      </c>
      <c r="J240" t="str">
        <f t="shared" si="15"/>
        <v>Q3</v>
      </c>
      <c r="K240">
        <f t="shared" si="16"/>
        <v>2019</v>
      </c>
    </row>
    <row r="241" spans="1:11" x14ac:dyDescent="0.2">
      <c r="A241" s="1" t="s">
        <v>245</v>
      </c>
      <c r="B241">
        <v>58.977500999999997</v>
      </c>
      <c r="C241">
        <v>59.136001999999998</v>
      </c>
      <c r="D241" t="s">
        <v>1500</v>
      </c>
      <c r="E241" t="s">
        <v>2745</v>
      </c>
      <c r="F241">
        <v>26266000</v>
      </c>
      <c r="G241">
        <f t="shared" si="17"/>
        <v>0.52</v>
      </c>
      <c r="H241" t="str">
        <f t="shared" si="18"/>
        <v>Positive Movement</v>
      </c>
      <c r="I241">
        <f t="shared" si="19"/>
        <v>0.88583864581735761</v>
      </c>
      <c r="J241" t="str">
        <f t="shared" si="15"/>
        <v>Q3</v>
      </c>
      <c r="K241">
        <f t="shared" si="16"/>
        <v>2019</v>
      </c>
    </row>
    <row r="242" spans="1:11" x14ac:dyDescent="0.2">
      <c r="A242" s="1" t="s">
        <v>246</v>
      </c>
      <c r="B242">
        <v>59.504500999999998</v>
      </c>
      <c r="C242">
        <v>60.349499000000002</v>
      </c>
      <c r="D242" t="s">
        <v>1501</v>
      </c>
      <c r="E242" t="s">
        <v>2746</v>
      </c>
      <c r="F242">
        <v>24632000</v>
      </c>
      <c r="G242">
        <f t="shared" si="17"/>
        <v>1.04</v>
      </c>
      <c r="H242" t="str">
        <f t="shared" si="18"/>
        <v>Positive Movement</v>
      </c>
      <c r="I242">
        <f t="shared" si="19"/>
        <v>1.7705502416686387</v>
      </c>
      <c r="J242" t="str">
        <f t="shared" si="15"/>
        <v>Q3</v>
      </c>
      <c r="K242">
        <f t="shared" si="16"/>
        <v>2019</v>
      </c>
    </row>
    <row r="243" spans="1:11" x14ac:dyDescent="0.2">
      <c r="A243" s="1" t="s">
        <v>247</v>
      </c>
      <c r="B243">
        <v>59.762501</v>
      </c>
      <c r="C243">
        <v>59.803001000000002</v>
      </c>
      <c r="D243" t="s">
        <v>1502</v>
      </c>
      <c r="E243" t="s">
        <v>2747</v>
      </c>
      <c r="F243">
        <v>18310000</v>
      </c>
      <c r="G243">
        <f t="shared" si="17"/>
        <v>-0.79</v>
      </c>
      <c r="H243" t="str">
        <f t="shared" si="18"/>
        <v>Negative Movement</v>
      </c>
      <c r="I243">
        <f t="shared" si="19"/>
        <v>-1.3150352319239793</v>
      </c>
      <c r="J243" t="str">
        <f t="shared" si="15"/>
        <v>Q3</v>
      </c>
      <c r="K243">
        <f t="shared" si="16"/>
        <v>2019</v>
      </c>
    </row>
    <row r="244" spans="1:11" x14ac:dyDescent="0.2">
      <c r="A244" s="1" t="s">
        <v>248</v>
      </c>
      <c r="B244">
        <v>59.657501000000003</v>
      </c>
      <c r="C244">
        <v>59.950001</v>
      </c>
      <c r="D244" t="s">
        <v>1503</v>
      </c>
      <c r="E244" t="s">
        <v>2748</v>
      </c>
      <c r="F244">
        <v>14814000</v>
      </c>
      <c r="G244">
        <f t="shared" si="17"/>
        <v>0.43</v>
      </c>
      <c r="H244" t="str">
        <f t="shared" si="18"/>
        <v>Positive Movement</v>
      </c>
      <c r="I244">
        <f t="shared" si="19"/>
        <v>0.72377547326477198</v>
      </c>
      <c r="J244" t="str">
        <f t="shared" si="15"/>
        <v>Q3</v>
      </c>
      <c r="K244">
        <f t="shared" si="16"/>
        <v>2019</v>
      </c>
    </row>
    <row r="245" spans="1:11" x14ac:dyDescent="0.2">
      <c r="A245" s="1" t="s">
        <v>249</v>
      </c>
      <c r="B245">
        <v>59.703499000000001</v>
      </c>
      <c r="C245">
        <v>59.900599999999997</v>
      </c>
      <c r="D245" t="s">
        <v>1504</v>
      </c>
      <c r="E245" t="s">
        <v>2749</v>
      </c>
      <c r="F245">
        <v>18950000</v>
      </c>
      <c r="G245">
        <f t="shared" si="17"/>
        <v>-0.09</v>
      </c>
      <c r="H245" t="str">
        <f t="shared" si="18"/>
        <v>Negative Movement</v>
      </c>
      <c r="I245">
        <f t="shared" si="19"/>
        <v>-0.14438447009444039</v>
      </c>
      <c r="J245" t="str">
        <f t="shared" si="15"/>
        <v>Q3</v>
      </c>
      <c r="K245">
        <f t="shared" si="16"/>
        <v>2019</v>
      </c>
    </row>
    <row r="246" spans="1:11" x14ac:dyDescent="0.2">
      <c r="A246" s="1" t="s">
        <v>250</v>
      </c>
      <c r="B246">
        <v>59.099499000000002</v>
      </c>
      <c r="C246">
        <v>59.703999000000003</v>
      </c>
      <c r="D246" t="s">
        <v>1505</v>
      </c>
      <c r="E246" t="s">
        <v>2750</v>
      </c>
      <c r="F246">
        <v>33740000</v>
      </c>
      <c r="G246">
        <f t="shared" si="17"/>
        <v>-1.91</v>
      </c>
      <c r="H246" t="str">
        <f t="shared" si="18"/>
        <v>Negative Movement</v>
      </c>
      <c r="I246">
        <f t="shared" si="19"/>
        <v>-3.2147183641485588</v>
      </c>
      <c r="J246" t="str">
        <f t="shared" si="15"/>
        <v>Q3</v>
      </c>
      <c r="K246">
        <f t="shared" si="16"/>
        <v>2019</v>
      </c>
    </row>
    <row r="247" spans="1:11" x14ac:dyDescent="0.2">
      <c r="A247" s="1" t="s">
        <v>251</v>
      </c>
      <c r="B247">
        <v>57.862999000000002</v>
      </c>
      <c r="C247">
        <v>58.473498999999997</v>
      </c>
      <c r="D247" t="s">
        <v>1506</v>
      </c>
      <c r="E247" t="s">
        <v>2751</v>
      </c>
      <c r="F247">
        <v>24522000</v>
      </c>
      <c r="G247">
        <f t="shared" si="17"/>
        <v>0.88</v>
      </c>
      <c r="H247" t="str">
        <f t="shared" si="18"/>
        <v>Positive Movement</v>
      </c>
      <c r="I247">
        <f t="shared" si="19"/>
        <v>1.5287217213512099</v>
      </c>
      <c r="J247" t="str">
        <f t="shared" si="15"/>
        <v>Q3</v>
      </c>
      <c r="K247">
        <f t="shared" si="16"/>
        <v>2019</v>
      </c>
    </row>
    <row r="248" spans="1:11" x14ac:dyDescent="0.2">
      <c r="A248" s="1" t="s">
        <v>252</v>
      </c>
      <c r="B248">
        <v>59.026501000000003</v>
      </c>
      <c r="C248">
        <v>59.119999</v>
      </c>
      <c r="D248" t="s">
        <v>1507</v>
      </c>
      <c r="E248" t="s">
        <v>2752</v>
      </c>
      <c r="F248">
        <v>21544000</v>
      </c>
      <c r="G248">
        <f t="shared" si="17"/>
        <v>-0.05</v>
      </c>
      <c r="H248" t="str">
        <f t="shared" si="18"/>
        <v>Negative Movement</v>
      </c>
      <c r="I248">
        <f t="shared" si="19"/>
        <v>-8.9832233999772332E-2</v>
      </c>
      <c r="J248" t="str">
        <f t="shared" si="15"/>
        <v>Q3</v>
      </c>
      <c r="K248">
        <f t="shared" si="16"/>
        <v>2019</v>
      </c>
    </row>
    <row r="249" spans="1:11" x14ac:dyDescent="0.2">
      <c r="A249" s="1" t="s">
        <v>253</v>
      </c>
      <c r="B249">
        <v>58.085498999999999</v>
      </c>
      <c r="C249">
        <v>58.820999</v>
      </c>
      <c r="D249" t="s">
        <v>1508</v>
      </c>
      <c r="E249" t="s">
        <v>2753</v>
      </c>
      <c r="F249">
        <v>16040000</v>
      </c>
      <c r="G249">
        <f t="shared" si="17"/>
        <v>0.16</v>
      </c>
      <c r="H249" t="str">
        <f t="shared" si="18"/>
        <v>Positive Movement</v>
      </c>
      <c r="I249">
        <f t="shared" si="19"/>
        <v>0.27229929690023003</v>
      </c>
      <c r="J249" t="str">
        <f t="shared" si="15"/>
        <v>Q3</v>
      </c>
      <c r="K249">
        <f t="shared" si="16"/>
        <v>2019</v>
      </c>
    </row>
    <row r="250" spans="1:11" x14ac:dyDescent="0.2">
      <c r="A250" s="1" t="s">
        <v>254</v>
      </c>
      <c r="B250">
        <v>59.055999999999997</v>
      </c>
      <c r="C250">
        <v>59.803001000000002</v>
      </c>
      <c r="D250" t="s">
        <v>1509</v>
      </c>
      <c r="E250" t="s">
        <v>2754</v>
      </c>
      <c r="F250">
        <v>21768000</v>
      </c>
      <c r="G250">
        <f t="shared" si="17"/>
        <v>1.0900000000000001</v>
      </c>
      <c r="H250" t="str">
        <f t="shared" si="18"/>
        <v>Positive Movement</v>
      </c>
      <c r="I250">
        <f t="shared" si="19"/>
        <v>1.8641919329164698</v>
      </c>
      <c r="J250" t="str">
        <f t="shared" si="15"/>
        <v>Q3</v>
      </c>
      <c r="K250">
        <f t="shared" si="16"/>
        <v>2019</v>
      </c>
    </row>
    <row r="251" spans="1:11" x14ac:dyDescent="0.2">
      <c r="A251" s="1" t="s">
        <v>255</v>
      </c>
      <c r="B251">
        <v>59.924999</v>
      </c>
      <c r="C251">
        <v>59.924999</v>
      </c>
      <c r="D251" t="s">
        <v>1510</v>
      </c>
      <c r="E251" t="s">
        <v>2755</v>
      </c>
      <c r="F251">
        <v>22596000</v>
      </c>
      <c r="G251">
        <f t="shared" si="17"/>
        <v>-0.24</v>
      </c>
      <c r="H251" t="str">
        <f t="shared" si="18"/>
        <v>Negative Movement</v>
      </c>
      <c r="I251">
        <f t="shared" si="19"/>
        <v>-0.39821099389828379</v>
      </c>
      <c r="J251" t="str">
        <f t="shared" si="15"/>
        <v>Q3</v>
      </c>
      <c r="K251">
        <f t="shared" si="16"/>
        <v>2019</v>
      </c>
    </row>
    <row r="252" spans="1:11" x14ac:dyDescent="0.2">
      <c r="A252" s="1" t="s">
        <v>256</v>
      </c>
      <c r="B252">
        <v>58.851500999999999</v>
      </c>
      <c r="C252">
        <v>59.344501000000001</v>
      </c>
      <c r="D252" t="s">
        <v>1511</v>
      </c>
      <c r="E252" t="s">
        <v>2756</v>
      </c>
      <c r="F252">
        <v>29598000</v>
      </c>
      <c r="G252">
        <f t="shared" si="17"/>
        <v>-0.99</v>
      </c>
      <c r="H252" t="str">
        <f t="shared" si="18"/>
        <v>Negative Movement</v>
      </c>
      <c r="I252">
        <f t="shared" si="19"/>
        <v>-1.658952978014526</v>
      </c>
      <c r="J252" t="str">
        <f t="shared" si="15"/>
        <v>Q3</v>
      </c>
      <c r="K252">
        <f t="shared" si="16"/>
        <v>2019</v>
      </c>
    </row>
    <row r="253" spans="1:11" x14ac:dyDescent="0.2">
      <c r="A253" s="1" t="s">
        <v>257</v>
      </c>
      <c r="B253">
        <v>58.835498999999999</v>
      </c>
      <c r="C253">
        <v>59.173999999999999</v>
      </c>
      <c r="D253" t="s">
        <v>1512</v>
      </c>
      <c r="E253" t="s">
        <v>2757</v>
      </c>
      <c r="F253">
        <v>21378000</v>
      </c>
      <c r="G253">
        <f t="shared" si="17"/>
        <v>0.65</v>
      </c>
      <c r="H253" t="str">
        <f t="shared" si="18"/>
        <v>Positive Movement</v>
      </c>
      <c r="I253">
        <f t="shared" si="19"/>
        <v>1.1143556899444784</v>
      </c>
      <c r="J253" t="str">
        <f t="shared" si="15"/>
        <v>Q3</v>
      </c>
      <c r="K253">
        <f t="shared" si="16"/>
        <v>2019</v>
      </c>
    </row>
    <row r="254" spans="1:11" x14ac:dyDescent="0.2">
      <c r="A254" s="1" t="s">
        <v>258</v>
      </c>
      <c r="B254">
        <v>59.576500000000003</v>
      </c>
      <c r="C254">
        <v>60.652000000000001</v>
      </c>
      <c r="D254" t="s">
        <v>1513</v>
      </c>
      <c r="E254" t="s">
        <v>2758</v>
      </c>
      <c r="F254">
        <v>28162000</v>
      </c>
      <c r="G254">
        <f t="shared" si="17"/>
        <v>1.5</v>
      </c>
      <c r="H254" t="str">
        <f t="shared" si="18"/>
        <v>Positive Movement</v>
      </c>
      <c r="I254">
        <f t="shared" si="19"/>
        <v>2.536800984193488</v>
      </c>
      <c r="J254" t="str">
        <f t="shared" si="15"/>
        <v>Q3</v>
      </c>
      <c r="K254">
        <f t="shared" si="16"/>
        <v>2019</v>
      </c>
    </row>
    <row r="255" spans="1:11" x14ac:dyDescent="0.2">
      <c r="A255" s="1" t="s">
        <v>259</v>
      </c>
      <c r="B255">
        <v>60.406502000000003</v>
      </c>
      <c r="C255">
        <v>60.600749999999998</v>
      </c>
      <c r="D255" t="s">
        <v>1514</v>
      </c>
      <c r="E255" t="s">
        <v>2759</v>
      </c>
      <c r="F255">
        <v>21442000</v>
      </c>
      <c r="G255">
        <f t="shared" si="17"/>
        <v>-0.32</v>
      </c>
      <c r="H255" t="str">
        <f t="shared" si="18"/>
        <v>Negative Movement</v>
      </c>
      <c r="I255">
        <f t="shared" si="19"/>
        <v>-0.53245389555713318</v>
      </c>
      <c r="J255" t="str">
        <f t="shared" si="15"/>
        <v>Q3</v>
      </c>
      <c r="K255">
        <f t="shared" si="16"/>
        <v>2019</v>
      </c>
    </row>
    <row r="256" spans="1:11" x14ac:dyDescent="0.2">
      <c r="A256" s="1" t="s">
        <v>260</v>
      </c>
      <c r="B256">
        <v>60.200001</v>
      </c>
      <c r="C256">
        <v>61</v>
      </c>
      <c r="D256" t="s">
        <v>1514</v>
      </c>
      <c r="E256" t="s">
        <v>2760</v>
      </c>
      <c r="F256">
        <v>29438000</v>
      </c>
      <c r="G256">
        <f t="shared" si="17"/>
        <v>-0.03</v>
      </c>
      <c r="H256" t="str">
        <f t="shared" si="18"/>
        <v>Negative Movement</v>
      </c>
      <c r="I256">
        <f t="shared" si="19"/>
        <v>-4.3151055850588725E-2</v>
      </c>
      <c r="J256" t="str">
        <f t="shared" si="15"/>
        <v>Q3</v>
      </c>
      <c r="K256">
        <f t="shared" si="16"/>
        <v>2019</v>
      </c>
    </row>
    <row r="257" spans="1:11" x14ac:dyDescent="0.2">
      <c r="A257" s="1" t="s">
        <v>261</v>
      </c>
      <c r="B257">
        <v>59.7575</v>
      </c>
      <c r="C257">
        <v>60.5</v>
      </c>
      <c r="D257" t="s">
        <v>1515</v>
      </c>
      <c r="E257" t="s">
        <v>2761</v>
      </c>
      <c r="F257">
        <v>25202000</v>
      </c>
      <c r="G257">
        <f t="shared" si="17"/>
        <v>0.08</v>
      </c>
      <c r="H257" t="str">
        <f t="shared" si="18"/>
        <v>Positive Movement</v>
      </c>
      <c r="I257">
        <f t="shared" si="19"/>
        <v>0.13201152212267539</v>
      </c>
      <c r="J257" t="str">
        <f t="shared" si="15"/>
        <v>Q3</v>
      </c>
      <c r="K257">
        <f t="shared" si="16"/>
        <v>2019</v>
      </c>
    </row>
    <row r="258" spans="1:11" x14ac:dyDescent="0.2">
      <c r="A258" s="1" t="s">
        <v>262</v>
      </c>
      <c r="B258">
        <v>60.170501999999999</v>
      </c>
      <c r="C258">
        <v>61.130001</v>
      </c>
      <c r="D258" t="s">
        <v>1516</v>
      </c>
      <c r="E258" t="s">
        <v>2762</v>
      </c>
      <c r="F258">
        <v>26140000</v>
      </c>
      <c r="G258">
        <f t="shared" si="17"/>
        <v>0.71</v>
      </c>
      <c r="H258" t="str">
        <f t="shared" si="18"/>
        <v>Positive Movement</v>
      </c>
      <c r="I258">
        <f t="shared" si="19"/>
        <v>1.1749585601154002</v>
      </c>
      <c r="J258" t="str">
        <f t="shared" si="15"/>
        <v>Q3</v>
      </c>
      <c r="K258">
        <f t="shared" si="16"/>
        <v>2019</v>
      </c>
    </row>
    <row r="259" spans="1:11" x14ac:dyDescent="0.2">
      <c r="A259" s="1" t="s">
        <v>263</v>
      </c>
      <c r="B259">
        <v>61.215000000000003</v>
      </c>
      <c r="C259">
        <v>62.092998999999999</v>
      </c>
      <c r="D259" t="s">
        <v>1517</v>
      </c>
      <c r="E259" t="s">
        <v>2763</v>
      </c>
      <c r="F259">
        <v>34518000</v>
      </c>
      <c r="G259">
        <f t="shared" si="17"/>
        <v>0.7</v>
      </c>
      <c r="H259" t="str">
        <f t="shared" si="18"/>
        <v>Positive Movement</v>
      </c>
      <c r="I259">
        <f t="shared" si="19"/>
        <v>1.1539425023388956</v>
      </c>
      <c r="J259" t="str">
        <f t="shared" ref="J259:J322" si="20">"Q"&amp;ROUNDUP(MONTH(A259)/3,0)</f>
        <v>Q3</v>
      </c>
      <c r="K259">
        <f t="shared" ref="K259:K322" si="21">YEAR(A259)</f>
        <v>2019</v>
      </c>
    </row>
    <row r="260" spans="1:11" x14ac:dyDescent="0.2">
      <c r="A260" s="1" t="s">
        <v>264</v>
      </c>
      <c r="B260">
        <v>61.567501</v>
      </c>
      <c r="C260">
        <v>62.043998999999999</v>
      </c>
      <c r="D260" t="s">
        <v>1518</v>
      </c>
      <c r="E260" t="s">
        <v>2764</v>
      </c>
      <c r="F260">
        <v>26028000</v>
      </c>
      <c r="G260">
        <f t="shared" ref="G260:G323" si="22">ROUND(E260-E259,2)</f>
        <v>0.27</v>
      </c>
      <c r="H260" t="str">
        <f t="shared" ref="H260:H323" si="23">IF(G260&gt;0, "Positive Movement", "Negative Movement")</f>
        <v>Positive Movement</v>
      </c>
      <c r="I260">
        <f t="shared" ref="I260:I323" si="24">(E260-E259)/E259*100</f>
        <v>0.43021914749137596</v>
      </c>
      <c r="J260" t="str">
        <f t="shared" si="20"/>
        <v>Q3</v>
      </c>
      <c r="K260">
        <f t="shared" si="21"/>
        <v>2019</v>
      </c>
    </row>
    <row r="261" spans="1:11" x14ac:dyDescent="0.2">
      <c r="A261" s="1" t="s">
        <v>265</v>
      </c>
      <c r="B261">
        <v>61.476002000000001</v>
      </c>
      <c r="C261">
        <v>61.978000999999999</v>
      </c>
      <c r="D261" t="s">
        <v>1519</v>
      </c>
      <c r="E261" t="s">
        <v>2765</v>
      </c>
      <c r="F261">
        <v>21066000</v>
      </c>
      <c r="G261">
        <f t="shared" si="22"/>
        <v>-0.41</v>
      </c>
      <c r="H261" t="str">
        <f t="shared" si="23"/>
        <v>Negative Movement</v>
      </c>
      <c r="I261">
        <f t="shared" si="24"/>
        <v>-0.66636870072656718</v>
      </c>
      <c r="J261" t="str">
        <f t="shared" si="20"/>
        <v>Q3</v>
      </c>
      <c r="K261">
        <f t="shared" si="21"/>
        <v>2019</v>
      </c>
    </row>
    <row r="262" spans="1:11" x14ac:dyDescent="0.2">
      <c r="A262" s="1" t="s">
        <v>266</v>
      </c>
      <c r="B262">
        <v>61.52</v>
      </c>
      <c r="C262">
        <v>61.75</v>
      </c>
      <c r="D262" t="s">
        <v>1520</v>
      </c>
      <c r="E262" t="s">
        <v>2766</v>
      </c>
      <c r="F262">
        <v>19102000</v>
      </c>
      <c r="G262">
        <f t="shared" si="22"/>
        <v>-0.11</v>
      </c>
      <c r="H262" t="str">
        <f t="shared" si="23"/>
        <v>Negative Movement</v>
      </c>
      <c r="I262">
        <f t="shared" si="24"/>
        <v>-0.17461057702607471</v>
      </c>
      <c r="J262" t="str">
        <f t="shared" si="20"/>
        <v>Q3</v>
      </c>
      <c r="K262">
        <f t="shared" si="21"/>
        <v>2019</v>
      </c>
    </row>
    <row r="263" spans="1:11" x14ac:dyDescent="0.2">
      <c r="A263" s="1" t="s">
        <v>267</v>
      </c>
      <c r="B263">
        <v>61.375500000000002</v>
      </c>
      <c r="C263">
        <v>61.780498999999999</v>
      </c>
      <c r="D263" t="s">
        <v>1521</v>
      </c>
      <c r="E263" t="s">
        <v>2767</v>
      </c>
      <c r="F263">
        <v>22702000</v>
      </c>
      <c r="G263">
        <f t="shared" si="22"/>
        <v>0.16</v>
      </c>
      <c r="H263" t="str">
        <f t="shared" si="23"/>
        <v>Positive Movement</v>
      </c>
      <c r="I263">
        <f t="shared" si="24"/>
        <v>0.26522230809909159</v>
      </c>
      <c r="J263" t="str">
        <f t="shared" si="20"/>
        <v>Q3</v>
      </c>
      <c r="K263">
        <f t="shared" si="21"/>
        <v>2019</v>
      </c>
    </row>
    <row r="264" spans="1:11" x14ac:dyDescent="0.2">
      <c r="A264" s="1" t="s">
        <v>268</v>
      </c>
      <c r="B264">
        <v>61.603000999999999</v>
      </c>
      <c r="C264">
        <v>62.222000000000001</v>
      </c>
      <c r="D264" t="s">
        <v>1522</v>
      </c>
      <c r="E264" t="s">
        <v>2768</v>
      </c>
      <c r="F264">
        <v>19920000</v>
      </c>
      <c r="G264">
        <f t="shared" si="22"/>
        <v>0.32</v>
      </c>
      <c r="H264" t="str">
        <f t="shared" si="23"/>
        <v>Positive Movement</v>
      </c>
      <c r="I264">
        <f t="shared" si="24"/>
        <v>0.51119676911412182</v>
      </c>
      <c r="J264" t="str">
        <f t="shared" si="20"/>
        <v>Q3</v>
      </c>
      <c r="K264">
        <f t="shared" si="21"/>
        <v>2019</v>
      </c>
    </row>
    <row r="265" spans="1:11" x14ac:dyDescent="0.2">
      <c r="A265" s="1" t="s">
        <v>269</v>
      </c>
      <c r="B265">
        <v>61.655997999999997</v>
      </c>
      <c r="C265">
        <v>62.165999999999997</v>
      </c>
      <c r="D265" t="s">
        <v>1523</v>
      </c>
      <c r="E265" t="s">
        <v>2769</v>
      </c>
      <c r="F265">
        <v>45400000</v>
      </c>
      <c r="G265">
        <f t="shared" si="22"/>
        <v>-0.44</v>
      </c>
      <c r="H265" t="str">
        <f t="shared" si="23"/>
        <v>Negative Movement</v>
      </c>
      <c r="I265">
        <f t="shared" si="24"/>
        <v>-0.70880673105397107</v>
      </c>
      <c r="J265" t="str">
        <f t="shared" si="20"/>
        <v>Q3</v>
      </c>
      <c r="K265">
        <f t="shared" si="21"/>
        <v>2019</v>
      </c>
    </row>
    <row r="266" spans="1:11" x14ac:dyDescent="0.2">
      <c r="A266" s="1" t="s">
        <v>270</v>
      </c>
      <c r="B266">
        <v>61.299999</v>
      </c>
      <c r="C266">
        <v>61.954498000000001</v>
      </c>
      <c r="D266" t="s">
        <v>1524</v>
      </c>
      <c r="E266" t="s">
        <v>2770</v>
      </c>
      <c r="F266">
        <v>21248000</v>
      </c>
      <c r="G266">
        <f t="shared" si="22"/>
        <v>0.21</v>
      </c>
      <c r="H266" t="str">
        <f t="shared" si="23"/>
        <v>Positive Movement</v>
      </c>
      <c r="I266">
        <f t="shared" si="24"/>
        <v>0.33335556766175584</v>
      </c>
      <c r="J266" t="str">
        <f t="shared" si="20"/>
        <v>Q3</v>
      </c>
      <c r="K266">
        <f t="shared" si="21"/>
        <v>2019</v>
      </c>
    </row>
    <row r="267" spans="1:11" x14ac:dyDescent="0.2">
      <c r="A267" s="1" t="s">
        <v>271</v>
      </c>
      <c r="B267">
        <v>62</v>
      </c>
      <c r="C267">
        <v>62.337001999999998</v>
      </c>
      <c r="D267" t="s">
        <v>1525</v>
      </c>
      <c r="E267" t="s">
        <v>2771</v>
      </c>
      <c r="F267">
        <v>31664000</v>
      </c>
      <c r="G267">
        <f t="shared" si="22"/>
        <v>-0.76</v>
      </c>
      <c r="H267" t="str">
        <f t="shared" si="23"/>
        <v>Negative Movement</v>
      </c>
      <c r="I267">
        <f t="shared" si="24"/>
        <v>-1.2374091391619335</v>
      </c>
      <c r="J267" t="str">
        <f t="shared" si="20"/>
        <v>Q3</v>
      </c>
      <c r="K267">
        <f t="shared" si="21"/>
        <v>2019</v>
      </c>
    </row>
    <row r="268" spans="1:11" x14ac:dyDescent="0.2">
      <c r="A268" s="1" t="s">
        <v>272</v>
      </c>
      <c r="B268">
        <v>60.790999999999997</v>
      </c>
      <c r="C268">
        <v>62.415000999999997</v>
      </c>
      <c r="D268" t="s">
        <v>1526</v>
      </c>
      <c r="E268" t="s">
        <v>2772</v>
      </c>
      <c r="F268">
        <v>29060000</v>
      </c>
      <c r="G268">
        <f t="shared" si="22"/>
        <v>1.39</v>
      </c>
      <c r="H268" t="str">
        <f t="shared" si="23"/>
        <v>Positive Movement</v>
      </c>
      <c r="I268">
        <f t="shared" si="24"/>
        <v>2.2777249007187601</v>
      </c>
      <c r="J268" t="str">
        <f t="shared" si="20"/>
        <v>Q3</v>
      </c>
      <c r="K268">
        <f t="shared" si="21"/>
        <v>2019</v>
      </c>
    </row>
    <row r="269" spans="1:11" x14ac:dyDescent="0.2">
      <c r="A269" s="1" t="s">
        <v>273</v>
      </c>
      <c r="B269">
        <v>62.097999999999999</v>
      </c>
      <c r="C269">
        <v>62.25</v>
      </c>
      <c r="D269" t="s">
        <v>1527</v>
      </c>
      <c r="E269" t="s">
        <v>2773</v>
      </c>
      <c r="F269">
        <v>30760000</v>
      </c>
      <c r="G269">
        <f t="shared" si="22"/>
        <v>-0.26</v>
      </c>
      <c r="H269" t="str">
        <f t="shared" si="23"/>
        <v>Negative Movement</v>
      </c>
      <c r="I269">
        <f t="shared" si="24"/>
        <v>-0.41154574334948912</v>
      </c>
      <c r="J269" t="str">
        <f t="shared" si="20"/>
        <v>Q3</v>
      </c>
      <c r="K269">
        <f t="shared" si="21"/>
        <v>2019</v>
      </c>
    </row>
    <row r="270" spans="1:11" x14ac:dyDescent="0.2">
      <c r="A270" s="1" t="s">
        <v>274</v>
      </c>
      <c r="B270">
        <v>62.150500999999998</v>
      </c>
      <c r="C270">
        <v>62.201000000000001</v>
      </c>
      <c r="D270" t="s">
        <v>1528</v>
      </c>
      <c r="E270" t="s">
        <v>2774</v>
      </c>
      <c r="F270">
        <v>27078000</v>
      </c>
      <c r="G270">
        <f t="shared" si="22"/>
        <v>-0.81</v>
      </c>
      <c r="H270" t="str">
        <f t="shared" si="23"/>
        <v>Negative Movement</v>
      </c>
      <c r="I270">
        <f t="shared" si="24"/>
        <v>-1.3130426376883981</v>
      </c>
      <c r="J270" t="str">
        <f t="shared" si="20"/>
        <v>Q3</v>
      </c>
      <c r="K270">
        <f t="shared" si="21"/>
        <v>2019</v>
      </c>
    </row>
    <row r="271" spans="1:11" x14ac:dyDescent="0.2">
      <c r="A271" s="1" t="s">
        <v>275</v>
      </c>
      <c r="B271">
        <v>61.048499999999997</v>
      </c>
      <c r="C271">
        <v>61.299999</v>
      </c>
      <c r="D271" t="s">
        <v>1529</v>
      </c>
      <c r="E271" t="s">
        <v>2775</v>
      </c>
      <c r="F271">
        <v>28082000</v>
      </c>
      <c r="G271">
        <f t="shared" si="22"/>
        <v>-0.3</v>
      </c>
      <c r="H271" t="str">
        <f t="shared" si="23"/>
        <v>Negative Movement</v>
      </c>
      <c r="I271">
        <f t="shared" si="24"/>
        <v>-0.49710632692934248</v>
      </c>
      <c r="J271" t="str">
        <f t="shared" si="20"/>
        <v>Q3</v>
      </c>
      <c r="K271">
        <f t="shared" si="21"/>
        <v>2019</v>
      </c>
    </row>
    <row r="272" spans="1:11" x14ac:dyDescent="0.2">
      <c r="A272" s="1" t="s">
        <v>276</v>
      </c>
      <c r="B272">
        <v>60.950001</v>
      </c>
      <c r="C272">
        <v>61.561501</v>
      </c>
      <c r="D272" t="s">
        <v>1530</v>
      </c>
      <c r="E272" t="s">
        <v>2776</v>
      </c>
      <c r="F272">
        <v>25470000</v>
      </c>
      <c r="G272">
        <f t="shared" si="22"/>
        <v>-0.7</v>
      </c>
      <c r="H272" t="str">
        <f t="shared" si="23"/>
        <v>Negative Movement</v>
      </c>
      <c r="I272">
        <f t="shared" si="24"/>
        <v>-1.14027889843677</v>
      </c>
      <c r="J272" t="str">
        <f t="shared" si="20"/>
        <v>Q4</v>
      </c>
      <c r="K272">
        <f t="shared" si="21"/>
        <v>2019</v>
      </c>
    </row>
    <row r="273" spans="1:11" x14ac:dyDescent="0.2">
      <c r="A273" s="1" t="s">
        <v>277</v>
      </c>
      <c r="B273">
        <v>59.848998999999999</v>
      </c>
      <c r="C273">
        <v>59.848998999999999</v>
      </c>
      <c r="D273" t="s">
        <v>1531</v>
      </c>
      <c r="E273" t="s">
        <v>2777</v>
      </c>
      <c r="F273">
        <v>32302000</v>
      </c>
      <c r="G273">
        <f t="shared" si="22"/>
        <v>-1.42</v>
      </c>
      <c r="H273" t="str">
        <f t="shared" si="23"/>
        <v>Negative Movement</v>
      </c>
      <c r="I273">
        <f t="shared" si="24"/>
        <v>-2.3624595077178694</v>
      </c>
      <c r="J273" t="str">
        <f t="shared" si="20"/>
        <v>Q4</v>
      </c>
      <c r="K273">
        <f t="shared" si="21"/>
        <v>2019</v>
      </c>
    </row>
    <row r="274" spans="1:11" x14ac:dyDescent="0.2">
      <c r="A274" s="1" t="s">
        <v>278</v>
      </c>
      <c r="B274">
        <v>59</v>
      </c>
      <c r="C274">
        <v>59.452998999999998</v>
      </c>
      <c r="D274" t="s">
        <v>1532</v>
      </c>
      <c r="E274" t="s">
        <v>2778</v>
      </c>
      <c r="F274">
        <v>32424000</v>
      </c>
      <c r="G274">
        <f t="shared" si="22"/>
        <v>0.56000000000000005</v>
      </c>
      <c r="H274" t="str">
        <f t="shared" si="23"/>
        <v>Positive Movement</v>
      </c>
      <c r="I274">
        <f t="shared" si="24"/>
        <v>0.95186760575767093</v>
      </c>
      <c r="J274" t="str">
        <f t="shared" si="20"/>
        <v>Q4</v>
      </c>
      <c r="K274">
        <f t="shared" si="21"/>
        <v>2019</v>
      </c>
    </row>
    <row r="275" spans="1:11" x14ac:dyDescent="0.2">
      <c r="A275" s="1" t="s">
        <v>279</v>
      </c>
      <c r="B275">
        <v>59.594501000000001</v>
      </c>
      <c r="C275">
        <v>60.571998999999998</v>
      </c>
      <c r="D275" t="s">
        <v>1533</v>
      </c>
      <c r="E275" t="s">
        <v>2779</v>
      </c>
      <c r="F275">
        <v>23248000</v>
      </c>
      <c r="G275">
        <f t="shared" si="22"/>
        <v>1.06</v>
      </c>
      <c r="H275" t="str">
        <f t="shared" si="23"/>
        <v>Positive Movement</v>
      </c>
      <c r="I275">
        <f t="shared" si="24"/>
        <v>1.782244964047796</v>
      </c>
      <c r="J275" t="str">
        <f t="shared" si="20"/>
        <v>Q4</v>
      </c>
      <c r="K275">
        <f t="shared" si="21"/>
        <v>2019</v>
      </c>
    </row>
    <row r="276" spans="1:11" x14ac:dyDescent="0.2">
      <c r="A276" s="1" t="s">
        <v>280</v>
      </c>
      <c r="B276">
        <v>60.220001000000003</v>
      </c>
      <c r="C276">
        <v>60.910198000000001</v>
      </c>
      <c r="D276" t="s">
        <v>1534</v>
      </c>
      <c r="E276" t="s">
        <v>2780</v>
      </c>
      <c r="F276">
        <v>16858000</v>
      </c>
      <c r="G276">
        <f t="shared" si="22"/>
        <v>-7.0000000000000007E-2</v>
      </c>
      <c r="H276" t="str">
        <f t="shared" si="23"/>
        <v>Negative Movement</v>
      </c>
      <c r="I276">
        <f t="shared" si="24"/>
        <v>-0.10918444815244495</v>
      </c>
      <c r="J276" t="str">
        <f t="shared" si="20"/>
        <v>Q4</v>
      </c>
      <c r="K276">
        <f t="shared" si="21"/>
        <v>2019</v>
      </c>
    </row>
    <row r="277" spans="1:11" x14ac:dyDescent="0.2">
      <c r="A277" s="1" t="s">
        <v>281</v>
      </c>
      <c r="B277">
        <v>59.879500999999998</v>
      </c>
      <c r="C277">
        <v>60.304001</v>
      </c>
      <c r="D277" t="s">
        <v>1535</v>
      </c>
      <c r="E277" t="s">
        <v>2781</v>
      </c>
      <c r="F277">
        <v>20786000</v>
      </c>
      <c r="G277">
        <f t="shared" si="22"/>
        <v>-0.93</v>
      </c>
      <c r="H277" t="str">
        <f t="shared" si="23"/>
        <v>Negative Movement</v>
      </c>
      <c r="I277">
        <f t="shared" si="24"/>
        <v>-1.5359996279809158</v>
      </c>
      <c r="J277" t="str">
        <f t="shared" si="20"/>
        <v>Q4</v>
      </c>
      <c r="K277">
        <f t="shared" si="21"/>
        <v>2019</v>
      </c>
    </row>
    <row r="278" spans="1:11" x14ac:dyDescent="0.2">
      <c r="A278" s="1" t="s">
        <v>282</v>
      </c>
      <c r="B278">
        <v>59.967498999999997</v>
      </c>
      <c r="C278">
        <v>60.417499999999997</v>
      </c>
      <c r="D278" t="s">
        <v>1536</v>
      </c>
      <c r="E278" t="s">
        <v>2782</v>
      </c>
      <c r="F278">
        <v>17354000</v>
      </c>
      <c r="G278">
        <f t="shared" si="22"/>
        <v>0.66</v>
      </c>
      <c r="H278" t="str">
        <f t="shared" si="23"/>
        <v>Positive Movement</v>
      </c>
      <c r="I278">
        <f t="shared" si="24"/>
        <v>1.1083733299408234</v>
      </c>
      <c r="J278" t="str">
        <f t="shared" si="20"/>
        <v>Q4</v>
      </c>
      <c r="K278">
        <f t="shared" si="21"/>
        <v>2019</v>
      </c>
    </row>
    <row r="279" spans="1:11" x14ac:dyDescent="0.2">
      <c r="A279" s="1" t="s">
        <v>283</v>
      </c>
      <c r="B279">
        <v>59.929001</v>
      </c>
      <c r="C279">
        <v>60.75</v>
      </c>
      <c r="D279" t="s">
        <v>1537</v>
      </c>
      <c r="E279" t="s">
        <v>2783</v>
      </c>
      <c r="F279">
        <v>16932000</v>
      </c>
      <c r="G279">
        <f t="shared" si="22"/>
        <v>0.32</v>
      </c>
      <c r="H279" t="str">
        <f t="shared" si="23"/>
        <v>Positive Movement</v>
      </c>
      <c r="I279">
        <f t="shared" si="24"/>
        <v>0.52897671101501476</v>
      </c>
      <c r="J279" t="str">
        <f t="shared" si="20"/>
        <v>Q4</v>
      </c>
      <c r="K279">
        <f t="shared" si="21"/>
        <v>2019</v>
      </c>
    </row>
    <row r="280" spans="1:11" x14ac:dyDescent="0.2">
      <c r="A280" s="1" t="s">
        <v>284</v>
      </c>
      <c r="B280">
        <v>61.110500000000002</v>
      </c>
      <c r="C280">
        <v>61.419497999999997</v>
      </c>
      <c r="D280" t="s">
        <v>1538</v>
      </c>
      <c r="E280" t="s">
        <v>2784</v>
      </c>
      <c r="F280">
        <v>25454000</v>
      </c>
      <c r="G280">
        <f t="shared" si="22"/>
        <v>0.34</v>
      </c>
      <c r="H280" t="str">
        <f t="shared" si="23"/>
        <v>Positive Movement</v>
      </c>
      <c r="I280">
        <f t="shared" si="24"/>
        <v>0.560948830067727</v>
      </c>
      <c r="J280" t="str">
        <f t="shared" si="20"/>
        <v>Q4</v>
      </c>
      <c r="K280">
        <f t="shared" si="21"/>
        <v>2019</v>
      </c>
    </row>
    <row r="281" spans="1:11" x14ac:dyDescent="0.2">
      <c r="A281" s="1" t="s">
        <v>285</v>
      </c>
      <c r="B281">
        <v>60.617001000000002</v>
      </c>
      <c r="C281">
        <v>61.316502</v>
      </c>
      <c r="D281" t="s">
        <v>1539</v>
      </c>
      <c r="E281" t="s">
        <v>2785</v>
      </c>
      <c r="F281">
        <v>17350000</v>
      </c>
      <c r="G281">
        <f t="shared" si="22"/>
        <v>0.08</v>
      </c>
      <c r="H281" t="str">
        <f t="shared" si="23"/>
        <v>Positive Movement</v>
      </c>
      <c r="I281">
        <f t="shared" si="24"/>
        <v>0.13904150954857702</v>
      </c>
      <c r="J281" t="str">
        <f t="shared" si="20"/>
        <v>Q4</v>
      </c>
      <c r="K281">
        <f t="shared" si="21"/>
        <v>2019</v>
      </c>
    </row>
    <row r="282" spans="1:11" x14ac:dyDescent="0.2">
      <c r="A282" s="1" t="s">
        <v>286</v>
      </c>
      <c r="B282">
        <v>61.02</v>
      </c>
      <c r="C282">
        <v>62.366501</v>
      </c>
      <c r="D282" t="s">
        <v>1540</v>
      </c>
      <c r="E282" t="s">
        <v>2786</v>
      </c>
      <c r="F282">
        <v>27634000</v>
      </c>
      <c r="G282">
        <f t="shared" si="22"/>
        <v>1.29</v>
      </c>
      <c r="H282" t="str">
        <f t="shared" si="23"/>
        <v>Positive Movement</v>
      </c>
      <c r="I282">
        <f t="shared" si="24"/>
        <v>2.1254794723854129</v>
      </c>
      <c r="J282" t="str">
        <f t="shared" si="20"/>
        <v>Q4</v>
      </c>
      <c r="K282">
        <f t="shared" si="21"/>
        <v>2019</v>
      </c>
    </row>
    <row r="283" spans="1:11" x14ac:dyDescent="0.2">
      <c r="A283" s="1" t="s">
        <v>287</v>
      </c>
      <c r="B283">
        <v>62.058498</v>
      </c>
      <c r="C283">
        <v>62.737000000000002</v>
      </c>
      <c r="D283" t="s">
        <v>1541</v>
      </c>
      <c r="E283" t="s">
        <v>2787</v>
      </c>
      <c r="F283">
        <v>21892000</v>
      </c>
      <c r="G283">
        <f t="shared" si="22"/>
        <v>0.03</v>
      </c>
      <c r="H283" t="str">
        <f t="shared" si="23"/>
        <v>Positive Movement</v>
      </c>
      <c r="I283">
        <f t="shared" si="24"/>
        <v>5.0680202883640696E-2</v>
      </c>
      <c r="J283" t="str">
        <f t="shared" si="20"/>
        <v>Q4</v>
      </c>
      <c r="K283">
        <f t="shared" si="21"/>
        <v>2019</v>
      </c>
    </row>
    <row r="284" spans="1:11" x14ac:dyDescent="0.2">
      <c r="A284" s="1" t="s">
        <v>288</v>
      </c>
      <c r="B284">
        <v>62.546500999999999</v>
      </c>
      <c r="C284">
        <v>63.166248000000003</v>
      </c>
      <c r="D284" t="s">
        <v>1542</v>
      </c>
      <c r="E284" t="s">
        <v>2788</v>
      </c>
      <c r="F284">
        <v>19048000</v>
      </c>
      <c r="G284">
        <f t="shared" si="22"/>
        <v>0.47</v>
      </c>
      <c r="H284" t="str">
        <f t="shared" si="23"/>
        <v>Positive Movement</v>
      </c>
      <c r="I284">
        <f t="shared" si="24"/>
        <v>0.75825963716606071</v>
      </c>
      <c r="J284" t="str">
        <f t="shared" si="20"/>
        <v>Q4</v>
      </c>
      <c r="K284">
        <f t="shared" si="21"/>
        <v>2019</v>
      </c>
    </row>
    <row r="285" spans="1:11" x14ac:dyDescent="0.2">
      <c r="A285" s="1" t="s">
        <v>289</v>
      </c>
      <c r="B285">
        <v>62.673000000000002</v>
      </c>
      <c r="C285">
        <v>62.944499999999998</v>
      </c>
      <c r="D285" t="s">
        <v>1543</v>
      </c>
      <c r="E285" t="s">
        <v>2789</v>
      </c>
      <c r="F285">
        <v>27056000</v>
      </c>
      <c r="G285">
        <f t="shared" si="22"/>
        <v>-0.38</v>
      </c>
      <c r="H285" t="str">
        <f t="shared" si="23"/>
        <v>Negative Movement</v>
      </c>
      <c r="I285">
        <f t="shared" si="24"/>
        <v>-0.60491113824447607</v>
      </c>
      <c r="J285" t="str">
        <f t="shared" si="20"/>
        <v>Q4</v>
      </c>
      <c r="K285">
        <f t="shared" si="21"/>
        <v>2019</v>
      </c>
    </row>
    <row r="286" spans="1:11" x14ac:dyDescent="0.2">
      <c r="A286" s="1" t="s">
        <v>290</v>
      </c>
      <c r="B286">
        <v>62.612999000000002</v>
      </c>
      <c r="C286">
        <v>62.731448999999998</v>
      </c>
      <c r="D286" t="s">
        <v>1544</v>
      </c>
      <c r="E286" t="s">
        <v>2790</v>
      </c>
      <c r="F286">
        <v>20544000</v>
      </c>
      <c r="G286">
        <f t="shared" si="22"/>
        <v>0.03</v>
      </c>
      <c r="H286" t="str">
        <f t="shared" si="23"/>
        <v>Positive Movement</v>
      </c>
      <c r="I286">
        <f t="shared" si="24"/>
        <v>5.2986373138723321E-2</v>
      </c>
      <c r="J286" t="str">
        <f t="shared" si="20"/>
        <v>Q4</v>
      </c>
      <c r="K286">
        <f t="shared" si="21"/>
        <v>2019</v>
      </c>
    </row>
    <row r="287" spans="1:11" x14ac:dyDescent="0.2">
      <c r="A287" s="1" t="s">
        <v>291</v>
      </c>
      <c r="B287">
        <v>62.392502</v>
      </c>
      <c r="C287">
        <v>62.529998999999997</v>
      </c>
      <c r="D287" t="s">
        <v>1545</v>
      </c>
      <c r="E287" t="s">
        <v>2791</v>
      </c>
      <c r="F287">
        <v>20476000</v>
      </c>
      <c r="G287">
        <f t="shared" si="22"/>
        <v>-0.17</v>
      </c>
      <c r="H287" t="str">
        <f t="shared" si="23"/>
        <v>Negative Movement</v>
      </c>
      <c r="I287">
        <f t="shared" si="24"/>
        <v>-0.268827994524378</v>
      </c>
      <c r="J287" t="str">
        <f t="shared" si="20"/>
        <v>Q4</v>
      </c>
      <c r="K287">
        <f t="shared" si="21"/>
        <v>2019</v>
      </c>
    </row>
    <row r="288" spans="1:11" x14ac:dyDescent="0.2">
      <c r="A288" s="1" t="s">
        <v>292</v>
      </c>
      <c r="B288">
        <v>62.118000000000002</v>
      </c>
      <c r="C288">
        <v>62.994498999999998</v>
      </c>
      <c r="D288" t="s">
        <v>1546</v>
      </c>
      <c r="E288" t="s">
        <v>2792</v>
      </c>
      <c r="F288">
        <v>18230000</v>
      </c>
      <c r="G288">
        <f t="shared" si="22"/>
        <v>0.82</v>
      </c>
      <c r="H288" t="str">
        <f t="shared" si="23"/>
        <v>Positive Movement</v>
      </c>
      <c r="I288">
        <f t="shared" si="24"/>
        <v>1.3139716980040501</v>
      </c>
      <c r="J288" t="str">
        <f t="shared" si="20"/>
        <v>Q4</v>
      </c>
      <c r="K288">
        <f t="shared" si="21"/>
        <v>2019</v>
      </c>
    </row>
    <row r="289" spans="1:11" x14ac:dyDescent="0.2">
      <c r="A289" s="1" t="s">
        <v>293</v>
      </c>
      <c r="B289">
        <v>63.044998</v>
      </c>
      <c r="C289">
        <v>63.200001</v>
      </c>
      <c r="D289" t="s">
        <v>1547</v>
      </c>
      <c r="E289" t="s">
        <v>2793</v>
      </c>
      <c r="F289">
        <v>20562000</v>
      </c>
      <c r="G289">
        <f t="shared" si="22"/>
        <v>0.09</v>
      </c>
      <c r="H289" t="str">
        <f t="shared" si="23"/>
        <v>Positive Movement</v>
      </c>
      <c r="I289">
        <f t="shared" si="24"/>
        <v>0.14771945473907286</v>
      </c>
      <c r="J289" t="str">
        <f t="shared" si="20"/>
        <v>Q4</v>
      </c>
      <c r="K289">
        <f t="shared" si="21"/>
        <v>2019</v>
      </c>
    </row>
    <row r="290" spans="1:11" x14ac:dyDescent="0.2">
      <c r="A290" s="1" t="s">
        <v>294</v>
      </c>
      <c r="B290">
        <v>62.551498000000002</v>
      </c>
      <c r="C290">
        <v>63.48</v>
      </c>
      <c r="D290" t="s">
        <v>1548</v>
      </c>
      <c r="E290" t="s">
        <v>2794</v>
      </c>
      <c r="F290">
        <v>24262000</v>
      </c>
      <c r="G290">
        <f t="shared" si="22"/>
        <v>0.21</v>
      </c>
      <c r="H290" t="str">
        <f t="shared" si="23"/>
        <v>Positive Movement</v>
      </c>
      <c r="I290">
        <f t="shared" si="24"/>
        <v>0.32831346798943806</v>
      </c>
      <c r="J290" t="str">
        <f t="shared" si="20"/>
        <v>Q4</v>
      </c>
      <c r="K290">
        <f t="shared" si="21"/>
        <v>2019</v>
      </c>
    </row>
    <row r="291" spans="1:11" x14ac:dyDescent="0.2">
      <c r="A291" s="1" t="s">
        <v>295</v>
      </c>
      <c r="B291">
        <v>63.772499000000003</v>
      </c>
      <c r="C291">
        <v>64.965500000000006</v>
      </c>
      <c r="D291" t="s">
        <v>1549</v>
      </c>
      <c r="E291" t="s">
        <v>2795</v>
      </c>
      <c r="F291">
        <v>52264000</v>
      </c>
      <c r="G291">
        <f t="shared" si="22"/>
        <v>1.24</v>
      </c>
      <c r="H291" t="str">
        <f t="shared" si="23"/>
        <v>Positive Movement</v>
      </c>
      <c r="I291">
        <f t="shared" si="24"/>
        <v>1.9658058855611633</v>
      </c>
      <c r="J291" t="str">
        <f t="shared" si="20"/>
        <v>Q4</v>
      </c>
      <c r="K291">
        <f t="shared" si="21"/>
        <v>2019</v>
      </c>
    </row>
    <row r="292" spans="1:11" x14ac:dyDescent="0.2">
      <c r="A292" s="1" t="s">
        <v>296</v>
      </c>
      <c r="B292">
        <v>63.811501</v>
      </c>
      <c r="C292">
        <v>64.079498000000001</v>
      </c>
      <c r="D292" t="s">
        <v>1550</v>
      </c>
      <c r="E292" t="s">
        <v>2796</v>
      </c>
      <c r="F292">
        <v>37728000</v>
      </c>
      <c r="G292">
        <f t="shared" si="22"/>
        <v>-1.37</v>
      </c>
      <c r="H292" t="str">
        <f t="shared" si="23"/>
        <v>Negative Movement</v>
      </c>
      <c r="I292">
        <f t="shared" si="24"/>
        <v>-2.1224790697674454</v>
      </c>
      <c r="J292" t="str">
        <f t="shared" si="20"/>
        <v>Q4</v>
      </c>
      <c r="K292">
        <f t="shared" si="21"/>
        <v>2019</v>
      </c>
    </row>
    <row r="293" spans="1:11" x14ac:dyDescent="0.2">
      <c r="A293" s="1" t="s">
        <v>297</v>
      </c>
      <c r="B293">
        <v>62.648499000000001</v>
      </c>
      <c r="C293">
        <v>63.467998999999999</v>
      </c>
      <c r="D293" t="s">
        <v>1551</v>
      </c>
      <c r="E293" t="s">
        <v>2797</v>
      </c>
      <c r="F293">
        <v>28178000</v>
      </c>
      <c r="G293">
        <f t="shared" si="22"/>
        <v>-7.0000000000000007E-2</v>
      </c>
      <c r="H293" t="str">
        <f t="shared" si="23"/>
        <v>Negative Movement</v>
      </c>
      <c r="I293">
        <f t="shared" si="24"/>
        <v>-0.1053396888162756</v>
      </c>
      <c r="J293" t="str">
        <f t="shared" si="20"/>
        <v>Q4</v>
      </c>
      <c r="K293">
        <f t="shared" si="21"/>
        <v>2019</v>
      </c>
    </row>
    <row r="294" spans="1:11" x14ac:dyDescent="0.2">
      <c r="A294" s="1" t="s">
        <v>298</v>
      </c>
      <c r="B294">
        <v>63.063999000000003</v>
      </c>
      <c r="C294">
        <v>63.383499</v>
      </c>
      <c r="D294" t="s">
        <v>1552</v>
      </c>
      <c r="E294" t="s">
        <v>2798</v>
      </c>
      <c r="F294">
        <v>29114000</v>
      </c>
      <c r="G294">
        <f t="shared" si="22"/>
        <v>-0.06</v>
      </c>
      <c r="H294" t="str">
        <f t="shared" si="23"/>
        <v>Negative Movement</v>
      </c>
      <c r="I294">
        <f t="shared" si="24"/>
        <v>-9.3551841266503108E-2</v>
      </c>
      <c r="J294" t="str">
        <f t="shared" si="20"/>
        <v>Q4</v>
      </c>
      <c r="K294">
        <f t="shared" si="21"/>
        <v>2019</v>
      </c>
    </row>
    <row r="295" spans="1:11" x14ac:dyDescent="0.2">
      <c r="A295" s="1" t="s">
        <v>299</v>
      </c>
      <c r="B295">
        <v>63.25</v>
      </c>
      <c r="C295">
        <v>63.730998999999997</v>
      </c>
      <c r="D295" t="s">
        <v>1553</v>
      </c>
      <c r="E295" t="s">
        <v>2799</v>
      </c>
      <c r="F295">
        <v>33402000</v>
      </c>
      <c r="G295">
        <f t="shared" si="22"/>
        <v>0.68</v>
      </c>
      <c r="H295" t="str">
        <f t="shared" si="23"/>
        <v>Positive Movement</v>
      </c>
      <c r="I295">
        <f t="shared" si="24"/>
        <v>1.0816499975137015</v>
      </c>
      <c r="J295" t="str">
        <f t="shared" si="20"/>
        <v>Q4</v>
      </c>
      <c r="K295">
        <f t="shared" si="21"/>
        <v>2019</v>
      </c>
    </row>
    <row r="296" spans="1:11" x14ac:dyDescent="0.2">
      <c r="A296" s="1" t="s">
        <v>300</v>
      </c>
      <c r="B296">
        <v>63.822498000000003</v>
      </c>
      <c r="C296">
        <v>64.706496999999999</v>
      </c>
      <c r="D296" t="s">
        <v>1554</v>
      </c>
      <c r="E296" t="s">
        <v>2800</v>
      </c>
      <c r="F296">
        <v>30020000</v>
      </c>
      <c r="G296">
        <f t="shared" si="22"/>
        <v>0.88</v>
      </c>
      <c r="H296" t="str">
        <f t="shared" si="23"/>
        <v>Positive Movement</v>
      </c>
      <c r="I296">
        <f t="shared" si="24"/>
        <v>1.3841082167475247</v>
      </c>
      <c r="J296" t="str">
        <f t="shared" si="20"/>
        <v>Q4</v>
      </c>
      <c r="K296">
        <f t="shared" si="21"/>
        <v>2019</v>
      </c>
    </row>
    <row r="297" spans="1:11" x14ac:dyDescent="0.2">
      <c r="A297" s="1" t="s">
        <v>301</v>
      </c>
      <c r="B297">
        <v>64.644501000000005</v>
      </c>
      <c r="C297">
        <v>64.946503000000007</v>
      </c>
      <c r="D297" t="s">
        <v>1555</v>
      </c>
      <c r="E297" t="s">
        <v>2801</v>
      </c>
      <c r="F297">
        <v>25654000</v>
      </c>
      <c r="G297">
        <f t="shared" si="22"/>
        <v>0.03</v>
      </c>
      <c r="H297" t="str">
        <f t="shared" si="23"/>
        <v>Positive Movement</v>
      </c>
      <c r="I297">
        <f t="shared" si="24"/>
        <v>5.111471001099091E-2</v>
      </c>
      <c r="J297" t="str">
        <f t="shared" si="20"/>
        <v>Q4</v>
      </c>
      <c r="K297">
        <f t="shared" si="21"/>
        <v>2019</v>
      </c>
    </row>
    <row r="298" spans="1:11" x14ac:dyDescent="0.2">
      <c r="A298" s="1" t="s">
        <v>302</v>
      </c>
      <c r="B298">
        <v>64.472999999999999</v>
      </c>
      <c r="C298">
        <v>64.686501000000007</v>
      </c>
      <c r="D298" t="s">
        <v>1556</v>
      </c>
      <c r="E298" t="s">
        <v>2802</v>
      </c>
      <c r="F298">
        <v>23060000</v>
      </c>
      <c r="G298">
        <f t="shared" si="22"/>
        <v>-0.01</v>
      </c>
      <c r="H298" t="str">
        <f t="shared" si="23"/>
        <v>Negative Movement</v>
      </c>
      <c r="I298">
        <f t="shared" si="24"/>
        <v>-1.7809183721597514E-2</v>
      </c>
      <c r="J298" t="str">
        <f t="shared" si="20"/>
        <v>Q4</v>
      </c>
      <c r="K298">
        <f t="shared" si="21"/>
        <v>2019</v>
      </c>
    </row>
    <row r="299" spans="1:11" x14ac:dyDescent="0.2">
      <c r="A299" s="1" t="s">
        <v>303</v>
      </c>
      <c r="B299">
        <v>64.713997000000006</v>
      </c>
      <c r="C299">
        <v>66.186995999999994</v>
      </c>
      <c r="D299" t="s">
        <v>1557</v>
      </c>
      <c r="E299" t="s">
        <v>2803</v>
      </c>
      <c r="F299">
        <v>40600000</v>
      </c>
      <c r="G299">
        <f t="shared" si="22"/>
        <v>0.85</v>
      </c>
      <c r="H299" t="str">
        <f t="shared" si="23"/>
        <v>Positive Movement</v>
      </c>
      <c r="I299">
        <f t="shared" si="24"/>
        <v>1.3206456925620433</v>
      </c>
      <c r="J299" t="str">
        <f t="shared" si="20"/>
        <v>Q4</v>
      </c>
      <c r="K299">
        <f t="shared" si="21"/>
        <v>2019</v>
      </c>
    </row>
    <row r="300" spans="1:11" x14ac:dyDescent="0.2">
      <c r="A300" s="1" t="s">
        <v>304</v>
      </c>
      <c r="B300">
        <v>65.263999999999996</v>
      </c>
      <c r="C300">
        <v>65.900002000000001</v>
      </c>
      <c r="D300" t="s">
        <v>1558</v>
      </c>
      <c r="E300" t="s">
        <v>2804</v>
      </c>
      <c r="F300">
        <v>25028000</v>
      </c>
      <c r="G300">
        <f t="shared" si="22"/>
        <v>0.13</v>
      </c>
      <c r="H300" t="str">
        <f t="shared" si="23"/>
        <v>Positive Movement</v>
      </c>
      <c r="I300">
        <f t="shared" si="24"/>
        <v>0.1917638220777777</v>
      </c>
      <c r="J300" t="str">
        <f t="shared" si="20"/>
        <v>Q4</v>
      </c>
      <c r="K300">
        <f t="shared" si="21"/>
        <v>2019</v>
      </c>
    </row>
    <row r="301" spans="1:11" x14ac:dyDescent="0.2">
      <c r="A301" s="1" t="s">
        <v>305</v>
      </c>
      <c r="B301">
        <v>65.158996999999999</v>
      </c>
      <c r="C301">
        <v>65.321251000000004</v>
      </c>
      <c r="D301" t="s">
        <v>1559</v>
      </c>
      <c r="E301" t="s">
        <v>2805</v>
      </c>
      <c r="F301">
        <v>20238000</v>
      </c>
      <c r="G301">
        <f t="shared" si="22"/>
        <v>-0.61</v>
      </c>
      <c r="H301" t="str">
        <f t="shared" si="23"/>
        <v>Negative Movement</v>
      </c>
      <c r="I301">
        <f t="shared" si="24"/>
        <v>-0.92879054403213734</v>
      </c>
      <c r="J301" t="str">
        <f t="shared" si="20"/>
        <v>Q4</v>
      </c>
      <c r="K301">
        <f t="shared" si="21"/>
        <v>2019</v>
      </c>
    </row>
    <row r="302" spans="1:11" x14ac:dyDescent="0.2">
      <c r="A302" s="1" t="s">
        <v>306</v>
      </c>
      <c r="B302">
        <v>65</v>
      </c>
      <c r="C302">
        <v>65.5</v>
      </c>
      <c r="D302" t="s">
        <v>1560</v>
      </c>
      <c r="E302" t="s">
        <v>2806</v>
      </c>
      <c r="F302">
        <v>21718000</v>
      </c>
      <c r="G302">
        <f t="shared" si="22"/>
        <v>-0.02</v>
      </c>
      <c r="H302" t="str">
        <f t="shared" si="23"/>
        <v>Negative Movement</v>
      </c>
      <c r="I302">
        <f t="shared" si="24"/>
        <v>-3.0020241995988035E-2</v>
      </c>
      <c r="J302" t="str">
        <f t="shared" si="20"/>
        <v>Q4</v>
      </c>
      <c r="K302">
        <f t="shared" si="21"/>
        <v>2019</v>
      </c>
    </row>
    <row r="303" spans="1:11" x14ac:dyDescent="0.2">
      <c r="A303" s="1" t="s">
        <v>307</v>
      </c>
      <c r="B303">
        <v>64.703498999999994</v>
      </c>
      <c r="C303">
        <v>65.214995999999999</v>
      </c>
      <c r="D303" t="s">
        <v>1561</v>
      </c>
      <c r="E303" t="s">
        <v>2807</v>
      </c>
      <c r="F303">
        <v>16534000</v>
      </c>
      <c r="G303">
        <f t="shared" si="22"/>
        <v>-0.04</v>
      </c>
      <c r="H303" t="str">
        <f t="shared" si="23"/>
        <v>Negative Movement</v>
      </c>
      <c r="I303">
        <f t="shared" si="24"/>
        <v>-6.1595316858792597E-2</v>
      </c>
      <c r="J303" t="str">
        <f t="shared" si="20"/>
        <v>Q4</v>
      </c>
      <c r="K303">
        <f t="shared" si="21"/>
        <v>2019</v>
      </c>
    </row>
    <row r="304" spans="1:11" x14ac:dyDescent="0.2">
      <c r="A304" s="1" t="s">
        <v>308</v>
      </c>
      <c r="B304">
        <v>64.875</v>
      </c>
      <c r="C304">
        <v>65.849997999999999</v>
      </c>
      <c r="D304" t="s">
        <v>1562</v>
      </c>
      <c r="E304" t="s">
        <v>2808</v>
      </c>
      <c r="F304">
        <v>23870000</v>
      </c>
      <c r="G304">
        <f t="shared" si="22"/>
        <v>0.67</v>
      </c>
      <c r="H304" t="str">
        <f t="shared" si="23"/>
        <v>Positive Movement</v>
      </c>
      <c r="I304">
        <f t="shared" si="24"/>
        <v>1.0369737738991098</v>
      </c>
      <c r="J304" t="str">
        <f t="shared" si="20"/>
        <v>Q4</v>
      </c>
      <c r="K304">
        <f t="shared" si="21"/>
        <v>2019</v>
      </c>
    </row>
    <row r="305" spans="1:11" x14ac:dyDescent="0.2">
      <c r="A305" s="1" t="s">
        <v>309</v>
      </c>
      <c r="B305">
        <v>65.946999000000005</v>
      </c>
      <c r="C305">
        <v>66.744003000000006</v>
      </c>
      <c r="D305" t="s">
        <v>1563</v>
      </c>
      <c r="E305" t="s">
        <v>2809</v>
      </c>
      <c r="F305">
        <v>35652000</v>
      </c>
      <c r="G305">
        <f t="shared" si="22"/>
        <v>1.17</v>
      </c>
      <c r="H305" t="str">
        <f t="shared" si="23"/>
        <v>Positive Movement</v>
      </c>
      <c r="I305">
        <f t="shared" si="24"/>
        <v>1.785036578623413</v>
      </c>
      <c r="J305" t="str">
        <f t="shared" si="20"/>
        <v>Q4</v>
      </c>
      <c r="K305">
        <f t="shared" si="21"/>
        <v>2019</v>
      </c>
    </row>
    <row r="306" spans="1:11" x14ac:dyDescent="0.2">
      <c r="A306" s="1" t="s">
        <v>310</v>
      </c>
      <c r="B306">
        <v>66.611000000000004</v>
      </c>
      <c r="C306">
        <v>66.776450999999994</v>
      </c>
      <c r="D306" t="s">
        <v>1564</v>
      </c>
      <c r="E306" t="s">
        <v>2810</v>
      </c>
      <c r="F306">
        <v>29748000</v>
      </c>
      <c r="G306">
        <f t="shared" si="22"/>
        <v>-0.71</v>
      </c>
      <c r="H306" t="str">
        <f t="shared" si="23"/>
        <v>Negative Movement</v>
      </c>
      <c r="I306">
        <f t="shared" si="24"/>
        <v>-1.0615205975113633</v>
      </c>
      <c r="J306" t="str">
        <f t="shared" si="20"/>
        <v>Q4</v>
      </c>
      <c r="K306">
        <f t="shared" si="21"/>
        <v>2019</v>
      </c>
    </row>
    <row r="307" spans="1:11" x14ac:dyDescent="0.2">
      <c r="A307" s="1" t="s">
        <v>311</v>
      </c>
      <c r="B307">
        <v>66.385002</v>
      </c>
      <c r="C307">
        <v>66.385002</v>
      </c>
      <c r="D307" t="s">
        <v>1565</v>
      </c>
      <c r="E307" t="s">
        <v>2811</v>
      </c>
      <c r="F307">
        <v>25384000</v>
      </c>
      <c r="G307">
        <f t="shared" si="22"/>
        <v>-0.26</v>
      </c>
      <c r="H307" t="str">
        <f t="shared" si="23"/>
        <v>Negative Movement</v>
      </c>
      <c r="I307">
        <f t="shared" si="24"/>
        <v>-0.39676078462870679</v>
      </c>
      <c r="J307" t="str">
        <f t="shared" si="20"/>
        <v>Q4</v>
      </c>
      <c r="K307">
        <f t="shared" si="21"/>
        <v>2019</v>
      </c>
    </row>
    <row r="308" spans="1:11" x14ac:dyDescent="0.2">
      <c r="A308" s="1" t="s">
        <v>312</v>
      </c>
      <c r="B308">
        <v>65.586997999999994</v>
      </c>
      <c r="C308">
        <v>65.75</v>
      </c>
      <c r="D308" t="s">
        <v>1566</v>
      </c>
      <c r="E308" t="s">
        <v>2812</v>
      </c>
      <c r="F308">
        <v>26172000</v>
      </c>
      <c r="G308">
        <f t="shared" si="22"/>
        <v>-0.62</v>
      </c>
      <c r="H308" t="str">
        <f t="shared" si="23"/>
        <v>Negative Movement</v>
      </c>
      <c r="I308">
        <f t="shared" si="24"/>
        <v>-0.94340682604989679</v>
      </c>
      <c r="J308" t="str">
        <f t="shared" si="20"/>
        <v>Q4</v>
      </c>
      <c r="K308">
        <f t="shared" si="21"/>
        <v>2019</v>
      </c>
    </row>
    <row r="309" spans="1:11" x14ac:dyDescent="0.2">
      <c r="A309" s="1" t="s">
        <v>313</v>
      </c>
      <c r="B309">
        <v>65.073997000000006</v>
      </c>
      <c r="C309">
        <v>65.629501000000005</v>
      </c>
      <c r="D309" t="s">
        <v>1567</v>
      </c>
      <c r="E309" t="s">
        <v>2813</v>
      </c>
      <c r="F309">
        <v>19910000</v>
      </c>
      <c r="G309">
        <f t="shared" si="22"/>
        <v>-0.08</v>
      </c>
      <c r="H309" t="str">
        <f t="shared" si="23"/>
        <v>Negative Movement</v>
      </c>
      <c r="I309">
        <f t="shared" si="24"/>
        <v>-0.13046161731086445</v>
      </c>
      <c r="J309" t="str">
        <f t="shared" si="20"/>
        <v>Q4</v>
      </c>
      <c r="K309">
        <f t="shared" si="21"/>
        <v>2019</v>
      </c>
    </row>
    <row r="310" spans="1:11" x14ac:dyDescent="0.2">
      <c r="A310" s="1" t="s">
        <v>314</v>
      </c>
      <c r="B310">
        <v>65.280997999999997</v>
      </c>
      <c r="C310">
        <v>65.436501000000007</v>
      </c>
      <c r="D310" t="s">
        <v>1568</v>
      </c>
      <c r="E310" t="s">
        <v>2814</v>
      </c>
      <c r="F310">
        <v>27714000</v>
      </c>
      <c r="G310">
        <f t="shared" si="22"/>
        <v>-0.3</v>
      </c>
      <c r="H310" t="str">
        <f t="shared" si="23"/>
        <v>Negative Movement</v>
      </c>
      <c r="I310">
        <f t="shared" si="24"/>
        <v>-0.46182658601421545</v>
      </c>
      <c r="J310" t="str">
        <f t="shared" si="20"/>
        <v>Q4</v>
      </c>
      <c r="K310">
        <f t="shared" si="21"/>
        <v>2019</v>
      </c>
    </row>
    <row r="311" spans="1:11" x14ac:dyDescent="0.2">
      <c r="A311" s="1" t="s">
        <v>315</v>
      </c>
      <c r="B311">
        <v>64.959000000000003</v>
      </c>
      <c r="C311">
        <v>65.565498000000005</v>
      </c>
      <c r="D311" t="s">
        <v>1569</v>
      </c>
      <c r="E311" t="s">
        <v>2814</v>
      </c>
      <c r="F311">
        <v>20724000</v>
      </c>
      <c r="G311">
        <f t="shared" si="22"/>
        <v>0</v>
      </c>
      <c r="H311" t="str">
        <f t="shared" si="23"/>
        <v>Negative Movement</v>
      </c>
      <c r="I311">
        <f t="shared" si="24"/>
        <v>0</v>
      </c>
      <c r="J311" t="str">
        <f t="shared" si="20"/>
        <v>Q4</v>
      </c>
      <c r="K311">
        <f t="shared" si="21"/>
        <v>2019</v>
      </c>
    </row>
    <row r="312" spans="1:11" x14ac:dyDescent="0.2">
      <c r="A312" s="1" t="s">
        <v>316</v>
      </c>
      <c r="B312">
        <v>65.492996000000005</v>
      </c>
      <c r="C312">
        <v>65.739998</v>
      </c>
      <c r="D312" t="s">
        <v>1570</v>
      </c>
      <c r="E312" t="s">
        <v>2815</v>
      </c>
      <c r="F312">
        <v>21394000</v>
      </c>
      <c r="G312">
        <f t="shared" si="22"/>
        <v>0.91</v>
      </c>
      <c r="H312" t="str">
        <f t="shared" si="23"/>
        <v>Positive Movement</v>
      </c>
      <c r="I312">
        <f t="shared" si="24"/>
        <v>1.4058085570061452</v>
      </c>
      <c r="J312" t="str">
        <f t="shared" si="20"/>
        <v>Q4</v>
      </c>
      <c r="K312">
        <f t="shared" si="21"/>
        <v>2019</v>
      </c>
    </row>
    <row r="313" spans="1:11" x14ac:dyDescent="0.2">
      <c r="A313" s="1" t="s">
        <v>317</v>
      </c>
      <c r="B313">
        <v>65.75</v>
      </c>
      <c r="C313">
        <v>65.917998999999995</v>
      </c>
      <c r="D313" t="s">
        <v>1571</v>
      </c>
      <c r="E313" t="s">
        <v>2816</v>
      </c>
      <c r="F313">
        <v>19912000</v>
      </c>
      <c r="G313">
        <f t="shared" si="22"/>
        <v>-0.03</v>
      </c>
      <c r="H313" t="str">
        <f t="shared" si="23"/>
        <v>Negative Movement</v>
      </c>
      <c r="I313">
        <f t="shared" si="24"/>
        <v>-4.2632561916420439E-2</v>
      </c>
      <c r="J313" t="str">
        <f t="shared" si="20"/>
        <v>Q4</v>
      </c>
      <c r="K313">
        <f t="shared" si="21"/>
        <v>2019</v>
      </c>
    </row>
    <row r="314" spans="1:11" x14ac:dyDescent="0.2">
      <c r="A314" s="1" t="s">
        <v>318</v>
      </c>
      <c r="B314">
        <v>65.356003000000001</v>
      </c>
      <c r="C314">
        <v>65.510245999999995</v>
      </c>
      <c r="D314" t="s">
        <v>1572</v>
      </c>
      <c r="E314" t="s">
        <v>2817</v>
      </c>
      <c r="F314">
        <v>11740000</v>
      </c>
      <c r="G314">
        <f t="shared" si="22"/>
        <v>-0.4</v>
      </c>
      <c r="H314" t="str">
        <f t="shared" si="23"/>
        <v>Negative Movement</v>
      </c>
      <c r="I314">
        <f t="shared" si="24"/>
        <v>-0.61157664907048037</v>
      </c>
      <c r="J314" t="str">
        <f t="shared" si="20"/>
        <v>Q4</v>
      </c>
      <c r="K314">
        <f t="shared" si="21"/>
        <v>2019</v>
      </c>
    </row>
    <row r="315" spans="1:11" x14ac:dyDescent="0.2">
      <c r="A315" s="1" t="s">
        <v>319</v>
      </c>
      <c r="B315">
        <v>65.050003000000004</v>
      </c>
      <c r="C315">
        <v>65.291495999999995</v>
      </c>
      <c r="D315" t="s">
        <v>1573</v>
      </c>
      <c r="E315" t="s">
        <v>2818</v>
      </c>
      <c r="F315">
        <v>30218000</v>
      </c>
      <c r="G315">
        <f t="shared" si="22"/>
        <v>-0.75</v>
      </c>
      <c r="H315" t="str">
        <f t="shared" si="23"/>
        <v>Negative Movement</v>
      </c>
      <c r="I315">
        <f t="shared" si="24"/>
        <v>-1.1525241976378675</v>
      </c>
      <c r="J315" t="str">
        <f t="shared" si="20"/>
        <v>Q4</v>
      </c>
      <c r="K315">
        <f t="shared" si="21"/>
        <v>2019</v>
      </c>
    </row>
    <row r="316" spans="1:11" x14ac:dyDescent="0.2">
      <c r="A316" s="1" t="s">
        <v>320</v>
      </c>
      <c r="B316">
        <v>63.978499999999997</v>
      </c>
      <c r="C316">
        <v>64.923050000000003</v>
      </c>
      <c r="D316" t="s">
        <v>1574</v>
      </c>
      <c r="E316" t="s">
        <v>2819</v>
      </c>
      <c r="F316">
        <v>22876000</v>
      </c>
      <c r="G316">
        <f t="shared" si="22"/>
        <v>0.27</v>
      </c>
      <c r="H316" t="str">
        <f t="shared" si="23"/>
        <v>Positive Movement</v>
      </c>
      <c r="I316">
        <f t="shared" si="24"/>
        <v>0.41552653139646006</v>
      </c>
      <c r="J316" t="str">
        <f t="shared" si="20"/>
        <v>Q4</v>
      </c>
      <c r="K316">
        <f t="shared" si="21"/>
        <v>2019</v>
      </c>
    </row>
    <row r="317" spans="1:11" x14ac:dyDescent="0.2">
      <c r="A317" s="1" t="s">
        <v>321</v>
      </c>
      <c r="B317">
        <v>65.350502000000006</v>
      </c>
      <c r="C317">
        <v>66.290001000000004</v>
      </c>
      <c r="D317" t="s">
        <v>1575</v>
      </c>
      <c r="E317" t="s">
        <v>2820</v>
      </c>
      <c r="F317">
        <v>30750000</v>
      </c>
      <c r="G317">
        <f t="shared" si="22"/>
        <v>1.26</v>
      </c>
      <c r="H317" t="str">
        <f t="shared" si="23"/>
        <v>Positive Movement</v>
      </c>
      <c r="I317">
        <f t="shared" si="24"/>
        <v>1.950157494904585</v>
      </c>
      <c r="J317" t="str">
        <f t="shared" si="20"/>
        <v>Q4</v>
      </c>
      <c r="K317">
        <f t="shared" si="21"/>
        <v>2019</v>
      </c>
    </row>
    <row r="318" spans="1:11" x14ac:dyDescent="0.2">
      <c r="A318" s="1" t="s">
        <v>322</v>
      </c>
      <c r="B318">
        <v>66.400002000000001</v>
      </c>
      <c r="C318">
        <v>66.467903000000007</v>
      </c>
      <c r="D318" t="s">
        <v>1576</v>
      </c>
      <c r="E318" t="s">
        <v>2821</v>
      </c>
      <c r="F318">
        <v>24254000</v>
      </c>
      <c r="G318">
        <f t="shared" si="22"/>
        <v>0.38</v>
      </c>
      <c r="H318" t="str">
        <f t="shared" si="23"/>
        <v>Positive Movement</v>
      </c>
      <c r="I318">
        <f t="shared" si="24"/>
        <v>0.57476789798113237</v>
      </c>
      <c r="J318" t="str">
        <f t="shared" si="20"/>
        <v>Q4</v>
      </c>
      <c r="K318">
        <f t="shared" si="21"/>
        <v>2019</v>
      </c>
    </row>
    <row r="319" spans="1:11" x14ac:dyDescent="0.2">
      <c r="A319" s="1" t="s">
        <v>323</v>
      </c>
      <c r="B319">
        <v>66.671997000000005</v>
      </c>
      <c r="C319">
        <v>67.199996999999996</v>
      </c>
      <c r="D319" t="s">
        <v>1577</v>
      </c>
      <c r="E319" t="s">
        <v>2822</v>
      </c>
      <c r="F319">
        <v>26296000</v>
      </c>
      <c r="G319">
        <f t="shared" si="22"/>
        <v>0.62</v>
      </c>
      <c r="H319" t="str">
        <f t="shared" si="23"/>
        <v>Positive Movement</v>
      </c>
      <c r="I319">
        <f t="shared" si="24"/>
        <v>0.94041393717740684</v>
      </c>
      <c r="J319" t="str">
        <f t="shared" si="20"/>
        <v>Q4</v>
      </c>
      <c r="K319">
        <f t="shared" si="21"/>
        <v>2019</v>
      </c>
    </row>
    <row r="320" spans="1:11" x14ac:dyDescent="0.2">
      <c r="A320" s="1" t="s">
        <v>324</v>
      </c>
      <c r="B320">
        <v>66.902000000000001</v>
      </c>
      <c r="C320">
        <v>67.972504000000001</v>
      </c>
      <c r="D320" t="s">
        <v>1578</v>
      </c>
      <c r="E320" t="s">
        <v>2823</v>
      </c>
      <c r="F320">
        <v>27086000</v>
      </c>
      <c r="G320">
        <f t="shared" si="22"/>
        <v>0.15</v>
      </c>
      <c r="H320" t="str">
        <f t="shared" si="23"/>
        <v>Positive Movement</v>
      </c>
      <c r="I320">
        <f t="shared" si="24"/>
        <v>0.21930599929304051</v>
      </c>
      <c r="J320" t="str">
        <f t="shared" si="20"/>
        <v>Q4</v>
      </c>
      <c r="K320">
        <f t="shared" si="21"/>
        <v>2019</v>
      </c>
    </row>
    <row r="321" spans="1:11" x14ac:dyDescent="0.2">
      <c r="A321" s="1" t="s">
        <v>325</v>
      </c>
      <c r="B321">
        <v>67.074996999999996</v>
      </c>
      <c r="C321">
        <v>67.498749000000004</v>
      </c>
      <c r="D321" t="s">
        <v>1579</v>
      </c>
      <c r="E321" t="s">
        <v>2824</v>
      </c>
      <c r="F321">
        <v>21882000</v>
      </c>
      <c r="G321">
        <f t="shared" si="22"/>
        <v>0.06</v>
      </c>
      <c r="H321" t="str">
        <f t="shared" si="23"/>
        <v>Positive Movement</v>
      </c>
      <c r="I321">
        <f t="shared" si="24"/>
        <v>8.1873528805961798E-2</v>
      </c>
      <c r="J321" t="str">
        <f t="shared" si="20"/>
        <v>Q4</v>
      </c>
      <c r="K321">
        <f t="shared" si="21"/>
        <v>2019</v>
      </c>
    </row>
    <row r="322" spans="1:11" x14ac:dyDescent="0.2">
      <c r="A322" s="1" t="s">
        <v>326</v>
      </c>
      <c r="B322">
        <v>67.542000000000002</v>
      </c>
      <c r="C322">
        <v>67.559997999999993</v>
      </c>
      <c r="D322" t="s">
        <v>1580</v>
      </c>
      <c r="E322" t="s">
        <v>2825</v>
      </c>
      <c r="F322">
        <v>17008000</v>
      </c>
      <c r="G322">
        <f t="shared" si="22"/>
        <v>0.02</v>
      </c>
      <c r="H322" t="str">
        <f t="shared" si="23"/>
        <v>Positive Movement</v>
      </c>
      <c r="I322">
        <f t="shared" si="24"/>
        <v>2.6768104152175214E-2</v>
      </c>
      <c r="J322" t="str">
        <f t="shared" si="20"/>
        <v>Q4</v>
      </c>
      <c r="K322">
        <f t="shared" si="21"/>
        <v>2019</v>
      </c>
    </row>
    <row r="323" spans="1:11" x14ac:dyDescent="0.2">
      <c r="A323" s="1" t="s">
        <v>327</v>
      </c>
      <c r="B323">
        <v>67.296997000000005</v>
      </c>
      <c r="C323">
        <v>67.788749999999993</v>
      </c>
      <c r="D323" t="s">
        <v>1581</v>
      </c>
      <c r="E323" t="s">
        <v>2826</v>
      </c>
      <c r="F323">
        <v>25620000</v>
      </c>
      <c r="G323">
        <f t="shared" si="22"/>
        <v>0.26</v>
      </c>
      <c r="H323" t="str">
        <f t="shared" si="23"/>
        <v>Positive Movement</v>
      </c>
      <c r="I323">
        <f t="shared" si="24"/>
        <v>0.39032431324925065</v>
      </c>
      <c r="J323" t="str">
        <f t="shared" ref="J323:J386" si="25">"Q"&amp;ROUNDUP(MONTH(A323)/3,0)</f>
        <v>Q4</v>
      </c>
      <c r="K323">
        <f t="shared" ref="K323:K386" si="26">YEAR(A323)</f>
        <v>2019</v>
      </c>
    </row>
    <row r="324" spans="1:11" x14ac:dyDescent="0.2">
      <c r="A324" s="1" t="s">
        <v>328</v>
      </c>
      <c r="B324">
        <v>67.397498999999996</v>
      </c>
      <c r="C324">
        <v>67.654647999999995</v>
      </c>
      <c r="D324" t="s">
        <v>1582</v>
      </c>
      <c r="E324" t="s">
        <v>2827</v>
      </c>
      <c r="F324">
        <v>30992000</v>
      </c>
      <c r="G324">
        <f t="shared" ref="G324:G387" si="27">ROUND(E324-E323,2)</f>
        <v>-0.12</v>
      </c>
      <c r="H324" t="str">
        <f t="shared" ref="H324:H387" si="28">IF(G324&gt;0, "Positive Movement", "Negative Movement")</f>
        <v>Negative Movement</v>
      </c>
      <c r="I324">
        <f t="shared" ref="I324:I387" si="29">(E324-E323)/E323*100</f>
        <v>-0.18069572341506476</v>
      </c>
      <c r="J324" t="str">
        <f t="shared" si="25"/>
        <v>Q4</v>
      </c>
      <c r="K324">
        <f t="shared" si="26"/>
        <v>2019</v>
      </c>
    </row>
    <row r="325" spans="1:11" x14ac:dyDescent="0.2">
      <c r="A325" s="1" t="s">
        <v>329</v>
      </c>
      <c r="B325">
        <v>67.824996999999996</v>
      </c>
      <c r="C325">
        <v>68.234001000000006</v>
      </c>
      <c r="D325" t="s">
        <v>1583</v>
      </c>
      <c r="E325" t="s">
        <v>2828</v>
      </c>
      <c r="F325">
        <v>27946000</v>
      </c>
      <c r="G325">
        <f t="shared" si="27"/>
        <v>0.67</v>
      </c>
      <c r="H325" t="str">
        <f t="shared" si="28"/>
        <v>Positive Movement</v>
      </c>
      <c r="I325">
        <f t="shared" si="29"/>
        <v>0.98973903267507157</v>
      </c>
      <c r="J325" t="str">
        <f t="shared" si="25"/>
        <v>Q4</v>
      </c>
      <c r="K325">
        <f t="shared" si="26"/>
        <v>2019</v>
      </c>
    </row>
    <row r="326" spans="1:11" x14ac:dyDescent="0.2">
      <c r="A326" s="1" t="s">
        <v>330</v>
      </c>
      <c r="B326">
        <v>68.144501000000005</v>
      </c>
      <c r="C326">
        <v>68.25</v>
      </c>
      <c r="D326" t="s">
        <v>1584</v>
      </c>
      <c r="E326" t="s">
        <v>2829</v>
      </c>
      <c r="F326">
        <v>37080000</v>
      </c>
      <c r="G326">
        <f t="shared" si="27"/>
        <v>-0.3</v>
      </c>
      <c r="H326" t="str">
        <f t="shared" si="28"/>
        <v>Negative Movement</v>
      </c>
      <c r="I326">
        <f t="shared" si="29"/>
        <v>-0.44447789932257203</v>
      </c>
      <c r="J326" t="str">
        <f t="shared" si="25"/>
        <v>Q4</v>
      </c>
      <c r="K326">
        <f t="shared" si="26"/>
        <v>2019</v>
      </c>
    </row>
    <row r="327" spans="1:11" x14ac:dyDescent="0.2">
      <c r="A327" s="1" t="s">
        <v>331</v>
      </c>
      <c r="B327">
        <v>67.830001999999993</v>
      </c>
      <c r="C327">
        <v>68.023499000000001</v>
      </c>
      <c r="D327" t="s">
        <v>1585</v>
      </c>
      <c r="E327" t="s">
        <v>2830</v>
      </c>
      <c r="F327">
        <v>30452000</v>
      </c>
      <c r="G327">
        <f t="shared" si="27"/>
        <v>-0.13</v>
      </c>
      <c r="H327" t="str">
        <f t="shared" si="28"/>
        <v>Negative Movement</v>
      </c>
      <c r="I327">
        <f t="shared" si="29"/>
        <v>-0.18448551498696125</v>
      </c>
      <c r="J327" t="str">
        <f t="shared" si="25"/>
        <v>Q4</v>
      </c>
      <c r="K327">
        <f t="shared" si="26"/>
        <v>2019</v>
      </c>
    </row>
    <row r="328" spans="1:11" x14ac:dyDescent="0.2">
      <c r="A328" s="1" t="s">
        <v>332</v>
      </c>
      <c r="B328">
        <v>67.591003000000001</v>
      </c>
      <c r="C328">
        <v>67.904999000000004</v>
      </c>
      <c r="D328" t="s">
        <v>1586</v>
      </c>
      <c r="E328" t="s">
        <v>2831</v>
      </c>
      <c r="F328">
        <v>29398000</v>
      </c>
      <c r="G328">
        <f t="shared" si="27"/>
        <v>0.17</v>
      </c>
      <c r="H328" t="str">
        <f t="shared" si="28"/>
        <v>Positive Movement</v>
      </c>
      <c r="I328">
        <f t="shared" si="29"/>
        <v>0.25285003561311997</v>
      </c>
      <c r="J328" t="str">
        <f t="shared" si="25"/>
        <v>Q4</v>
      </c>
      <c r="K328">
        <f t="shared" si="26"/>
        <v>2019</v>
      </c>
    </row>
    <row r="329" spans="1:11" x14ac:dyDescent="0.2">
      <c r="A329" s="1" t="s">
        <v>333</v>
      </c>
      <c r="B329">
        <v>68.167502999999996</v>
      </c>
      <c r="C329">
        <v>68.181999000000005</v>
      </c>
      <c r="D329" t="s">
        <v>1587</v>
      </c>
      <c r="E329" t="s">
        <v>2832</v>
      </c>
      <c r="F329">
        <v>66300000</v>
      </c>
      <c r="G329">
        <f t="shared" si="27"/>
        <v>-0.32</v>
      </c>
      <c r="H329" t="str">
        <f t="shared" si="28"/>
        <v>Negative Movement</v>
      </c>
      <c r="I329">
        <f t="shared" si="29"/>
        <v>-0.47565262158483174</v>
      </c>
      <c r="J329" t="str">
        <f t="shared" si="25"/>
        <v>Q4</v>
      </c>
      <c r="K329">
        <f t="shared" si="26"/>
        <v>2019</v>
      </c>
    </row>
    <row r="330" spans="1:11" x14ac:dyDescent="0.2">
      <c r="A330" s="1" t="s">
        <v>334</v>
      </c>
      <c r="B330">
        <v>67.793503000000001</v>
      </c>
      <c r="C330">
        <v>67.989998</v>
      </c>
      <c r="D330" t="s">
        <v>1588</v>
      </c>
      <c r="E330" t="s">
        <v>2833</v>
      </c>
      <c r="F330">
        <v>17662000</v>
      </c>
      <c r="G330">
        <f t="shared" si="27"/>
        <v>-0.04</v>
      </c>
      <c r="H330" t="str">
        <f t="shared" si="28"/>
        <v>Negative Movement</v>
      </c>
      <c r="I330">
        <f t="shared" si="29"/>
        <v>-5.5570951177760418E-2</v>
      </c>
      <c r="J330" t="str">
        <f t="shared" si="25"/>
        <v>Q4</v>
      </c>
      <c r="K330">
        <f t="shared" si="26"/>
        <v>2019</v>
      </c>
    </row>
    <row r="331" spans="1:11" x14ac:dyDescent="0.2">
      <c r="A331" s="1" t="s">
        <v>335</v>
      </c>
      <c r="B331">
        <v>67.425003000000004</v>
      </c>
      <c r="C331">
        <v>67.513000000000005</v>
      </c>
      <c r="D331" t="s">
        <v>1589</v>
      </c>
      <c r="E331" t="s">
        <v>2823</v>
      </c>
      <c r="F331">
        <v>6950000</v>
      </c>
      <c r="G331">
        <f t="shared" si="27"/>
        <v>-0.26</v>
      </c>
      <c r="H331" t="str">
        <f t="shared" si="28"/>
        <v>Negative Movement</v>
      </c>
      <c r="I331">
        <f t="shared" si="29"/>
        <v>-0.39144746016656595</v>
      </c>
      <c r="J331" t="str">
        <f t="shared" si="25"/>
        <v>Q4</v>
      </c>
      <c r="K331">
        <f t="shared" si="26"/>
        <v>2019</v>
      </c>
    </row>
    <row r="332" spans="1:11" x14ac:dyDescent="0.2">
      <c r="A332" s="1" t="s">
        <v>336</v>
      </c>
      <c r="B332">
        <v>67.308502000000004</v>
      </c>
      <c r="C332">
        <v>68.066353000000007</v>
      </c>
      <c r="D332" t="s">
        <v>1590</v>
      </c>
      <c r="E332" t="s">
        <v>2834</v>
      </c>
      <c r="F332">
        <v>13350000</v>
      </c>
      <c r="G332">
        <f t="shared" si="27"/>
        <v>0.84</v>
      </c>
      <c r="H332" t="str">
        <f t="shared" si="28"/>
        <v>Positive Movement</v>
      </c>
      <c r="I332">
        <f t="shared" si="29"/>
        <v>1.2533805523626833</v>
      </c>
      <c r="J332" t="str">
        <f t="shared" si="25"/>
        <v>Q4</v>
      </c>
      <c r="K332">
        <f t="shared" si="26"/>
        <v>2019</v>
      </c>
    </row>
    <row r="333" spans="1:11" x14ac:dyDescent="0.2">
      <c r="A333" s="1" t="s">
        <v>337</v>
      </c>
      <c r="B333">
        <v>68.149497999999994</v>
      </c>
      <c r="C333">
        <v>68.226500999999999</v>
      </c>
      <c r="D333" t="s">
        <v>1591</v>
      </c>
      <c r="E333" t="s">
        <v>2835</v>
      </c>
      <c r="F333">
        <v>20768000</v>
      </c>
      <c r="G333">
        <f t="shared" si="27"/>
        <v>-0.43</v>
      </c>
      <c r="H333" t="str">
        <f t="shared" si="28"/>
        <v>Negative Movement</v>
      </c>
      <c r="I333">
        <f t="shared" si="29"/>
        <v>-0.62554986587253458</v>
      </c>
      <c r="J333" t="str">
        <f t="shared" si="25"/>
        <v>Q4</v>
      </c>
      <c r="K333">
        <f t="shared" si="26"/>
        <v>2019</v>
      </c>
    </row>
    <row r="334" spans="1:11" x14ac:dyDescent="0.2">
      <c r="A334" s="1" t="s">
        <v>338</v>
      </c>
      <c r="B334">
        <v>67.5</v>
      </c>
      <c r="C334">
        <v>67.650002000000001</v>
      </c>
      <c r="D334" t="s">
        <v>1592</v>
      </c>
      <c r="E334" t="s">
        <v>2836</v>
      </c>
      <c r="F334">
        <v>21018000</v>
      </c>
      <c r="G334">
        <f t="shared" si="27"/>
        <v>-0.79</v>
      </c>
      <c r="H334" t="str">
        <f t="shared" si="28"/>
        <v>Negative Movement</v>
      </c>
      <c r="I334">
        <f t="shared" si="29"/>
        <v>-1.1650341718641017</v>
      </c>
      <c r="J334" t="str">
        <f t="shared" si="25"/>
        <v>Q4</v>
      </c>
      <c r="K334">
        <f t="shared" si="26"/>
        <v>2019</v>
      </c>
    </row>
    <row r="335" spans="1:11" x14ac:dyDescent="0.2">
      <c r="A335" s="1" t="s">
        <v>339</v>
      </c>
      <c r="B335">
        <v>66.505500999999995</v>
      </c>
      <c r="C335">
        <v>66.900002000000001</v>
      </c>
      <c r="D335" t="s">
        <v>1593</v>
      </c>
      <c r="E335" t="s">
        <v>2837</v>
      </c>
      <c r="F335">
        <v>19236000</v>
      </c>
      <c r="G335">
        <f t="shared" si="27"/>
        <v>0.04</v>
      </c>
      <c r="H335" t="str">
        <f t="shared" si="28"/>
        <v>Positive Movement</v>
      </c>
      <c r="I335">
        <f t="shared" si="29"/>
        <v>6.5859865970030254E-2</v>
      </c>
      <c r="J335" t="str">
        <f t="shared" si="25"/>
        <v>Q4</v>
      </c>
      <c r="K335">
        <f t="shared" si="26"/>
        <v>2019</v>
      </c>
    </row>
    <row r="336" spans="1:11" x14ac:dyDescent="0.2">
      <c r="A336" s="1" t="s">
        <v>340</v>
      </c>
      <c r="B336">
        <v>67.077499000000003</v>
      </c>
      <c r="C336">
        <v>68.406998000000002</v>
      </c>
      <c r="D336" t="s">
        <v>1594</v>
      </c>
      <c r="E336" t="s">
        <v>2838</v>
      </c>
      <c r="F336">
        <v>28132000</v>
      </c>
      <c r="G336">
        <f t="shared" si="27"/>
        <v>1.52</v>
      </c>
      <c r="H336" t="str">
        <f t="shared" si="28"/>
        <v>Positive Movement</v>
      </c>
      <c r="I336">
        <f t="shared" si="29"/>
        <v>2.2699765828477134</v>
      </c>
      <c r="J336" t="str">
        <f t="shared" si="25"/>
        <v>Q1</v>
      </c>
      <c r="K336">
        <f t="shared" si="26"/>
        <v>2020</v>
      </c>
    </row>
    <row r="337" spans="1:11" x14ac:dyDescent="0.2">
      <c r="A337" s="1" t="s">
        <v>341</v>
      </c>
      <c r="B337">
        <v>67.392998000000006</v>
      </c>
      <c r="C337">
        <v>68.625</v>
      </c>
      <c r="D337" t="s">
        <v>1595</v>
      </c>
      <c r="E337" t="s">
        <v>2839</v>
      </c>
      <c r="F337">
        <v>23728000</v>
      </c>
      <c r="G337">
        <f t="shared" si="27"/>
        <v>-0.34</v>
      </c>
      <c r="H337" t="str">
        <f t="shared" si="28"/>
        <v>Negative Movement</v>
      </c>
      <c r="I337">
        <f t="shared" si="29"/>
        <v>-0.49072745489516778</v>
      </c>
      <c r="J337" t="str">
        <f t="shared" si="25"/>
        <v>Q1</v>
      </c>
      <c r="K337">
        <f t="shared" si="26"/>
        <v>2020</v>
      </c>
    </row>
    <row r="338" spans="1:11" x14ac:dyDescent="0.2">
      <c r="A338" s="1" t="s">
        <v>342</v>
      </c>
      <c r="B338">
        <v>67.5</v>
      </c>
      <c r="C338">
        <v>69.824996999999996</v>
      </c>
      <c r="D338" t="s">
        <v>1596</v>
      </c>
      <c r="E338" t="s">
        <v>2840</v>
      </c>
      <c r="F338">
        <v>34646000</v>
      </c>
      <c r="G338">
        <f t="shared" si="27"/>
        <v>1.68</v>
      </c>
      <c r="H338" t="str">
        <f t="shared" si="28"/>
        <v>Positive Movement</v>
      </c>
      <c r="I338">
        <f t="shared" si="29"/>
        <v>2.4657240956179076</v>
      </c>
      <c r="J338" t="str">
        <f t="shared" si="25"/>
        <v>Q1</v>
      </c>
      <c r="K338">
        <f t="shared" si="26"/>
        <v>2020</v>
      </c>
    </row>
    <row r="339" spans="1:11" x14ac:dyDescent="0.2">
      <c r="A339" s="1" t="s">
        <v>343</v>
      </c>
      <c r="B339">
        <v>69.897002999999998</v>
      </c>
      <c r="C339">
        <v>70.149497999999994</v>
      </c>
      <c r="D339" t="s">
        <v>1597</v>
      </c>
      <c r="E339" t="s">
        <v>2841</v>
      </c>
      <c r="F339">
        <v>30054000</v>
      </c>
      <c r="G339">
        <f t="shared" si="27"/>
        <v>-0.04</v>
      </c>
      <c r="H339" t="str">
        <f t="shared" si="28"/>
        <v>Negative Movement</v>
      </c>
      <c r="I339">
        <f t="shared" si="29"/>
        <v>-6.2405230385443038E-2</v>
      </c>
      <c r="J339" t="str">
        <f t="shared" si="25"/>
        <v>Q1</v>
      </c>
      <c r="K339">
        <f t="shared" si="26"/>
        <v>2020</v>
      </c>
    </row>
    <row r="340" spans="1:11" x14ac:dyDescent="0.2">
      <c r="A340" s="1" t="s">
        <v>344</v>
      </c>
      <c r="B340">
        <v>69.603995999999995</v>
      </c>
      <c r="C340">
        <v>70.579002000000003</v>
      </c>
      <c r="D340" t="s">
        <v>1598</v>
      </c>
      <c r="E340" t="s">
        <v>2842</v>
      </c>
      <c r="F340">
        <v>30560000</v>
      </c>
      <c r="G340">
        <f t="shared" si="27"/>
        <v>0.55000000000000004</v>
      </c>
      <c r="H340" t="str">
        <f t="shared" si="28"/>
        <v>Positive Movement</v>
      </c>
      <c r="I340">
        <f t="shared" si="29"/>
        <v>0.78803881321141867</v>
      </c>
      <c r="J340" t="str">
        <f t="shared" si="25"/>
        <v>Q1</v>
      </c>
      <c r="K340">
        <f t="shared" si="26"/>
        <v>2020</v>
      </c>
    </row>
    <row r="341" spans="1:11" x14ac:dyDescent="0.2">
      <c r="A341" s="1" t="s">
        <v>345</v>
      </c>
      <c r="B341">
        <v>71.028503000000001</v>
      </c>
      <c r="C341">
        <v>71.366501</v>
      </c>
      <c r="D341" t="s">
        <v>1599</v>
      </c>
      <c r="E341" t="s">
        <v>2843</v>
      </c>
      <c r="F341">
        <v>30018000</v>
      </c>
      <c r="G341">
        <f t="shared" si="27"/>
        <v>0.78</v>
      </c>
      <c r="H341" t="str">
        <f t="shared" si="28"/>
        <v>Positive Movement</v>
      </c>
      <c r="I341">
        <f t="shared" si="29"/>
        <v>1.1044462328623277</v>
      </c>
      <c r="J341" t="str">
        <f t="shared" si="25"/>
        <v>Q1</v>
      </c>
      <c r="K341">
        <f t="shared" si="26"/>
        <v>2020</v>
      </c>
    </row>
    <row r="342" spans="1:11" x14ac:dyDescent="0.2">
      <c r="A342" s="1" t="s">
        <v>346</v>
      </c>
      <c r="B342">
        <v>71.377998000000005</v>
      </c>
      <c r="C342">
        <v>71.746452000000005</v>
      </c>
      <c r="D342" t="s">
        <v>1600</v>
      </c>
      <c r="E342" t="s">
        <v>2844</v>
      </c>
      <c r="F342">
        <v>36414000</v>
      </c>
      <c r="G342">
        <f t="shared" si="27"/>
        <v>0.5</v>
      </c>
      <c r="H342" t="str">
        <f t="shared" si="28"/>
        <v>Positive Movement</v>
      </c>
      <c r="I342">
        <f t="shared" si="29"/>
        <v>0.69727079020345972</v>
      </c>
      <c r="J342" t="str">
        <f t="shared" si="25"/>
        <v>Q1</v>
      </c>
      <c r="K342">
        <f t="shared" si="26"/>
        <v>2020</v>
      </c>
    </row>
    <row r="343" spans="1:11" x14ac:dyDescent="0.2">
      <c r="A343" s="1" t="s">
        <v>347</v>
      </c>
      <c r="B343">
        <v>71.806503000000006</v>
      </c>
      <c r="C343">
        <v>72.026000999999994</v>
      </c>
      <c r="D343" t="s">
        <v>1601</v>
      </c>
      <c r="E343" t="s">
        <v>2845</v>
      </c>
      <c r="F343">
        <v>33046000</v>
      </c>
      <c r="G343">
        <f t="shared" si="27"/>
        <v>0.47</v>
      </c>
      <c r="H343" t="str">
        <f t="shared" si="28"/>
        <v>Positive Movement</v>
      </c>
      <c r="I343">
        <f t="shared" si="29"/>
        <v>0.66445828711948118</v>
      </c>
      <c r="J343" t="str">
        <f t="shared" si="25"/>
        <v>Q1</v>
      </c>
      <c r="K343">
        <f t="shared" si="26"/>
        <v>2020</v>
      </c>
    </row>
    <row r="344" spans="1:11" x14ac:dyDescent="0.2">
      <c r="A344" s="1" t="s">
        <v>348</v>
      </c>
      <c r="B344">
        <v>71.950500000000005</v>
      </c>
      <c r="C344">
        <v>72.089995999999999</v>
      </c>
      <c r="D344" t="s">
        <v>1602</v>
      </c>
      <c r="E344" t="s">
        <v>2846</v>
      </c>
      <c r="F344">
        <v>31178000</v>
      </c>
      <c r="G344">
        <f t="shared" si="27"/>
        <v>-0.42</v>
      </c>
      <c r="H344" t="str">
        <f t="shared" si="28"/>
        <v>Negative Movement</v>
      </c>
      <c r="I344">
        <f t="shared" si="29"/>
        <v>-0.58017549439142668</v>
      </c>
      <c r="J344" t="str">
        <f t="shared" si="25"/>
        <v>Q1</v>
      </c>
      <c r="K344">
        <f t="shared" si="26"/>
        <v>2020</v>
      </c>
    </row>
    <row r="345" spans="1:11" x14ac:dyDescent="0.2">
      <c r="A345" s="1" t="s">
        <v>349</v>
      </c>
      <c r="B345">
        <v>71.510497999999998</v>
      </c>
      <c r="C345">
        <v>72.069748000000004</v>
      </c>
      <c r="D345" t="s">
        <v>1603</v>
      </c>
      <c r="E345" t="s">
        <v>2847</v>
      </c>
      <c r="F345">
        <v>25654000</v>
      </c>
      <c r="G345">
        <f t="shared" si="27"/>
        <v>0.42</v>
      </c>
      <c r="H345" t="str">
        <f t="shared" si="28"/>
        <v>Positive Movement</v>
      </c>
      <c r="I345">
        <f t="shared" si="29"/>
        <v>0.58146036818545299</v>
      </c>
      <c r="J345" t="str">
        <f t="shared" si="25"/>
        <v>Q1</v>
      </c>
      <c r="K345">
        <f t="shared" si="26"/>
        <v>2020</v>
      </c>
    </row>
    <row r="346" spans="1:11" x14ac:dyDescent="0.2">
      <c r="A346" s="1" t="s">
        <v>350</v>
      </c>
      <c r="B346">
        <v>72.372001999999995</v>
      </c>
      <c r="C346">
        <v>72.599502999999999</v>
      </c>
      <c r="D346" t="s">
        <v>1604</v>
      </c>
      <c r="E346" t="s">
        <v>2848</v>
      </c>
      <c r="F346">
        <v>23474000</v>
      </c>
      <c r="G346">
        <f t="shared" si="27"/>
        <v>0.63</v>
      </c>
      <c r="H346" t="str">
        <f t="shared" si="28"/>
        <v>Positive Movement</v>
      </c>
      <c r="I346">
        <f t="shared" si="29"/>
        <v>0.86853808877901739</v>
      </c>
      <c r="J346" t="str">
        <f t="shared" si="25"/>
        <v>Q1</v>
      </c>
      <c r="K346">
        <f t="shared" si="26"/>
        <v>2020</v>
      </c>
    </row>
    <row r="347" spans="1:11" x14ac:dyDescent="0.2">
      <c r="A347" s="1" t="s">
        <v>351</v>
      </c>
      <c r="B347">
        <v>73.145499999999998</v>
      </c>
      <c r="C347">
        <v>74.064751000000001</v>
      </c>
      <c r="D347" t="s">
        <v>1605</v>
      </c>
      <c r="E347" t="s">
        <v>2849</v>
      </c>
      <c r="F347">
        <v>47924000</v>
      </c>
      <c r="G347">
        <f t="shared" si="27"/>
        <v>1.43</v>
      </c>
      <c r="H347" t="str">
        <f t="shared" si="28"/>
        <v>Positive Movement</v>
      </c>
      <c r="I347">
        <f t="shared" si="29"/>
        <v>1.9763064266213037</v>
      </c>
      <c r="J347" t="str">
        <f t="shared" si="25"/>
        <v>Q1</v>
      </c>
      <c r="K347">
        <f t="shared" si="26"/>
        <v>2020</v>
      </c>
    </row>
    <row r="348" spans="1:11" x14ac:dyDescent="0.2">
      <c r="A348" s="1" t="s">
        <v>352</v>
      </c>
      <c r="B348">
        <v>73.956001000000001</v>
      </c>
      <c r="C348">
        <v>74.592499000000004</v>
      </c>
      <c r="D348" t="s">
        <v>1606</v>
      </c>
      <c r="E348" t="s">
        <v>2850</v>
      </c>
      <c r="F348">
        <v>40734000</v>
      </c>
      <c r="G348">
        <f t="shared" si="27"/>
        <v>0.2</v>
      </c>
      <c r="H348" t="str">
        <f t="shared" si="28"/>
        <v>Positive Movement</v>
      </c>
      <c r="I348">
        <f t="shared" si="29"/>
        <v>0.27087456317760239</v>
      </c>
      <c r="J348" t="str">
        <f t="shared" si="25"/>
        <v>Q1</v>
      </c>
      <c r="K348">
        <f t="shared" si="26"/>
        <v>2020</v>
      </c>
    </row>
    <row r="349" spans="1:11" x14ac:dyDescent="0.2">
      <c r="A349" s="1" t="s">
        <v>353</v>
      </c>
      <c r="B349">
        <v>74.550003000000004</v>
      </c>
      <c r="C349">
        <v>75.160697999999996</v>
      </c>
      <c r="D349" t="s">
        <v>1607</v>
      </c>
      <c r="E349" t="s">
        <v>2851</v>
      </c>
      <c r="F349">
        <v>32216000</v>
      </c>
      <c r="G349">
        <f t="shared" si="27"/>
        <v>0.08</v>
      </c>
      <c r="H349" t="str">
        <f t="shared" si="28"/>
        <v>Positive Movement</v>
      </c>
      <c r="I349">
        <f t="shared" si="29"/>
        <v>0.10441929258394994</v>
      </c>
      <c r="J349" t="str">
        <f t="shared" si="25"/>
        <v>Q1</v>
      </c>
      <c r="K349">
        <f t="shared" si="26"/>
        <v>2020</v>
      </c>
    </row>
    <row r="350" spans="1:11" x14ac:dyDescent="0.2">
      <c r="A350" s="1" t="s">
        <v>354</v>
      </c>
      <c r="B350">
        <v>74.382003999999995</v>
      </c>
      <c r="C350">
        <v>74.776000999999994</v>
      </c>
      <c r="D350" t="s">
        <v>1608</v>
      </c>
      <c r="E350" t="s">
        <v>2852</v>
      </c>
      <c r="F350">
        <v>27024000</v>
      </c>
      <c r="G350">
        <f t="shared" si="27"/>
        <v>0.03</v>
      </c>
      <c r="H350" t="str">
        <f t="shared" si="28"/>
        <v>Positive Movement</v>
      </c>
      <c r="I350">
        <f t="shared" si="29"/>
        <v>4.7102526368964531E-2</v>
      </c>
      <c r="J350" t="str">
        <f t="shared" si="25"/>
        <v>Q1</v>
      </c>
      <c r="K350">
        <f t="shared" si="26"/>
        <v>2020</v>
      </c>
    </row>
    <row r="351" spans="1:11" x14ac:dyDescent="0.2">
      <c r="A351" s="1" t="s">
        <v>355</v>
      </c>
      <c r="B351">
        <v>74.679496999999998</v>
      </c>
      <c r="C351">
        <v>74.774749999999997</v>
      </c>
      <c r="D351" t="s">
        <v>1609</v>
      </c>
      <c r="E351" t="s">
        <v>2853</v>
      </c>
      <c r="F351">
        <v>35692000</v>
      </c>
      <c r="G351">
        <f t="shared" si="27"/>
        <v>-1</v>
      </c>
      <c r="H351" t="str">
        <f t="shared" si="28"/>
        <v>Negative Movement</v>
      </c>
      <c r="I351">
        <f t="shared" si="29"/>
        <v>-1.3412626243404695</v>
      </c>
      <c r="J351" t="str">
        <f t="shared" si="25"/>
        <v>Q1</v>
      </c>
      <c r="K351">
        <f t="shared" si="26"/>
        <v>2020</v>
      </c>
    </row>
    <row r="352" spans="1:11" x14ac:dyDescent="0.2">
      <c r="A352" s="1" t="s">
        <v>356</v>
      </c>
      <c r="B352">
        <v>71.550003000000004</v>
      </c>
      <c r="C352">
        <v>71.903503000000001</v>
      </c>
      <c r="D352" t="s">
        <v>1610</v>
      </c>
      <c r="E352" t="s">
        <v>2854</v>
      </c>
      <c r="F352">
        <v>35104000</v>
      </c>
      <c r="G352">
        <f t="shared" si="27"/>
        <v>-1.64</v>
      </c>
      <c r="H352" t="str">
        <f t="shared" si="28"/>
        <v>Negative Movement</v>
      </c>
      <c r="I352">
        <f t="shared" si="29"/>
        <v>-2.2369833612513839</v>
      </c>
      <c r="J352" t="str">
        <f t="shared" si="25"/>
        <v>Q1</v>
      </c>
      <c r="K352">
        <f t="shared" si="26"/>
        <v>2020</v>
      </c>
    </row>
    <row r="353" spans="1:11" x14ac:dyDescent="0.2">
      <c r="A353" s="1" t="s">
        <v>357</v>
      </c>
      <c r="B353">
        <v>72.150002000000001</v>
      </c>
      <c r="C353">
        <v>72.800003000000004</v>
      </c>
      <c r="D353" t="s">
        <v>1611</v>
      </c>
      <c r="E353" t="s">
        <v>2855</v>
      </c>
      <c r="F353">
        <v>31548000</v>
      </c>
      <c r="G353">
        <f t="shared" si="27"/>
        <v>0.93</v>
      </c>
      <c r="H353" t="str">
        <f t="shared" si="28"/>
        <v>Positive Movement</v>
      </c>
      <c r="I353">
        <f t="shared" si="29"/>
        <v>1.3013431899016836</v>
      </c>
      <c r="J353" t="str">
        <f t="shared" si="25"/>
        <v>Q1</v>
      </c>
      <c r="K353">
        <f t="shared" si="26"/>
        <v>2020</v>
      </c>
    </row>
    <row r="354" spans="1:11" x14ac:dyDescent="0.2">
      <c r="A354" s="1" t="s">
        <v>358</v>
      </c>
      <c r="B354">
        <v>72.940002000000007</v>
      </c>
      <c r="C354">
        <v>73.271500000000003</v>
      </c>
      <c r="D354" t="s">
        <v>1612</v>
      </c>
      <c r="E354" t="s">
        <v>2856</v>
      </c>
      <c r="F354">
        <v>21554000</v>
      </c>
      <c r="G354">
        <f t="shared" si="27"/>
        <v>0.3</v>
      </c>
      <c r="H354" t="str">
        <f t="shared" si="28"/>
        <v>Positive Movement</v>
      </c>
      <c r="I354">
        <f t="shared" si="29"/>
        <v>0.41788980607726683</v>
      </c>
      <c r="J354" t="str">
        <f t="shared" si="25"/>
        <v>Q1</v>
      </c>
      <c r="K354">
        <f t="shared" si="26"/>
        <v>2020</v>
      </c>
    </row>
    <row r="355" spans="1:11" x14ac:dyDescent="0.2">
      <c r="A355" s="1" t="s">
        <v>359</v>
      </c>
      <c r="B355">
        <v>71.998001000000002</v>
      </c>
      <c r="C355">
        <v>72.863997999999995</v>
      </c>
      <c r="D355" t="s">
        <v>1613</v>
      </c>
      <c r="E355" t="s">
        <v>2857</v>
      </c>
      <c r="F355">
        <v>26788000</v>
      </c>
      <c r="G355">
        <f t="shared" si="27"/>
        <v>-0.14000000000000001</v>
      </c>
      <c r="H355" t="str">
        <f t="shared" si="28"/>
        <v>Negative Movement</v>
      </c>
      <c r="I355">
        <f t="shared" si="29"/>
        <v>-0.19127948041877707</v>
      </c>
      <c r="J355" t="str">
        <f t="shared" si="25"/>
        <v>Q1</v>
      </c>
      <c r="K355">
        <f t="shared" si="26"/>
        <v>2020</v>
      </c>
    </row>
    <row r="356" spans="1:11" x14ac:dyDescent="0.2">
      <c r="A356" s="1" t="s">
        <v>360</v>
      </c>
      <c r="B356">
        <v>73.444999999999993</v>
      </c>
      <c r="C356">
        <v>73.506500000000003</v>
      </c>
      <c r="D356" t="s">
        <v>1614</v>
      </c>
      <c r="E356" t="s">
        <v>2858</v>
      </c>
      <c r="F356">
        <v>48344000</v>
      </c>
      <c r="G356">
        <f t="shared" si="27"/>
        <v>-1.08</v>
      </c>
      <c r="H356" t="str">
        <f t="shared" si="28"/>
        <v>Negative Movement</v>
      </c>
      <c r="I356">
        <f t="shared" si="29"/>
        <v>-1.4843636663369679</v>
      </c>
      <c r="J356" t="str">
        <f t="shared" si="25"/>
        <v>Q1</v>
      </c>
      <c r="K356">
        <f t="shared" si="26"/>
        <v>2020</v>
      </c>
    </row>
    <row r="357" spans="1:11" x14ac:dyDescent="0.2">
      <c r="A357" s="1" t="s">
        <v>361</v>
      </c>
      <c r="B357">
        <v>73.099997999999999</v>
      </c>
      <c r="C357">
        <v>74.5</v>
      </c>
      <c r="D357" t="s">
        <v>1615</v>
      </c>
      <c r="E357" t="s">
        <v>2859</v>
      </c>
      <c r="F357">
        <v>60736000</v>
      </c>
      <c r="G357">
        <f t="shared" si="27"/>
        <v>2.59</v>
      </c>
      <c r="H357" t="str">
        <f t="shared" si="28"/>
        <v>Positive Movement</v>
      </c>
      <c r="I357">
        <f t="shared" si="29"/>
        <v>3.6054118626604819</v>
      </c>
      <c r="J357" t="str">
        <f t="shared" si="25"/>
        <v>Q1</v>
      </c>
      <c r="K357">
        <f t="shared" si="26"/>
        <v>2020</v>
      </c>
    </row>
    <row r="358" spans="1:11" x14ac:dyDescent="0.2">
      <c r="A358" s="1" t="s">
        <v>362</v>
      </c>
      <c r="B358">
        <v>72.853499999999997</v>
      </c>
      <c r="C358">
        <v>73.474997999999999</v>
      </c>
      <c r="D358" t="s">
        <v>1616</v>
      </c>
      <c r="E358" t="s">
        <v>2860</v>
      </c>
      <c r="F358">
        <v>78660000</v>
      </c>
      <c r="G358">
        <f t="shared" si="27"/>
        <v>-1.94</v>
      </c>
      <c r="H358" t="str">
        <f t="shared" si="28"/>
        <v>Negative Movement</v>
      </c>
      <c r="I358">
        <f t="shared" si="29"/>
        <v>-2.6158486594014123</v>
      </c>
      <c r="J358" t="str">
        <f t="shared" si="25"/>
        <v>Q1</v>
      </c>
      <c r="K358">
        <f t="shared" si="26"/>
        <v>2020</v>
      </c>
    </row>
    <row r="359" spans="1:11" x14ac:dyDescent="0.2">
      <c r="A359" s="1" t="s">
        <v>363</v>
      </c>
      <c r="B359">
        <v>73.121002000000004</v>
      </c>
      <c r="C359">
        <v>73.192001000000005</v>
      </c>
      <c r="D359" t="s">
        <v>1617</v>
      </c>
      <c r="E359" t="s">
        <v>2861</v>
      </c>
      <c r="F359">
        <v>39724000</v>
      </c>
      <c r="G359">
        <f t="shared" si="27"/>
        <v>0.06</v>
      </c>
      <c r="H359" t="str">
        <f t="shared" si="28"/>
        <v>Positive Movement</v>
      </c>
      <c r="I359">
        <f t="shared" si="29"/>
        <v>8.0160600385619854E-2</v>
      </c>
      <c r="J359" t="str">
        <f t="shared" si="25"/>
        <v>Q1</v>
      </c>
      <c r="K359">
        <f t="shared" si="26"/>
        <v>2020</v>
      </c>
    </row>
    <row r="360" spans="1:11" x14ac:dyDescent="0.2">
      <c r="A360" s="1" t="s">
        <v>364</v>
      </c>
      <c r="B360">
        <v>72.516502000000003</v>
      </c>
      <c r="C360">
        <v>74.099997999999999</v>
      </c>
      <c r="D360" t="s">
        <v>1618</v>
      </c>
      <c r="E360" t="s">
        <v>2862</v>
      </c>
      <c r="F360">
        <v>33588000</v>
      </c>
      <c r="G360">
        <f t="shared" si="27"/>
        <v>1.4</v>
      </c>
      <c r="H360" t="str">
        <f t="shared" si="28"/>
        <v>Positive Movement</v>
      </c>
      <c r="I360">
        <f t="shared" si="29"/>
        <v>1.9333973461866887</v>
      </c>
      <c r="J360" t="str">
        <f t="shared" si="25"/>
        <v>Q1</v>
      </c>
      <c r="K360">
        <f t="shared" si="26"/>
        <v>2020</v>
      </c>
    </row>
    <row r="361" spans="1:11" x14ac:dyDescent="0.2">
      <c r="A361" s="1" t="s">
        <v>365</v>
      </c>
      <c r="B361">
        <v>73.364998</v>
      </c>
      <c r="C361">
        <v>74.292000000000002</v>
      </c>
      <c r="D361" t="s">
        <v>1619</v>
      </c>
      <c r="E361" t="s">
        <v>2863</v>
      </c>
      <c r="F361">
        <v>23446000</v>
      </c>
      <c r="G361">
        <f t="shared" si="27"/>
        <v>0.15</v>
      </c>
      <c r="H361" t="str">
        <f t="shared" si="28"/>
        <v>Positive Movement</v>
      </c>
      <c r="I361">
        <f t="shared" si="29"/>
        <v>0.20322171743938516</v>
      </c>
      <c r="J361" t="str">
        <f t="shared" si="25"/>
        <v>Q1</v>
      </c>
      <c r="K361">
        <f t="shared" si="26"/>
        <v>2020</v>
      </c>
    </row>
    <row r="362" spans="1:11" x14ac:dyDescent="0.2">
      <c r="A362" s="1" t="s">
        <v>366</v>
      </c>
      <c r="B362">
        <v>73.716003000000001</v>
      </c>
      <c r="C362">
        <v>75.474997999999999</v>
      </c>
      <c r="D362" t="s">
        <v>1620</v>
      </c>
      <c r="E362" t="s">
        <v>2864</v>
      </c>
      <c r="F362">
        <v>28398000</v>
      </c>
      <c r="G362">
        <f t="shared" si="27"/>
        <v>1.47</v>
      </c>
      <c r="H362" t="str">
        <f t="shared" si="28"/>
        <v>Positive Movement</v>
      </c>
      <c r="I362">
        <f t="shared" si="29"/>
        <v>1.9908952092400809</v>
      </c>
      <c r="J362" t="str">
        <f t="shared" si="25"/>
        <v>Q1</v>
      </c>
      <c r="K362">
        <f t="shared" si="26"/>
        <v>2020</v>
      </c>
    </row>
    <row r="363" spans="1:11" x14ac:dyDescent="0.2">
      <c r="A363" s="1" t="s">
        <v>367</v>
      </c>
      <c r="B363">
        <v>75.590500000000006</v>
      </c>
      <c r="C363">
        <v>76.481498999999999</v>
      </c>
      <c r="D363" t="s">
        <v>1621</v>
      </c>
      <c r="E363" t="s">
        <v>2865</v>
      </c>
      <c r="F363">
        <v>26892000</v>
      </c>
      <c r="G363">
        <f t="shared" si="27"/>
        <v>0.01</v>
      </c>
      <c r="H363" t="str">
        <f t="shared" si="28"/>
        <v>Positive Movement</v>
      </c>
      <c r="I363">
        <f t="shared" si="29"/>
        <v>7.2924677809007481E-3</v>
      </c>
      <c r="J363" t="str">
        <f t="shared" si="25"/>
        <v>Q1</v>
      </c>
      <c r="K363">
        <f t="shared" si="26"/>
        <v>2020</v>
      </c>
    </row>
    <row r="364" spans="1:11" x14ac:dyDescent="0.2">
      <c r="A364" s="1" t="s">
        <v>368</v>
      </c>
      <c r="B364">
        <v>75.723999000000006</v>
      </c>
      <c r="C364">
        <v>76.034751999999997</v>
      </c>
      <c r="D364" t="s">
        <v>1622</v>
      </c>
      <c r="E364" t="s">
        <v>2866</v>
      </c>
      <c r="F364">
        <v>23352000</v>
      </c>
      <c r="G364">
        <f t="shared" si="27"/>
        <v>0.47</v>
      </c>
      <c r="H364" t="str">
        <f t="shared" si="28"/>
        <v>Positive Movement</v>
      </c>
      <c r="I364">
        <f t="shared" si="29"/>
        <v>0.62831673895396134</v>
      </c>
      <c r="J364" t="str">
        <f t="shared" si="25"/>
        <v>Q1</v>
      </c>
      <c r="K364">
        <f t="shared" si="26"/>
        <v>2020</v>
      </c>
    </row>
    <row r="365" spans="1:11" x14ac:dyDescent="0.2">
      <c r="A365" s="1" t="s">
        <v>369</v>
      </c>
      <c r="B365">
        <v>75.634499000000005</v>
      </c>
      <c r="C365">
        <v>76.359001000000006</v>
      </c>
      <c r="D365" t="s">
        <v>1623</v>
      </c>
      <c r="E365" t="s">
        <v>2867</v>
      </c>
      <c r="F365">
        <v>18590000</v>
      </c>
      <c r="G365">
        <f t="shared" si="27"/>
        <v>-0.18</v>
      </c>
      <c r="H365" t="str">
        <f t="shared" si="28"/>
        <v>Negative Movement</v>
      </c>
      <c r="I365">
        <f t="shared" si="29"/>
        <v>-0.23776535761796286</v>
      </c>
      <c r="J365" t="str">
        <f t="shared" si="25"/>
        <v>Q1</v>
      </c>
      <c r="K365">
        <f t="shared" si="26"/>
        <v>2020</v>
      </c>
    </row>
    <row r="366" spans="1:11" x14ac:dyDescent="0.2">
      <c r="A366" s="1" t="s">
        <v>370</v>
      </c>
      <c r="B366">
        <v>75.779999000000004</v>
      </c>
      <c r="C366">
        <v>76.037002999999999</v>
      </c>
      <c r="D366" t="s">
        <v>1624</v>
      </c>
      <c r="E366" t="s">
        <v>2868</v>
      </c>
      <c r="F366">
        <v>23956000</v>
      </c>
      <c r="G366">
        <f t="shared" si="27"/>
        <v>0.3</v>
      </c>
      <c r="H366" t="str">
        <f t="shared" si="28"/>
        <v>Positive Movement</v>
      </c>
      <c r="I366">
        <f t="shared" si="29"/>
        <v>0.40141152730219187</v>
      </c>
      <c r="J366" t="str">
        <f t="shared" si="25"/>
        <v>Q1</v>
      </c>
      <c r="K366">
        <f t="shared" si="26"/>
        <v>2020</v>
      </c>
    </row>
    <row r="367" spans="1:11" x14ac:dyDescent="0.2">
      <c r="A367" s="1" t="s">
        <v>371</v>
      </c>
      <c r="B367">
        <v>75.75</v>
      </c>
      <c r="C367">
        <v>76.581496999999999</v>
      </c>
      <c r="D367" t="s">
        <v>1625</v>
      </c>
      <c r="E367" t="s">
        <v>2869</v>
      </c>
      <c r="F367">
        <v>22414000</v>
      </c>
      <c r="G367">
        <f t="shared" si="27"/>
        <v>-0.05</v>
      </c>
      <c r="H367" t="str">
        <f t="shared" si="28"/>
        <v>Negative Movement</v>
      </c>
      <c r="I367">
        <f t="shared" si="29"/>
        <v>-7.036705536645263E-2</v>
      </c>
      <c r="J367" t="str">
        <f t="shared" si="25"/>
        <v>Q1</v>
      </c>
      <c r="K367">
        <f t="shared" si="26"/>
        <v>2020</v>
      </c>
    </row>
    <row r="368" spans="1:11" x14ac:dyDescent="0.2">
      <c r="A368" s="1" t="s">
        <v>372</v>
      </c>
      <c r="B368">
        <v>76.253501999999997</v>
      </c>
      <c r="C368">
        <v>76.605300999999997</v>
      </c>
      <c r="D368" t="s">
        <v>1626</v>
      </c>
      <c r="E368" t="s">
        <v>2870</v>
      </c>
      <c r="F368">
        <v>18986000</v>
      </c>
      <c r="G368">
        <f t="shared" si="27"/>
        <v>0.35</v>
      </c>
      <c r="H368" t="str">
        <f t="shared" si="28"/>
        <v>Positive Movement</v>
      </c>
      <c r="I368">
        <f t="shared" si="29"/>
        <v>0.46194898792366829</v>
      </c>
      <c r="J368" t="str">
        <f t="shared" si="25"/>
        <v>Q1</v>
      </c>
      <c r="K368">
        <f t="shared" si="26"/>
        <v>2020</v>
      </c>
    </row>
    <row r="369" spans="1:11" x14ac:dyDescent="0.2">
      <c r="A369" s="1" t="s">
        <v>373</v>
      </c>
      <c r="B369">
        <v>76.099997999999999</v>
      </c>
      <c r="C369">
        <v>76.482001999999994</v>
      </c>
      <c r="D369" t="s">
        <v>1627</v>
      </c>
      <c r="E369" t="s">
        <v>2871</v>
      </c>
      <c r="F369">
        <v>21932000</v>
      </c>
      <c r="G369">
        <f t="shared" si="27"/>
        <v>-0.43</v>
      </c>
      <c r="H369" t="str">
        <f t="shared" si="28"/>
        <v>Negative Movement</v>
      </c>
      <c r="I369">
        <f t="shared" si="29"/>
        <v>-0.5593826948739048</v>
      </c>
      <c r="J369" t="str">
        <f t="shared" si="25"/>
        <v>Q1</v>
      </c>
      <c r="K369">
        <f t="shared" si="26"/>
        <v>2020</v>
      </c>
    </row>
    <row r="370" spans="1:11" x14ac:dyDescent="0.2">
      <c r="A370" s="1" t="s">
        <v>374</v>
      </c>
      <c r="B370">
        <v>75.401497000000006</v>
      </c>
      <c r="C370">
        <v>75.610748000000001</v>
      </c>
      <c r="D370" t="s">
        <v>1628</v>
      </c>
      <c r="E370" t="s">
        <v>2872</v>
      </c>
      <c r="F370">
        <v>34634000</v>
      </c>
      <c r="G370">
        <f t="shared" si="27"/>
        <v>-1.65</v>
      </c>
      <c r="H370" t="str">
        <f t="shared" si="28"/>
        <v>Negative Movement</v>
      </c>
      <c r="I370">
        <f t="shared" si="29"/>
        <v>-2.1763330082490806</v>
      </c>
      <c r="J370" t="str">
        <f t="shared" si="25"/>
        <v>Q1</v>
      </c>
      <c r="K370">
        <f t="shared" si="26"/>
        <v>2020</v>
      </c>
    </row>
    <row r="371" spans="1:11" x14ac:dyDescent="0.2">
      <c r="A371" s="1" t="s">
        <v>375</v>
      </c>
      <c r="B371">
        <v>71.305496000000005</v>
      </c>
      <c r="C371">
        <v>71.848502999999994</v>
      </c>
      <c r="D371" t="s">
        <v>1629</v>
      </c>
      <c r="E371" t="s">
        <v>2873</v>
      </c>
      <c r="F371">
        <v>57342000</v>
      </c>
      <c r="G371">
        <f t="shared" si="27"/>
        <v>-3.18</v>
      </c>
      <c r="H371" t="str">
        <f t="shared" si="28"/>
        <v>Negative Movement</v>
      </c>
      <c r="I371">
        <f t="shared" si="29"/>
        <v>-4.2771282359269174</v>
      </c>
      <c r="J371" t="str">
        <f t="shared" si="25"/>
        <v>Q1</v>
      </c>
      <c r="K371">
        <f t="shared" si="26"/>
        <v>2020</v>
      </c>
    </row>
    <row r="372" spans="1:11" x14ac:dyDescent="0.2">
      <c r="A372" s="1" t="s">
        <v>376</v>
      </c>
      <c r="B372">
        <v>71.650002000000001</v>
      </c>
      <c r="C372">
        <v>71.906998000000002</v>
      </c>
      <c r="D372" t="s">
        <v>1630</v>
      </c>
      <c r="E372" t="s">
        <v>2874</v>
      </c>
      <c r="F372">
        <v>49566000</v>
      </c>
      <c r="G372">
        <f t="shared" si="27"/>
        <v>-1.66</v>
      </c>
      <c r="H372" t="str">
        <f t="shared" si="28"/>
        <v>Negative Movement</v>
      </c>
      <c r="I372">
        <f t="shared" si="29"/>
        <v>-2.3311883829005153</v>
      </c>
      <c r="J372" t="str">
        <f t="shared" si="25"/>
        <v>Q1</v>
      </c>
      <c r="K372">
        <f t="shared" si="26"/>
        <v>2020</v>
      </c>
    </row>
    <row r="373" spans="1:11" x14ac:dyDescent="0.2">
      <c r="A373" s="1" t="s">
        <v>377</v>
      </c>
      <c r="B373">
        <v>69.806999000000005</v>
      </c>
      <c r="C373">
        <v>70.785004000000001</v>
      </c>
      <c r="D373" t="s">
        <v>1631</v>
      </c>
      <c r="E373" t="s">
        <v>2875</v>
      </c>
      <c r="F373">
        <v>44048000</v>
      </c>
      <c r="G373">
        <f t="shared" si="27"/>
        <v>0.24</v>
      </c>
      <c r="H373" t="str">
        <f t="shared" si="28"/>
        <v>Positive Movement</v>
      </c>
      <c r="I373">
        <f t="shared" si="29"/>
        <v>0.34066188424989546</v>
      </c>
      <c r="J373" t="str">
        <f t="shared" si="25"/>
        <v>Q1</v>
      </c>
      <c r="K373">
        <f t="shared" si="26"/>
        <v>2020</v>
      </c>
    </row>
    <row r="374" spans="1:11" x14ac:dyDescent="0.2">
      <c r="A374" s="1" t="s">
        <v>378</v>
      </c>
      <c r="B374">
        <v>68.102997000000002</v>
      </c>
      <c r="C374">
        <v>68.585196999999994</v>
      </c>
      <c r="D374" t="s">
        <v>1632</v>
      </c>
      <c r="E374" t="s">
        <v>2876</v>
      </c>
      <c r="F374">
        <v>59566000</v>
      </c>
      <c r="G374">
        <f t="shared" si="27"/>
        <v>-3.75</v>
      </c>
      <c r="H374" t="str">
        <f t="shared" si="28"/>
        <v>Negative Movement</v>
      </c>
      <c r="I374">
        <f t="shared" si="29"/>
        <v>-5.389819207416946</v>
      </c>
      <c r="J374" t="str">
        <f t="shared" si="25"/>
        <v>Q1</v>
      </c>
      <c r="K374">
        <f t="shared" si="26"/>
        <v>2020</v>
      </c>
    </row>
    <row r="375" spans="1:11" x14ac:dyDescent="0.2">
      <c r="A375" s="1" t="s">
        <v>379</v>
      </c>
      <c r="B375">
        <v>63.875</v>
      </c>
      <c r="C375">
        <v>67.056999000000005</v>
      </c>
      <c r="D375" t="s">
        <v>1633</v>
      </c>
      <c r="E375" t="s">
        <v>2877</v>
      </c>
      <c r="F375">
        <v>75782000</v>
      </c>
      <c r="G375">
        <f t="shared" si="27"/>
        <v>1.06</v>
      </c>
      <c r="H375" t="str">
        <f t="shared" si="28"/>
        <v>Positive Movement</v>
      </c>
      <c r="I375">
        <f t="shared" si="29"/>
        <v>1.6114164460052045</v>
      </c>
      <c r="J375" t="str">
        <f t="shared" si="25"/>
        <v>Q1</v>
      </c>
      <c r="K375">
        <f t="shared" si="26"/>
        <v>2020</v>
      </c>
    </row>
    <row r="376" spans="1:11" x14ac:dyDescent="0.2">
      <c r="A376" s="1" t="s">
        <v>380</v>
      </c>
      <c r="B376">
        <v>67.580498000000006</v>
      </c>
      <c r="C376">
        <v>69.543503000000001</v>
      </c>
      <c r="D376" t="s">
        <v>1634</v>
      </c>
      <c r="E376" t="s">
        <v>2878</v>
      </c>
      <c r="F376">
        <v>48630000</v>
      </c>
      <c r="G376">
        <f t="shared" si="27"/>
        <v>2.4900000000000002</v>
      </c>
      <c r="H376" t="str">
        <f t="shared" si="28"/>
        <v>Positive Movement</v>
      </c>
      <c r="I376">
        <f t="shared" si="29"/>
        <v>3.7167823272350056</v>
      </c>
      <c r="J376" t="str">
        <f t="shared" si="25"/>
        <v>Q1</v>
      </c>
      <c r="K376">
        <f t="shared" si="26"/>
        <v>2020</v>
      </c>
    </row>
    <row r="377" spans="1:11" x14ac:dyDescent="0.2">
      <c r="A377" s="1" t="s">
        <v>381</v>
      </c>
      <c r="B377">
        <v>69.971001000000001</v>
      </c>
      <c r="C377">
        <v>70.507499999999993</v>
      </c>
      <c r="D377" t="s">
        <v>1635</v>
      </c>
      <c r="E377" t="s">
        <v>2879</v>
      </c>
      <c r="F377">
        <v>48046000</v>
      </c>
      <c r="G377">
        <f t="shared" si="27"/>
        <v>-2.39</v>
      </c>
      <c r="H377" t="str">
        <f t="shared" si="28"/>
        <v>Negative Movement</v>
      </c>
      <c r="I377">
        <f t="shared" si="29"/>
        <v>-3.4352845616339986</v>
      </c>
      <c r="J377" t="str">
        <f t="shared" si="25"/>
        <v>Q1</v>
      </c>
      <c r="K377">
        <f t="shared" si="26"/>
        <v>2020</v>
      </c>
    </row>
    <row r="378" spans="1:11" x14ac:dyDescent="0.2">
      <c r="A378" s="1" t="s">
        <v>382</v>
      </c>
      <c r="B378">
        <v>67.961501999999996</v>
      </c>
      <c r="C378">
        <v>69.404503000000005</v>
      </c>
      <c r="D378" t="s">
        <v>1636</v>
      </c>
      <c r="E378" t="s">
        <v>2880</v>
      </c>
      <c r="F378">
        <v>38266000</v>
      </c>
      <c r="G378">
        <f t="shared" si="27"/>
        <v>2.2599999999999998</v>
      </c>
      <c r="H378" t="str">
        <f t="shared" si="28"/>
        <v>Positive Movement</v>
      </c>
      <c r="I378">
        <f t="shared" si="29"/>
        <v>3.3644083606164865</v>
      </c>
      <c r="J378" t="str">
        <f t="shared" si="25"/>
        <v>Q1</v>
      </c>
      <c r="K378">
        <f t="shared" si="26"/>
        <v>2020</v>
      </c>
    </row>
    <row r="379" spans="1:11" x14ac:dyDescent="0.2">
      <c r="A379" s="1" t="s">
        <v>383</v>
      </c>
      <c r="B379">
        <v>67.510002</v>
      </c>
      <c r="C379">
        <v>67.945503000000002</v>
      </c>
      <c r="D379" t="s">
        <v>1637</v>
      </c>
      <c r="E379" t="s">
        <v>2881</v>
      </c>
      <c r="F379">
        <v>51226000</v>
      </c>
      <c r="G379">
        <f t="shared" si="27"/>
        <v>-3.37</v>
      </c>
      <c r="H379" t="str">
        <f t="shared" si="28"/>
        <v>Negative Movement</v>
      </c>
      <c r="I379">
        <f t="shared" si="29"/>
        <v>-4.8668511015694582</v>
      </c>
      <c r="J379" t="str">
        <f t="shared" si="25"/>
        <v>Q1</v>
      </c>
      <c r="K379">
        <f t="shared" si="26"/>
        <v>2020</v>
      </c>
    </row>
    <row r="380" spans="1:11" x14ac:dyDescent="0.2">
      <c r="A380" s="1" t="s">
        <v>384</v>
      </c>
      <c r="B380">
        <v>63.853000999999999</v>
      </c>
      <c r="C380">
        <v>65.310997</v>
      </c>
      <c r="D380" t="s">
        <v>1638</v>
      </c>
      <c r="E380" t="s">
        <v>2882</v>
      </c>
      <c r="F380">
        <v>53212000</v>
      </c>
      <c r="G380">
        <f t="shared" si="27"/>
        <v>-1.03</v>
      </c>
      <c r="H380" t="str">
        <f t="shared" si="28"/>
        <v>Negative Movement</v>
      </c>
      <c r="I380">
        <f t="shared" si="29"/>
        <v>-1.5640176993563115</v>
      </c>
      <c r="J380" t="str">
        <f t="shared" si="25"/>
        <v>Q1</v>
      </c>
      <c r="K380">
        <f t="shared" si="26"/>
        <v>2020</v>
      </c>
    </row>
    <row r="381" spans="1:11" x14ac:dyDescent="0.2">
      <c r="A381" s="1" t="s">
        <v>385</v>
      </c>
      <c r="B381">
        <v>60.264999000000003</v>
      </c>
      <c r="C381">
        <v>62.737999000000002</v>
      </c>
      <c r="D381" t="s">
        <v>1639</v>
      </c>
      <c r="E381" t="s">
        <v>2883</v>
      </c>
      <c r="F381">
        <v>67308000</v>
      </c>
      <c r="G381">
        <f t="shared" si="27"/>
        <v>-4.1399999999999997</v>
      </c>
      <c r="H381" t="str">
        <f t="shared" si="28"/>
        <v>Negative Movement</v>
      </c>
      <c r="I381">
        <f t="shared" si="29"/>
        <v>-6.3808841157759382</v>
      </c>
      <c r="J381" t="str">
        <f t="shared" si="25"/>
        <v>Q1</v>
      </c>
      <c r="K381">
        <f t="shared" si="26"/>
        <v>2020</v>
      </c>
    </row>
    <row r="382" spans="1:11" x14ac:dyDescent="0.2">
      <c r="A382" s="1" t="s">
        <v>386</v>
      </c>
      <c r="B382">
        <v>63</v>
      </c>
      <c r="C382">
        <v>64.057502999999997</v>
      </c>
      <c r="D382" t="s">
        <v>1640</v>
      </c>
      <c r="E382" t="s">
        <v>2884</v>
      </c>
      <c r="F382">
        <v>52228000</v>
      </c>
      <c r="G382">
        <f t="shared" si="27"/>
        <v>3.24</v>
      </c>
      <c r="H382" t="str">
        <f t="shared" si="28"/>
        <v>Positive Movement</v>
      </c>
      <c r="I382">
        <f t="shared" si="29"/>
        <v>5.333345947546821</v>
      </c>
      <c r="J382" t="str">
        <f t="shared" si="25"/>
        <v>Q1</v>
      </c>
      <c r="K382">
        <f t="shared" si="26"/>
        <v>2020</v>
      </c>
    </row>
    <row r="383" spans="1:11" x14ac:dyDescent="0.2">
      <c r="A383" s="1" t="s">
        <v>387</v>
      </c>
      <c r="B383">
        <v>62.485000999999997</v>
      </c>
      <c r="C383">
        <v>63.048000000000002</v>
      </c>
      <c r="D383" t="s">
        <v>1641</v>
      </c>
      <c r="E383" t="s">
        <v>2885</v>
      </c>
      <c r="F383">
        <v>52170000</v>
      </c>
      <c r="G383">
        <f t="shared" si="27"/>
        <v>-3.25</v>
      </c>
      <c r="H383" t="str">
        <f t="shared" si="28"/>
        <v>Negative Movement</v>
      </c>
      <c r="I383">
        <f t="shared" si="29"/>
        <v>-5.075017688750818</v>
      </c>
      <c r="J383" t="str">
        <f t="shared" si="25"/>
        <v>Q1</v>
      </c>
      <c r="K383">
        <f t="shared" si="26"/>
        <v>2020</v>
      </c>
    </row>
    <row r="384" spans="1:11" x14ac:dyDescent="0.2">
      <c r="A384" s="1" t="s">
        <v>388</v>
      </c>
      <c r="B384">
        <v>56.299999</v>
      </c>
      <c r="C384">
        <v>59.693500999999998</v>
      </c>
      <c r="D384" t="s">
        <v>1642</v>
      </c>
      <c r="E384" t="s">
        <v>2886</v>
      </c>
      <c r="F384">
        <v>84534000</v>
      </c>
      <c r="G384">
        <f t="shared" si="27"/>
        <v>-5.03</v>
      </c>
      <c r="H384" t="str">
        <f t="shared" si="28"/>
        <v>Negative Movement</v>
      </c>
      <c r="I384">
        <f t="shared" si="29"/>
        <v>-8.2688162842168431</v>
      </c>
      <c r="J384" t="str">
        <f t="shared" si="25"/>
        <v>Q1</v>
      </c>
      <c r="K384">
        <f t="shared" si="26"/>
        <v>2020</v>
      </c>
    </row>
    <row r="385" spans="1:11" x14ac:dyDescent="0.2">
      <c r="A385" s="1" t="s">
        <v>389</v>
      </c>
      <c r="B385">
        <v>58.950001</v>
      </c>
      <c r="C385">
        <v>60.987999000000002</v>
      </c>
      <c r="D385" t="s">
        <v>1643</v>
      </c>
      <c r="E385" t="s">
        <v>2887</v>
      </c>
      <c r="F385">
        <v>74002000</v>
      </c>
      <c r="G385">
        <f t="shared" si="27"/>
        <v>5.24</v>
      </c>
      <c r="H385" t="str">
        <f t="shared" si="28"/>
        <v>Positive Movement</v>
      </c>
      <c r="I385">
        <f t="shared" si="29"/>
        <v>9.4016577015482401</v>
      </c>
      <c r="J385" t="str">
        <f t="shared" si="25"/>
        <v>Q1</v>
      </c>
      <c r="K385">
        <f t="shared" si="26"/>
        <v>2020</v>
      </c>
    </row>
    <row r="386" spans="1:11" x14ac:dyDescent="0.2">
      <c r="A386" s="1" t="s">
        <v>390</v>
      </c>
      <c r="B386">
        <v>54.799999</v>
      </c>
      <c r="C386">
        <v>57.613349999999997</v>
      </c>
      <c r="D386" t="s">
        <v>1644</v>
      </c>
      <c r="E386" t="s">
        <v>2888</v>
      </c>
      <c r="F386">
        <v>85048000</v>
      </c>
      <c r="G386">
        <f t="shared" si="27"/>
        <v>-6.77</v>
      </c>
      <c r="H386" t="str">
        <f t="shared" si="28"/>
        <v>Negative Movement</v>
      </c>
      <c r="I386">
        <f t="shared" si="29"/>
        <v>-11.100819033720578</v>
      </c>
      <c r="J386" t="str">
        <f t="shared" si="25"/>
        <v>Q1</v>
      </c>
      <c r="K386">
        <f t="shared" si="26"/>
        <v>2020</v>
      </c>
    </row>
    <row r="387" spans="1:11" x14ac:dyDescent="0.2">
      <c r="A387" s="1" t="s">
        <v>391</v>
      </c>
      <c r="B387">
        <v>54.655498999999999</v>
      </c>
      <c r="C387">
        <v>56.542999000000002</v>
      </c>
      <c r="D387" t="s">
        <v>1645</v>
      </c>
      <c r="E387" t="s">
        <v>2889</v>
      </c>
      <c r="F387">
        <v>77230000</v>
      </c>
      <c r="G387">
        <f t="shared" si="27"/>
        <v>1.77</v>
      </c>
      <c r="H387" t="str">
        <f t="shared" si="28"/>
        <v>Positive Movement</v>
      </c>
      <c r="I387">
        <f t="shared" si="29"/>
        <v>3.271149987017786</v>
      </c>
      <c r="J387" t="str">
        <f t="shared" ref="J387:J450" si="30">"Q"&amp;ROUNDUP(MONTH(A387)/3,0)</f>
        <v>Q1</v>
      </c>
      <c r="K387">
        <f t="shared" ref="K387:K450" si="31">YEAR(A387)</f>
        <v>2020</v>
      </c>
    </row>
    <row r="388" spans="1:11" x14ac:dyDescent="0.2">
      <c r="A388" s="1" t="s">
        <v>392</v>
      </c>
      <c r="B388">
        <v>52.825499999999998</v>
      </c>
      <c r="C388">
        <v>55.325001</v>
      </c>
      <c r="D388" t="s">
        <v>1646</v>
      </c>
      <c r="E388" t="s">
        <v>2890</v>
      </c>
      <c r="F388">
        <v>84668000</v>
      </c>
      <c r="G388">
        <f t="shared" ref="G388:G451" si="32">ROUND(E388-E387,2)</f>
        <v>-1.1499999999999999</v>
      </c>
      <c r="H388" t="str">
        <f t="shared" ref="H388:H451" si="33">IF(G388&gt;0, "Positive Movement", "Negative Movement")</f>
        <v>Negative Movement</v>
      </c>
      <c r="I388">
        <f t="shared" ref="I388:I451" si="34">(E388-E387)/E387*100</f>
        <v>-2.0539417019488471</v>
      </c>
      <c r="J388" t="str">
        <f t="shared" si="30"/>
        <v>Q1</v>
      </c>
      <c r="K388">
        <f t="shared" si="31"/>
        <v>2020</v>
      </c>
    </row>
    <row r="389" spans="1:11" x14ac:dyDescent="0.2">
      <c r="A389" s="1" t="s">
        <v>393</v>
      </c>
      <c r="B389">
        <v>54.652500000000003</v>
      </c>
      <c r="C389">
        <v>57.898499000000001</v>
      </c>
      <c r="D389" t="s">
        <v>1647</v>
      </c>
      <c r="E389" t="s">
        <v>2891</v>
      </c>
      <c r="F389">
        <v>73022000</v>
      </c>
      <c r="G389">
        <f t="shared" si="32"/>
        <v>0.92</v>
      </c>
      <c r="H389" t="str">
        <f t="shared" si="33"/>
        <v>Positive Movement</v>
      </c>
      <c r="I389">
        <f t="shared" si="34"/>
        <v>1.6858132749817556</v>
      </c>
      <c r="J389" t="str">
        <f t="shared" si="30"/>
        <v>Q1</v>
      </c>
      <c r="K389">
        <f t="shared" si="31"/>
        <v>2020</v>
      </c>
    </row>
    <row r="390" spans="1:11" x14ac:dyDescent="0.2">
      <c r="A390" s="1" t="s">
        <v>394</v>
      </c>
      <c r="B390">
        <v>56.785998999999997</v>
      </c>
      <c r="C390">
        <v>57.199500999999998</v>
      </c>
      <c r="D390" t="s">
        <v>1648</v>
      </c>
      <c r="E390" t="s">
        <v>2892</v>
      </c>
      <c r="F390">
        <v>72036000</v>
      </c>
      <c r="G390">
        <f t="shared" si="32"/>
        <v>-2.15</v>
      </c>
      <c r="H390" t="str">
        <f t="shared" si="33"/>
        <v>Negative Movement</v>
      </c>
      <c r="I390">
        <f t="shared" si="34"/>
        <v>-3.8528077899021804</v>
      </c>
      <c r="J390" t="str">
        <f t="shared" si="30"/>
        <v>Q1</v>
      </c>
      <c r="K390">
        <f t="shared" si="31"/>
        <v>2020</v>
      </c>
    </row>
    <row r="391" spans="1:11" x14ac:dyDescent="0.2">
      <c r="A391" s="1" t="s">
        <v>395</v>
      </c>
      <c r="B391">
        <v>53.066001999999997</v>
      </c>
      <c r="C391">
        <v>53.566001999999997</v>
      </c>
      <c r="D391" t="s">
        <v>1649</v>
      </c>
      <c r="E391" t="s">
        <v>2893</v>
      </c>
      <c r="F391">
        <v>80882000</v>
      </c>
      <c r="G391">
        <f t="shared" si="32"/>
        <v>-0.78</v>
      </c>
      <c r="H391" t="str">
        <f t="shared" si="33"/>
        <v>Negative Movement</v>
      </c>
      <c r="I391">
        <f t="shared" si="34"/>
        <v>-1.4641151621882367</v>
      </c>
      <c r="J391" t="str">
        <f t="shared" si="30"/>
        <v>Q1</v>
      </c>
      <c r="K391">
        <f t="shared" si="31"/>
        <v>2020</v>
      </c>
    </row>
    <row r="392" spans="1:11" x14ac:dyDescent="0.2">
      <c r="A392" s="1" t="s">
        <v>396</v>
      </c>
      <c r="B392">
        <v>55.188499</v>
      </c>
      <c r="C392">
        <v>56.75</v>
      </c>
      <c r="D392" t="s">
        <v>1650</v>
      </c>
      <c r="E392" t="s">
        <v>2894</v>
      </c>
      <c r="F392">
        <v>66890000</v>
      </c>
      <c r="G392">
        <f t="shared" si="32"/>
        <v>3.89</v>
      </c>
      <c r="H392" t="str">
        <f t="shared" si="33"/>
        <v>Positive Movement</v>
      </c>
      <c r="I392">
        <f t="shared" si="34"/>
        <v>7.3668848333954502</v>
      </c>
      <c r="J392" t="str">
        <f t="shared" si="30"/>
        <v>Q1</v>
      </c>
      <c r="K392">
        <f t="shared" si="31"/>
        <v>2020</v>
      </c>
    </row>
    <row r="393" spans="1:11" x14ac:dyDescent="0.2">
      <c r="A393" s="1" t="s">
        <v>397</v>
      </c>
      <c r="B393">
        <v>56.323501999999998</v>
      </c>
      <c r="C393">
        <v>57.445</v>
      </c>
      <c r="D393" t="s">
        <v>1651</v>
      </c>
      <c r="E393" t="s">
        <v>2895</v>
      </c>
      <c r="F393">
        <v>81630000</v>
      </c>
      <c r="G393">
        <f t="shared" si="32"/>
        <v>-1.6</v>
      </c>
      <c r="H393" t="str">
        <f t="shared" si="33"/>
        <v>Negative Movement</v>
      </c>
      <c r="I393">
        <f t="shared" si="34"/>
        <v>-2.8180808490383114</v>
      </c>
      <c r="J393" t="str">
        <f t="shared" si="30"/>
        <v>Q1</v>
      </c>
      <c r="K393">
        <f t="shared" si="31"/>
        <v>2020</v>
      </c>
    </row>
    <row r="394" spans="1:11" x14ac:dyDescent="0.2">
      <c r="A394" s="1" t="s">
        <v>398</v>
      </c>
      <c r="B394">
        <v>55.59</v>
      </c>
      <c r="C394">
        <v>58.498500999999997</v>
      </c>
      <c r="D394" t="s">
        <v>1652</v>
      </c>
      <c r="E394" t="s">
        <v>2896</v>
      </c>
      <c r="F394">
        <v>71434000</v>
      </c>
      <c r="G394">
        <f t="shared" si="32"/>
        <v>2.96</v>
      </c>
      <c r="H394" t="str">
        <f t="shared" si="33"/>
        <v>Positive Movement</v>
      </c>
      <c r="I394">
        <f t="shared" si="34"/>
        <v>5.3751090712840988</v>
      </c>
      <c r="J394" t="str">
        <f t="shared" si="30"/>
        <v>Q1</v>
      </c>
      <c r="K394">
        <f t="shared" si="31"/>
        <v>2020</v>
      </c>
    </row>
    <row r="395" spans="1:11" x14ac:dyDescent="0.2">
      <c r="A395" s="1" t="s">
        <v>399</v>
      </c>
      <c r="B395">
        <v>56.283501000000001</v>
      </c>
      <c r="C395">
        <v>57.533501000000001</v>
      </c>
      <c r="D395" t="s">
        <v>1653</v>
      </c>
      <c r="E395" t="s">
        <v>2897</v>
      </c>
      <c r="F395">
        <v>64170000</v>
      </c>
      <c r="G395">
        <f t="shared" si="32"/>
        <v>-2.5499999999999998</v>
      </c>
      <c r="H395" t="str">
        <f t="shared" si="33"/>
        <v>Negative Movement</v>
      </c>
      <c r="I395">
        <f t="shared" si="34"/>
        <v>-4.3933753598149243</v>
      </c>
      <c r="J395" t="str">
        <f t="shared" si="30"/>
        <v>Q1</v>
      </c>
      <c r="K395">
        <f t="shared" si="31"/>
        <v>2020</v>
      </c>
    </row>
    <row r="396" spans="1:11" x14ac:dyDescent="0.2">
      <c r="A396" s="1" t="s">
        <v>400</v>
      </c>
      <c r="B396">
        <v>56.251998999999998</v>
      </c>
      <c r="C396">
        <v>57.581501000000003</v>
      </c>
      <c r="D396" t="s">
        <v>1654</v>
      </c>
      <c r="E396" t="s">
        <v>2898</v>
      </c>
      <c r="F396">
        <v>51482000</v>
      </c>
      <c r="G396">
        <f t="shared" si="32"/>
        <v>1.81</v>
      </c>
      <c r="H396" t="str">
        <f t="shared" si="33"/>
        <v>Positive Movement</v>
      </c>
      <c r="I396">
        <f t="shared" si="34"/>
        <v>3.251073637583171</v>
      </c>
      <c r="J396" t="str">
        <f t="shared" si="30"/>
        <v>Q1</v>
      </c>
      <c r="K396">
        <f t="shared" si="31"/>
        <v>2020</v>
      </c>
    </row>
    <row r="397" spans="1:11" x14ac:dyDescent="0.2">
      <c r="A397" s="1" t="s">
        <v>401</v>
      </c>
      <c r="B397">
        <v>57.365001999999997</v>
      </c>
      <c r="C397">
        <v>58.765498999999998</v>
      </c>
      <c r="D397" t="s">
        <v>1655</v>
      </c>
      <c r="E397" t="s">
        <v>2899</v>
      </c>
      <c r="F397">
        <v>49728000</v>
      </c>
      <c r="G397">
        <f t="shared" si="32"/>
        <v>0.8</v>
      </c>
      <c r="H397" t="str">
        <f t="shared" si="33"/>
        <v>Positive Movement</v>
      </c>
      <c r="I397">
        <f t="shared" si="34"/>
        <v>1.3942885544374832</v>
      </c>
      <c r="J397" t="str">
        <f t="shared" si="30"/>
        <v>Q1</v>
      </c>
      <c r="K397">
        <f t="shared" si="31"/>
        <v>2020</v>
      </c>
    </row>
    <row r="398" spans="1:11" x14ac:dyDescent="0.2">
      <c r="A398" s="1" t="s">
        <v>402</v>
      </c>
      <c r="B398">
        <v>56.099997999999999</v>
      </c>
      <c r="C398">
        <v>56.484501000000002</v>
      </c>
      <c r="D398" t="s">
        <v>1656</v>
      </c>
      <c r="E398" t="s">
        <v>2900</v>
      </c>
      <c r="F398">
        <v>46884000</v>
      </c>
      <c r="G398">
        <f t="shared" si="32"/>
        <v>-2.86</v>
      </c>
      <c r="H398" t="str">
        <f t="shared" si="33"/>
        <v>Negative Movement</v>
      </c>
      <c r="I398">
        <f t="shared" si="34"/>
        <v>-4.9182601614753967</v>
      </c>
      <c r="J398" t="str">
        <f t="shared" si="30"/>
        <v>Q2</v>
      </c>
      <c r="K398">
        <f t="shared" si="31"/>
        <v>2020</v>
      </c>
    </row>
    <row r="399" spans="1:11" x14ac:dyDescent="0.2">
      <c r="A399" s="1" t="s">
        <v>403</v>
      </c>
      <c r="B399">
        <v>54.912998000000002</v>
      </c>
      <c r="C399">
        <v>56.342998999999999</v>
      </c>
      <c r="D399" t="s">
        <v>1657</v>
      </c>
      <c r="E399" t="s">
        <v>2901</v>
      </c>
      <c r="F399">
        <v>39298000</v>
      </c>
      <c r="G399">
        <f t="shared" si="32"/>
        <v>0.76</v>
      </c>
      <c r="H399" t="str">
        <f t="shared" si="33"/>
        <v>Positive Movement</v>
      </c>
      <c r="I399">
        <f t="shared" si="34"/>
        <v>1.376606840563922</v>
      </c>
      <c r="J399" t="str">
        <f t="shared" si="30"/>
        <v>Q2</v>
      </c>
      <c r="K399">
        <f t="shared" si="31"/>
        <v>2020</v>
      </c>
    </row>
    <row r="400" spans="1:11" x14ac:dyDescent="0.2">
      <c r="A400" s="1" t="s">
        <v>404</v>
      </c>
      <c r="B400">
        <v>55.950747999999997</v>
      </c>
      <c r="C400">
        <v>56.176997999999998</v>
      </c>
      <c r="D400" t="s">
        <v>1658</v>
      </c>
      <c r="E400" t="s">
        <v>2902</v>
      </c>
      <c r="F400">
        <v>46268000</v>
      </c>
      <c r="G400">
        <f t="shared" si="32"/>
        <v>-1.1499999999999999</v>
      </c>
      <c r="H400" t="str">
        <f t="shared" si="33"/>
        <v>Negative Movement</v>
      </c>
      <c r="I400">
        <f t="shared" si="34"/>
        <v>-2.0484618678847979</v>
      </c>
      <c r="J400" t="str">
        <f t="shared" si="30"/>
        <v>Q2</v>
      </c>
      <c r="K400">
        <f t="shared" si="31"/>
        <v>2020</v>
      </c>
    </row>
    <row r="401" spans="1:11" x14ac:dyDescent="0.2">
      <c r="A401" s="1" t="s">
        <v>405</v>
      </c>
      <c r="B401">
        <v>56.900002000000001</v>
      </c>
      <c r="C401">
        <v>59.733001999999999</v>
      </c>
      <c r="D401" t="s">
        <v>1659</v>
      </c>
      <c r="E401" t="s">
        <v>2903</v>
      </c>
      <c r="F401">
        <v>53294000</v>
      </c>
      <c r="G401">
        <f t="shared" si="32"/>
        <v>4.45</v>
      </c>
      <c r="H401" t="str">
        <f t="shared" si="33"/>
        <v>Positive Movement</v>
      </c>
      <c r="I401">
        <f t="shared" si="34"/>
        <v>8.1101758277739631</v>
      </c>
      <c r="J401" t="str">
        <f t="shared" si="30"/>
        <v>Q2</v>
      </c>
      <c r="K401">
        <f t="shared" si="31"/>
        <v>2020</v>
      </c>
    </row>
    <row r="402" spans="1:11" x14ac:dyDescent="0.2">
      <c r="A402" s="1" t="s">
        <v>406</v>
      </c>
      <c r="B402">
        <v>61.049999</v>
      </c>
      <c r="C402">
        <v>61.25</v>
      </c>
      <c r="D402" t="s">
        <v>1660</v>
      </c>
      <c r="E402" t="s">
        <v>2904</v>
      </c>
      <c r="F402">
        <v>47746000</v>
      </c>
      <c r="G402">
        <f t="shared" si="32"/>
        <v>-0.02</v>
      </c>
      <c r="H402" t="str">
        <f t="shared" si="33"/>
        <v>Negative Movement</v>
      </c>
      <c r="I402">
        <f t="shared" si="34"/>
        <v>-3.4544871860873981E-2</v>
      </c>
      <c r="J402" t="str">
        <f t="shared" si="30"/>
        <v>Q2</v>
      </c>
      <c r="K402">
        <f t="shared" si="31"/>
        <v>2020</v>
      </c>
    </row>
    <row r="403" spans="1:11" x14ac:dyDescent="0.2">
      <c r="A403" s="1" t="s">
        <v>407</v>
      </c>
      <c r="B403">
        <v>60.325001</v>
      </c>
      <c r="C403">
        <v>60.953499000000001</v>
      </c>
      <c r="D403" t="s">
        <v>1661</v>
      </c>
      <c r="E403" t="s">
        <v>2905</v>
      </c>
      <c r="F403">
        <v>39502000</v>
      </c>
      <c r="G403">
        <f t="shared" si="32"/>
        <v>1.19</v>
      </c>
      <c r="H403" t="str">
        <f t="shared" si="33"/>
        <v>Positive Movement</v>
      </c>
      <c r="I403">
        <f t="shared" si="34"/>
        <v>2.0033543754372145</v>
      </c>
      <c r="J403" t="str">
        <f t="shared" si="30"/>
        <v>Q2</v>
      </c>
      <c r="K403">
        <f t="shared" si="31"/>
        <v>2020</v>
      </c>
    </row>
    <row r="404" spans="1:11" x14ac:dyDescent="0.2">
      <c r="A404" s="1" t="s">
        <v>408</v>
      </c>
      <c r="B404">
        <v>61.203999000000003</v>
      </c>
      <c r="C404">
        <v>61.278500000000001</v>
      </c>
      <c r="D404" t="s">
        <v>1662</v>
      </c>
      <c r="E404" t="s">
        <v>2906</v>
      </c>
      <c r="F404">
        <v>43508000</v>
      </c>
      <c r="G404">
        <f t="shared" si="32"/>
        <v>0.06</v>
      </c>
      <c r="H404" t="str">
        <f t="shared" si="33"/>
        <v>Positive Movement</v>
      </c>
      <c r="I404">
        <f t="shared" si="34"/>
        <v>9.6668539511518256E-2</v>
      </c>
      <c r="J404" t="str">
        <f t="shared" si="30"/>
        <v>Q2</v>
      </c>
      <c r="K404">
        <f t="shared" si="31"/>
        <v>2020</v>
      </c>
    </row>
    <row r="405" spans="1:11" x14ac:dyDescent="0.2">
      <c r="A405" s="1" t="s">
        <v>409</v>
      </c>
      <c r="B405">
        <v>60.459000000000003</v>
      </c>
      <c r="C405">
        <v>61.025500999999998</v>
      </c>
      <c r="D405" t="s">
        <v>1663</v>
      </c>
      <c r="E405" t="s">
        <v>2907</v>
      </c>
      <c r="F405">
        <v>34796000</v>
      </c>
      <c r="G405">
        <f t="shared" si="32"/>
        <v>0.31</v>
      </c>
      <c r="H405" t="str">
        <f t="shared" si="33"/>
        <v>Positive Movement</v>
      </c>
      <c r="I405">
        <f t="shared" si="34"/>
        <v>0.50435430283888072</v>
      </c>
      <c r="J405" t="str">
        <f t="shared" si="30"/>
        <v>Q2</v>
      </c>
      <c r="K405">
        <f t="shared" si="31"/>
        <v>2020</v>
      </c>
    </row>
    <row r="406" spans="1:11" x14ac:dyDescent="0.2">
      <c r="A406" s="1" t="s">
        <v>410</v>
      </c>
      <c r="B406">
        <v>62.254500999999998</v>
      </c>
      <c r="C406">
        <v>64.103499999999997</v>
      </c>
      <c r="D406" t="s">
        <v>1664</v>
      </c>
      <c r="E406" t="s">
        <v>2908</v>
      </c>
      <c r="F406">
        <v>49408000</v>
      </c>
      <c r="G406">
        <f t="shared" si="32"/>
        <v>2.58</v>
      </c>
      <c r="H406" t="str">
        <f t="shared" si="33"/>
        <v>Positive Movement</v>
      </c>
      <c r="I406">
        <f t="shared" si="34"/>
        <v>4.2437335077937366</v>
      </c>
      <c r="J406" t="str">
        <f t="shared" si="30"/>
        <v>Q2</v>
      </c>
      <c r="K406">
        <f t="shared" si="31"/>
        <v>2020</v>
      </c>
    </row>
    <row r="407" spans="1:11" x14ac:dyDescent="0.2">
      <c r="A407" s="1" t="s">
        <v>411</v>
      </c>
      <c r="B407">
        <v>62.280498999999999</v>
      </c>
      <c r="C407">
        <v>64.023003000000003</v>
      </c>
      <c r="D407" t="s">
        <v>1665</v>
      </c>
      <c r="E407" t="s">
        <v>2909</v>
      </c>
      <c r="F407">
        <v>33434000</v>
      </c>
      <c r="G407">
        <f t="shared" si="32"/>
        <v>-0.34</v>
      </c>
      <c r="H407" t="str">
        <f t="shared" si="33"/>
        <v>Negative Movement</v>
      </c>
      <c r="I407">
        <f t="shared" si="34"/>
        <v>-0.53260167290725069</v>
      </c>
      <c r="J407" t="str">
        <f t="shared" si="30"/>
        <v>Q2</v>
      </c>
      <c r="K407">
        <f t="shared" si="31"/>
        <v>2020</v>
      </c>
    </row>
    <row r="408" spans="1:11" x14ac:dyDescent="0.2">
      <c r="A408" s="1" t="s">
        <v>412</v>
      </c>
      <c r="B408">
        <v>63.705002</v>
      </c>
      <c r="C408">
        <v>63.950001</v>
      </c>
      <c r="D408" t="s">
        <v>1666</v>
      </c>
      <c r="E408" t="s">
        <v>2910</v>
      </c>
      <c r="F408">
        <v>50362000</v>
      </c>
      <c r="G408">
        <f t="shared" si="32"/>
        <v>0.05</v>
      </c>
      <c r="H408" t="str">
        <f t="shared" si="33"/>
        <v>Positive Movement</v>
      </c>
      <c r="I408">
        <f t="shared" si="34"/>
        <v>7.9208217554345858E-2</v>
      </c>
      <c r="J408" t="str">
        <f t="shared" si="30"/>
        <v>Q2</v>
      </c>
      <c r="K408">
        <f t="shared" si="31"/>
        <v>2020</v>
      </c>
    </row>
    <row r="409" spans="1:11" x14ac:dyDescent="0.2">
      <c r="A409" s="1" t="s">
        <v>413</v>
      </c>
      <c r="B409">
        <v>64.242500000000007</v>
      </c>
      <c r="C409">
        <v>64.721496999999999</v>
      </c>
      <c r="D409" t="s">
        <v>1667</v>
      </c>
      <c r="E409" t="s">
        <v>2911</v>
      </c>
      <c r="F409">
        <v>38980000</v>
      </c>
      <c r="G409">
        <f t="shared" si="32"/>
        <v>0.99</v>
      </c>
      <c r="H409" t="str">
        <f t="shared" si="33"/>
        <v>Positive Movement</v>
      </c>
      <c r="I409">
        <f t="shared" si="34"/>
        <v>1.5655266844483879</v>
      </c>
      <c r="J409" t="str">
        <f t="shared" si="30"/>
        <v>Q2</v>
      </c>
      <c r="K409">
        <f t="shared" si="31"/>
        <v>2020</v>
      </c>
    </row>
    <row r="410" spans="1:11" x14ac:dyDescent="0.2">
      <c r="A410" s="1" t="s">
        <v>414</v>
      </c>
      <c r="B410">
        <v>63.549999</v>
      </c>
      <c r="C410">
        <v>64.080001999999993</v>
      </c>
      <c r="D410" t="s">
        <v>1668</v>
      </c>
      <c r="E410" t="s">
        <v>2912</v>
      </c>
      <c r="F410">
        <v>33910000</v>
      </c>
      <c r="G410">
        <f t="shared" si="32"/>
        <v>-0.83</v>
      </c>
      <c r="H410" t="str">
        <f t="shared" si="33"/>
        <v>Negative Movement</v>
      </c>
      <c r="I410">
        <f t="shared" si="34"/>
        <v>-1.2967013846624185</v>
      </c>
      <c r="J410" t="str">
        <f t="shared" si="30"/>
        <v>Q2</v>
      </c>
      <c r="K410">
        <f t="shared" si="31"/>
        <v>2020</v>
      </c>
    </row>
    <row r="411" spans="1:11" x14ac:dyDescent="0.2">
      <c r="A411" s="1" t="s">
        <v>415</v>
      </c>
      <c r="B411">
        <v>62.349997999999999</v>
      </c>
      <c r="C411">
        <v>62.713501000000001</v>
      </c>
      <c r="D411" t="s">
        <v>1669</v>
      </c>
      <c r="E411" t="s">
        <v>2913</v>
      </c>
      <c r="F411">
        <v>43060000</v>
      </c>
      <c r="G411">
        <f t="shared" si="32"/>
        <v>-2.5099999999999998</v>
      </c>
      <c r="H411" t="str">
        <f t="shared" si="33"/>
        <v>Negative Movement</v>
      </c>
      <c r="I411">
        <f t="shared" si="34"/>
        <v>-3.9688632185483153</v>
      </c>
      <c r="J411" t="str">
        <f t="shared" si="30"/>
        <v>Q2</v>
      </c>
      <c r="K411">
        <f t="shared" si="31"/>
        <v>2020</v>
      </c>
    </row>
    <row r="412" spans="1:11" x14ac:dyDescent="0.2">
      <c r="A412" s="1" t="s">
        <v>416</v>
      </c>
      <c r="B412">
        <v>62.277000000000001</v>
      </c>
      <c r="C412">
        <v>64.280647000000002</v>
      </c>
      <c r="D412" t="s">
        <v>1670</v>
      </c>
      <c r="E412" t="s">
        <v>2914</v>
      </c>
      <c r="F412">
        <v>41848000</v>
      </c>
      <c r="G412">
        <f t="shared" si="32"/>
        <v>2.34</v>
      </c>
      <c r="H412" t="str">
        <f t="shared" si="33"/>
        <v>Positive Movement</v>
      </c>
      <c r="I412">
        <f t="shared" si="34"/>
        <v>3.8533616611578752</v>
      </c>
      <c r="J412" t="str">
        <f t="shared" si="30"/>
        <v>Q2</v>
      </c>
      <c r="K412">
        <f t="shared" si="31"/>
        <v>2020</v>
      </c>
    </row>
    <row r="413" spans="1:11" x14ac:dyDescent="0.2">
      <c r="A413" s="1" t="s">
        <v>417</v>
      </c>
      <c r="B413">
        <v>63.577499000000003</v>
      </c>
      <c r="C413">
        <v>64.665497000000002</v>
      </c>
      <c r="D413" t="s">
        <v>1671</v>
      </c>
      <c r="E413" t="s">
        <v>2915</v>
      </c>
      <c r="F413">
        <v>31324000</v>
      </c>
      <c r="G413">
        <f t="shared" si="32"/>
        <v>0.65</v>
      </c>
      <c r="H413" t="str">
        <f t="shared" si="33"/>
        <v>Positive Movement</v>
      </c>
      <c r="I413">
        <f t="shared" si="34"/>
        <v>1.0370373888743742</v>
      </c>
      <c r="J413" t="str">
        <f t="shared" si="30"/>
        <v>Q2</v>
      </c>
      <c r="K413">
        <f t="shared" si="31"/>
        <v>2020</v>
      </c>
    </row>
    <row r="414" spans="1:11" x14ac:dyDescent="0.2">
      <c r="A414" s="1" t="s">
        <v>418</v>
      </c>
      <c r="B414">
        <v>63.058498</v>
      </c>
      <c r="C414">
        <v>64.019997000000004</v>
      </c>
      <c r="D414" t="s">
        <v>1672</v>
      </c>
      <c r="E414" t="s">
        <v>2916</v>
      </c>
      <c r="F414">
        <v>32792000</v>
      </c>
      <c r="G414">
        <f t="shared" si="32"/>
        <v>0.15</v>
      </c>
      <c r="H414" t="str">
        <f t="shared" si="33"/>
        <v>Positive Movement</v>
      </c>
      <c r="I414">
        <f t="shared" si="34"/>
        <v>0.23505575401135417</v>
      </c>
      <c r="J414" t="str">
        <f t="shared" si="30"/>
        <v>Q2</v>
      </c>
      <c r="K414">
        <f t="shared" si="31"/>
        <v>2020</v>
      </c>
    </row>
    <row r="415" spans="1:11" x14ac:dyDescent="0.2">
      <c r="A415" s="1" t="s">
        <v>419</v>
      </c>
      <c r="B415">
        <v>64.800003000000004</v>
      </c>
      <c r="C415">
        <v>64.807502999999997</v>
      </c>
      <c r="D415" t="s">
        <v>1673</v>
      </c>
      <c r="E415" t="s">
        <v>2917</v>
      </c>
      <c r="F415">
        <v>32012000</v>
      </c>
      <c r="G415">
        <f t="shared" si="32"/>
        <v>-0.17</v>
      </c>
      <c r="H415" t="str">
        <f t="shared" si="33"/>
        <v>Negative Movement</v>
      </c>
      <c r="I415">
        <f t="shared" si="34"/>
        <v>-0.2681148431576385</v>
      </c>
      <c r="J415" t="str">
        <f t="shared" si="30"/>
        <v>Q2</v>
      </c>
      <c r="K415">
        <f t="shared" si="31"/>
        <v>2020</v>
      </c>
    </row>
    <row r="416" spans="1:11" x14ac:dyDescent="0.2">
      <c r="A416" s="1" t="s">
        <v>420</v>
      </c>
      <c r="B416">
        <v>64.396500000000003</v>
      </c>
      <c r="C416">
        <v>64.402495999999999</v>
      </c>
      <c r="D416" t="s">
        <v>1674</v>
      </c>
      <c r="E416" t="s">
        <v>2918</v>
      </c>
      <c r="F416">
        <v>59026000</v>
      </c>
      <c r="G416">
        <f t="shared" si="32"/>
        <v>-2.11</v>
      </c>
      <c r="H416" t="str">
        <f t="shared" si="33"/>
        <v>Negative Movement</v>
      </c>
      <c r="I416">
        <f t="shared" si="34"/>
        <v>-3.3083064756608209</v>
      </c>
      <c r="J416" t="str">
        <f t="shared" si="30"/>
        <v>Q2</v>
      </c>
      <c r="K416">
        <f t="shared" si="31"/>
        <v>2020</v>
      </c>
    </row>
    <row r="417" spans="1:11" x14ac:dyDescent="0.2">
      <c r="A417" s="1" t="s">
        <v>421</v>
      </c>
      <c r="B417">
        <v>67.072997999999998</v>
      </c>
      <c r="C417">
        <v>67.999495999999994</v>
      </c>
      <c r="D417" t="s">
        <v>1675</v>
      </c>
      <c r="E417" t="s">
        <v>2919</v>
      </c>
      <c r="F417">
        <v>75872000</v>
      </c>
      <c r="G417">
        <f t="shared" si="32"/>
        <v>5.39</v>
      </c>
      <c r="H417" t="str">
        <f t="shared" si="33"/>
        <v>Positive Movement</v>
      </c>
      <c r="I417">
        <f t="shared" si="34"/>
        <v>8.7389645120320605</v>
      </c>
      <c r="J417" t="str">
        <f t="shared" si="30"/>
        <v>Q2</v>
      </c>
      <c r="K417">
        <f t="shared" si="31"/>
        <v>2020</v>
      </c>
    </row>
    <row r="418" spans="1:11" x14ac:dyDescent="0.2">
      <c r="A418" s="1" t="s">
        <v>422</v>
      </c>
      <c r="B418">
        <v>66.244003000000006</v>
      </c>
      <c r="C418">
        <v>67.640998999999994</v>
      </c>
      <c r="D418" t="s">
        <v>1676</v>
      </c>
      <c r="E418" t="s">
        <v>2920</v>
      </c>
      <c r="F418">
        <v>53378000</v>
      </c>
      <c r="G418">
        <f t="shared" si="32"/>
        <v>0.36</v>
      </c>
      <c r="H418" t="str">
        <f t="shared" si="33"/>
        <v>Positive Movement</v>
      </c>
      <c r="I418">
        <f t="shared" si="34"/>
        <v>0.53523275197091591</v>
      </c>
      <c r="J418" t="str">
        <f t="shared" si="30"/>
        <v>Q2</v>
      </c>
      <c r="K418">
        <f t="shared" si="31"/>
        <v>2020</v>
      </c>
    </row>
    <row r="419" spans="1:11" x14ac:dyDescent="0.2">
      <c r="A419" s="1" t="s">
        <v>423</v>
      </c>
      <c r="B419">
        <v>66.425003000000004</v>
      </c>
      <c r="C419">
        <v>67.603499999999997</v>
      </c>
      <c r="D419" t="s">
        <v>1677</v>
      </c>
      <c r="E419" t="s">
        <v>2921</v>
      </c>
      <c r="F419">
        <v>41450000</v>
      </c>
      <c r="G419">
        <f t="shared" si="32"/>
        <v>-1.4</v>
      </c>
      <c r="H419" t="str">
        <f t="shared" si="33"/>
        <v>Negative Movement</v>
      </c>
      <c r="I419">
        <f t="shared" si="34"/>
        <v>-2.0798377957355818</v>
      </c>
      <c r="J419" t="str">
        <f t="shared" si="30"/>
        <v>Q2</v>
      </c>
      <c r="K419">
        <f t="shared" si="31"/>
        <v>2020</v>
      </c>
    </row>
    <row r="420" spans="1:11" x14ac:dyDescent="0.2">
      <c r="A420" s="1" t="s">
        <v>424</v>
      </c>
      <c r="B420">
        <v>65.411499000000006</v>
      </c>
      <c r="C420">
        <v>66.383003000000002</v>
      </c>
      <c r="D420" t="s">
        <v>1678</v>
      </c>
      <c r="E420" t="s">
        <v>2922</v>
      </c>
      <c r="F420">
        <v>30080000</v>
      </c>
      <c r="G420">
        <f t="shared" si="32"/>
        <v>0.31</v>
      </c>
      <c r="H420" t="str">
        <f t="shared" si="33"/>
        <v>Positive Movement</v>
      </c>
      <c r="I420">
        <f t="shared" si="34"/>
        <v>0.46871368629001314</v>
      </c>
      <c r="J420" t="str">
        <f t="shared" si="30"/>
        <v>Q2</v>
      </c>
      <c r="K420">
        <f t="shared" si="31"/>
        <v>2020</v>
      </c>
    </row>
    <row r="421" spans="1:11" x14ac:dyDescent="0.2">
      <c r="A421" s="1" t="s">
        <v>425</v>
      </c>
      <c r="B421">
        <v>66.896004000000005</v>
      </c>
      <c r="C421">
        <v>68.696999000000005</v>
      </c>
      <c r="D421" t="s">
        <v>1679</v>
      </c>
      <c r="E421" t="s">
        <v>2923</v>
      </c>
      <c r="F421">
        <v>33030000</v>
      </c>
      <c r="G421">
        <f t="shared" si="32"/>
        <v>1.22</v>
      </c>
      <c r="H421" t="str">
        <f t="shared" si="33"/>
        <v>Positive Movement</v>
      </c>
      <c r="I421">
        <f t="shared" si="34"/>
        <v>1.8322280272673002</v>
      </c>
      <c r="J421" t="str">
        <f t="shared" si="30"/>
        <v>Q2</v>
      </c>
      <c r="K421">
        <f t="shared" si="31"/>
        <v>2020</v>
      </c>
    </row>
    <row r="422" spans="1:11" x14ac:dyDescent="0.2">
      <c r="A422" s="1" t="s">
        <v>426</v>
      </c>
      <c r="B422">
        <v>68.084502999999998</v>
      </c>
      <c r="C422">
        <v>68.555999999999997</v>
      </c>
      <c r="D422" t="s">
        <v>1680</v>
      </c>
      <c r="E422" t="s">
        <v>2924</v>
      </c>
      <c r="F422">
        <v>24308000</v>
      </c>
      <c r="G422">
        <f t="shared" si="32"/>
        <v>-0.19</v>
      </c>
      <c r="H422" t="str">
        <f t="shared" si="33"/>
        <v>Negative Movement</v>
      </c>
      <c r="I422">
        <f t="shared" si="34"/>
        <v>-0.28198741964681179</v>
      </c>
      <c r="J422" t="str">
        <f t="shared" si="30"/>
        <v>Q2</v>
      </c>
      <c r="K422">
        <f t="shared" si="31"/>
        <v>2020</v>
      </c>
    </row>
    <row r="423" spans="1:11" x14ac:dyDescent="0.2">
      <c r="A423" s="1" t="s">
        <v>427</v>
      </c>
      <c r="B423">
        <v>68.296997000000005</v>
      </c>
      <c r="C423">
        <v>68.879997000000003</v>
      </c>
      <c r="D423" t="s">
        <v>1681</v>
      </c>
      <c r="E423" t="s">
        <v>2925</v>
      </c>
      <c r="F423">
        <v>27952000</v>
      </c>
      <c r="G423">
        <f t="shared" si="32"/>
        <v>1.26</v>
      </c>
      <c r="H423" t="str">
        <f t="shared" si="33"/>
        <v>Positive Movement</v>
      </c>
      <c r="I423">
        <f t="shared" si="34"/>
        <v>1.8748608884394315</v>
      </c>
      <c r="J423" t="str">
        <f t="shared" si="30"/>
        <v>Q2</v>
      </c>
      <c r="K423">
        <f t="shared" si="31"/>
        <v>2020</v>
      </c>
    </row>
    <row r="424" spans="1:11" x14ac:dyDescent="0.2">
      <c r="A424" s="1" t="s">
        <v>428</v>
      </c>
      <c r="B424">
        <v>69.156502000000003</v>
      </c>
      <c r="C424">
        <v>69.938004000000006</v>
      </c>
      <c r="D424" t="s">
        <v>1682</v>
      </c>
      <c r="E424" t="s">
        <v>2926</v>
      </c>
      <c r="F424">
        <v>27738000</v>
      </c>
      <c r="G424">
        <f t="shared" si="32"/>
        <v>0.79</v>
      </c>
      <c r="H424" t="str">
        <f t="shared" si="33"/>
        <v>Positive Movement</v>
      </c>
      <c r="I424">
        <f t="shared" si="34"/>
        <v>1.1518695328982145</v>
      </c>
      <c r="J424" t="str">
        <f t="shared" si="30"/>
        <v>Q2</v>
      </c>
      <c r="K424">
        <f t="shared" si="31"/>
        <v>2020</v>
      </c>
    </row>
    <row r="425" spans="1:11" x14ac:dyDescent="0.2">
      <c r="A425" s="1" t="s">
        <v>429</v>
      </c>
      <c r="B425">
        <v>68.914000999999999</v>
      </c>
      <c r="C425">
        <v>70.826499999999996</v>
      </c>
      <c r="D425" t="s">
        <v>1683</v>
      </c>
      <c r="E425" t="s">
        <v>2927</v>
      </c>
      <c r="F425">
        <v>28242000</v>
      </c>
      <c r="G425">
        <f t="shared" si="32"/>
        <v>0.74</v>
      </c>
      <c r="H425" t="str">
        <f t="shared" si="33"/>
        <v>Positive Movement</v>
      </c>
      <c r="I425">
        <f t="shared" si="34"/>
        <v>1.0724791918949976</v>
      </c>
      <c r="J425" t="str">
        <f t="shared" si="30"/>
        <v>Q2</v>
      </c>
      <c r="K425">
        <f t="shared" si="31"/>
        <v>2020</v>
      </c>
    </row>
    <row r="426" spans="1:11" x14ac:dyDescent="0.2">
      <c r="A426" s="1" t="s">
        <v>430</v>
      </c>
      <c r="B426">
        <v>70.356003000000001</v>
      </c>
      <c r="C426">
        <v>70.75</v>
      </c>
      <c r="D426" t="s">
        <v>1684</v>
      </c>
      <c r="E426" t="s">
        <v>2928</v>
      </c>
      <c r="F426">
        <v>27812000</v>
      </c>
      <c r="G426">
        <f t="shared" si="32"/>
        <v>-1.38</v>
      </c>
      <c r="H426" t="str">
        <f t="shared" si="33"/>
        <v>Negative Movement</v>
      </c>
      <c r="I426">
        <f t="shared" si="34"/>
        <v>-1.9611461322592882</v>
      </c>
      <c r="J426" t="str">
        <f t="shared" si="30"/>
        <v>Q2</v>
      </c>
      <c r="K426">
        <f t="shared" si="31"/>
        <v>2020</v>
      </c>
    </row>
    <row r="427" spans="1:11" x14ac:dyDescent="0.2">
      <c r="A427" s="1" t="s">
        <v>431</v>
      </c>
      <c r="B427">
        <v>68.852501000000004</v>
      </c>
      <c r="C427">
        <v>69.274101000000002</v>
      </c>
      <c r="D427" t="s">
        <v>1685</v>
      </c>
      <c r="E427" t="s">
        <v>2929</v>
      </c>
      <c r="F427">
        <v>36252000</v>
      </c>
      <c r="G427">
        <f t="shared" si="32"/>
        <v>-1.32</v>
      </c>
      <c r="H427" t="str">
        <f t="shared" si="33"/>
        <v>Negative Movement</v>
      </c>
      <c r="I427">
        <f t="shared" si="34"/>
        <v>-1.9196998595795773</v>
      </c>
      <c r="J427" t="str">
        <f t="shared" si="30"/>
        <v>Q2</v>
      </c>
      <c r="K427">
        <f t="shared" si="31"/>
        <v>2020</v>
      </c>
    </row>
    <row r="428" spans="1:11" x14ac:dyDescent="0.2">
      <c r="A428" s="1" t="s">
        <v>432</v>
      </c>
      <c r="B428">
        <v>66.750998999999993</v>
      </c>
      <c r="C428">
        <v>67.871002000000004</v>
      </c>
      <c r="D428" t="s">
        <v>1686</v>
      </c>
      <c r="E428" t="s">
        <v>2930</v>
      </c>
      <c r="F428">
        <v>32062000</v>
      </c>
      <c r="G428">
        <f t="shared" si="32"/>
        <v>0.34</v>
      </c>
      <c r="H428" t="str">
        <f t="shared" si="33"/>
        <v>Positive Movement</v>
      </c>
      <c r="I428">
        <f t="shared" si="34"/>
        <v>0.50395975045334351</v>
      </c>
      <c r="J428" t="str">
        <f t="shared" si="30"/>
        <v>Q2</v>
      </c>
      <c r="K428">
        <f t="shared" si="31"/>
        <v>2020</v>
      </c>
    </row>
    <row r="429" spans="1:11" x14ac:dyDescent="0.2">
      <c r="A429" s="1" t="s">
        <v>433</v>
      </c>
      <c r="B429">
        <v>67.5</v>
      </c>
      <c r="C429">
        <v>68.723999000000006</v>
      </c>
      <c r="D429" t="s">
        <v>1687</v>
      </c>
      <c r="E429" t="s">
        <v>2931</v>
      </c>
      <c r="F429">
        <v>34154000</v>
      </c>
      <c r="G429">
        <f t="shared" si="32"/>
        <v>0.85</v>
      </c>
      <c r="H429" t="str">
        <f t="shared" si="33"/>
        <v>Positive Movement</v>
      </c>
      <c r="I429">
        <f t="shared" si="34"/>
        <v>1.257987010478903</v>
      </c>
      <c r="J429" t="str">
        <f t="shared" si="30"/>
        <v>Q2</v>
      </c>
      <c r="K429">
        <f t="shared" si="31"/>
        <v>2020</v>
      </c>
    </row>
    <row r="430" spans="1:11" x14ac:dyDescent="0.2">
      <c r="A430" s="1" t="s">
        <v>434</v>
      </c>
      <c r="B430">
        <v>68.087502000000001</v>
      </c>
      <c r="C430">
        <v>69.616248999999996</v>
      </c>
      <c r="D430" t="s">
        <v>1688</v>
      </c>
      <c r="E430" t="s">
        <v>2932</v>
      </c>
      <c r="F430">
        <v>36448000</v>
      </c>
      <c r="G430">
        <f t="shared" si="32"/>
        <v>0.54</v>
      </c>
      <c r="H430" t="str">
        <f t="shared" si="33"/>
        <v>Positive Movement</v>
      </c>
      <c r="I430">
        <f t="shared" si="34"/>
        <v>0.78284723891087338</v>
      </c>
      <c r="J430" t="str">
        <f t="shared" si="30"/>
        <v>Q2</v>
      </c>
      <c r="K430">
        <f t="shared" si="31"/>
        <v>2020</v>
      </c>
    </row>
    <row r="431" spans="1:11" x14ac:dyDescent="0.2">
      <c r="A431" s="1" t="s">
        <v>435</v>
      </c>
      <c r="B431">
        <v>69.349853999999993</v>
      </c>
      <c r="C431">
        <v>69.599997999999999</v>
      </c>
      <c r="D431" t="s">
        <v>1689</v>
      </c>
      <c r="E431" t="s">
        <v>1689</v>
      </c>
      <c r="F431">
        <v>25612000</v>
      </c>
      <c r="G431">
        <f t="shared" si="32"/>
        <v>-0.52</v>
      </c>
      <c r="H431" t="str">
        <f t="shared" si="33"/>
        <v>Negative Movement</v>
      </c>
      <c r="I431">
        <f t="shared" si="34"/>
        <v>-0.75545328201299522</v>
      </c>
      <c r="J431" t="str">
        <f t="shared" si="30"/>
        <v>Q2</v>
      </c>
      <c r="K431">
        <f t="shared" si="31"/>
        <v>2020</v>
      </c>
    </row>
    <row r="432" spans="1:11" x14ac:dyDescent="0.2">
      <c r="A432" s="1" t="s">
        <v>436</v>
      </c>
      <c r="B432">
        <v>69.478995999999995</v>
      </c>
      <c r="C432">
        <v>70.521004000000005</v>
      </c>
      <c r="D432" t="s">
        <v>1690</v>
      </c>
      <c r="E432" t="s">
        <v>2933</v>
      </c>
      <c r="F432">
        <v>33108000</v>
      </c>
      <c r="G432">
        <f t="shared" si="32"/>
        <v>1.66</v>
      </c>
      <c r="H432" t="str">
        <f t="shared" si="33"/>
        <v>Positive Movement</v>
      </c>
      <c r="I432">
        <f t="shared" si="34"/>
        <v>2.4197585680151823</v>
      </c>
      <c r="J432" t="str">
        <f t="shared" si="30"/>
        <v>Q2</v>
      </c>
      <c r="K432">
        <f t="shared" si="31"/>
        <v>2020</v>
      </c>
    </row>
    <row r="433" spans="1:11" x14ac:dyDescent="0.2">
      <c r="A433" s="1" t="s">
        <v>437</v>
      </c>
      <c r="B433">
        <v>70.400002000000001</v>
      </c>
      <c r="C433">
        <v>70.774497999999994</v>
      </c>
      <c r="D433" t="s">
        <v>1691</v>
      </c>
      <c r="E433" t="s">
        <v>2934</v>
      </c>
      <c r="F433">
        <v>27700000</v>
      </c>
      <c r="G433">
        <f t="shared" si="32"/>
        <v>-0.2</v>
      </c>
      <c r="H433" t="str">
        <f t="shared" si="33"/>
        <v>Negative Movement</v>
      </c>
      <c r="I433">
        <f t="shared" si="34"/>
        <v>-0.27866242434403748</v>
      </c>
      <c r="J433" t="str">
        <f t="shared" si="30"/>
        <v>Q2</v>
      </c>
      <c r="K433">
        <f t="shared" si="31"/>
        <v>2020</v>
      </c>
    </row>
    <row r="434" spans="1:11" x14ac:dyDescent="0.2">
      <c r="A434" s="1" t="s">
        <v>438</v>
      </c>
      <c r="B434">
        <v>69.835503000000003</v>
      </c>
      <c r="C434">
        <v>70.638000000000005</v>
      </c>
      <c r="D434" t="s">
        <v>1692</v>
      </c>
      <c r="E434" t="s">
        <v>2935</v>
      </c>
      <c r="F434">
        <v>26188000</v>
      </c>
      <c r="G434">
        <f t="shared" si="32"/>
        <v>0.38</v>
      </c>
      <c r="H434" t="str">
        <f t="shared" si="33"/>
        <v>Positive Movement</v>
      </c>
      <c r="I434">
        <f t="shared" si="34"/>
        <v>0.54320645199895401</v>
      </c>
      <c r="J434" t="str">
        <f t="shared" si="30"/>
        <v>Q2</v>
      </c>
      <c r="K434">
        <f t="shared" si="31"/>
        <v>2020</v>
      </c>
    </row>
    <row r="435" spans="1:11" x14ac:dyDescent="0.2">
      <c r="A435" s="1" t="s">
        <v>439</v>
      </c>
      <c r="B435">
        <v>71.863502999999994</v>
      </c>
      <c r="C435">
        <v>72.050003000000004</v>
      </c>
      <c r="D435" t="s">
        <v>1693</v>
      </c>
      <c r="E435" t="s">
        <v>2936</v>
      </c>
      <c r="F435">
        <v>41212000</v>
      </c>
      <c r="G435">
        <f t="shared" si="32"/>
        <v>0.33</v>
      </c>
      <c r="H435" t="str">
        <f t="shared" si="33"/>
        <v>Positive Movement</v>
      </c>
      <c r="I435">
        <f t="shared" si="34"/>
        <v>0.46793718365098602</v>
      </c>
      <c r="J435" t="str">
        <f t="shared" si="30"/>
        <v>Q2</v>
      </c>
      <c r="K435">
        <f t="shared" si="31"/>
        <v>2020</v>
      </c>
    </row>
    <row r="436" spans="1:11" x14ac:dyDescent="0.2">
      <c r="A436" s="1" t="s">
        <v>440</v>
      </c>
      <c r="B436">
        <v>70.862503000000004</v>
      </c>
      <c r="C436">
        <v>71.086997999999994</v>
      </c>
      <c r="D436" t="s">
        <v>1694</v>
      </c>
      <c r="E436" t="s">
        <v>2937</v>
      </c>
      <c r="F436">
        <v>33716000</v>
      </c>
      <c r="G436">
        <f t="shared" si="32"/>
        <v>0.04</v>
      </c>
      <c r="H436" t="str">
        <f t="shared" si="33"/>
        <v>Positive Movement</v>
      </c>
      <c r="I436">
        <f t="shared" si="34"/>
        <v>5.7867921634635E-2</v>
      </c>
      <c r="J436" t="str">
        <f t="shared" si="30"/>
        <v>Q2</v>
      </c>
      <c r="K436">
        <f t="shared" si="31"/>
        <v>2020</v>
      </c>
    </row>
    <row r="437" spans="1:11" x14ac:dyDescent="0.2">
      <c r="A437" s="1" t="s">
        <v>441</v>
      </c>
      <c r="B437">
        <v>69.843001999999998</v>
      </c>
      <c r="C437">
        <v>72.042000000000002</v>
      </c>
      <c r="D437" t="s">
        <v>1695</v>
      </c>
      <c r="E437" t="s">
        <v>2938</v>
      </c>
      <c r="F437">
        <v>33844000</v>
      </c>
      <c r="G437">
        <f t="shared" si="32"/>
        <v>-0.06</v>
      </c>
      <c r="H437" t="str">
        <f t="shared" si="33"/>
        <v>Negative Movement</v>
      </c>
      <c r="I437">
        <f t="shared" si="34"/>
        <v>-7.8282460031673939E-2</v>
      </c>
      <c r="J437" t="str">
        <f t="shared" si="30"/>
        <v>Q2</v>
      </c>
      <c r="K437">
        <f t="shared" si="31"/>
        <v>2020</v>
      </c>
    </row>
    <row r="438" spans="1:11" x14ac:dyDescent="0.2">
      <c r="A438" s="1" t="s">
        <v>442</v>
      </c>
      <c r="B438">
        <v>70.846999999999994</v>
      </c>
      <c r="C438">
        <v>71.628501999999997</v>
      </c>
      <c r="D438" t="s">
        <v>1696</v>
      </c>
      <c r="E438" t="s">
        <v>2939</v>
      </c>
      <c r="F438">
        <v>36418000</v>
      </c>
      <c r="G438">
        <f t="shared" si="32"/>
        <v>0.61</v>
      </c>
      <c r="H438" t="str">
        <f t="shared" si="33"/>
        <v>Positive Movement</v>
      </c>
      <c r="I438">
        <f t="shared" si="34"/>
        <v>0.86042786245995695</v>
      </c>
      <c r="J438" t="str">
        <f t="shared" si="30"/>
        <v>Q2</v>
      </c>
      <c r="K438">
        <f t="shared" si="31"/>
        <v>2020</v>
      </c>
    </row>
    <row r="439" spans="1:11" x14ac:dyDescent="0.2">
      <c r="A439" s="1" t="s">
        <v>443</v>
      </c>
      <c r="B439">
        <v>70.919501999999994</v>
      </c>
      <c r="C439">
        <v>71.898003000000003</v>
      </c>
      <c r="D439" t="s">
        <v>1697</v>
      </c>
      <c r="E439" t="s">
        <v>2940</v>
      </c>
      <c r="F439">
        <v>24342000</v>
      </c>
      <c r="G439">
        <f t="shared" si="32"/>
        <v>0.15</v>
      </c>
      <c r="H439" t="str">
        <f t="shared" si="33"/>
        <v>Positive Movement</v>
      </c>
      <c r="I439">
        <f t="shared" si="34"/>
        <v>0.20295608155748529</v>
      </c>
      <c r="J439" t="str">
        <f t="shared" si="30"/>
        <v>Q2</v>
      </c>
      <c r="K439">
        <f t="shared" si="31"/>
        <v>2020</v>
      </c>
    </row>
    <row r="440" spans="1:11" x14ac:dyDescent="0.2">
      <c r="A440" s="1" t="s">
        <v>444</v>
      </c>
      <c r="B440">
        <v>71.527495999999999</v>
      </c>
      <c r="C440">
        <v>71.980498999999995</v>
      </c>
      <c r="D440" t="s">
        <v>1698</v>
      </c>
      <c r="E440" t="s">
        <v>2941</v>
      </c>
      <c r="F440">
        <v>25562000</v>
      </c>
      <c r="G440">
        <f t="shared" si="32"/>
        <v>0.37</v>
      </c>
      <c r="H440" t="str">
        <f t="shared" si="33"/>
        <v>Positive Movement</v>
      </c>
      <c r="I440">
        <f t="shared" si="34"/>
        <v>0.51681913158836512</v>
      </c>
      <c r="J440" t="str">
        <f t="shared" si="30"/>
        <v>Q2</v>
      </c>
      <c r="K440">
        <f t="shared" si="31"/>
        <v>2020</v>
      </c>
    </row>
    <row r="441" spans="1:11" x14ac:dyDescent="0.2">
      <c r="A441" s="1" t="s">
        <v>445</v>
      </c>
      <c r="B441">
        <v>71.915001000000004</v>
      </c>
      <c r="C441">
        <v>72.327599000000006</v>
      </c>
      <c r="D441" t="s">
        <v>1699</v>
      </c>
      <c r="E441" t="s">
        <v>2942</v>
      </c>
      <c r="F441">
        <v>25124000</v>
      </c>
      <c r="G441">
        <f t="shared" si="32"/>
        <v>-0.14000000000000001</v>
      </c>
      <c r="H441" t="str">
        <f t="shared" si="33"/>
        <v>Negative Movement</v>
      </c>
      <c r="I441">
        <f t="shared" si="34"/>
        <v>-0.19732772192336909</v>
      </c>
      <c r="J441" t="str">
        <f t="shared" si="30"/>
        <v>Q2</v>
      </c>
      <c r="K441">
        <f t="shared" si="31"/>
        <v>2020</v>
      </c>
    </row>
    <row r="442" spans="1:11" x14ac:dyDescent="0.2">
      <c r="A442" s="1" t="s">
        <v>446</v>
      </c>
      <c r="B442">
        <v>71.519997000000004</v>
      </c>
      <c r="C442">
        <v>71.947997999999998</v>
      </c>
      <c r="D442" t="s">
        <v>1700</v>
      </c>
      <c r="E442" t="s">
        <v>2943</v>
      </c>
      <c r="F442">
        <v>29686000</v>
      </c>
      <c r="G442">
        <f t="shared" si="32"/>
        <v>-1.21</v>
      </c>
      <c r="H442" t="str">
        <f t="shared" si="33"/>
        <v>Negative Movement</v>
      </c>
      <c r="I442">
        <f t="shared" si="34"/>
        <v>-1.6847895403723196</v>
      </c>
      <c r="J442" t="str">
        <f t="shared" si="30"/>
        <v>Q2</v>
      </c>
      <c r="K442">
        <f t="shared" si="31"/>
        <v>2020</v>
      </c>
    </row>
    <row r="443" spans="1:11" x14ac:dyDescent="0.2">
      <c r="A443" s="1" t="s">
        <v>447</v>
      </c>
      <c r="B443">
        <v>70.658501000000001</v>
      </c>
      <c r="C443">
        <v>72.252502000000007</v>
      </c>
      <c r="D443" t="s">
        <v>1701</v>
      </c>
      <c r="E443" t="s">
        <v>2944</v>
      </c>
      <c r="F443">
        <v>34698000</v>
      </c>
      <c r="G443">
        <f t="shared" si="32"/>
        <v>1.31</v>
      </c>
      <c r="H443" t="str">
        <f t="shared" si="33"/>
        <v>Positive Movement</v>
      </c>
      <c r="I443">
        <f t="shared" si="34"/>
        <v>1.8559970845643148</v>
      </c>
      <c r="J443" t="str">
        <f t="shared" si="30"/>
        <v>Q2</v>
      </c>
      <c r="K443">
        <f t="shared" si="31"/>
        <v>2020</v>
      </c>
    </row>
    <row r="444" spans="1:11" x14ac:dyDescent="0.2">
      <c r="A444" s="1" t="s">
        <v>448</v>
      </c>
      <c r="B444">
        <v>71.116996999999998</v>
      </c>
      <c r="C444">
        <v>72.399497999999994</v>
      </c>
      <c r="D444" t="s">
        <v>1702</v>
      </c>
      <c r="E444" t="s">
        <v>2945</v>
      </c>
      <c r="F444">
        <v>28084000</v>
      </c>
      <c r="G444">
        <f t="shared" si="32"/>
        <v>0.41</v>
      </c>
      <c r="H444" t="str">
        <f t="shared" si="33"/>
        <v>Positive Movement</v>
      </c>
      <c r="I444">
        <f t="shared" si="34"/>
        <v>0.5714666934151067</v>
      </c>
      <c r="J444" t="str">
        <f t="shared" si="30"/>
        <v>Q2</v>
      </c>
      <c r="K444">
        <f t="shared" si="31"/>
        <v>2020</v>
      </c>
    </row>
    <row r="445" spans="1:11" x14ac:dyDescent="0.2">
      <c r="A445" s="1" t="s">
        <v>449</v>
      </c>
      <c r="B445">
        <v>72.267998000000006</v>
      </c>
      <c r="C445">
        <v>73.400002000000001</v>
      </c>
      <c r="D445" t="s">
        <v>1703</v>
      </c>
      <c r="E445" t="s">
        <v>2946</v>
      </c>
      <c r="F445">
        <v>28184000</v>
      </c>
      <c r="G445">
        <f t="shared" si="32"/>
        <v>0.48</v>
      </c>
      <c r="H445" t="str">
        <f t="shared" si="33"/>
        <v>Positive Movement</v>
      </c>
      <c r="I445">
        <f t="shared" si="34"/>
        <v>0.6601655086074335</v>
      </c>
      <c r="J445" t="str">
        <f t="shared" si="30"/>
        <v>Q2</v>
      </c>
      <c r="K445">
        <f t="shared" si="31"/>
        <v>2020</v>
      </c>
    </row>
    <row r="446" spans="1:11" x14ac:dyDescent="0.2">
      <c r="A446" s="1" t="s">
        <v>450</v>
      </c>
      <c r="B446">
        <v>72.976996999999997</v>
      </c>
      <c r="C446">
        <v>73.712952000000001</v>
      </c>
      <c r="D446" t="s">
        <v>1704</v>
      </c>
      <c r="E446" t="s">
        <v>2947</v>
      </c>
      <c r="F446">
        <v>30504000</v>
      </c>
      <c r="G446">
        <f t="shared" si="32"/>
        <v>0.48</v>
      </c>
      <c r="H446" t="str">
        <f t="shared" si="33"/>
        <v>Positive Movement</v>
      </c>
      <c r="I446">
        <f t="shared" si="34"/>
        <v>0.66545435481615312</v>
      </c>
      <c r="J446" t="str">
        <f t="shared" si="30"/>
        <v>Q2</v>
      </c>
      <c r="K446">
        <f t="shared" si="31"/>
        <v>2020</v>
      </c>
    </row>
    <row r="447" spans="1:11" x14ac:dyDescent="0.2">
      <c r="A447" s="1" t="s">
        <v>451</v>
      </c>
      <c r="B447">
        <v>72.124001000000007</v>
      </c>
      <c r="C447">
        <v>72.723747000000003</v>
      </c>
      <c r="D447" t="s">
        <v>1705</v>
      </c>
      <c r="E447" t="s">
        <v>2948</v>
      </c>
      <c r="F447">
        <v>39826000</v>
      </c>
      <c r="G447">
        <f t="shared" si="32"/>
        <v>-3.1</v>
      </c>
      <c r="H447" t="str">
        <f t="shared" si="33"/>
        <v>Negative Movement</v>
      </c>
      <c r="I447">
        <f t="shared" si="34"/>
        <v>-4.2303126146476284</v>
      </c>
      <c r="J447" t="str">
        <f t="shared" si="30"/>
        <v>Q2</v>
      </c>
      <c r="K447">
        <f t="shared" si="31"/>
        <v>2020</v>
      </c>
    </row>
    <row r="448" spans="1:11" x14ac:dyDescent="0.2">
      <c r="A448" s="1" t="s">
        <v>452</v>
      </c>
      <c r="B448">
        <v>71.424499999999995</v>
      </c>
      <c r="C448">
        <v>71.849997999999999</v>
      </c>
      <c r="D448" t="s">
        <v>1706</v>
      </c>
      <c r="E448" t="s">
        <v>2949</v>
      </c>
      <c r="F448">
        <v>38928000</v>
      </c>
      <c r="G448">
        <f t="shared" si="32"/>
        <v>0.47</v>
      </c>
      <c r="H448" t="str">
        <f t="shared" si="33"/>
        <v>Positive Movement</v>
      </c>
      <c r="I448">
        <f t="shared" si="34"/>
        <v>0.66531227682196237</v>
      </c>
      <c r="J448" t="str">
        <f t="shared" si="30"/>
        <v>Q2</v>
      </c>
      <c r="K448">
        <f t="shared" si="31"/>
        <v>2020</v>
      </c>
    </row>
    <row r="449" spans="1:11" x14ac:dyDescent="0.2">
      <c r="A449" s="1" t="s">
        <v>453</v>
      </c>
      <c r="B449">
        <v>69.540001000000004</v>
      </c>
      <c r="C449">
        <v>71.239998</v>
      </c>
      <c r="D449" t="s">
        <v>1707</v>
      </c>
      <c r="E449" t="s">
        <v>2950</v>
      </c>
      <c r="F449">
        <v>30078000</v>
      </c>
      <c r="G449">
        <f t="shared" si="32"/>
        <v>0.33</v>
      </c>
      <c r="H449" t="str">
        <f t="shared" si="33"/>
        <v>Positive Movement</v>
      </c>
      <c r="I449">
        <f t="shared" si="34"/>
        <v>0.4719894339853245</v>
      </c>
      <c r="J449" t="str">
        <f t="shared" si="30"/>
        <v>Q2</v>
      </c>
      <c r="K449">
        <f t="shared" si="31"/>
        <v>2020</v>
      </c>
    </row>
    <row r="450" spans="1:11" x14ac:dyDescent="0.2">
      <c r="A450" s="1" t="s">
        <v>454</v>
      </c>
      <c r="B450">
        <v>72.261002000000005</v>
      </c>
      <c r="C450">
        <v>72.750998999999993</v>
      </c>
      <c r="D450" t="s">
        <v>1708</v>
      </c>
      <c r="E450" t="s">
        <v>2951</v>
      </c>
      <c r="F450">
        <v>34184000</v>
      </c>
      <c r="G450">
        <f t="shared" si="32"/>
        <v>1.1399999999999999</v>
      </c>
      <c r="H450" t="str">
        <f t="shared" si="33"/>
        <v>Positive Movement</v>
      </c>
      <c r="I450">
        <f t="shared" si="34"/>
        <v>1.6107363453885946</v>
      </c>
      <c r="J450" t="str">
        <f t="shared" si="30"/>
        <v>Q2</v>
      </c>
      <c r="K450">
        <f t="shared" si="31"/>
        <v>2020</v>
      </c>
    </row>
    <row r="451" spans="1:11" x14ac:dyDescent="0.2">
      <c r="A451" s="1" t="s">
        <v>455</v>
      </c>
      <c r="B451">
        <v>72.358001999999999</v>
      </c>
      <c r="C451">
        <v>73</v>
      </c>
      <c r="D451" t="s">
        <v>1709</v>
      </c>
      <c r="E451" t="s">
        <v>2952</v>
      </c>
      <c r="F451">
        <v>30992000</v>
      </c>
      <c r="G451">
        <f t="shared" si="32"/>
        <v>0.42</v>
      </c>
      <c r="H451" t="str">
        <f t="shared" si="33"/>
        <v>Positive Movement</v>
      </c>
      <c r="I451">
        <f t="shared" si="34"/>
        <v>0.58223077014996272</v>
      </c>
      <c r="J451" t="str">
        <f t="shared" ref="J451:J514" si="35">"Q"&amp;ROUNDUP(MONTH(A451)/3,0)</f>
        <v>Q2</v>
      </c>
      <c r="K451">
        <f t="shared" ref="K451:K514" si="36">YEAR(A451)</f>
        <v>2020</v>
      </c>
    </row>
    <row r="452" spans="1:11" x14ac:dyDescent="0.2">
      <c r="A452" s="1" t="s">
        <v>456</v>
      </c>
      <c r="B452">
        <v>72.457999999999998</v>
      </c>
      <c r="C452">
        <v>72.570503000000002</v>
      </c>
      <c r="D452" t="s">
        <v>1710</v>
      </c>
      <c r="E452" t="s">
        <v>2953</v>
      </c>
      <c r="F452">
        <v>31638000</v>
      </c>
      <c r="G452">
        <f t="shared" ref="G452:G515" si="37">ROUND(E452-E451,2)</f>
        <v>-0.76</v>
      </c>
      <c r="H452" t="str">
        <f t="shared" ref="H452:H515" si="38">IF(G452&gt;0, "Positive Movement", "Negative Movement")</f>
        <v>Negative Movement</v>
      </c>
      <c r="I452">
        <f t="shared" ref="I452:I515" si="39">(E452-E451)/E451*100</f>
        <v>-1.0447144274767106</v>
      </c>
      <c r="J452" t="str">
        <f t="shared" si="35"/>
        <v>Q2</v>
      </c>
      <c r="K452">
        <f t="shared" si="36"/>
        <v>2020</v>
      </c>
    </row>
    <row r="453" spans="1:11" x14ac:dyDescent="0.2">
      <c r="A453" s="1" t="s">
        <v>457</v>
      </c>
      <c r="B453">
        <v>72.199996999999996</v>
      </c>
      <c r="C453">
        <v>72.389999000000003</v>
      </c>
      <c r="D453" t="s">
        <v>1711</v>
      </c>
      <c r="E453" t="s">
        <v>2954</v>
      </c>
      <c r="F453">
        <v>63158000</v>
      </c>
      <c r="G453">
        <f t="shared" si="37"/>
        <v>-0.21</v>
      </c>
      <c r="H453" t="str">
        <f t="shared" si="38"/>
        <v>Negative Movement</v>
      </c>
      <c r="I453">
        <f t="shared" si="39"/>
        <v>-0.29527007557048446</v>
      </c>
      <c r="J453" t="str">
        <f t="shared" si="35"/>
        <v>Q2</v>
      </c>
      <c r="K453">
        <f t="shared" si="36"/>
        <v>2020</v>
      </c>
    </row>
    <row r="454" spans="1:11" x14ac:dyDescent="0.2">
      <c r="A454" s="1" t="s">
        <v>458</v>
      </c>
      <c r="B454">
        <v>71.449996999999996</v>
      </c>
      <c r="C454">
        <v>72.637496999999996</v>
      </c>
      <c r="D454" t="s">
        <v>1712</v>
      </c>
      <c r="E454" t="s">
        <v>2955</v>
      </c>
      <c r="F454">
        <v>30848000</v>
      </c>
      <c r="G454">
        <f t="shared" si="37"/>
        <v>1.01</v>
      </c>
      <c r="H454" t="str">
        <f t="shared" si="38"/>
        <v>Positive Movement</v>
      </c>
      <c r="I454">
        <f t="shared" si="39"/>
        <v>1.4067038444207469</v>
      </c>
      <c r="J454" t="str">
        <f t="shared" si="35"/>
        <v>Q2</v>
      </c>
      <c r="K454">
        <f t="shared" si="36"/>
        <v>2020</v>
      </c>
    </row>
    <row r="455" spans="1:11" x14ac:dyDescent="0.2">
      <c r="A455" s="1" t="s">
        <v>459</v>
      </c>
      <c r="B455">
        <v>72.781998000000002</v>
      </c>
      <c r="C455">
        <v>73.797049999999999</v>
      </c>
      <c r="D455" t="s">
        <v>1713</v>
      </c>
      <c r="E455" t="s">
        <v>2956</v>
      </c>
      <c r="F455">
        <v>28596000</v>
      </c>
      <c r="G455">
        <f t="shared" si="37"/>
        <v>0.63</v>
      </c>
      <c r="H455" t="str">
        <f t="shared" si="38"/>
        <v>Positive Movement</v>
      </c>
      <c r="I455">
        <f t="shared" si="39"/>
        <v>0.86440150250294934</v>
      </c>
      <c r="J455" t="str">
        <f t="shared" si="35"/>
        <v>Q2</v>
      </c>
      <c r="K455">
        <f t="shared" si="36"/>
        <v>2020</v>
      </c>
    </row>
    <row r="456" spans="1:11" x14ac:dyDescent="0.2">
      <c r="A456" s="1" t="s">
        <v>460</v>
      </c>
      <c r="B456">
        <v>73.075500000000005</v>
      </c>
      <c r="C456">
        <v>73.771004000000005</v>
      </c>
      <c r="D456" t="s">
        <v>1714</v>
      </c>
      <c r="E456" t="s">
        <v>2957</v>
      </c>
      <c r="F456">
        <v>35120000</v>
      </c>
      <c r="G456">
        <f t="shared" si="37"/>
        <v>-1.62</v>
      </c>
      <c r="H456" t="str">
        <f t="shared" si="38"/>
        <v>Negative Movement</v>
      </c>
      <c r="I456">
        <f t="shared" si="39"/>
        <v>-2.2152185063698773</v>
      </c>
      <c r="J456" t="str">
        <f t="shared" si="35"/>
        <v>Q2</v>
      </c>
      <c r="K456">
        <f t="shared" si="36"/>
        <v>2020</v>
      </c>
    </row>
    <row r="457" spans="1:11" x14ac:dyDescent="0.2">
      <c r="A457" s="1" t="s">
        <v>461</v>
      </c>
      <c r="B457">
        <v>71.495002999999997</v>
      </c>
      <c r="C457">
        <v>72.144997000000004</v>
      </c>
      <c r="D457" t="s">
        <v>1715</v>
      </c>
      <c r="E457" t="s">
        <v>2958</v>
      </c>
      <c r="F457">
        <v>24610000</v>
      </c>
      <c r="G457">
        <f t="shared" si="37"/>
        <v>0.47</v>
      </c>
      <c r="H457" t="str">
        <f t="shared" si="38"/>
        <v>Positive Movement</v>
      </c>
      <c r="I457">
        <f t="shared" si="39"/>
        <v>0.65363796782176009</v>
      </c>
      <c r="J457" t="str">
        <f t="shared" si="35"/>
        <v>Q2</v>
      </c>
      <c r="K457">
        <f t="shared" si="36"/>
        <v>2020</v>
      </c>
    </row>
    <row r="458" spans="1:11" x14ac:dyDescent="0.2">
      <c r="A458" s="1" t="s">
        <v>462</v>
      </c>
      <c r="B458">
        <v>71.569503999999995</v>
      </c>
      <c r="C458">
        <v>71.672500999999997</v>
      </c>
      <c r="D458" t="s">
        <v>1716</v>
      </c>
      <c r="E458" t="s">
        <v>2959</v>
      </c>
      <c r="F458">
        <v>85354000</v>
      </c>
      <c r="G458">
        <f t="shared" si="37"/>
        <v>-4.07</v>
      </c>
      <c r="H458" t="str">
        <f t="shared" si="38"/>
        <v>Negative Movement</v>
      </c>
      <c r="I458">
        <f t="shared" si="39"/>
        <v>-5.6496362567805072</v>
      </c>
      <c r="J458" t="str">
        <f t="shared" si="35"/>
        <v>Q2</v>
      </c>
      <c r="K458">
        <f t="shared" si="36"/>
        <v>2020</v>
      </c>
    </row>
    <row r="459" spans="1:11" x14ac:dyDescent="0.2">
      <c r="A459" s="1" t="s">
        <v>463</v>
      </c>
      <c r="B459">
        <v>67.908996999999999</v>
      </c>
      <c r="C459">
        <v>69.779999000000004</v>
      </c>
      <c r="D459" t="s">
        <v>1717</v>
      </c>
      <c r="E459" t="s">
        <v>2960</v>
      </c>
      <c r="F459">
        <v>36204000</v>
      </c>
      <c r="G459">
        <f t="shared" si="37"/>
        <v>1.75</v>
      </c>
      <c r="H459" t="str">
        <f t="shared" si="38"/>
        <v>Positive Movement</v>
      </c>
      <c r="I459">
        <f t="shared" si="39"/>
        <v>2.5788571551353612</v>
      </c>
      <c r="J459" t="str">
        <f t="shared" si="35"/>
        <v>Q2</v>
      </c>
      <c r="K459">
        <f t="shared" si="36"/>
        <v>2020</v>
      </c>
    </row>
    <row r="460" spans="1:11" x14ac:dyDescent="0.2">
      <c r="A460" s="1" t="s">
        <v>464</v>
      </c>
      <c r="B460">
        <v>69.522002999999998</v>
      </c>
      <c r="C460">
        <v>70.932502999999997</v>
      </c>
      <c r="D460" t="s">
        <v>1718</v>
      </c>
      <c r="E460" t="s">
        <v>2961</v>
      </c>
      <c r="F460">
        <v>40848000</v>
      </c>
      <c r="G460">
        <f t="shared" si="37"/>
        <v>0.93</v>
      </c>
      <c r="H460" t="str">
        <f t="shared" si="38"/>
        <v>Positive Movement</v>
      </c>
      <c r="I460">
        <f t="shared" si="39"/>
        <v>1.3362280767139751</v>
      </c>
      <c r="J460" t="str">
        <f t="shared" si="35"/>
        <v>Q2</v>
      </c>
      <c r="K460">
        <f t="shared" si="36"/>
        <v>2020</v>
      </c>
    </row>
    <row r="461" spans="1:11" x14ac:dyDescent="0.2">
      <c r="A461" s="1" t="s">
        <v>465</v>
      </c>
      <c r="B461">
        <v>70.555000000000007</v>
      </c>
      <c r="C461">
        <v>72.150002000000001</v>
      </c>
      <c r="D461" t="s">
        <v>1719</v>
      </c>
      <c r="E461" t="s">
        <v>2962</v>
      </c>
      <c r="F461">
        <v>35504000</v>
      </c>
      <c r="G461">
        <f t="shared" si="37"/>
        <v>1.22</v>
      </c>
      <c r="H461" t="str">
        <f t="shared" si="38"/>
        <v>Positive Movement</v>
      </c>
      <c r="I461">
        <f t="shared" si="39"/>
        <v>1.7282051897315434</v>
      </c>
      <c r="J461" t="str">
        <f t="shared" si="35"/>
        <v>Q3</v>
      </c>
      <c r="K461">
        <f t="shared" si="36"/>
        <v>2020</v>
      </c>
    </row>
    <row r="462" spans="1:11" x14ac:dyDescent="0.2">
      <c r="A462" s="1" t="s">
        <v>466</v>
      </c>
      <c r="B462">
        <v>72.346999999999994</v>
      </c>
      <c r="C462">
        <v>74.147498999999996</v>
      </c>
      <c r="D462" t="s">
        <v>1720</v>
      </c>
      <c r="E462" t="s">
        <v>2963</v>
      </c>
      <c r="F462">
        <v>37182000</v>
      </c>
      <c r="G462">
        <f t="shared" si="37"/>
        <v>1.33</v>
      </c>
      <c r="H462" t="str">
        <f t="shared" si="38"/>
        <v>Positive Movement</v>
      </c>
      <c r="I462">
        <f t="shared" si="39"/>
        <v>1.8539136602597923</v>
      </c>
      <c r="J462" t="str">
        <f t="shared" si="35"/>
        <v>Q3</v>
      </c>
      <c r="K462">
        <f t="shared" si="36"/>
        <v>2020</v>
      </c>
    </row>
    <row r="463" spans="1:11" x14ac:dyDescent="0.2">
      <c r="A463" s="1" t="s">
        <v>467</v>
      </c>
      <c r="B463">
        <v>74.002998000000005</v>
      </c>
      <c r="C463">
        <v>75.329498000000001</v>
      </c>
      <c r="D463" t="s">
        <v>1721</v>
      </c>
      <c r="E463" t="s">
        <v>2964</v>
      </c>
      <c r="F463">
        <v>31280000</v>
      </c>
      <c r="G463">
        <f t="shared" si="37"/>
        <v>1.55</v>
      </c>
      <c r="H463" t="str">
        <f t="shared" si="38"/>
        <v>Positive Movement</v>
      </c>
      <c r="I463">
        <f t="shared" si="39"/>
        <v>2.1164784308530344</v>
      </c>
      <c r="J463" t="str">
        <f t="shared" si="35"/>
        <v>Q3</v>
      </c>
      <c r="K463">
        <f t="shared" si="36"/>
        <v>2020</v>
      </c>
    </row>
    <row r="464" spans="1:11" x14ac:dyDescent="0.2">
      <c r="A464" s="1" t="s">
        <v>468</v>
      </c>
      <c r="B464">
        <v>74.5</v>
      </c>
      <c r="C464">
        <v>75.839995999999999</v>
      </c>
      <c r="D464" t="s">
        <v>1722</v>
      </c>
      <c r="E464" t="s">
        <v>2965</v>
      </c>
      <c r="F464">
        <v>29164000</v>
      </c>
      <c r="G464">
        <f t="shared" si="37"/>
        <v>-0.53</v>
      </c>
      <c r="H464" t="str">
        <f t="shared" si="38"/>
        <v>Negative Movement</v>
      </c>
      <c r="I464">
        <f t="shared" si="39"/>
        <v>-0.70335090173959702</v>
      </c>
      <c r="J464" t="str">
        <f t="shared" si="35"/>
        <v>Q3</v>
      </c>
      <c r="K464">
        <f t="shared" si="36"/>
        <v>2020</v>
      </c>
    </row>
    <row r="465" spans="1:11" x14ac:dyDescent="0.2">
      <c r="A465" s="1" t="s">
        <v>469</v>
      </c>
      <c r="B465">
        <v>74.716003000000001</v>
      </c>
      <c r="C465">
        <v>75.293998999999999</v>
      </c>
      <c r="D465" t="s">
        <v>1723</v>
      </c>
      <c r="E465" t="s">
        <v>2966</v>
      </c>
      <c r="F465">
        <v>24994000</v>
      </c>
      <c r="G465">
        <f t="shared" si="37"/>
        <v>0.54</v>
      </c>
      <c r="H465" t="str">
        <f t="shared" si="38"/>
        <v>Positive Movement</v>
      </c>
      <c r="I465">
        <f t="shared" si="39"/>
        <v>0.72853119237272379</v>
      </c>
      <c r="J465" t="str">
        <f t="shared" si="35"/>
        <v>Q3</v>
      </c>
      <c r="K465">
        <f t="shared" si="36"/>
        <v>2020</v>
      </c>
    </row>
    <row r="466" spans="1:11" x14ac:dyDescent="0.2">
      <c r="A466" s="1" t="s">
        <v>470</v>
      </c>
      <c r="B466">
        <v>75.322502</v>
      </c>
      <c r="C466">
        <v>76.136002000000005</v>
      </c>
      <c r="D466" t="s">
        <v>1724</v>
      </c>
      <c r="E466" t="s">
        <v>2967</v>
      </c>
      <c r="F466">
        <v>28466000</v>
      </c>
      <c r="G466">
        <f t="shared" si="37"/>
        <v>0.75</v>
      </c>
      <c r="H466" t="str">
        <f t="shared" si="38"/>
        <v>Positive Movement</v>
      </c>
      <c r="I466">
        <f t="shared" si="39"/>
        <v>1.0020012967111658</v>
      </c>
      <c r="J466" t="str">
        <f t="shared" si="35"/>
        <v>Q3</v>
      </c>
      <c r="K466">
        <f t="shared" si="36"/>
        <v>2020</v>
      </c>
    </row>
    <row r="467" spans="1:11" x14ac:dyDescent="0.2">
      <c r="A467" s="1" t="s">
        <v>471</v>
      </c>
      <c r="B467">
        <v>75.307502999999997</v>
      </c>
      <c r="C467">
        <v>77.191497999999996</v>
      </c>
      <c r="D467" t="s">
        <v>1725</v>
      </c>
      <c r="E467" t="s">
        <v>2968</v>
      </c>
      <c r="F467">
        <v>37126000</v>
      </c>
      <c r="G467">
        <f t="shared" si="37"/>
        <v>1.54</v>
      </c>
      <c r="H467" t="str">
        <f t="shared" si="38"/>
        <v>Positive Movement</v>
      </c>
      <c r="I467">
        <f t="shared" si="39"/>
        <v>2.0350869297612819</v>
      </c>
      <c r="J467" t="str">
        <f t="shared" si="35"/>
        <v>Q3</v>
      </c>
      <c r="K467">
        <f t="shared" si="36"/>
        <v>2020</v>
      </c>
    </row>
    <row r="468" spans="1:11" x14ac:dyDescent="0.2">
      <c r="A468" s="1" t="s">
        <v>472</v>
      </c>
      <c r="B468">
        <v>77.5</v>
      </c>
      <c r="C468">
        <v>78.856598000000005</v>
      </c>
      <c r="D468" t="s">
        <v>1726</v>
      </c>
      <c r="E468" t="s">
        <v>2969</v>
      </c>
      <c r="F468">
        <v>36928000</v>
      </c>
      <c r="G468">
        <f t="shared" si="37"/>
        <v>-1.52</v>
      </c>
      <c r="H468" t="str">
        <f t="shared" si="38"/>
        <v>Negative Movement</v>
      </c>
      <c r="I468">
        <f t="shared" si="39"/>
        <v>-1.9717942577034711</v>
      </c>
      <c r="J468" t="str">
        <f t="shared" si="35"/>
        <v>Q3</v>
      </c>
      <c r="K468">
        <f t="shared" si="36"/>
        <v>2020</v>
      </c>
    </row>
    <row r="469" spans="1:11" x14ac:dyDescent="0.2">
      <c r="A469" s="1" t="s">
        <v>473</v>
      </c>
      <c r="B469">
        <v>74.515502999999995</v>
      </c>
      <c r="C469">
        <v>76.147498999999996</v>
      </c>
      <c r="D469" t="s">
        <v>1727</v>
      </c>
      <c r="E469" t="s">
        <v>2970</v>
      </c>
      <c r="F469">
        <v>31700000</v>
      </c>
      <c r="G469">
        <f t="shared" si="37"/>
        <v>0.46</v>
      </c>
      <c r="H469" t="str">
        <f t="shared" si="38"/>
        <v>Positive Movement</v>
      </c>
      <c r="I469">
        <f t="shared" si="39"/>
        <v>0.61137532770421055</v>
      </c>
      <c r="J469" t="str">
        <f t="shared" si="35"/>
        <v>Q3</v>
      </c>
      <c r="K469">
        <f t="shared" si="36"/>
        <v>2020</v>
      </c>
    </row>
    <row r="470" spans="1:11" x14ac:dyDescent="0.2">
      <c r="A470" s="1" t="s">
        <v>474</v>
      </c>
      <c r="B470">
        <v>76.156502000000003</v>
      </c>
      <c r="C470">
        <v>76.766502000000003</v>
      </c>
      <c r="D470" t="s">
        <v>1728</v>
      </c>
      <c r="E470" t="s">
        <v>2971</v>
      </c>
      <c r="F470">
        <v>32214000</v>
      </c>
      <c r="G470">
        <f t="shared" si="37"/>
        <v>-0.35</v>
      </c>
      <c r="H470" t="str">
        <f t="shared" si="38"/>
        <v>Negative Movement</v>
      </c>
      <c r="I470">
        <f t="shared" si="39"/>
        <v>-0.45640479891099733</v>
      </c>
      <c r="J470" t="str">
        <f t="shared" si="35"/>
        <v>Q3</v>
      </c>
      <c r="K470">
        <f t="shared" si="36"/>
        <v>2020</v>
      </c>
    </row>
    <row r="471" spans="1:11" x14ac:dyDescent="0.2">
      <c r="A471" s="1" t="s">
        <v>475</v>
      </c>
      <c r="B471">
        <v>75</v>
      </c>
      <c r="C471">
        <v>75.934501999999995</v>
      </c>
      <c r="D471" t="s">
        <v>1729</v>
      </c>
      <c r="E471" t="s">
        <v>2972</v>
      </c>
      <c r="F471">
        <v>30386000</v>
      </c>
      <c r="G471">
        <f t="shared" si="37"/>
        <v>0.22</v>
      </c>
      <c r="H471" t="str">
        <f t="shared" si="38"/>
        <v>Positive Movement</v>
      </c>
      <c r="I471">
        <f t="shared" si="39"/>
        <v>0.28805132380289789</v>
      </c>
      <c r="J471" t="str">
        <f t="shared" si="35"/>
        <v>Q3</v>
      </c>
      <c r="K471">
        <f t="shared" si="36"/>
        <v>2020</v>
      </c>
    </row>
    <row r="472" spans="1:11" x14ac:dyDescent="0.2">
      <c r="A472" s="1" t="s">
        <v>476</v>
      </c>
      <c r="B472">
        <v>76.081001000000001</v>
      </c>
      <c r="C472">
        <v>76.171997000000005</v>
      </c>
      <c r="D472" t="s">
        <v>1730</v>
      </c>
      <c r="E472" t="s">
        <v>2973</v>
      </c>
      <c r="F472">
        <v>29134000</v>
      </c>
      <c r="G472">
        <f t="shared" si="37"/>
        <v>-0.12</v>
      </c>
      <c r="H472" t="str">
        <f t="shared" si="38"/>
        <v>Negative Movement</v>
      </c>
      <c r="I472">
        <f t="shared" si="39"/>
        <v>-0.16140447532531202</v>
      </c>
      <c r="J472" t="str">
        <f t="shared" si="35"/>
        <v>Q3</v>
      </c>
      <c r="K472">
        <f t="shared" si="36"/>
        <v>2020</v>
      </c>
    </row>
    <row r="473" spans="1:11" x14ac:dyDescent="0.2">
      <c r="A473" s="1" t="s">
        <v>477</v>
      </c>
      <c r="B473">
        <v>75.763000000000005</v>
      </c>
      <c r="C473">
        <v>78.514503000000005</v>
      </c>
      <c r="D473" t="s">
        <v>1731</v>
      </c>
      <c r="E473" t="s">
        <v>2974</v>
      </c>
      <c r="F473">
        <v>31146000</v>
      </c>
      <c r="G473">
        <f t="shared" si="37"/>
        <v>2.5099999999999998</v>
      </c>
      <c r="H473" t="str">
        <f t="shared" si="38"/>
        <v>Positive Movement</v>
      </c>
      <c r="I473">
        <f t="shared" si="39"/>
        <v>3.3103587904250551</v>
      </c>
      <c r="J473" t="str">
        <f t="shared" si="35"/>
        <v>Q3</v>
      </c>
      <c r="K473">
        <f t="shared" si="36"/>
        <v>2020</v>
      </c>
    </row>
    <row r="474" spans="1:11" x14ac:dyDescent="0.2">
      <c r="A474" s="1" t="s">
        <v>478</v>
      </c>
      <c r="B474">
        <v>79.349502999999999</v>
      </c>
      <c r="C474">
        <v>79.349502999999999</v>
      </c>
      <c r="D474" t="s">
        <v>1732</v>
      </c>
      <c r="E474" t="s">
        <v>2975</v>
      </c>
      <c r="F474">
        <v>24324000</v>
      </c>
      <c r="G474">
        <f t="shared" si="37"/>
        <v>-0.37</v>
      </c>
      <c r="H474" t="str">
        <f t="shared" si="38"/>
        <v>Negative Movement</v>
      </c>
      <c r="I474">
        <f t="shared" si="39"/>
        <v>-0.46624554328057405</v>
      </c>
      <c r="J474" t="str">
        <f t="shared" si="35"/>
        <v>Q3</v>
      </c>
      <c r="K474">
        <f t="shared" si="36"/>
        <v>2020</v>
      </c>
    </row>
    <row r="475" spans="1:11" x14ac:dyDescent="0.2">
      <c r="A475" s="1" t="s">
        <v>479</v>
      </c>
      <c r="B475">
        <v>78.025002000000001</v>
      </c>
      <c r="C475">
        <v>78.5</v>
      </c>
      <c r="D475" t="s">
        <v>1733</v>
      </c>
      <c r="E475" t="s">
        <v>2976</v>
      </c>
      <c r="F475">
        <v>18640000</v>
      </c>
      <c r="G475">
        <f t="shared" si="37"/>
        <v>0.5</v>
      </c>
      <c r="H475" t="str">
        <f t="shared" si="38"/>
        <v>Positive Movement</v>
      </c>
      <c r="I475">
        <f t="shared" si="39"/>
        <v>0.64616985526802084</v>
      </c>
      <c r="J475" t="str">
        <f t="shared" si="35"/>
        <v>Q3</v>
      </c>
      <c r="K475">
        <f t="shared" si="36"/>
        <v>2020</v>
      </c>
    </row>
    <row r="476" spans="1:11" x14ac:dyDescent="0.2">
      <c r="A476" s="1" t="s">
        <v>480</v>
      </c>
      <c r="B476">
        <v>78.348502999999994</v>
      </c>
      <c r="C476">
        <v>78.593497999999997</v>
      </c>
      <c r="D476" t="s">
        <v>1734</v>
      </c>
      <c r="E476" t="s">
        <v>2977</v>
      </c>
      <c r="F476">
        <v>32552000</v>
      </c>
      <c r="G476">
        <f t="shared" si="37"/>
        <v>-2.64</v>
      </c>
      <c r="H476" t="str">
        <f t="shared" si="38"/>
        <v>Negative Movement</v>
      </c>
      <c r="I476">
        <f t="shared" si="39"/>
        <v>-3.3669363527979086</v>
      </c>
      <c r="J476" t="str">
        <f t="shared" si="35"/>
        <v>Q3</v>
      </c>
      <c r="K476">
        <f t="shared" si="36"/>
        <v>2020</v>
      </c>
    </row>
    <row r="477" spans="1:11" x14ac:dyDescent="0.2">
      <c r="A477" s="1" t="s">
        <v>481</v>
      </c>
      <c r="B477">
        <v>74.946503000000007</v>
      </c>
      <c r="C477">
        <v>75.881798000000003</v>
      </c>
      <c r="D477" t="s">
        <v>1735</v>
      </c>
      <c r="E477" t="s">
        <v>2978</v>
      </c>
      <c r="F477">
        <v>30880000</v>
      </c>
      <c r="G477">
        <f t="shared" si="37"/>
        <v>-0.19</v>
      </c>
      <c r="H477" t="str">
        <f t="shared" si="38"/>
        <v>Negative Movement</v>
      </c>
      <c r="I477">
        <f t="shared" si="39"/>
        <v>-0.25137101174539878</v>
      </c>
      <c r="J477" t="str">
        <f t="shared" si="35"/>
        <v>Q3</v>
      </c>
      <c r="K477">
        <f t="shared" si="36"/>
        <v>2020</v>
      </c>
    </row>
    <row r="478" spans="1:11" x14ac:dyDescent="0.2">
      <c r="A478" s="1" t="s">
        <v>482</v>
      </c>
      <c r="B478">
        <v>75.779999000000004</v>
      </c>
      <c r="C478">
        <v>77.048500000000004</v>
      </c>
      <c r="D478" t="s">
        <v>1736</v>
      </c>
      <c r="E478" t="s">
        <v>2979</v>
      </c>
      <c r="F478">
        <v>24920000</v>
      </c>
      <c r="G478">
        <f t="shared" si="37"/>
        <v>0.92</v>
      </c>
      <c r="H478" t="str">
        <f t="shared" si="38"/>
        <v>Positive Movement</v>
      </c>
      <c r="I478">
        <f t="shared" si="39"/>
        <v>1.2124111520808354</v>
      </c>
      <c r="J478" t="str">
        <f t="shared" si="35"/>
        <v>Q3</v>
      </c>
      <c r="K478">
        <f t="shared" si="36"/>
        <v>2020</v>
      </c>
    </row>
    <row r="479" spans="1:11" x14ac:dyDescent="0.2">
      <c r="A479" s="1" t="s">
        <v>483</v>
      </c>
      <c r="B479">
        <v>76.259003000000007</v>
      </c>
      <c r="C479">
        <v>76.323997000000006</v>
      </c>
      <c r="D479" t="s">
        <v>1737</v>
      </c>
      <c r="E479" t="s">
        <v>2980</v>
      </c>
      <c r="F479">
        <v>34044000</v>
      </c>
      <c r="G479">
        <f t="shared" si="37"/>
        <v>-1.49</v>
      </c>
      <c r="H479" t="str">
        <f t="shared" si="38"/>
        <v>Negative Movement</v>
      </c>
      <c r="I479">
        <f t="shared" si="39"/>
        <v>-1.9513840817831882</v>
      </c>
      <c r="J479" t="str">
        <f t="shared" si="35"/>
        <v>Q3</v>
      </c>
      <c r="K479">
        <f t="shared" si="36"/>
        <v>2020</v>
      </c>
    </row>
    <row r="480" spans="1:11" x14ac:dyDescent="0.2">
      <c r="A480" s="1" t="s">
        <v>484</v>
      </c>
      <c r="B480">
        <v>75.316001999999997</v>
      </c>
      <c r="C480">
        <v>76.562599000000006</v>
      </c>
      <c r="D480" t="s">
        <v>1738</v>
      </c>
      <c r="E480" t="s">
        <v>2981</v>
      </c>
      <c r="F480">
        <v>22130000</v>
      </c>
      <c r="G480">
        <f t="shared" si="37"/>
        <v>1.08</v>
      </c>
      <c r="H480" t="str">
        <f t="shared" si="38"/>
        <v>Positive Movement</v>
      </c>
      <c r="I480">
        <f t="shared" si="39"/>
        <v>1.4450058372103922</v>
      </c>
      <c r="J480" t="str">
        <f t="shared" si="35"/>
        <v>Q3</v>
      </c>
      <c r="K480">
        <f t="shared" si="36"/>
        <v>2020</v>
      </c>
    </row>
    <row r="481" spans="1:11" x14ac:dyDescent="0.2">
      <c r="A481" s="1" t="s">
        <v>485</v>
      </c>
      <c r="B481">
        <v>74.849997999999999</v>
      </c>
      <c r="C481">
        <v>76.893501000000001</v>
      </c>
      <c r="D481" t="s">
        <v>1739</v>
      </c>
      <c r="E481" t="s">
        <v>2982</v>
      </c>
      <c r="F481">
        <v>33428000</v>
      </c>
      <c r="G481">
        <f t="shared" si="37"/>
        <v>0.47</v>
      </c>
      <c r="H481" t="str">
        <f t="shared" si="38"/>
        <v>Positive Movement</v>
      </c>
      <c r="I481">
        <f t="shared" si="39"/>
        <v>0.61957663157058196</v>
      </c>
      <c r="J481" t="str">
        <f t="shared" si="35"/>
        <v>Q3</v>
      </c>
      <c r="K481">
        <f t="shared" si="36"/>
        <v>2020</v>
      </c>
    </row>
    <row r="482" spans="1:11" x14ac:dyDescent="0.2">
      <c r="A482" s="1" t="s">
        <v>486</v>
      </c>
      <c r="B482">
        <v>75.250504000000006</v>
      </c>
      <c r="C482">
        <v>75.447502</v>
      </c>
      <c r="D482" t="s">
        <v>1740</v>
      </c>
      <c r="E482" t="s">
        <v>2983</v>
      </c>
      <c r="F482">
        <v>68798000</v>
      </c>
      <c r="G482">
        <f t="shared" si="37"/>
        <v>-2.42</v>
      </c>
      <c r="H482" t="str">
        <f t="shared" si="38"/>
        <v>Negative Movement</v>
      </c>
      <c r="I482">
        <f t="shared" si="39"/>
        <v>-3.1662789339180755</v>
      </c>
      <c r="J482" t="str">
        <f t="shared" si="35"/>
        <v>Q3</v>
      </c>
      <c r="K482">
        <f t="shared" si="36"/>
        <v>2020</v>
      </c>
    </row>
    <row r="483" spans="1:11" x14ac:dyDescent="0.2">
      <c r="A483" s="1" t="s">
        <v>487</v>
      </c>
      <c r="B483">
        <v>74.332001000000005</v>
      </c>
      <c r="C483">
        <v>74.523499000000001</v>
      </c>
      <c r="D483" t="s">
        <v>1741</v>
      </c>
      <c r="E483" t="s">
        <v>2984</v>
      </c>
      <c r="F483">
        <v>46604000</v>
      </c>
      <c r="G483">
        <f t="shared" si="37"/>
        <v>-0.43</v>
      </c>
      <c r="H483" t="str">
        <f t="shared" si="38"/>
        <v>Negative Movement</v>
      </c>
      <c r="I483">
        <f t="shared" si="39"/>
        <v>-0.57385092353735012</v>
      </c>
      <c r="J483" t="str">
        <f t="shared" si="35"/>
        <v>Q3</v>
      </c>
      <c r="K483">
        <f t="shared" si="36"/>
        <v>2020</v>
      </c>
    </row>
    <row r="484" spans="1:11" x14ac:dyDescent="0.2">
      <c r="A484" s="1" t="s">
        <v>488</v>
      </c>
      <c r="B484">
        <v>73.828498999999994</v>
      </c>
      <c r="C484">
        <v>74.278000000000006</v>
      </c>
      <c r="D484" t="s">
        <v>1742</v>
      </c>
      <c r="E484" t="s">
        <v>2985</v>
      </c>
      <c r="F484">
        <v>38070000</v>
      </c>
      <c r="G484">
        <f t="shared" si="37"/>
        <v>-0.47</v>
      </c>
      <c r="H484" t="str">
        <f t="shared" si="38"/>
        <v>Negative Movement</v>
      </c>
      <c r="I484">
        <f t="shared" si="39"/>
        <v>-0.64296106925505447</v>
      </c>
      <c r="J484" t="str">
        <f t="shared" si="35"/>
        <v>Q3</v>
      </c>
      <c r="K484">
        <f t="shared" si="36"/>
        <v>2020</v>
      </c>
    </row>
    <row r="485" spans="1:11" x14ac:dyDescent="0.2">
      <c r="A485" s="1" t="s">
        <v>489</v>
      </c>
      <c r="B485">
        <v>73.464995999999999</v>
      </c>
      <c r="C485">
        <v>74.120498999999995</v>
      </c>
      <c r="D485" t="s">
        <v>1743</v>
      </c>
      <c r="E485" t="s">
        <v>2986</v>
      </c>
      <c r="F485">
        <v>39590000</v>
      </c>
      <c r="G485">
        <f t="shared" si="37"/>
        <v>0.43</v>
      </c>
      <c r="H485" t="str">
        <f t="shared" si="38"/>
        <v>Positive Movement</v>
      </c>
      <c r="I485">
        <f t="shared" si="39"/>
        <v>0.58977182835574726</v>
      </c>
      <c r="J485" t="str">
        <f t="shared" si="35"/>
        <v>Q3</v>
      </c>
      <c r="K485">
        <f t="shared" si="36"/>
        <v>2020</v>
      </c>
    </row>
    <row r="486" spans="1:11" x14ac:dyDescent="0.2">
      <c r="A486" s="1" t="s">
        <v>490</v>
      </c>
      <c r="B486">
        <v>73.587502000000001</v>
      </c>
      <c r="C486">
        <v>75.119499000000005</v>
      </c>
      <c r="D486" t="s">
        <v>1744</v>
      </c>
      <c r="E486" t="s">
        <v>2987</v>
      </c>
      <c r="F486">
        <v>39908000</v>
      </c>
      <c r="G486">
        <f t="shared" si="37"/>
        <v>1.32</v>
      </c>
      <c r="H486" t="str">
        <f t="shared" si="38"/>
        <v>Positive Movement</v>
      </c>
      <c r="I486">
        <f t="shared" si="39"/>
        <v>1.7976276924085826</v>
      </c>
      <c r="J486" t="str">
        <f t="shared" si="35"/>
        <v>Q3</v>
      </c>
      <c r="K486">
        <f t="shared" si="36"/>
        <v>2020</v>
      </c>
    </row>
    <row r="487" spans="1:11" x14ac:dyDescent="0.2">
      <c r="A487" s="1" t="s">
        <v>491</v>
      </c>
      <c r="B487">
        <v>75</v>
      </c>
      <c r="C487">
        <v>75.842247</v>
      </c>
      <c r="D487" t="s">
        <v>1745</v>
      </c>
      <c r="E487" t="s">
        <v>2988</v>
      </c>
      <c r="F487">
        <v>31556000</v>
      </c>
      <c r="G487">
        <f t="shared" si="37"/>
        <v>-0.28000000000000003</v>
      </c>
      <c r="H487" t="str">
        <f t="shared" si="38"/>
        <v>Negative Movement</v>
      </c>
      <c r="I487">
        <f t="shared" si="39"/>
        <v>-0.37396708381976795</v>
      </c>
      <c r="J487" t="str">
        <f t="shared" si="35"/>
        <v>Q3</v>
      </c>
      <c r="K487">
        <f t="shared" si="36"/>
        <v>2020</v>
      </c>
    </row>
    <row r="488" spans="1:11" x14ac:dyDescent="0.2">
      <c r="A488" s="1" t="s">
        <v>492</v>
      </c>
      <c r="B488">
        <v>74.359001000000006</v>
      </c>
      <c r="C488">
        <v>75.203750999999997</v>
      </c>
      <c r="D488" t="s">
        <v>1746</v>
      </c>
      <c r="E488" t="s">
        <v>2989</v>
      </c>
      <c r="F488">
        <v>25786000</v>
      </c>
      <c r="G488">
        <f t="shared" si="37"/>
        <v>0.08</v>
      </c>
      <c r="H488" t="str">
        <f t="shared" si="38"/>
        <v>Positive Movement</v>
      </c>
      <c r="I488">
        <f t="shared" si="39"/>
        <v>0.10772503900093958</v>
      </c>
      <c r="J488" t="str">
        <f t="shared" si="35"/>
        <v>Q3</v>
      </c>
      <c r="K488">
        <f t="shared" si="36"/>
        <v>2020</v>
      </c>
    </row>
    <row r="489" spans="1:11" x14ac:dyDescent="0.2">
      <c r="A489" s="1" t="s">
        <v>493</v>
      </c>
      <c r="B489">
        <v>74.622001999999995</v>
      </c>
      <c r="C489">
        <v>75.5</v>
      </c>
      <c r="D489" t="s">
        <v>1747</v>
      </c>
      <c r="E489" t="s">
        <v>2990</v>
      </c>
      <c r="F489">
        <v>29088000</v>
      </c>
      <c r="G489">
        <f t="shared" si="37"/>
        <v>-0.79</v>
      </c>
      <c r="H489" t="str">
        <f t="shared" si="38"/>
        <v>Negative Movement</v>
      </c>
      <c r="I489">
        <f t="shared" si="39"/>
        <v>-1.0547436668672057</v>
      </c>
      <c r="J489" t="str">
        <f t="shared" si="35"/>
        <v>Q3</v>
      </c>
      <c r="K489">
        <f t="shared" si="36"/>
        <v>2020</v>
      </c>
    </row>
    <row r="490" spans="1:11" x14ac:dyDescent="0.2">
      <c r="A490" s="1" t="s">
        <v>494</v>
      </c>
      <c r="B490">
        <v>74.278998999999999</v>
      </c>
      <c r="C490">
        <v>75.619300999999993</v>
      </c>
      <c r="D490" t="s">
        <v>1748</v>
      </c>
      <c r="E490" t="s">
        <v>2991</v>
      </c>
      <c r="F490">
        <v>28740000</v>
      </c>
      <c r="G490">
        <f t="shared" si="37"/>
        <v>1.32</v>
      </c>
      <c r="H490" t="str">
        <f t="shared" si="38"/>
        <v>Positive Movement</v>
      </c>
      <c r="I490">
        <f t="shared" si="39"/>
        <v>1.7766456141462157</v>
      </c>
      <c r="J490" t="str">
        <f t="shared" si="35"/>
        <v>Q3</v>
      </c>
      <c r="K490">
        <f t="shared" si="36"/>
        <v>2020</v>
      </c>
    </row>
    <row r="491" spans="1:11" x14ac:dyDescent="0.2">
      <c r="A491" s="1" t="s">
        <v>495</v>
      </c>
      <c r="B491">
        <v>75.516998000000001</v>
      </c>
      <c r="C491">
        <v>76.862503000000004</v>
      </c>
      <c r="D491" t="s">
        <v>1749</v>
      </c>
      <c r="E491" t="s">
        <v>2992</v>
      </c>
      <c r="F491">
        <v>29104000</v>
      </c>
      <c r="G491">
        <f t="shared" si="37"/>
        <v>0.59</v>
      </c>
      <c r="H491" t="str">
        <f t="shared" si="38"/>
        <v>Positive Movement</v>
      </c>
      <c r="I491">
        <f t="shared" si="39"/>
        <v>0.78520130112169406</v>
      </c>
      <c r="J491" t="str">
        <f t="shared" si="35"/>
        <v>Q3</v>
      </c>
      <c r="K491">
        <f t="shared" si="36"/>
        <v>2020</v>
      </c>
    </row>
    <row r="492" spans="1:11" x14ac:dyDescent="0.2">
      <c r="A492" s="1" t="s">
        <v>496</v>
      </c>
      <c r="B492">
        <v>75.782996999999995</v>
      </c>
      <c r="C492">
        <v>76.095000999999996</v>
      </c>
      <c r="D492" t="s">
        <v>1750</v>
      </c>
      <c r="E492" t="s">
        <v>2993</v>
      </c>
      <c r="F492">
        <v>27096000</v>
      </c>
      <c r="G492">
        <f t="shared" si="37"/>
        <v>-0.54</v>
      </c>
      <c r="H492" t="str">
        <f t="shared" si="38"/>
        <v>Negative Movement</v>
      </c>
      <c r="I492">
        <f t="shared" si="39"/>
        <v>-0.70598833407765538</v>
      </c>
      <c r="J492" t="str">
        <f t="shared" si="35"/>
        <v>Q3</v>
      </c>
      <c r="K492">
        <f t="shared" si="36"/>
        <v>2020</v>
      </c>
    </row>
    <row r="493" spans="1:11" x14ac:dyDescent="0.2">
      <c r="A493" s="1" t="s">
        <v>497</v>
      </c>
      <c r="B493">
        <v>75.733497999999997</v>
      </c>
      <c r="C493">
        <v>76.280501999999998</v>
      </c>
      <c r="D493" t="s">
        <v>1751</v>
      </c>
      <c r="E493" t="s">
        <v>2994</v>
      </c>
      <c r="F493">
        <v>27566000</v>
      </c>
      <c r="G493">
        <f t="shared" si="37"/>
        <v>0.51</v>
      </c>
      <c r="H493" t="str">
        <f t="shared" si="38"/>
        <v>Positive Movement</v>
      </c>
      <c r="I493">
        <f t="shared" si="39"/>
        <v>0.6798366025682161</v>
      </c>
      <c r="J493" t="str">
        <f t="shared" si="35"/>
        <v>Q3</v>
      </c>
      <c r="K493">
        <f t="shared" si="36"/>
        <v>2020</v>
      </c>
    </row>
    <row r="494" spans="1:11" x14ac:dyDescent="0.2">
      <c r="A494" s="1" t="s">
        <v>498</v>
      </c>
      <c r="B494">
        <v>76.308998000000003</v>
      </c>
      <c r="C494">
        <v>78.123497</v>
      </c>
      <c r="D494" t="s">
        <v>1752</v>
      </c>
      <c r="E494" t="s">
        <v>2995</v>
      </c>
      <c r="F494">
        <v>40542000</v>
      </c>
      <c r="G494">
        <f t="shared" si="37"/>
        <v>2.0299999999999998</v>
      </c>
      <c r="H494" t="str">
        <f t="shared" si="38"/>
        <v>Positive Movement</v>
      </c>
      <c r="I494">
        <f t="shared" si="39"/>
        <v>2.6759218783930927</v>
      </c>
      <c r="J494" t="str">
        <f t="shared" si="35"/>
        <v>Q3</v>
      </c>
      <c r="K494">
        <f t="shared" si="36"/>
        <v>2020</v>
      </c>
    </row>
    <row r="495" spans="1:11" x14ac:dyDescent="0.2">
      <c r="A495" s="1" t="s">
        <v>499</v>
      </c>
      <c r="B495">
        <v>77.665497000000002</v>
      </c>
      <c r="C495">
        <v>78.683998000000003</v>
      </c>
      <c r="D495" t="s">
        <v>1753</v>
      </c>
      <c r="E495" t="s">
        <v>2996</v>
      </c>
      <c r="F495">
        <v>33212000</v>
      </c>
      <c r="G495">
        <f t="shared" si="37"/>
        <v>-0.55000000000000004</v>
      </c>
      <c r="H495" t="str">
        <f t="shared" si="38"/>
        <v>Negative Movement</v>
      </c>
      <c r="I495">
        <f t="shared" si="39"/>
        <v>-0.71024894135763794</v>
      </c>
      <c r="J495" t="str">
        <f t="shared" si="35"/>
        <v>Q3</v>
      </c>
      <c r="K495">
        <f t="shared" si="36"/>
        <v>2020</v>
      </c>
    </row>
    <row r="496" spans="1:11" x14ac:dyDescent="0.2">
      <c r="A496" s="1" t="s">
        <v>500</v>
      </c>
      <c r="B496">
        <v>77.172500999999997</v>
      </c>
      <c r="C496">
        <v>79.293503000000001</v>
      </c>
      <c r="D496" t="s">
        <v>1754</v>
      </c>
      <c r="E496" t="s">
        <v>2997</v>
      </c>
      <c r="F496">
        <v>34138000</v>
      </c>
      <c r="G496">
        <f t="shared" si="37"/>
        <v>1.71</v>
      </c>
      <c r="H496" t="str">
        <f t="shared" si="38"/>
        <v>Positive Movement</v>
      </c>
      <c r="I496">
        <f t="shared" si="39"/>
        <v>2.2112643162485659</v>
      </c>
      <c r="J496" t="str">
        <f t="shared" si="35"/>
        <v>Q3</v>
      </c>
      <c r="K496">
        <f t="shared" si="36"/>
        <v>2020</v>
      </c>
    </row>
    <row r="497" spans="1:11" x14ac:dyDescent="0.2">
      <c r="A497" s="1" t="s">
        <v>501</v>
      </c>
      <c r="B497">
        <v>78.851500999999999</v>
      </c>
      <c r="C497">
        <v>79.886002000000005</v>
      </c>
      <c r="D497" t="s">
        <v>1755</v>
      </c>
      <c r="E497" t="s">
        <v>2998</v>
      </c>
      <c r="F497">
        <v>28930000</v>
      </c>
      <c r="G497">
        <f t="shared" si="37"/>
        <v>-7.0000000000000007E-2</v>
      </c>
      <c r="H497" t="str">
        <f t="shared" si="38"/>
        <v>Negative Movement</v>
      </c>
      <c r="I497">
        <f t="shared" si="39"/>
        <v>-8.4081553113152727E-2</v>
      </c>
      <c r="J497" t="str">
        <f t="shared" si="35"/>
        <v>Q3</v>
      </c>
      <c r="K497">
        <f t="shared" si="36"/>
        <v>2020</v>
      </c>
    </row>
    <row r="498" spans="1:11" x14ac:dyDescent="0.2">
      <c r="A498" s="1" t="s">
        <v>502</v>
      </c>
      <c r="B498">
        <v>79.698997000000006</v>
      </c>
      <c r="C498">
        <v>80.708504000000005</v>
      </c>
      <c r="D498" t="s">
        <v>1756</v>
      </c>
      <c r="E498" t="s">
        <v>2999</v>
      </c>
      <c r="F498">
        <v>28198000</v>
      </c>
      <c r="G498">
        <f t="shared" si="37"/>
        <v>0.39</v>
      </c>
      <c r="H498" t="str">
        <f t="shared" si="38"/>
        <v>Positive Movement</v>
      </c>
      <c r="I498">
        <f t="shared" si="39"/>
        <v>0.49227418067226247</v>
      </c>
      <c r="J498" t="str">
        <f t="shared" si="35"/>
        <v>Q3</v>
      </c>
      <c r="K498">
        <f t="shared" si="36"/>
        <v>2020</v>
      </c>
    </row>
    <row r="499" spans="1:11" x14ac:dyDescent="0.2">
      <c r="A499" s="1" t="s">
        <v>503</v>
      </c>
      <c r="B499">
        <v>79.103499999999997</v>
      </c>
      <c r="C499">
        <v>80.581001000000001</v>
      </c>
      <c r="D499" t="s">
        <v>1757</v>
      </c>
      <c r="E499" t="s">
        <v>3000</v>
      </c>
      <c r="F499">
        <v>44942000</v>
      </c>
      <c r="G499">
        <f t="shared" si="37"/>
        <v>1</v>
      </c>
      <c r="H499" t="str">
        <f t="shared" si="38"/>
        <v>Positive Movement</v>
      </c>
      <c r="I499">
        <f t="shared" si="39"/>
        <v>1.2605452078808521</v>
      </c>
      <c r="J499" t="str">
        <f t="shared" si="35"/>
        <v>Q3</v>
      </c>
      <c r="K499">
        <f t="shared" si="36"/>
        <v>2020</v>
      </c>
    </row>
    <row r="500" spans="1:11" x14ac:dyDescent="0.2">
      <c r="A500" s="1" t="s">
        <v>504</v>
      </c>
      <c r="B500">
        <v>80.400002000000001</v>
      </c>
      <c r="C500">
        <v>82.960999000000001</v>
      </c>
      <c r="D500" t="s">
        <v>1758</v>
      </c>
      <c r="E500" t="s">
        <v>3001</v>
      </c>
      <c r="F500">
        <v>79868000</v>
      </c>
      <c r="G500">
        <f t="shared" si="37"/>
        <v>2.21</v>
      </c>
      <c r="H500" t="str">
        <f t="shared" si="38"/>
        <v>Positive Movement</v>
      </c>
      <c r="I500">
        <f t="shared" si="39"/>
        <v>2.7458928723970932</v>
      </c>
      <c r="J500" t="str">
        <f t="shared" si="35"/>
        <v>Q3</v>
      </c>
      <c r="K500">
        <f t="shared" si="36"/>
        <v>2020</v>
      </c>
    </row>
    <row r="501" spans="1:11" x14ac:dyDescent="0.2">
      <c r="A501" s="1" t="s">
        <v>505</v>
      </c>
      <c r="B501">
        <v>82.683998000000003</v>
      </c>
      <c r="C501">
        <v>82.75</v>
      </c>
      <c r="D501" t="s">
        <v>1759</v>
      </c>
      <c r="E501" t="s">
        <v>3002</v>
      </c>
      <c r="F501">
        <v>37232000</v>
      </c>
      <c r="G501">
        <f t="shared" si="37"/>
        <v>-0.9</v>
      </c>
      <c r="H501" t="str">
        <f t="shared" si="38"/>
        <v>Negative Movement</v>
      </c>
      <c r="I501">
        <f t="shared" si="39"/>
        <v>-1.0923685438324733</v>
      </c>
      <c r="J501" t="str">
        <f t="shared" si="35"/>
        <v>Q3</v>
      </c>
      <c r="K501">
        <f t="shared" si="36"/>
        <v>2020</v>
      </c>
    </row>
    <row r="502" spans="1:11" x14ac:dyDescent="0.2">
      <c r="A502" s="1" t="s">
        <v>506</v>
      </c>
      <c r="B502">
        <v>81.674499999999995</v>
      </c>
      <c r="C502">
        <v>82.358497999999997</v>
      </c>
      <c r="D502" t="s">
        <v>1760</v>
      </c>
      <c r="E502" t="s">
        <v>3003</v>
      </c>
      <c r="F502">
        <v>29980000</v>
      </c>
      <c r="G502">
        <f t="shared" si="37"/>
        <v>0.5</v>
      </c>
      <c r="H502" t="str">
        <f t="shared" si="38"/>
        <v>Positive Movement</v>
      </c>
      <c r="I502">
        <f t="shared" si="39"/>
        <v>0.61676406376635851</v>
      </c>
      <c r="J502" t="str">
        <f t="shared" si="35"/>
        <v>Q3</v>
      </c>
      <c r="K502">
        <f t="shared" si="36"/>
        <v>2020</v>
      </c>
    </row>
    <row r="503" spans="1:11" x14ac:dyDescent="0.2">
      <c r="A503" s="1" t="s">
        <v>507</v>
      </c>
      <c r="B503">
        <v>82.394501000000005</v>
      </c>
      <c r="C503">
        <v>82.398246999999998</v>
      </c>
      <c r="D503" t="s">
        <v>1761</v>
      </c>
      <c r="E503" t="s">
        <v>3004</v>
      </c>
      <c r="F503">
        <v>36468000</v>
      </c>
      <c r="G503">
        <f t="shared" si="37"/>
        <v>-0.51</v>
      </c>
      <c r="H503" t="str">
        <f t="shared" si="38"/>
        <v>Negative Movement</v>
      </c>
      <c r="I503">
        <f t="shared" si="39"/>
        <v>-0.62210399920106474</v>
      </c>
      <c r="J503" t="str">
        <f t="shared" si="35"/>
        <v>Q3</v>
      </c>
      <c r="K503">
        <f t="shared" si="36"/>
        <v>2020</v>
      </c>
    </row>
    <row r="504" spans="1:11" x14ac:dyDescent="0.2">
      <c r="A504" s="1" t="s">
        <v>508</v>
      </c>
      <c r="B504">
        <v>81.831496999999999</v>
      </c>
      <c r="C504">
        <v>83.286499000000006</v>
      </c>
      <c r="D504" t="s">
        <v>1762</v>
      </c>
      <c r="E504" t="s">
        <v>3005</v>
      </c>
      <c r="F504">
        <v>36506000</v>
      </c>
      <c r="G504">
        <f t="shared" si="37"/>
        <v>1.33</v>
      </c>
      <c r="H504" t="str">
        <f t="shared" si="38"/>
        <v>Positive Movement</v>
      </c>
      <c r="I504">
        <f t="shared" si="39"/>
        <v>1.6234441738364143</v>
      </c>
      <c r="J504" t="str">
        <f t="shared" si="35"/>
        <v>Q3</v>
      </c>
      <c r="K504">
        <f t="shared" si="36"/>
        <v>2020</v>
      </c>
    </row>
    <row r="505" spans="1:11" x14ac:dyDescent="0.2">
      <c r="A505" s="1" t="s">
        <v>509</v>
      </c>
      <c r="B505">
        <v>83.688750999999996</v>
      </c>
      <c r="C505">
        <v>86.658996999999999</v>
      </c>
      <c r="D505" t="s">
        <v>1763</v>
      </c>
      <c r="E505" t="s">
        <v>3006</v>
      </c>
      <c r="F505">
        <v>50224000</v>
      </c>
      <c r="G505">
        <f t="shared" si="37"/>
        <v>3.38</v>
      </c>
      <c r="H505" t="str">
        <f t="shared" si="38"/>
        <v>Positive Movement</v>
      </c>
      <c r="I505">
        <f t="shared" si="39"/>
        <v>4.0687428870784181</v>
      </c>
      <c r="J505" t="str">
        <f t="shared" si="35"/>
        <v>Q3</v>
      </c>
      <c r="K505">
        <f t="shared" si="36"/>
        <v>2020</v>
      </c>
    </row>
    <row r="506" spans="1:11" x14ac:dyDescent="0.2">
      <c r="A506" s="1" t="s">
        <v>510</v>
      </c>
      <c r="B506">
        <v>85.485703000000001</v>
      </c>
      <c r="C506">
        <v>85.485703000000001</v>
      </c>
      <c r="D506" t="s">
        <v>1764</v>
      </c>
      <c r="E506" t="s">
        <v>3007</v>
      </c>
      <c r="F506">
        <v>62156000</v>
      </c>
      <c r="G506">
        <f t="shared" si="37"/>
        <v>-4.32</v>
      </c>
      <c r="H506" t="str">
        <f t="shared" si="38"/>
        <v>Negative Movement</v>
      </c>
      <c r="I506">
        <f t="shared" si="39"/>
        <v>-5.0015020135452284</v>
      </c>
      <c r="J506" t="str">
        <f t="shared" si="35"/>
        <v>Q3</v>
      </c>
      <c r="K506">
        <f t="shared" si="36"/>
        <v>2020</v>
      </c>
    </row>
    <row r="507" spans="1:11" x14ac:dyDescent="0.2">
      <c r="A507" s="1" t="s">
        <v>511</v>
      </c>
      <c r="B507">
        <v>81.212997000000001</v>
      </c>
      <c r="C507">
        <v>82.255500999999995</v>
      </c>
      <c r="D507" t="s">
        <v>1765</v>
      </c>
      <c r="E507" t="s">
        <v>3008</v>
      </c>
      <c r="F507">
        <v>52172000</v>
      </c>
      <c r="G507">
        <f t="shared" si="37"/>
        <v>-2.54</v>
      </c>
      <c r="H507" t="str">
        <f t="shared" si="38"/>
        <v>Negative Movement</v>
      </c>
      <c r="I507">
        <f t="shared" si="39"/>
        <v>-3.0940906631307357</v>
      </c>
      <c r="J507" t="str">
        <f t="shared" si="35"/>
        <v>Q3</v>
      </c>
      <c r="K507">
        <f t="shared" si="36"/>
        <v>2020</v>
      </c>
    </row>
    <row r="508" spans="1:11" x14ac:dyDescent="0.2">
      <c r="A508" s="1" t="s">
        <v>512</v>
      </c>
      <c r="B508">
        <v>76.675499000000002</v>
      </c>
      <c r="C508">
        <v>78.193252999999999</v>
      </c>
      <c r="D508" t="s">
        <v>1766</v>
      </c>
      <c r="E508" t="s">
        <v>3009</v>
      </c>
      <c r="F508">
        <v>52218000</v>
      </c>
      <c r="G508">
        <f t="shared" si="37"/>
        <v>-2.93</v>
      </c>
      <c r="H508" t="str">
        <f t="shared" si="38"/>
        <v>Negative Movement</v>
      </c>
      <c r="I508">
        <f t="shared" si="39"/>
        <v>-3.6862717798101388</v>
      </c>
      <c r="J508" t="str">
        <f t="shared" si="35"/>
        <v>Q3</v>
      </c>
      <c r="K508">
        <f t="shared" si="36"/>
        <v>2020</v>
      </c>
    </row>
    <row r="509" spans="1:11" x14ac:dyDescent="0.2">
      <c r="A509" s="1" t="s">
        <v>513</v>
      </c>
      <c r="B509">
        <v>77.876503</v>
      </c>
      <c r="C509">
        <v>78.449996999999996</v>
      </c>
      <c r="D509" t="s">
        <v>1767</v>
      </c>
      <c r="E509" t="s">
        <v>3010</v>
      </c>
      <c r="F509">
        <v>35494000</v>
      </c>
      <c r="G509">
        <f t="shared" si="37"/>
        <v>1.23</v>
      </c>
      <c r="H509" t="str">
        <f t="shared" si="38"/>
        <v>Positive Movement</v>
      </c>
      <c r="I509">
        <f t="shared" si="39"/>
        <v>1.6033790562895671</v>
      </c>
      <c r="J509" t="str">
        <f t="shared" si="35"/>
        <v>Q3</v>
      </c>
      <c r="K509">
        <f t="shared" si="36"/>
        <v>2020</v>
      </c>
    </row>
    <row r="510" spans="1:11" x14ac:dyDescent="0.2">
      <c r="A510" s="1" t="s">
        <v>514</v>
      </c>
      <c r="B510">
        <v>78.031998000000002</v>
      </c>
      <c r="C510">
        <v>79.204048</v>
      </c>
      <c r="D510" t="s">
        <v>1768</v>
      </c>
      <c r="E510" t="s">
        <v>3011</v>
      </c>
      <c r="F510">
        <v>32372000</v>
      </c>
      <c r="G510">
        <f t="shared" si="37"/>
        <v>-1.25</v>
      </c>
      <c r="H510" t="str">
        <f t="shared" si="38"/>
        <v>Negative Movement</v>
      </c>
      <c r="I510">
        <f t="shared" si="39"/>
        <v>-1.6018420511766454</v>
      </c>
      <c r="J510" t="str">
        <f t="shared" si="35"/>
        <v>Q3</v>
      </c>
      <c r="K510">
        <f t="shared" si="36"/>
        <v>2020</v>
      </c>
    </row>
    <row r="511" spans="1:11" x14ac:dyDescent="0.2">
      <c r="A511" s="1" t="s">
        <v>515</v>
      </c>
      <c r="B511">
        <v>76.800003000000004</v>
      </c>
      <c r="C511">
        <v>78.760002</v>
      </c>
      <c r="D511" t="s">
        <v>1769</v>
      </c>
      <c r="E511" t="s">
        <v>3012</v>
      </c>
      <c r="F511">
        <v>31942000</v>
      </c>
      <c r="G511">
        <f t="shared" si="37"/>
        <v>-0.56000000000000005</v>
      </c>
      <c r="H511" t="str">
        <f t="shared" si="38"/>
        <v>Negative Movement</v>
      </c>
      <c r="I511">
        <f t="shared" si="39"/>
        <v>-0.73758177406515035</v>
      </c>
      <c r="J511" t="str">
        <f t="shared" si="35"/>
        <v>Q3</v>
      </c>
      <c r="K511">
        <f t="shared" si="36"/>
        <v>2020</v>
      </c>
    </row>
    <row r="512" spans="1:11" x14ac:dyDescent="0.2">
      <c r="A512" s="1" t="s">
        <v>516</v>
      </c>
      <c r="B512">
        <v>76.950248999999999</v>
      </c>
      <c r="C512">
        <v>78.199996999999996</v>
      </c>
      <c r="D512" t="s">
        <v>1770</v>
      </c>
      <c r="E512" t="s">
        <v>3013</v>
      </c>
      <c r="F512">
        <v>33932000</v>
      </c>
      <c r="G512">
        <f t="shared" si="37"/>
        <v>-7.0000000000000007E-2</v>
      </c>
      <c r="H512" t="str">
        <f t="shared" si="38"/>
        <v>Negative Movement</v>
      </c>
      <c r="I512">
        <f t="shared" si="39"/>
        <v>-9.4699875268282552E-2</v>
      </c>
      <c r="J512" t="str">
        <f t="shared" si="35"/>
        <v>Q3</v>
      </c>
      <c r="K512">
        <f t="shared" si="36"/>
        <v>2020</v>
      </c>
    </row>
    <row r="513" spans="1:11" x14ac:dyDescent="0.2">
      <c r="A513" s="1" t="s">
        <v>517</v>
      </c>
      <c r="B513">
        <v>76.800003000000004</v>
      </c>
      <c r="C513">
        <v>77.978499999999997</v>
      </c>
      <c r="D513" t="s">
        <v>1771</v>
      </c>
      <c r="E513" t="s">
        <v>3014</v>
      </c>
      <c r="F513">
        <v>26622000</v>
      </c>
      <c r="G513">
        <f t="shared" si="37"/>
        <v>1.1100000000000001</v>
      </c>
      <c r="H513" t="str">
        <f t="shared" si="38"/>
        <v>Positive Movement</v>
      </c>
      <c r="I513">
        <f t="shared" si="39"/>
        <v>1.4585883362614516</v>
      </c>
      <c r="J513" t="str">
        <f t="shared" si="35"/>
        <v>Q3</v>
      </c>
      <c r="K513">
        <f t="shared" si="36"/>
        <v>2020</v>
      </c>
    </row>
    <row r="514" spans="1:11" x14ac:dyDescent="0.2">
      <c r="A514" s="1" t="s">
        <v>518</v>
      </c>
      <c r="B514">
        <v>77.777000000000001</v>
      </c>
      <c r="C514">
        <v>78.099997999999999</v>
      </c>
      <c r="D514" t="s">
        <v>1772</v>
      </c>
      <c r="E514" t="s">
        <v>3015</v>
      </c>
      <c r="F514">
        <v>26234000</v>
      </c>
      <c r="G514">
        <f t="shared" si="37"/>
        <v>-1.03</v>
      </c>
      <c r="H514" t="str">
        <f t="shared" si="38"/>
        <v>Negative Movement</v>
      </c>
      <c r="I514">
        <f t="shared" si="39"/>
        <v>-1.3325215555911536</v>
      </c>
      <c r="J514" t="str">
        <f t="shared" si="35"/>
        <v>Q3</v>
      </c>
      <c r="K514">
        <f t="shared" si="36"/>
        <v>2020</v>
      </c>
    </row>
    <row r="515" spans="1:11" x14ac:dyDescent="0.2">
      <c r="A515" s="1" t="s">
        <v>519</v>
      </c>
      <c r="B515">
        <v>74.800003000000004</v>
      </c>
      <c r="C515">
        <v>75.414901999999998</v>
      </c>
      <c r="D515" t="s">
        <v>1773</v>
      </c>
      <c r="E515" t="s">
        <v>3016</v>
      </c>
      <c r="F515">
        <v>37596000</v>
      </c>
      <c r="G515">
        <f t="shared" si="37"/>
        <v>-1.27</v>
      </c>
      <c r="H515" t="str">
        <f t="shared" si="38"/>
        <v>Negative Movement</v>
      </c>
      <c r="I515">
        <f t="shared" si="39"/>
        <v>-1.6680926206349569</v>
      </c>
      <c r="J515" t="str">
        <f t="shared" ref="J515:J578" si="40">"Q"&amp;ROUNDUP(MONTH(A515)/3,0)</f>
        <v>Q3</v>
      </c>
      <c r="K515">
        <f t="shared" ref="K515:K578" si="41">YEAR(A515)</f>
        <v>2020</v>
      </c>
    </row>
    <row r="516" spans="1:11" x14ac:dyDescent="0.2">
      <c r="A516" s="1" t="s">
        <v>520</v>
      </c>
      <c r="B516">
        <v>74.900497000000001</v>
      </c>
      <c r="C516">
        <v>75.150146000000007</v>
      </c>
      <c r="D516" t="s">
        <v>1774</v>
      </c>
      <c r="E516" t="s">
        <v>3017</v>
      </c>
      <c r="F516">
        <v>62078000</v>
      </c>
      <c r="G516">
        <f t="shared" ref="G516:G579" si="42">ROUND(E516-E515,2)</f>
        <v>-1.78</v>
      </c>
      <c r="H516" t="str">
        <f t="shared" ref="H516:H579" si="43">IF(G516&gt;0, "Positive Movement", "Negative Movement")</f>
        <v>Negative Movement</v>
      </c>
      <c r="I516">
        <f t="shared" ref="I516:I579" si="44">(E516-E515)/E515*100</f>
        <v>-2.3764164828422127</v>
      </c>
      <c r="J516" t="str">
        <f t="shared" si="40"/>
        <v>Q3</v>
      </c>
      <c r="K516">
        <f t="shared" si="41"/>
        <v>2020</v>
      </c>
    </row>
    <row r="517" spans="1:11" x14ac:dyDescent="0.2">
      <c r="A517" s="1" t="s">
        <v>521</v>
      </c>
      <c r="B517">
        <v>72.002998000000005</v>
      </c>
      <c r="C517">
        <v>72.417998999999995</v>
      </c>
      <c r="D517" t="s">
        <v>1775</v>
      </c>
      <c r="E517" t="s">
        <v>3018</v>
      </c>
      <c r="F517">
        <v>57776000</v>
      </c>
      <c r="G517">
        <f t="shared" si="42"/>
        <v>-1.44</v>
      </c>
      <c r="H517" t="str">
        <f t="shared" si="43"/>
        <v>Negative Movement</v>
      </c>
      <c r="I517">
        <f t="shared" si="44"/>
        <v>-1.9746670579753021</v>
      </c>
      <c r="J517" t="str">
        <f t="shared" si="40"/>
        <v>Q3</v>
      </c>
      <c r="K517">
        <f t="shared" si="41"/>
        <v>2020</v>
      </c>
    </row>
    <row r="518" spans="1:11" x14ac:dyDescent="0.2">
      <c r="A518" s="1" t="s">
        <v>522</v>
      </c>
      <c r="B518">
        <v>72.504501000000005</v>
      </c>
      <c r="C518">
        <v>73.475998000000004</v>
      </c>
      <c r="D518" t="s">
        <v>1776</v>
      </c>
      <c r="E518" t="s">
        <v>3019</v>
      </c>
      <c r="F518">
        <v>31664000</v>
      </c>
      <c r="G518">
        <f t="shared" si="42"/>
        <v>1.72</v>
      </c>
      <c r="H518" t="str">
        <f t="shared" si="43"/>
        <v>Positive Movement</v>
      </c>
      <c r="I518">
        <f t="shared" si="44"/>
        <v>2.3966628804139809</v>
      </c>
      <c r="J518" t="str">
        <f t="shared" si="40"/>
        <v>Q3</v>
      </c>
      <c r="K518">
        <f t="shared" si="41"/>
        <v>2020</v>
      </c>
    </row>
    <row r="519" spans="1:11" x14ac:dyDescent="0.2">
      <c r="A519" s="1" t="s">
        <v>523</v>
      </c>
      <c r="B519">
        <v>72.939003</v>
      </c>
      <c r="C519">
        <v>73.047996999999995</v>
      </c>
      <c r="D519" t="s">
        <v>1777</v>
      </c>
      <c r="E519" t="s">
        <v>3020</v>
      </c>
      <c r="F519">
        <v>33148000</v>
      </c>
      <c r="G519">
        <f t="shared" si="42"/>
        <v>-2.5099999999999998</v>
      </c>
      <c r="H519" t="str">
        <f t="shared" si="43"/>
        <v>Negative Movement</v>
      </c>
      <c r="I519">
        <f t="shared" si="44"/>
        <v>-3.4289641438607403</v>
      </c>
      <c r="J519" t="str">
        <f t="shared" si="40"/>
        <v>Q3</v>
      </c>
      <c r="K519">
        <f t="shared" si="41"/>
        <v>2020</v>
      </c>
    </row>
    <row r="520" spans="1:11" x14ac:dyDescent="0.2">
      <c r="A520" s="1" t="s">
        <v>524</v>
      </c>
      <c r="B520">
        <v>70.551497999999995</v>
      </c>
      <c r="C520">
        <v>72.185447999999994</v>
      </c>
      <c r="D520" t="s">
        <v>1778</v>
      </c>
      <c r="E520" t="s">
        <v>3021</v>
      </c>
      <c r="F520">
        <v>29004000</v>
      </c>
      <c r="G520">
        <f t="shared" si="42"/>
        <v>0.65</v>
      </c>
      <c r="H520" t="str">
        <f t="shared" si="43"/>
        <v>Positive Movement</v>
      </c>
      <c r="I520">
        <f t="shared" si="44"/>
        <v>0.92424307132490635</v>
      </c>
      <c r="J520" t="str">
        <f t="shared" si="40"/>
        <v>Q3</v>
      </c>
      <c r="K520">
        <f t="shared" si="41"/>
        <v>2020</v>
      </c>
    </row>
    <row r="521" spans="1:11" x14ac:dyDescent="0.2">
      <c r="A521" s="1" t="s">
        <v>525</v>
      </c>
      <c r="B521">
        <v>71.631500000000003</v>
      </c>
      <c r="C521">
        <v>72.5</v>
      </c>
      <c r="D521" t="s">
        <v>1779</v>
      </c>
      <c r="E521" t="s">
        <v>3022</v>
      </c>
      <c r="F521">
        <v>26460000</v>
      </c>
      <c r="G521">
        <f t="shared" si="42"/>
        <v>0.83</v>
      </c>
      <c r="H521" t="str">
        <f t="shared" si="43"/>
        <v>Positive Movement</v>
      </c>
      <c r="I521">
        <f t="shared" si="44"/>
        <v>1.1671355747279224</v>
      </c>
      <c r="J521" t="str">
        <f t="shared" si="40"/>
        <v>Q3</v>
      </c>
      <c r="K521">
        <f t="shared" si="41"/>
        <v>2020</v>
      </c>
    </row>
    <row r="522" spans="1:11" x14ac:dyDescent="0.2">
      <c r="A522" s="1" t="s">
        <v>526</v>
      </c>
      <c r="B522">
        <v>73.710503000000003</v>
      </c>
      <c r="C522">
        <v>73.839995999999999</v>
      </c>
      <c r="D522" t="s">
        <v>1780</v>
      </c>
      <c r="E522" t="s">
        <v>3023</v>
      </c>
      <c r="F522">
        <v>40158000</v>
      </c>
      <c r="G522">
        <f t="shared" si="42"/>
        <v>0.98</v>
      </c>
      <c r="H522" t="str">
        <f t="shared" si="43"/>
        <v>Positive Movement</v>
      </c>
      <c r="I522">
        <f t="shared" si="44"/>
        <v>1.3536665187456216</v>
      </c>
      <c r="J522" t="str">
        <f t="shared" si="40"/>
        <v>Q3</v>
      </c>
      <c r="K522">
        <f t="shared" si="41"/>
        <v>2020</v>
      </c>
    </row>
    <row r="523" spans="1:11" x14ac:dyDescent="0.2">
      <c r="A523" s="1" t="s">
        <v>527</v>
      </c>
      <c r="B523">
        <v>73.519501000000005</v>
      </c>
      <c r="C523">
        <v>73.833152999999996</v>
      </c>
      <c r="D523" t="s">
        <v>1781</v>
      </c>
      <c r="E523" t="s">
        <v>3024</v>
      </c>
      <c r="F523">
        <v>19564000</v>
      </c>
      <c r="G523">
        <f t="shared" si="42"/>
        <v>0.24</v>
      </c>
      <c r="H523" t="str">
        <f t="shared" si="43"/>
        <v>Positive Movement</v>
      </c>
      <c r="I523">
        <f t="shared" si="44"/>
        <v>0.32843662984285271</v>
      </c>
      <c r="J523" t="str">
        <f t="shared" si="40"/>
        <v>Q3</v>
      </c>
      <c r="K523">
        <f t="shared" si="41"/>
        <v>2020</v>
      </c>
    </row>
    <row r="524" spans="1:11" x14ac:dyDescent="0.2">
      <c r="A524" s="1" t="s">
        <v>528</v>
      </c>
      <c r="B524">
        <v>73.339995999999999</v>
      </c>
      <c r="C524">
        <v>74.487503000000004</v>
      </c>
      <c r="D524" t="s">
        <v>1782</v>
      </c>
      <c r="E524" t="s">
        <v>3025</v>
      </c>
      <c r="F524">
        <v>34032000</v>
      </c>
      <c r="G524">
        <f t="shared" si="42"/>
        <v>0.01</v>
      </c>
      <c r="H524" t="str">
        <f t="shared" si="43"/>
        <v>Positive Movement</v>
      </c>
      <c r="I524">
        <f t="shared" si="44"/>
        <v>1.8381167176616812E-2</v>
      </c>
      <c r="J524" t="str">
        <f t="shared" si="40"/>
        <v>Q3</v>
      </c>
      <c r="K524">
        <f t="shared" si="41"/>
        <v>2020</v>
      </c>
    </row>
    <row r="525" spans="1:11" x14ac:dyDescent="0.2">
      <c r="A525" s="1" t="s">
        <v>529</v>
      </c>
      <c r="B525">
        <v>74.213500999999994</v>
      </c>
      <c r="C525">
        <v>74.952003000000005</v>
      </c>
      <c r="D525" t="s">
        <v>1783</v>
      </c>
      <c r="E525" t="s">
        <v>3026</v>
      </c>
      <c r="F525">
        <v>35590000</v>
      </c>
      <c r="G525">
        <f t="shared" si="42"/>
        <v>1.02</v>
      </c>
      <c r="H525" t="str">
        <f t="shared" si="43"/>
        <v>Positive Movement</v>
      </c>
      <c r="I525">
        <f t="shared" si="44"/>
        <v>1.3942541619112461</v>
      </c>
      <c r="J525" t="str">
        <f t="shared" si="40"/>
        <v>Q4</v>
      </c>
      <c r="K525">
        <f t="shared" si="41"/>
        <v>2020</v>
      </c>
    </row>
    <row r="526" spans="1:11" x14ac:dyDescent="0.2">
      <c r="A526" s="1" t="s">
        <v>530</v>
      </c>
      <c r="B526">
        <v>73.101500999999999</v>
      </c>
      <c r="C526">
        <v>74.160004000000001</v>
      </c>
      <c r="D526" t="s">
        <v>1784</v>
      </c>
      <c r="E526" t="s">
        <v>3027</v>
      </c>
      <c r="F526">
        <v>25682000</v>
      </c>
      <c r="G526">
        <f t="shared" si="42"/>
        <v>-1.58</v>
      </c>
      <c r="H526" t="str">
        <f t="shared" si="43"/>
        <v>Negative Movement</v>
      </c>
      <c r="I526">
        <f t="shared" si="44"/>
        <v>-2.1253789754259378</v>
      </c>
      <c r="J526" t="str">
        <f t="shared" si="40"/>
        <v>Q4</v>
      </c>
      <c r="K526">
        <f t="shared" si="41"/>
        <v>2020</v>
      </c>
    </row>
    <row r="527" spans="1:11" x14ac:dyDescent="0.2">
      <c r="A527" s="1" t="s">
        <v>531</v>
      </c>
      <c r="B527">
        <v>73.310501000000002</v>
      </c>
      <c r="C527">
        <v>74.410499999999999</v>
      </c>
      <c r="D527" t="s">
        <v>1785</v>
      </c>
      <c r="E527" t="s">
        <v>3028</v>
      </c>
      <c r="F527">
        <v>22266000</v>
      </c>
      <c r="G527">
        <f t="shared" si="42"/>
        <v>1.38</v>
      </c>
      <c r="H527" t="str">
        <f t="shared" si="43"/>
        <v>Positive Movement</v>
      </c>
      <c r="I527">
        <f t="shared" si="44"/>
        <v>1.8924658710787214</v>
      </c>
      <c r="J527" t="str">
        <f t="shared" si="40"/>
        <v>Q4</v>
      </c>
      <c r="K527">
        <f t="shared" si="41"/>
        <v>2020</v>
      </c>
    </row>
    <row r="528" spans="1:11" x14ac:dyDescent="0.2">
      <c r="A528" s="1" t="s">
        <v>532</v>
      </c>
      <c r="B528">
        <v>73.778998999999999</v>
      </c>
      <c r="C528">
        <v>74.337997000000001</v>
      </c>
      <c r="D528" t="s">
        <v>1786</v>
      </c>
      <c r="E528" t="s">
        <v>3029</v>
      </c>
      <c r="F528">
        <v>24908000</v>
      </c>
      <c r="G528">
        <f t="shared" si="42"/>
        <v>-1.63</v>
      </c>
      <c r="H528" t="str">
        <f t="shared" si="43"/>
        <v>Negative Movement</v>
      </c>
      <c r="I528">
        <f t="shared" si="44"/>
        <v>-2.1924414667726486</v>
      </c>
      <c r="J528" t="str">
        <f t="shared" si="40"/>
        <v>Q4</v>
      </c>
      <c r="K528">
        <f t="shared" si="41"/>
        <v>2020</v>
      </c>
    </row>
    <row r="529" spans="1:11" x14ac:dyDescent="0.2">
      <c r="A529" s="1" t="s">
        <v>533</v>
      </c>
      <c r="B529">
        <v>73.214500000000001</v>
      </c>
      <c r="C529">
        <v>73.447997999999998</v>
      </c>
      <c r="D529" t="s">
        <v>1787</v>
      </c>
      <c r="E529" t="s">
        <v>3030</v>
      </c>
      <c r="F529">
        <v>34924000</v>
      </c>
      <c r="G529">
        <f t="shared" si="42"/>
        <v>0.34</v>
      </c>
      <c r="H529" t="str">
        <f t="shared" si="43"/>
        <v>Positive Movement</v>
      </c>
      <c r="I529">
        <f t="shared" si="44"/>
        <v>0.47130396045123157</v>
      </c>
      <c r="J529" t="str">
        <f t="shared" si="40"/>
        <v>Q4</v>
      </c>
      <c r="K529">
        <f t="shared" si="41"/>
        <v>2020</v>
      </c>
    </row>
    <row r="530" spans="1:11" x14ac:dyDescent="0.2">
      <c r="A530" s="1" t="s">
        <v>534</v>
      </c>
      <c r="B530">
        <v>73.254501000000005</v>
      </c>
      <c r="C530">
        <v>74.5</v>
      </c>
      <c r="D530" t="s">
        <v>1788</v>
      </c>
      <c r="E530" t="s">
        <v>3031</v>
      </c>
      <c r="F530">
        <v>23756000</v>
      </c>
      <c r="G530">
        <f t="shared" si="42"/>
        <v>1.28</v>
      </c>
      <c r="H530" t="str">
        <f t="shared" si="43"/>
        <v>Positive Movement</v>
      </c>
      <c r="I530">
        <f t="shared" si="44"/>
        <v>1.755812814339093</v>
      </c>
      <c r="J530" t="str">
        <f t="shared" si="40"/>
        <v>Q4</v>
      </c>
      <c r="K530">
        <f t="shared" si="41"/>
        <v>2020</v>
      </c>
    </row>
    <row r="531" spans="1:11" x14ac:dyDescent="0.2">
      <c r="A531" s="1" t="s">
        <v>535</v>
      </c>
      <c r="B531">
        <v>74.735000999999997</v>
      </c>
      <c r="C531">
        <v>75.825996000000004</v>
      </c>
      <c r="D531" t="s">
        <v>1789</v>
      </c>
      <c r="E531" t="s">
        <v>3032</v>
      </c>
      <c r="F531">
        <v>28706000</v>
      </c>
      <c r="G531">
        <f t="shared" si="42"/>
        <v>1.46</v>
      </c>
      <c r="H531" t="str">
        <f t="shared" si="43"/>
        <v>Positive Movement</v>
      </c>
      <c r="I531">
        <f t="shared" si="44"/>
        <v>1.9711574304151931</v>
      </c>
      <c r="J531" t="str">
        <f t="shared" si="40"/>
        <v>Q4</v>
      </c>
      <c r="K531">
        <f t="shared" si="41"/>
        <v>2020</v>
      </c>
    </row>
    <row r="532" spans="1:11" x14ac:dyDescent="0.2">
      <c r="A532" s="1" t="s">
        <v>536</v>
      </c>
      <c r="B532">
        <v>77.150002000000001</v>
      </c>
      <c r="C532">
        <v>79.693000999999995</v>
      </c>
      <c r="D532" t="s">
        <v>1790</v>
      </c>
      <c r="E532" t="s">
        <v>3033</v>
      </c>
      <c r="F532">
        <v>49652000</v>
      </c>
      <c r="G532">
        <f t="shared" si="42"/>
        <v>2.7</v>
      </c>
      <c r="H532" t="str">
        <f t="shared" si="43"/>
        <v>Positive Movement</v>
      </c>
      <c r="I532">
        <f t="shared" si="44"/>
        <v>3.5592124296349703</v>
      </c>
      <c r="J532" t="str">
        <f t="shared" si="40"/>
        <v>Q4</v>
      </c>
      <c r="K532">
        <f t="shared" si="41"/>
        <v>2020</v>
      </c>
    </row>
    <row r="533" spans="1:11" x14ac:dyDescent="0.2">
      <c r="A533" s="1" t="s">
        <v>537</v>
      </c>
      <c r="B533">
        <v>79.186501000000007</v>
      </c>
      <c r="C533">
        <v>79.5</v>
      </c>
      <c r="D533" t="s">
        <v>1791</v>
      </c>
      <c r="E533" t="s">
        <v>3034</v>
      </c>
      <c r="F533">
        <v>32020000</v>
      </c>
      <c r="G533">
        <f t="shared" si="42"/>
        <v>0.13</v>
      </c>
      <c r="H533" t="str">
        <f t="shared" si="43"/>
        <v>Positive Movement</v>
      </c>
      <c r="I533">
        <f t="shared" si="44"/>
        <v>0.16123761888554713</v>
      </c>
      <c r="J533" t="str">
        <f t="shared" si="40"/>
        <v>Q4</v>
      </c>
      <c r="K533">
        <f t="shared" si="41"/>
        <v>2020</v>
      </c>
    </row>
    <row r="534" spans="1:11" x14ac:dyDescent="0.2">
      <c r="A534" s="1" t="s">
        <v>538</v>
      </c>
      <c r="B534">
        <v>78.929496999999998</v>
      </c>
      <c r="C534">
        <v>79.384201000000004</v>
      </c>
      <c r="D534" t="s">
        <v>1792</v>
      </c>
      <c r="E534" t="s">
        <v>3035</v>
      </c>
      <c r="F534">
        <v>38586000</v>
      </c>
      <c r="G534">
        <f t="shared" si="42"/>
        <v>-0.18</v>
      </c>
      <c r="H534" t="str">
        <f t="shared" si="43"/>
        <v>Negative Movement</v>
      </c>
      <c r="I534">
        <f t="shared" si="44"/>
        <v>-0.229055532932918</v>
      </c>
      <c r="J534" t="str">
        <f t="shared" si="40"/>
        <v>Q4</v>
      </c>
      <c r="K534">
        <f t="shared" si="41"/>
        <v>2020</v>
      </c>
    </row>
    <row r="535" spans="1:11" x14ac:dyDescent="0.2">
      <c r="A535" s="1" t="s">
        <v>539</v>
      </c>
      <c r="B535">
        <v>77.357498000000007</v>
      </c>
      <c r="C535">
        <v>78.755249000000006</v>
      </c>
      <c r="D535" t="s">
        <v>1793</v>
      </c>
      <c r="E535" t="s">
        <v>3036</v>
      </c>
      <c r="F535">
        <v>30800000</v>
      </c>
      <c r="G535">
        <f t="shared" si="42"/>
        <v>-0.45</v>
      </c>
      <c r="H535" t="str">
        <f t="shared" si="43"/>
        <v>Negative Movement</v>
      </c>
      <c r="I535">
        <f t="shared" si="44"/>
        <v>-0.5707642540018909</v>
      </c>
      <c r="J535" t="str">
        <f t="shared" si="40"/>
        <v>Q4</v>
      </c>
      <c r="K535">
        <f t="shared" si="41"/>
        <v>2020</v>
      </c>
    </row>
    <row r="536" spans="1:11" x14ac:dyDescent="0.2">
      <c r="A536" s="1" t="s">
        <v>540</v>
      </c>
      <c r="B536">
        <v>78.292502999999996</v>
      </c>
      <c r="C536">
        <v>79.056503000000006</v>
      </c>
      <c r="D536" t="s">
        <v>1794</v>
      </c>
      <c r="E536" t="s">
        <v>3037</v>
      </c>
      <c r="F536">
        <v>28694000</v>
      </c>
      <c r="G536">
        <f t="shared" si="42"/>
        <v>0.69</v>
      </c>
      <c r="H536" t="str">
        <f t="shared" si="43"/>
        <v>Positive Movement</v>
      </c>
      <c r="I536">
        <f t="shared" si="44"/>
        <v>0.89024010404162024</v>
      </c>
      <c r="J536" t="str">
        <f t="shared" si="40"/>
        <v>Q4</v>
      </c>
      <c r="K536">
        <f t="shared" si="41"/>
        <v>2020</v>
      </c>
    </row>
    <row r="537" spans="1:11" x14ac:dyDescent="0.2">
      <c r="A537" s="1" t="s">
        <v>541</v>
      </c>
      <c r="B537">
        <v>79.023003000000003</v>
      </c>
      <c r="C537">
        <v>79.407500999999996</v>
      </c>
      <c r="D537" t="s">
        <v>1795</v>
      </c>
      <c r="E537" t="s">
        <v>3038</v>
      </c>
      <c r="F537">
        <v>32142000</v>
      </c>
      <c r="G537">
        <f t="shared" si="42"/>
        <v>-1.92</v>
      </c>
      <c r="H537" t="str">
        <f t="shared" si="43"/>
        <v>Negative Movement</v>
      </c>
      <c r="I537">
        <f t="shared" si="44"/>
        <v>-2.4411771994269875</v>
      </c>
      <c r="J537" t="str">
        <f t="shared" si="40"/>
        <v>Q4</v>
      </c>
      <c r="K537">
        <f t="shared" si="41"/>
        <v>2020</v>
      </c>
    </row>
    <row r="538" spans="1:11" x14ac:dyDescent="0.2">
      <c r="A538" s="1" t="s">
        <v>542</v>
      </c>
      <c r="B538">
        <v>76.352501000000004</v>
      </c>
      <c r="C538">
        <v>78.875</v>
      </c>
      <c r="D538" t="s">
        <v>1796</v>
      </c>
      <c r="E538" t="s">
        <v>3039</v>
      </c>
      <c r="F538">
        <v>44834000</v>
      </c>
      <c r="G538">
        <f t="shared" si="42"/>
        <v>1.07</v>
      </c>
      <c r="H538" t="str">
        <f t="shared" si="43"/>
        <v>Positive Movement</v>
      </c>
      <c r="I538">
        <f t="shared" si="44"/>
        <v>1.3892806822486736</v>
      </c>
      <c r="J538" t="str">
        <f t="shared" si="40"/>
        <v>Q4</v>
      </c>
      <c r="K538">
        <f t="shared" si="41"/>
        <v>2020</v>
      </c>
    </row>
    <row r="539" spans="1:11" x14ac:dyDescent="0.2">
      <c r="A539" s="1" t="s">
        <v>543</v>
      </c>
      <c r="B539">
        <v>78.666495999999995</v>
      </c>
      <c r="C539">
        <v>80.936501000000007</v>
      </c>
      <c r="D539" t="s">
        <v>1797</v>
      </c>
      <c r="E539" t="s">
        <v>3040</v>
      </c>
      <c r="F539">
        <v>51366000</v>
      </c>
      <c r="G539">
        <f t="shared" si="42"/>
        <v>1.87</v>
      </c>
      <c r="H539" t="str">
        <f t="shared" si="43"/>
        <v>Positive Movement</v>
      </c>
      <c r="I539">
        <f t="shared" si="44"/>
        <v>2.4024165302755653</v>
      </c>
      <c r="J539" t="str">
        <f t="shared" si="40"/>
        <v>Q4</v>
      </c>
      <c r="K539">
        <f t="shared" si="41"/>
        <v>2020</v>
      </c>
    </row>
    <row r="540" spans="1:11" x14ac:dyDescent="0.2">
      <c r="A540" s="1" t="s">
        <v>544</v>
      </c>
      <c r="B540">
        <v>79.652495999999999</v>
      </c>
      <c r="C540">
        <v>81.099502999999999</v>
      </c>
      <c r="D540" t="s">
        <v>1798</v>
      </c>
      <c r="E540" t="s">
        <v>3041</v>
      </c>
      <c r="F540">
        <v>28672000</v>
      </c>
      <c r="G540">
        <f t="shared" si="42"/>
        <v>1.1000000000000001</v>
      </c>
      <c r="H540" t="str">
        <f t="shared" si="43"/>
        <v>Positive Movement</v>
      </c>
      <c r="I540">
        <f t="shared" si="44"/>
        <v>1.3820349353999519</v>
      </c>
      <c r="J540" t="str">
        <f t="shared" si="40"/>
        <v>Q4</v>
      </c>
      <c r="K540">
        <f t="shared" si="41"/>
        <v>2020</v>
      </c>
    </row>
    <row r="541" spans="1:11" x14ac:dyDescent="0.2">
      <c r="A541" s="1" t="s">
        <v>545</v>
      </c>
      <c r="B541">
        <v>81.303496999999993</v>
      </c>
      <c r="C541">
        <v>82.117996000000005</v>
      </c>
      <c r="D541" t="s">
        <v>1799</v>
      </c>
      <c r="E541" t="s">
        <v>3042</v>
      </c>
      <c r="F541">
        <v>27516000</v>
      </c>
      <c r="G541">
        <f t="shared" si="42"/>
        <v>1.28</v>
      </c>
      <c r="H541" t="str">
        <f t="shared" si="43"/>
        <v>Positive Movement</v>
      </c>
      <c r="I541">
        <f t="shared" si="44"/>
        <v>1.5891501652504414</v>
      </c>
      <c r="J541" t="str">
        <f t="shared" si="40"/>
        <v>Q4</v>
      </c>
      <c r="K541">
        <f t="shared" si="41"/>
        <v>2020</v>
      </c>
    </row>
    <row r="542" spans="1:11" x14ac:dyDescent="0.2">
      <c r="A542" s="1" t="s">
        <v>546</v>
      </c>
      <c r="B542">
        <v>81.250504000000006</v>
      </c>
      <c r="C542">
        <v>81.912002999999999</v>
      </c>
      <c r="D542" t="s">
        <v>1800</v>
      </c>
      <c r="E542" t="s">
        <v>3043</v>
      </c>
      <c r="F542">
        <v>37066000</v>
      </c>
      <c r="G542">
        <f t="shared" si="42"/>
        <v>-2.5299999999999998</v>
      </c>
      <c r="H542" t="str">
        <f t="shared" si="43"/>
        <v>Negative Movement</v>
      </c>
      <c r="I542">
        <f t="shared" si="44"/>
        <v>-3.0804435193012818</v>
      </c>
      <c r="J542" t="str">
        <f t="shared" si="40"/>
        <v>Q4</v>
      </c>
      <c r="K542">
        <f t="shared" si="41"/>
        <v>2020</v>
      </c>
    </row>
    <row r="543" spans="1:11" x14ac:dyDescent="0.2">
      <c r="A543" s="1" t="s">
        <v>547</v>
      </c>
      <c r="B543">
        <v>79.783501000000001</v>
      </c>
      <c r="C543">
        <v>80.342247</v>
      </c>
      <c r="D543" t="s">
        <v>1801</v>
      </c>
      <c r="E543" t="s">
        <v>3044</v>
      </c>
      <c r="F543">
        <v>24580000</v>
      </c>
      <c r="G543">
        <f t="shared" si="42"/>
        <v>0.69</v>
      </c>
      <c r="H543" t="str">
        <f t="shared" si="43"/>
        <v>Positive Movement</v>
      </c>
      <c r="I543">
        <f t="shared" si="44"/>
        <v>0.86830520756145413</v>
      </c>
      <c r="J543" t="str">
        <f t="shared" si="40"/>
        <v>Q4</v>
      </c>
      <c r="K543">
        <f t="shared" si="41"/>
        <v>2020</v>
      </c>
    </row>
    <row r="544" spans="1:11" x14ac:dyDescent="0.2">
      <c r="A544" s="1" t="s">
        <v>548</v>
      </c>
      <c r="B544">
        <v>77.986999999999995</v>
      </c>
      <c r="C544">
        <v>78.067497000000003</v>
      </c>
      <c r="D544" t="s">
        <v>1802</v>
      </c>
      <c r="E544" t="s">
        <v>3045</v>
      </c>
      <c r="F544">
        <v>36680000</v>
      </c>
      <c r="G544">
        <f t="shared" si="42"/>
        <v>-4.38</v>
      </c>
      <c r="H544" t="str">
        <f t="shared" si="43"/>
        <v>Negative Movement</v>
      </c>
      <c r="I544">
        <f t="shared" si="44"/>
        <v>-5.462950100218797</v>
      </c>
      <c r="J544" t="str">
        <f t="shared" si="40"/>
        <v>Q4</v>
      </c>
      <c r="K544">
        <f t="shared" si="41"/>
        <v>2020</v>
      </c>
    </row>
    <row r="545" spans="1:11" x14ac:dyDescent="0.2">
      <c r="A545" s="1" t="s">
        <v>549</v>
      </c>
      <c r="B545">
        <v>76.117996000000005</v>
      </c>
      <c r="C545">
        <v>79.685501000000002</v>
      </c>
      <c r="D545" t="s">
        <v>1803</v>
      </c>
      <c r="E545" t="s">
        <v>3046</v>
      </c>
      <c r="F545">
        <v>40062000</v>
      </c>
      <c r="G545">
        <f t="shared" si="42"/>
        <v>2.5299999999999998</v>
      </c>
      <c r="H545" t="str">
        <f t="shared" si="43"/>
        <v>Positive Movement</v>
      </c>
      <c r="I545">
        <f t="shared" si="44"/>
        <v>3.3376837528493053</v>
      </c>
      <c r="J545" t="str">
        <f t="shared" si="40"/>
        <v>Q4</v>
      </c>
      <c r="K545">
        <f t="shared" si="41"/>
        <v>2020</v>
      </c>
    </row>
    <row r="546" spans="1:11" x14ac:dyDescent="0.2">
      <c r="A546" s="1" t="s">
        <v>550</v>
      </c>
      <c r="B546">
        <v>83.605498999999995</v>
      </c>
      <c r="C546">
        <v>84.349997999999999</v>
      </c>
      <c r="D546" t="s">
        <v>1804</v>
      </c>
      <c r="E546" t="s">
        <v>3047</v>
      </c>
      <c r="F546">
        <v>86582000</v>
      </c>
      <c r="G546">
        <f t="shared" si="42"/>
        <v>2.69</v>
      </c>
      <c r="H546" t="str">
        <f t="shared" si="43"/>
        <v>Positive Movement</v>
      </c>
      <c r="I546">
        <f t="shared" si="44"/>
        <v>3.4308708302493649</v>
      </c>
      <c r="J546" t="str">
        <f t="shared" si="40"/>
        <v>Q4</v>
      </c>
      <c r="K546">
        <f t="shared" si="41"/>
        <v>2020</v>
      </c>
    </row>
    <row r="547" spans="1:11" x14ac:dyDescent="0.2">
      <c r="A547" s="1" t="s">
        <v>551</v>
      </c>
      <c r="B547">
        <v>81.407996999999995</v>
      </c>
      <c r="C547">
        <v>83.038498000000004</v>
      </c>
      <c r="D547" t="s">
        <v>1805</v>
      </c>
      <c r="E547" t="s">
        <v>3048</v>
      </c>
      <c r="F547">
        <v>50708000</v>
      </c>
      <c r="G547">
        <f t="shared" si="42"/>
        <v>0.25</v>
      </c>
      <c r="H547" t="str">
        <f t="shared" si="43"/>
        <v>Positive Movement</v>
      </c>
      <c r="I547">
        <f t="shared" si="44"/>
        <v>0.30968223897053748</v>
      </c>
      <c r="J547" t="str">
        <f t="shared" si="40"/>
        <v>Q4</v>
      </c>
      <c r="K547">
        <f t="shared" si="41"/>
        <v>2020</v>
      </c>
    </row>
    <row r="548" spans="1:11" x14ac:dyDescent="0.2">
      <c r="A548" s="1" t="s">
        <v>552</v>
      </c>
      <c r="B548">
        <v>81.588997000000006</v>
      </c>
      <c r="C548">
        <v>83.084998999999996</v>
      </c>
      <c r="D548" t="s">
        <v>1806</v>
      </c>
      <c r="E548" t="s">
        <v>3049</v>
      </c>
      <c r="F548">
        <v>33234000</v>
      </c>
      <c r="G548">
        <f t="shared" si="42"/>
        <v>1.21</v>
      </c>
      <c r="H548" t="str">
        <f t="shared" si="43"/>
        <v>Positive Movement</v>
      </c>
      <c r="I548">
        <f t="shared" si="44"/>
        <v>1.4870574709459883</v>
      </c>
      <c r="J548" t="str">
        <f t="shared" si="40"/>
        <v>Q4</v>
      </c>
      <c r="K548">
        <f t="shared" si="41"/>
        <v>2020</v>
      </c>
    </row>
    <row r="549" spans="1:11" x14ac:dyDescent="0.2">
      <c r="A549" s="1" t="s">
        <v>553</v>
      </c>
      <c r="B549">
        <v>85.513999999999996</v>
      </c>
      <c r="C549">
        <v>88.568252999999999</v>
      </c>
      <c r="D549" t="s">
        <v>1807</v>
      </c>
      <c r="E549" t="s">
        <v>3050</v>
      </c>
      <c r="F549">
        <v>71418000</v>
      </c>
      <c r="G549">
        <f t="shared" si="42"/>
        <v>4.95</v>
      </c>
      <c r="H549" t="str">
        <f t="shared" si="43"/>
        <v>Positive Movement</v>
      </c>
      <c r="I549">
        <f t="shared" si="44"/>
        <v>5.9943875262999873</v>
      </c>
      <c r="J549" t="str">
        <f t="shared" si="40"/>
        <v>Q4</v>
      </c>
      <c r="K549">
        <f t="shared" si="41"/>
        <v>2020</v>
      </c>
    </row>
    <row r="550" spans="1:11" x14ac:dyDescent="0.2">
      <c r="A550" s="1" t="s">
        <v>554</v>
      </c>
      <c r="B550">
        <v>89.050003000000004</v>
      </c>
      <c r="C550">
        <v>89.681999000000005</v>
      </c>
      <c r="D550" t="s">
        <v>1808</v>
      </c>
      <c r="E550" t="s">
        <v>3051</v>
      </c>
      <c r="F550">
        <v>41316000</v>
      </c>
      <c r="G550">
        <f t="shared" si="42"/>
        <v>0.71</v>
      </c>
      <c r="H550" t="str">
        <f t="shared" si="43"/>
        <v>Positive Movement</v>
      </c>
      <c r="I550">
        <f t="shared" si="44"/>
        <v>0.81412590764983683</v>
      </c>
      <c r="J550" t="str">
        <f t="shared" si="40"/>
        <v>Q4</v>
      </c>
      <c r="K550">
        <f t="shared" si="41"/>
        <v>2020</v>
      </c>
    </row>
    <row r="551" spans="1:11" x14ac:dyDescent="0.2">
      <c r="A551" s="1" t="s">
        <v>555</v>
      </c>
      <c r="B551">
        <v>87.697502</v>
      </c>
      <c r="C551">
        <v>88.621498000000003</v>
      </c>
      <c r="D551" t="s">
        <v>1809</v>
      </c>
      <c r="E551" t="s">
        <v>3052</v>
      </c>
      <c r="F551">
        <v>33218000</v>
      </c>
      <c r="G551">
        <f t="shared" si="42"/>
        <v>-0.08</v>
      </c>
      <c r="H551" t="str">
        <f t="shared" si="43"/>
        <v>Negative Movement</v>
      </c>
      <c r="I551">
        <f t="shared" si="44"/>
        <v>-9.1870676311698915E-2</v>
      </c>
      <c r="J551" t="str">
        <f t="shared" si="40"/>
        <v>Q4</v>
      </c>
      <c r="K551">
        <f t="shared" si="41"/>
        <v>2020</v>
      </c>
    </row>
    <row r="552" spans="1:11" x14ac:dyDescent="0.2">
      <c r="A552" s="1" t="s">
        <v>556</v>
      </c>
      <c r="B552">
        <v>89.544998000000007</v>
      </c>
      <c r="C552">
        <v>90.903000000000006</v>
      </c>
      <c r="D552" t="s">
        <v>1810</v>
      </c>
      <c r="E552" t="s">
        <v>3053</v>
      </c>
      <c r="F552">
        <v>45366000</v>
      </c>
      <c r="G552">
        <f t="shared" si="42"/>
        <v>0.06</v>
      </c>
      <c r="H552" t="str">
        <f t="shared" si="43"/>
        <v>Positive Movement</v>
      </c>
      <c r="I552">
        <f t="shared" si="44"/>
        <v>7.095217662092404E-2</v>
      </c>
      <c r="J552" t="str">
        <f t="shared" si="40"/>
        <v>Q4</v>
      </c>
      <c r="K552">
        <f t="shared" si="41"/>
        <v>2020</v>
      </c>
    </row>
    <row r="553" spans="1:11" x14ac:dyDescent="0.2">
      <c r="A553" s="1" t="s">
        <v>557</v>
      </c>
      <c r="B553">
        <v>86.554496999999998</v>
      </c>
      <c r="C553">
        <v>88.150002000000001</v>
      </c>
      <c r="D553" t="s">
        <v>1811</v>
      </c>
      <c r="E553" t="s">
        <v>3054</v>
      </c>
      <c r="F553">
        <v>52722000</v>
      </c>
      <c r="G553">
        <f t="shared" si="42"/>
        <v>-1.1299999999999999</v>
      </c>
      <c r="H553" t="str">
        <f t="shared" si="43"/>
        <v>Negative Movement</v>
      </c>
      <c r="I553">
        <f t="shared" si="44"/>
        <v>-1.282474162621114</v>
      </c>
      <c r="J553" t="str">
        <f t="shared" si="40"/>
        <v>Q4</v>
      </c>
      <c r="K553">
        <f t="shared" si="41"/>
        <v>2020</v>
      </c>
    </row>
    <row r="554" spans="1:11" x14ac:dyDescent="0.2">
      <c r="A554" s="1" t="s">
        <v>558</v>
      </c>
      <c r="B554">
        <v>87.5</v>
      </c>
      <c r="C554">
        <v>88.210999000000001</v>
      </c>
      <c r="D554" t="s">
        <v>1812</v>
      </c>
      <c r="E554" t="s">
        <v>3055</v>
      </c>
      <c r="F554">
        <v>25280000</v>
      </c>
      <c r="G554">
        <f t="shared" si="42"/>
        <v>0.62</v>
      </c>
      <c r="H554" t="str">
        <f t="shared" si="43"/>
        <v>Positive Movement</v>
      </c>
      <c r="I554">
        <f t="shared" si="44"/>
        <v>0.70788385697591272</v>
      </c>
      <c r="J554" t="str">
        <f t="shared" si="40"/>
        <v>Q4</v>
      </c>
      <c r="K554">
        <f t="shared" si="41"/>
        <v>2020</v>
      </c>
    </row>
    <row r="555" spans="1:11" x14ac:dyDescent="0.2">
      <c r="A555" s="1" t="s">
        <v>559</v>
      </c>
      <c r="B555">
        <v>87.381500000000003</v>
      </c>
      <c r="C555">
        <v>88.413498000000004</v>
      </c>
      <c r="D555" t="s">
        <v>1813</v>
      </c>
      <c r="E555" t="s">
        <v>3056</v>
      </c>
      <c r="F555">
        <v>24950000</v>
      </c>
      <c r="G555">
        <f t="shared" si="42"/>
        <v>-0.14000000000000001</v>
      </c>
      <c r="H555" t="str">
        <f t="shared" si="43"/>
        <v>Negative Movement</v>
      </c>
      <c r="I555">
        <f t="shared" si="44"/>
        <v>-0.16374757178877508</v>
      </c>
      <c r="J555" t="str">
        <f t="shared" si="40"/>
        <v>Q4</v>
      </c>
      <c r="K555">
        <f t="shared" si="41"/>
        <v>2020</v>
      </c>
    </row>
    <row r="556" spans="1:11" x14ac:dyDescent="0.2">
      <c r="A556" s="1" t="s">
        <v>560</v>
      </c>
      <c r="B556">
        <v>87.881500000000003</v>
      </c>
      <c r="C556">
        <v>89.052002000000002</v>
      </c>
      <c r="D556" t="s">
        <v>1814</v>
      </c>
      <c r="E556" t="s">
        <v>3057</v>
      </c>
      <c r="F556">
        <v>29998000</v>
      </c>
      <c r="G556">
        <f t="shared" si="42"/>
        <v>1.36</v>
      </c>
      <c r="H556" t="str">
        <f t="shared" si="43"/>
        <v>Positive Movement</v>
      </c>
      <c r="I556">
        <f t="shared" si="44"/>
        <v>1.5532860679817451</v>
      </c>
      <c r="J556" t="str">
        <f t="shared" si="40"/>
        <v>Q4</v>
      </c>
      <c r="K556">
        <f t="shared" si="41"/>
        <v>2020</v>
      </c>
    </row>
    <row r="557" spans="1:11" x14ac:dyDescent="0.2">
      <c r="A557" s="1" t="s">
        <v>561</v>
      </c>
      <c r="B557">
        <v>88.584998999999996</v>
      </c>
      <c r="C557">
        <v>89.953498999999994</v>
      </c>
      <c r="D557" t="s">
        <v>1815</v>
      </c>
      <c r="E557" t="s">
        <v>3058</v>
      </c>
      <c r="F557">
        <v>24936000</v>
      </c>
      <c r="G557">
        <f t="shared" si="42"/>
        <v>0.22</v>
      </c>
      <c r="H557" t="str">
        <f t="shared" si="43"/>
        <v>Positive Movement</v>
      </c>
      <c r="I557">
        <f t="shared" si="44"/>
        <v>0.24535683887309681</v>
      </c>
      <c r="J557" t="str">
        <f t="shared" si="40"/>
        <v>Q4</v>
      </c>
      <c r="K557">
        <f t="shared" si="41"/>
        <v>2020</v>
      </c>
    </row>
    <row r="558" spans="1:11" x14ac:dyDescent="0.2">
      <c r="A558" s="1" t="s">
        <v>562</v>
      </c>
      <c r="B558">
        <v>88.846999999999994</v>
      </c>
      <c r="C558">
        <v>89.25</v>
      </c>
      <c r="D558" t="s">
        <v>1816</v>
      </c>
      <c r="E558" t="s">
        <v>3059</v>
      </c>
      <c r="F558">
        <v>22942000</v>
      </c>
      <c r="G558">
        <f t="shared" si="42"/>
        <v>-0.56000000000000005</v>
      </c>
      <c r="H558" t="str">
        <f t="shared" si="43"/>
        <v>Negative Movement</v>
      </c>
      <c r="I558">
        <f t="shared" si="44"/>
        <v>-0.63041013147111724</v>
      </c>
      <c r="J558" t="str">
        <f t="shared" si="40"/>
        <v>Q4</v>
      </c>
      <c r="K558">
        <f t="shared" si="41"/>
        <v>2020</v>
      </c>
    </row>
    <row r="559" spans="1:11" x14ac:dyDescent="0.2">
      <c r="A559" s="1" t="s">
        <v>563</v>
      </c>
      <c r="B559">
        <v>88.261497000000006</v>
      </c>
      <c r="C559">
        <v>88.673500000000004</v>
      </c>
      <c r="D559" t="s">
        <v>1817</v>
      </c>
      <c r="E559" t="s">
        <v>3060</v>
      </c>
      <c r="F559">
        <v>23470000</v>
      </c>
      <c r="G559">
        <f t="shared" si="42"/>
        <v>-1.17</v>
      </c>
      <c r="H559" t="str">
        <f t="shared" si="43"/>
        <v>Negative Movement</v>
      </c>
      <c r="I559">
        <f t="shared" si="44"/>
        <v>-1.3202304889416003</v>
      </c>
      <c r="J559" t="str">
        <f t="shared" si="40"/>
        <v>Q4</v>
      </c>
      <c r="K559">
        <f t="shared" si="41"/>
        <v>2020</v>
      </c>
    </row>
    <row r="560" spans="1:11" x14ac:dyDescent="0.2">
      <c r="A560" s="1" t="s">
        <v>564</v>
      </c>
      <c r="B560">
        <v>86.918998999999999</v>
      </c>
      <c r="C560">
        <v>88.479500000000002</v>
      </c>
      <c r="D560" t="s">
        <v>1818</v>
      </c>
      <c r="E560" t="s">
        <v>3061</v>
      </c>
      <c r="F560">
        <v>24998000</v>
      </c>
      <c r="G560">
        <f t="shared" si="42"/>
        <v>0.86</v>
      </c>
      <c r="H560" t="str">
        <f t="shared" si="43"/>
        <v>Positive Movement</v>
      </c>
      <c r="I560">
        <f t="shared" si="44"/>
        <v>0.98123636569812478</v>
      </c>
      <c r="J560" t="str">
        <f t="shared" si="40"/>
        <v>Q4</v>
      </c>
      <c r="K560">
        <f t="shared" si="41"/>
        <v>2020</v>
      </c>
    </row>
    <row r="561" spans="1:11" x14ac:dyDescent="0.2">
      <c r="A561" s="1" t="s">
        <v>565</v>
      </c>
      <c r="B561">
        <v>88.260497999999998</v>
      </c>
      <c r="C561">
        <v>88.699996999999996</v>
      </c>
      <c r="D561" t="s">
        <v>1819</v>
      </c>
      <c r="E561" t="s">
        <v>3062</v>
      </c>
      <c r="F561">
        <v>46270000</v>
      </c>
      <c r="G561">
        <f t="shared" si="42"/>
        <v>-1.0900000000000001</v>
      </c>
      <c r="H561" t="str">
        <f t="shared" si="43"/>
        <v>Negative Movement</v>
      </c>
      <c r="I561">
        <f t="shared" si="44"/>
        <v>-1.2319175612490039</v>
      </c>
      <c r="J561" t="str">
        <f t="shared" si="40"/>
        <v>Q4</v>
      </c>
      <c r="K561">
        <f t="shared" si="41"/>
        <v>2020</v>
      </c>
    </row>
    <row r="562" spans="1:11" x14ac:dyDescent="0.2">
      <c r="A562" s="1" t="s">
        <v>566</v>
      </c>
      <c r="B562">
        <v>87.480002999999996</v>
      </c>
      <c r="C562">
        <v>87.694999999999993</v>
      </c>
      <c r="D562" t="s">
        <v>1820</v>
      </c>
      <c r="E562" t="s">
        <v>3063</v>
      </c>
      <c r="F562">
        <v>43232000</v>
      </c>
      <c r="G562">
        <f t="shared" si="42"/>
        <v>-0.37</v>
      </c>
      <c r="H562" t="str">
        <f t="shared" si="43"/>
        <v>Negative Movement</v>
      </c>
      <c r="I562">
        <f t="shared" si="44"/>
        <v>-0.42073598473424723</v>
      </c>
      <c r="J562" t="str">
        <f t="shared" si="40"/>
        <v>Q4</v>
      </c>
      <c r="K562">
        <f t="shared" si="41"/>
        <v>2020</v>
      </c>
    </row>
    <row r="563" spans="1:11" x14ac:dyDescent="0.2">
      <c r="A563" s="1" t="s">
        <v>567</v>
      </c>
      <c r="B563">
        <v>86.525002000000001</v>
      </c>
      <c r="C563">
        <v>88.580001999999993</v>
      </c>
      <c r="D563" t="s">
        <v>1821</v>
      </c>
      <c r="E563" t="s">
        <v>3064</v>
      </c>
      <c r="F563">
        <v>31560000</v>
      </c>
      <c r="G563">
        <f t="shared" si="42"/>
        <v>1.7</v>
      </c>
      <c r="H563" t="str">
        <f t="shared" si="43"/>
        <v>Positive Movement</v>
      </c>
      <c r="I563">
        <f t="shared" si="44"/>
        <v>1.9609698516753993</v>
      </c>
      <c r="J563" t="str">
        <f t="shared" si="40"/>
        <v>Q4</v>
      </c>
      <c r="K563">
        <f t="shared" si="41"/>
        <v>2020</v>
      </c>
    </row>
    <row r="564" spans="1:11" x14ac:dyDescent="0.2">
      <c r="A564" s="1" t="s">
        <v>568</v>
      </c>
      <c r="B564">
        <v>88.644501000000005</v>
      </c>
      <c r="C564">
        <v>88.927002000000002</v>
      </c>
      <c r="D564" t="s">
        <v>1822</v>
      </c>
      <c r="E564" t="s">
        <v>3065</v>
      </c>
      <c r="F564">
        <v>20916000</v>
      </c>
      <c r="G564">
        <f t="shared" si="42"/>
        <v>0.13</v>
      </c>
      <c r="H564" t="str">
        <f t="shared" si="43"/>
        <v>Positive Movement</v>
      </c>
      <c r="I564">
        <f t="shared" si="44"/>
        <v>0.14416240785130066</v>
      </c>
      <c r="J564" t="str">
        <f t="shared" si="40"/>
        <v>Q4</v>
      </c>
      <c r="K564">
        <f t="shared" si="41"/>
        <v>2020</v>
      </c>
    </row>
    <row r="565" spans="1:11" x14ac:dyDescent="0.2">
      <c r="A565" s="1" t="s">
        <v>569</v>
      </c>
      <c r="B565">
        <v>88.654503000000005</v>
      </c>
      <c r="C565">
        <v>90.199996999999996</v>
      </c>
      <c r="D565" t="s">
        <v>1823</v>
      </c>
      <c r="E565" t="s">
        <v>3066</v>
      </c>
      <c r="F565">
        <v>17698000</v>
      </c>
      <c r="G565">
        <f t="shared" si="42"/>
        <v>1.0900000000000001</v>
      </c>
      <c r="H565" t="str">
        <f t="shared" si="43"/>
        <v>Positive Movement</v>
      </c>
      <c r="I565">
        <f t="shared" si="44"/>
        <v>1.2283826774397033</v>
      </c>
      <c r="J565" t="str">
        <f t="shared" si="40"/>
        <v>Q4</v>
      </c>
      <c r="K565">
        <f t="shared" si="41"/>
        <v>2020</v>
      </c>
    </row>
    <row r="566" spans="1:11" x14ac:dyDescent="0.2">
      <c r="A566" s="1" t="s">
        <v>570</v>
      </c>
      <c r="B566">
        <v>89.059196</v>
      </c>
      <c r="C566">
        <v>89.403251999999995</v>
      </c>
      <c r="D566" t="s">
        <v>1824</v>
      </c>
      <c r="E566" t="s">
        <v>3067</v>
      </c>
      <c r="F566">
        <v>36476000</v>
      </c>
      <c r="G566">
        <f t="shared" si="42"/>
        <v>-1.62</v>
      </c>
      <c r="H566" t="str">
        <f t="shared" si="43"/>
        <v>Negative Movement</v>
      </c>
      <c r="I566">
        <f t="shared" si="44"/>
        <v>-1.8096208433015972</v>
      </c>
      <c r="J566" t="str">
        <f t="shared" si="40"/>
        <v>Q4</v>
      </c>
      <c r="K566">
        <f t="shared" si="41"/>
        <v>2020</v>
      </c>
    </row>
    <row r="567" spans="1:11" x14ac:dyDescent="0.2">
      <c r="A567" s="1" t="s">
        <v>571</v>
      </c>
      <c r="B567">
        <v>88.718497999999997</v>
      </c>
      <c r="C567">
        <v>91.241501</v>
      </c>
      <c r="D567" t="s">
        <v>1825</v>
      </c>
      <c r="E567" t="s">
        <v>3068</v>
      </c>
      <c r="F567">
        <v>34738000</v>
      </c>
      <c r="G567">
        <f t="shared" si="42"/>
        <v>1.87</v>
      </c>
      <c r="H567" t="str">
        <f t="shared" si="43"/>
        <v>Positive Movement</v>
      </c>
      <c r="I567">
        <f t="shared" si="44"/>
        <v>2.1218305216500899</v>
      </c>
      <c r="J567" t="str">
        <f t="shared" si="40"/>
        <v>Q4</v>
      </c>
      <c r="K567">
        <f t="shared" si="41"/>
        <v>2020</v>
      </c>
    </row>
    <row r="568" spans="1:11" x14ac:dyDescent="0.2">
      <c r="A568" s="1" t="s">
        <v>572</v>
      </c>
      <c r="B568">
        <v>89.904999000000004</v>
      </c>
      <c r="C568">
        <v>91.782500999999996</v>
      </c>
      <c r="D568" t="s">
        <v>1826</v>
      </c>
      <c r="E568" t="s">
        <v>3069</v>
      </c>
      <c r="F568">
        <v>24440000</v>
      </c>
      <c r="G568">
        <f t="shared" si="42"/>
        <v>1.49</v>
      </c>
      <c r="H568" t="str">
        <f t="shared" si="43"/>
        <v>Positive Movement</v>
      </c>
      <c r="I568">
        <f t="shared" si="44"/>
        <v>1.6600856644245026</v>
      </c>
      <c r="J568" t="str">
        <f t="shared" si="40"/>
        <v>Q4</v>
      </c>
      <c r="K568">
        <f t="shared" si="41"/>
        <v>2020</v>
      </c>
    </row>
    <row r="569" spans="1:11" x14ac:dyDescent="0.2">
      <c r="A569" s="1" t="s">
        <v>573</v>
      </c>
      <c r="B569">
        <v>91.200500000000005</v>
      </c>
      <c r="C569">
        <v>92.360000999999997</v>
      </c>
      <c r="D569" t="s">
        <v>1827</v>
      </c>
      <c r="E569" t="s">
        <v>3070</v>
      </c>
      <c r="F569">
        <v>24546000</v>
      </c>
      <c r="G569">
        <f t="shared" si="42"/>
        <v>-0.06</v>
      </c>
      <c r="H569" t="str">
        <f t="shared" si="43"/>
        <v>Negative Movement</v>
      </c>
      <c r="I569">
        <f t="shared" si="44"/>
        <v>-6.4551000460091962E-2</v>
      </c>
      <c r="J569" t="str">
        <f t="shared" si="40"/>
        <v>Q4</v>
      </c>
      <c r="K569">
        <f t="shared" si="41"/>
        <v>2020</v>
      </c>
    </row>
    <row r="570" spans="1:11" x14ac:dyDescent="0.2">
      <c r="A570" s="1" t="s">
        <v>574</v>
      </c>
      <c r="B570">
        <v>91.225998000000004</v>
      </c>
      <c r="C570">
        <v>91.657996999999995</v>
      </c>
      <c r="D570" t="s">
        <v>1828</v>
      </c>
      <c r="E570" t="s">
        <v>3071</v>
      </c>
      <c r="F570">
        <v>27564000</v>
      </c>
      <c r="G570">
        <f t="shared" si="42"/>
        <v>0.06</v>
      </c>
      <c r="H570" t="str">
        <f t="shared" si="43"/>
        <v>Positive Movement</v>
      </c>
      <c r="I570">
        <f t="shared" si="44"/>
        <v>6.6781257993275389E-2</v>
      </c>
      <c r="J570" t="str">
        <f t="shared" si="40"/>
        <v>Q4</v>
      </c>
      <c r="K570">
        <f t="shared" si="41"/>
        <v>2020</v>
      </c>
    </row>
    <row r="571" spans="1:11" x14ac:dyDescent="0.2">
      <c r="A571" s="1" t="s">
        <v>575</v>
      </c>
      <c r="B571">
        <v>90.949996999999996</v>
      </c>
      <c r="C571">
        <v>91.618499999999997</v>
      </c>
      <c r="D571" t="s">
        <v>1829</v>
      </c>
      <c r="E571" t="s">
        <v>3072</v>
      </c>
      <c r="F571">
        <v>26418000</v>
      </c>
      <c r="G571">
        <f t="shared" si="42"/>
        <v>-0.43</v>
      </c>
      <c r="H571" t="str">
        <f t="shared" si="43"/>
        <v>Negative Movement</v>
      </c>
      <c r="I571">
        <f t="shared" si="44"/>
        <v>-0.46553756783214267</v>
      </c>
      <c r="J571" t="str">
        <f t="shared" si="40"/>
        <v>Q4</v>
      </c>
      <c r="K571">
        <f t="shared" si="41"/>
        <v>2020</v>
      </c>
    </row>
    <row r="572" spans="1:11" x14ac:dyDescent="0.2">
      <c r="A572" s="1" t="s">
        <v>576</v>
      </c>
      <c r="B572">
        <v>90.504997000000003</v>
      </c>
      <c r="C572">
        <v>91.095000999999996</v>
      </c>
      <c r="D572" t="s">
        <v>1830</v>
      </c>
      <c r="E572" t="s">
        <v>3073</v>
      </c>
      <c r="F572">
        <v>21926000</v>
      </c>
      <c r="G572">
        <f t="shared" si="42"/>
        <v>-0.05</v>
      </c>
      <c r="H572" t="str">
        <f t="shared" si="43"/>
        <v>Negative Movement</v>
      </c>
      <c r="I572">
        <f t="shared" si="44"/>
        <v>-5.1114604734487201E-2</v>
      </c>
      <c r="J572" t="str">
        <f t="shared" si="40"/>
        <v>Q4</v>
      </c>
      <c r="K572">
        <f t="shared" si="41"/>
        <v>2020</v>
      </c>
    </row>
    <row r="573" spans="1:11" x14ac:dyDescent="0.2">
      <c r="A573" s="1" t="s">
        <v>577</v>
      </c>
      <c r="B573">
        <v>90.600502000000006</v>
      </c>
      <c r="C573">
        <v>91.713500999999994</v>
      </c>
      <c r="D573" t="s">
        <v>1831</v>
      </c>
      <c r="E573" t="s">
        <v>3074</v>
      </c>
      <c r="F573">
        <v>30152000</v>
      </c>
      <c r="G573">
        <f t="shared" si="42"/>
        <v>-1.72</v>
      </c>
      <c r="H573" t="str">
        <f t="shared" si="43"/>
        <v>Negative Movement</v>
      </c>
      <c r="I573">
        <f t="shared" si="44"/>
        <v>-1.8927178662718744</v>
      </c>
      <c r="J573" t="str">
        <f t="shared" si="40"/>
        <v>Q4</v>
      </c>
      <c r="K573">
        <f t="shared" si="41"/>
        <v>2020</v>
      </c>
    </row>
    <row r="574" spans="1:11" x14ac:dyDescent="0.2">
      <c r="A574" s="1" t="s">
        <v>578</v>
      </c>
      <c r="B574">
        <v>88.489998</v>
      </c>
      <c r="C574">
        <v>89.065498000000005</v>
      </c>
      <c r="D574" t="s">
        <v>1832</v>
      </c>
      <c r="E574" t="s">
        <v>3075</v>
      </c>
      <c r="F574">
        <v>27256000</v>
      </c>
      <c r="G574">
        <f t="shared" si="42"/>
        <v>-0.44</v>
      </c>
      <c r="H574" t="str">
        <f t="shared" si="43"/>
        <v>Negative Movement</v>
      </c>
      <c r="I574">
        <f t="shared" si="44"/>
        <v>-0.49323201201364975</v>
      </c>
      <c r="J574" t="str">
        <f t="shared" si="40"/>
        <v>Q4</v>
      </c>
      <c r="K574">
        <f t="shared" si="41"/>
        <v>2020</v>
      </c>
    </row>
    <row r="575" spans="1:11" x14ac:dyDescent="0.2">
      <c r="A575" s="1" t="s">
        <v>579</v>
      </c>
      <c r="B575">
        <v>88.153000000000006</v>
      </c>
      <c r="C575">
        <v>89.222504000000001</v>
      </c>
      <c r="D575" t="s">
        <v>1833</v>
      </c>
      <c r="E575" t="s">
        <v>3076</v>
      </c>
      <c r="F575">
        <v>24414000</v>
      </c>
      <c r="G575">
        <f t="shared" si="42"/>
        <v>0.32</v>
      </c>
      <c r="H575" t="str">
        <f t="shared" si="43"/>
        <v>Positive Movement</v>
      </c>
      <c r="I575">
        <f t="shared" si="44"/>
        <v>0.3627483259394304</v>
      </c>
      <c r="J575" t="str">
        <f t="shared" si="40"/>
        <v>Q4</v>
      </c>
      <c r="K575">
        <f t="shared" si="41"/>
        <v>2020</v>
      </c>
    </row>
    <row r="576" spans="1:11" x14ac:dyDescent="0.2">
      <c r="A576" s="1" t="s">
        <v>580</v>
      </c>
      <c r="B576">
        <v>88.75</v>
      </c>
      <c r="C576">
        <v>89.869499000000005</v>
      </c>
      <c r="D576" t="s">
        <v>1834</v>
      </c>
      <c r="E576" t="s">
        <v>3077</v>
      </c>
      <c r="F576">
        <v>32004000</v>
      </c>
      <c r="G576">
        <f t="shared" si="42"/>
        <v>-1.0900000000000001</v>
      </c>
      <c r="H576" t="str">
        <f t="shared" si="43"/>
        <v>Negative Movement</v>
      </c>
      <c r="I576">
        <f t="shared" si="44"/>
        <v>-1.2184546690262401</v>
      </c>
      <c r="J576" t="str">
        <f t="shared" si="40"/>
        <v>Q4</v>
      </c>
      <c r="K576">
        <f t="shared" si="41"/>
        <v>2020</v>
      </c>
    </row>
    <row r="577" spans="1:11" x14ac:dyDescent="0.2">
      <c r="A577" s="1" t="s">
        <v>581</v>
      </c>
      <c r="B577">
        <v>88.221001000000001</v>
      </c>
      <c r="C577">
        <v>88.570999</v>
      </c>
      <c r="D577" t="s">
        <v>1835</v>
      </c>
      <c r="E577" t="s">
        <v>3078</v>
      </c>
      <c r="F577">
        <v>29646000</v>
      </c>
      <c r="G577">
        <f t="shared" si="42"/>
        <v>0.39</v>
      </c>
      <c r="H577" t="str">
        <f t="shared" si="43"/>
        <v>Positive Movement</v>
      </c>
      <c r="I577">
        <f t="shared" si="44"/>
        <v>0.43805098549028787</v>
      </c>
      <c r="J577" t="str">
        <f t="shared" si="40"/>
        <v>Q4</v>
      </c>
      <c r="K577">
        <f t="shared" si="41"/>
        <v>2020</v>
      </c>
    </row>
    <row r="578" spans="1:11" x14ac:dyDescent="0.2">
      <c r="A578" s="1" t="s">
        <v>582</v>
      </c>
      <c r="B578">
        <v>88.643996999999999</v>
      </c>
      <c r="C578">
        <v>88.650002000000001</v>
      </c>
      <c r="D578" t="s">
        <v>1836</v>
      </c>
      <c r="E578" t="s">
        <v>3053</v>
      </c>
      <c r="F578">
        <v>30270000</v>
      </c>
      <c r="G578">
        <f t="shared" si="42"/>
        <v>-0.24</v>
      </c>
      <c r="H578" t="str">
        <f t="shared" si="43"/>
        <v>Negative Movement</v>
      </c>
      <c r="I578">
        <f t="shared" si="44"/>
        <v>-0.26982470659983043</v>
      </c>
      <c r="J578" t="str">
        <f t="shared" si="40"/>
        <v>Q4</v>
      </c>
      <c r="K578">
        <f t="shared" si="41"/>
        <v>2020</v>
      </c>
    </row>
    <row r="579" spans="1:11" x14ac:dyDescent="0.2">
      <c r="A579" s="1" t="s">
        <v>583</v>
      </c>
      <c r="B579">
        <v>88.425499000000002</v>
      </c>
      <c r="C579">
        <v>88.589202999999998</v>
      </c>
      <c r="D579" t="s">
        <v>1837</v>
      </c>
      <c r="E579" t="s">
        <v>3079</v>
      </c>
      <c r="F579">
        <v>32494000</v>
      </c>
      <c r="G579">
        <f t="shared" si="42"/>
        <v>-0.76</v>
      </c>
      <c r="H579" t="str">
        <f t="shared" si="43"/>
        <v>Negative Movement</v>
      </c>
      <c r="I579">
        <f t="shared" si="44"/>
        <v>-0.85650026417469283</v>
      </c>
      <c r="J579" t="str">
        <f t="shared" ref="J579:J642" si="45">"Q"&amp;ROUNDUP(MONTH(A579)/3,0)</f>
        <v>Q4</v>
      </c>
      <c r="K579">
        <f t="shared" ref="K579:K642" si="46">YEAR(A579)</f>
        <v>2020</v>
      </c>
    </row>
    <row r="580" spans="1:11" x14ac:dyDescent="0.2">
      <c r="A580" s="1" t="s">
        <v>584</v>
      </c>
      <c r="B580">
        <v>87.709000000000003</v>
      </c>
      <c r="C580">
        <v>87.755500999999995</v>
      </c>
      <c r="D580" t="s">
        <v>1838</v>
      </c>
      <c r="E580" t="s">
        <v>3080</v>
      </c>
      <c r="F580">
        <v>80328000</v>
      </c>
      <c r="G580">
        <f t="shared" ref="G580:G643" si="47">ROUND(E580-E579,2)</f>
        <v>-0.84</v>
      </c>
      <c r="H580" t="str">
        <f t="shared" ref="H580:H643" si="48">IF(G580&gt;0, "Positive Movement", "Negative Movement")</f>
        <v>Negative Movement</v>
      </c>
      <c r="I580">
        <f t="shared" ref="I580:I643" si="49">(E580-E579)/E579*100</f>
        <v>-0.96630016475657243</v>
      </c>
      <c r="J580" t="str">
        <f t="shared" si="45"/>
        <v>Q4</v>
      </c>
      <c r="K580">
        <f t="shared" si="46"/>
        <v>2020</v>
      </c>
    </row>
    <row r="581" spans="1:11" x14ac:dyDescent="0.2">
      <c r="A581" s="1" t="s">
        <v>585</v>
      </c>
      <c r="B581">
        <v>85.675499000000002</v>
      </c>
      <c r="C581">
        <v>87.042502999999996</v>
      </c>
      <c r="D581" t="s">
        <v>1839</v>
      </c>
      <c r="E581" t="s">
        <v>3081</v>
      </c>
      <c r="F581">
        <v>36568000</v>
      </c>
      <c r="G581">
        <f t="shared" si="47"/>
        <v>0.42</v>
      </c>
      <c r="H581" t="str">
        <f t="shared" si="48"/>
        <v>Positive Movement</v>
      </c>
      <c r="I581">
        <f t="shared" si="49"/>
        <v>0.48295388799548655</v>
      </c>
      <c r="J581" t="str">
        <f t="shared" si="45"/>
        <v>Q4</v>
      </c>
      <c r="K581">
        <f t="shared" si="46"/>
        <v>2020</v>
      </c>
    </row>
    <row r="582" spans="1:11" x14ac:dyDescent="0.2">
      <c r="A582" s="1" t="s">
        <v>586</v>
      </c>
      <c r="B582">
        <v>86.721496999999999</v>
      </c>
      <c r="C582">
        <v>86.870247000000006</v>
      </c>
      <c r="D582" t="s">
        <v>1840</v>
      </c>
      <c r="E582" t="s">
        <v>3082</v>
      </c>
      <c r="F582">
        <v>18734000</v>
      </c>
      <c r="G582">
        <f t="shared" si="47"/>
        <v>-0.79</v>
      </c>
      <c r="H582" t="str">
        <f t="shared" si="48"/>
        <v>Negative Movement</v>
      </c>
      <c r="I582">
        <f t="shared" si="49"/>
        <v>-0.91239358876819177</v>
      </c>
      <c r="J582" t="str">
        <f t="shared" si="45"/>
        <v>Q4</v>
      </c>
      <c r="K582">
        <f t="shared" si="46"/>
        <v>2020</v>
      </c>
    </row>
    <row r="583" spans="1:11" x14ac:dyDescent="0.2">
      <c r="A583" s="1" t="s">
        <v>587</v>
      </c>
      <c r="B583">
        <v>86.405501999999998</v>
      </c>
      <c r="C583">
        <v>87.399497999999994</v>
      </c>
      <c r="D583" t="s">
        <v>1841</v>
      </c>
      <c r="E583" t="s">
        <v>3083</v>
      </c>
      <c r="F583">
        <v>20676000</v>
      </c>
      <c r="G583">
        <f t="shared" si="47"/>
        <v>0.44</v>
      </c>
      <c r="H583" t="str">
        <f t="shared" si="48"/>
        <v>Positive Movement</v>
      </c>
      <c r="I583">
        <f t="shared" si="49"/>
        <v>0.51523061739841503</v>
      </c>
      <c r="J583" t="str">
        <f t="shared" si="45"/>
        <v>Q4</v>
      </c>
      <c r="K583">
        <f t="shared" si="46"/>
        <v>2020</v>
      </c>
    </row>
    <row r="584" spans="1:11" x14ac:dyDescent="0.2">
      <c r="A584" s="1" t="s">
        <v>588</v>
      </c>
      <c r="B584">
        <v>86.75</v>
      </c>
      <c r="C584">
        <v>87.300003000000004</v>
      </c>
      <c r="D584" t="s">
        <v>1842</v>
      </c>
      <c r="E584" t="s">
        <v>3084</v>
      </c>
      <c r="F584">
        <v>6936000</v>
      </c>
      <c r="G584">
        <f t="shared" si="47"/>
        <v>0.32</v>
      </c>
      <c r="H584" t="str">
        <f t="shared" si="48"/>
        <v>Positive Movement</v>
      </c>
      <c r="I584">
        <f t="shared" si="49"/>
        <v>0.37346770200067597</v>
      </c>
      <c r="J584" t="str">
        <f t="shared" si="45"/>
        <v>Q4</v>
      </c>
      <c r="K584">
        <f t="shared" si="46"/>
        <v>2020</v>
      </c>
    </row>
    <row r="585" spans="1:11" x14ac:dyDescent="0.2">
      <c r="A585" s="1" t="s">
        <v>589</v>
      </c>
      <c r="B585">
        <v>87.581749000000002</v>
      </c>
      <c r="C585">
        <v>89.5364</v>
      </c>
      <c r="D585" t="s">
        <v>1843</v>
      </c>
      <c r="E585" t="s">
        <v>3085</v>
      </c>
      <c r="F585">
        <v>27860000</v>
      </c>
      <c r="G585">
        <f t="shared" si="47"/>
        <v>1.86</v>
      </c>
      <c r="H585" t="str">
        <f t="shared" si="48"/>
        <v>Positive Movement</v>
      </c>
      <c r="I585">
        <f t="shared" si="49"/>
        <v>2.141645414209802</v>
      </c>
      <c r="J585" t="str">
        <f t="shared" si="45"/>
        <v>Q4</v>
      </c>
      <c r="K585">
        <f t="shared" si="46"/>
        <v>2020</v>
      </c>
    </row>
    <row r="586" spans="1:11" x14ac:dyDescent="0.2">
      <c r="A586" s="1" t="s">
        <v>590</v>
      </c>
      <c r="B586">
        <v>89.389503000000005</v>
      </c>
      <c r="C586">
        <v>89.622001999999995</v>
      </c>
      <c r="D586" t="s">
        <v>1844</v>
      </c>
      <c r="E586" t="s">
        <v>3086</v>
      </c>
      <c r="F586">
        <v>25988000</v>
      </c>
      <c r="G586">
        <f t="shared" si="47"/>
        <v>-0.87</v>
      </c>
      <c r="H586" t="str">
        <f t="shared" si="48"/>
        <v>Negative Movement</v>
      </c>
      <c r="I586">
        <f t="shared" si="49"/>
        <v>-0.97799101322537452</v>
      </c>
      <c r="J586" t="str">
        <f t="shared" si="45"/>
        <v>Q4</v>
      </c>
      <c r="K586">
        <f t="shared" si="46"/>
        <v>2020</v>
      </c>
    </row>
    <row r="587" spans="1:11" x14ac:dyDescent="0.2">
      <c r="A587" s="1" t="s">
        <v>591</v>
      </c>
      <c r="B587">
        <v>88.100502000000006</v>
      </c>
      <c r="C587">
        <v>88.254752999999994</v>
      </c>
      <c r="D587" t="s">
        <v>1845</v>
      </c>
      <c r="E587" t="s">
        <v>3087</v>
      </c>
      <c r="F587">
        <v>26122000</v>
      </c>
      <c r="G587">
        <f t="shared" si="47"/>
        <v>-0.96</v>
      </c>
      <c r="H587" t="str">
        <f t="shared" si="48"/>
        <v>Negative Movement</v>
      </c>
      <c r="I587">
        <f t="shared" si="49"/>
        <v>-1.0917019568220694</v>
      </c>
      <c r="J587" t="str">
        <f t="shared" si="45"/>
        <v>Q4</v>
      </c>
      <c r="K587">
        <f t="shared" si="46"/>
        <v>2020</v>
      </c>
    </row>
    <row r="588" spans="1:11" x14ac:dyDescent="0.2">
      <c r="A588" s="1" t="s">
        <v>592</v>
      </c>
      <c r="B588">
        <v>86.771004000000005</v>
      </c>
      <c r="C588">
        <v>87.946503000000007</v>
      </c>
      <c r="D588" t="s">
        <v>1846</v>
      </c>
      <c r="E588" t="s">
        <v>3088</v>
      </c>
      <c r="F588">
        <v>20238000</v>
      </c>
      <c r="G588">
        <f t="shared" si="47"/>
        <v>0.62</v>
      </c>
      <c r="H588" t="str">
        <f t="shared" si="48"/>
        <v>Positive Movement</v>
      </c>
      <c r="I588">
        <f t="shared" si="49"/>
        <v>0.71054545416081238</v>
      </c>
      <c r="J588" t="str">
        <f t="shared" si="45"/>
        <v>Q4</v>
      </c>
      <c r="K588">
        <f t="shared" si="46"/>
        <v>2020</v>
      </c>
    </row>
    <row r="589" spans="1:11" x14ac:dyDescent="0.2">
      <c r="A589" s="1" t="s">
        <v>593</v>
      </c>
      <c r="B589">
        <v>87.876998999999998</v>
      </c>
      <c r="C589">
        <v>88.032500999999996</v>
      </c>
      <c r="D589" t="s">
        <v>1847</v>
      </c>
      <c r="E589" t="s">
        <v>3089</v>
      </c>
      <c r="F589">
        <v>38038000</v>
      </c>
      <c r="G589">
        <f t="shared" si="47"/>
        <v>-1.18</v>
      </c>
      <c r="H589" t="str">
        <f t="shared" si="48"/>
        <v>Negative Movement</v>
      </c>
      <c r="I589">
        <f t="shared" si="49"/>
        <v>-1.3494063212227758</v>
      </c>
      <c r="J589" t="str">
        <f t="shared" si="45"/>
        <v>Q1</v>
      </c>
      <c r="K589">
        <f t="shared" si="46"/>
        <v>2021</v>
      </c>
    </row>
    <row r="590" spans="1:11" x14ac:dyDescent="0.2">
      <c r="A590" s="1" t="s">
        <v>594</v>
      </c>
      <c r="B590">
        <v>86.25</v>
      </c>
      <c r="C590">
        <v>87.383499</v>
      </c>
      <c r="D590" t="s">
        <v>1848</v>
      </c>
      <c r="E590" t="s">
        <v>3090</v>
      </c>
      <c r="F590">
        <v>22906000</v>
      </c>
      <c r="G590">
        <f t="shared" si="47"/>
        <v>0.63</v>
      </c>
      <c r="H590" t="str">
        <f t="shared" si="48"/>
        <v>Positive Movement</v>
      </c>
      <c r="I590">
        <f t="shared" si="49"/>
        <v>0.73368858259193315</v>
      </c>
      <c r="J590" t="str">
        <f t="shared" si="45"/>
        <v>Q1</v>
      </c>
      <c r="K590">
        <f t="shared" si="46"/>
        <v>2021</v>
      </c>
    </row>
    <row r="591" spans="1:11" x14ac:dyDescent="0.2">
      <c r="A591" s="1" t="s">
        <v>595</v>
      </c>
      <c r="B591">
        <v>85.131500000000003</v>
      </c>
      <c r="C591">
        <v>87.400002000000001</v>
      </c>
      <c r="D591" t="s">
        <v>1839</v>
      </c>
      <c r="E591" t="s">
        <v>3091</v>
      </c>
      <c r="F591">
        <v>52042000</v>
      </c>
      <c r="G591">
        <f t="shared" si="47"/>
        <v>-0.28000000000000003</v>
      </c>
      <c r="H591" t="str">
        <f t="shared" si="48"/>
        <v>Negative Movement</v>
      </c>
      <c r="I591">
        <f t="shared" si="49"/>
        <v>-0.32338649273685449</v>
      </c>
      <c r="J591" t="str">
        <f t="shared" si="45"/>
        <v>Q1</v>
      </c>
      <c r="K591">
        <f t="shared" si="46"/>
        <v>2021</v>
      </c>
    </row>
    <row r="592" spans="1:11" x14ac:dyDescent="0.2">
      <c r="A592" s="1" t="s">
        <v>596</v>
      </c>
      <c r="B592">
        <v>87.002998000000005</v>
      </c>
      <c r="C592">
        <v>89.419998000000007</v>
      </c>
      <c r="D592" t="s">
        <v>1849</v>
      </c>
      <c r="E592" t="s">
        <v>3092</v>
      </c>
      <c r="F592">
        <v>45300000</v>
      </c>
      <c r="G592">
        <f t="shared" si="47"/>
        <v>2.6</v>
      </c>
      <c r="H592" t="str">
        <f t="shared" si="48"/>
        <v>Positive Movement</v>
      </c>
      <c r="I592">
        <f t="shared" si="49"/>
        <v>2.9943120863609383</v>
      </c>
      <c r="J592" t="str">
        <f t="shared" si="45"/>
        <v>Q1</v>
      </c>
      <c r="K592">
        <f t="shared" si="46"/>
        <v>2021</v>
      </c>
    </row>
    <row r="593" spans="1:11" x14ac:dyDescent="0.2">
      <c r="A593" s="1" t="s">
        <v>597</v>
      </c>
      <c r="B593">
        <v>89.399001999999996</v>
      </c>
      <c r="C593">
        <v>90.491996999999998</v>
      </c>
      <c r="D593" t="s">
        <v>1850</v>
      </c>
      <c r="E593" t="s">
        <v>3093</v>
      </c>
      <c r="F593">
        <v>41012000</v>
      </c>
      <c r="G593">
        <f t="shared" si="47"/>
        <v>1</v>
      </c>
      <c r="H593" t="str">
        <f t="shared" si="48"/>
        <v>Positive Movement</v>
      </c>
      <c r="I593">
        <f t="shared" si="49"/>
        <v>1.1167928006671783</v>
      </c>
      <c r="J593" t="str">
        <f t="shared" si="45"/>
        <v>Q1</v>
      </c>
      <c r="K593">
        <f t="shared" si="46"/>
        <v>2021</v>
      </c>
    </row>
    <row r="594" spans="1:11" x14ac:dyDescent="0.2">
      <c r="A594" s="1" t="s">
        <v>598</v>
      </c>
      <c r="B594">
        <v>89.303496999999993</v>
      </c>
      <c r="C594">
        <v>89.715751999999995</v>
      </c>
      <c r="D594" t="s">
        <v>1851</v>
      </c>
      <c r="E594" t="s">
        <v>3094</v>
      </c>
      <c r="F594">
        <v>24194000</v>
      </c>
      <c r="G594">
        <f t="shared" si="47"/>
        <v>-2.02</v>
      </c>
      <c r="H594" t="str">
        <f t="shared" si="48"/>
        <v>Negative Movement</v>
      </c>
      <c r="I594">
        <f t="shared" si="49"/>
        <v>-2.2404679779483661</v>
      </c>
      <c r="J594" t="str">
        <f t="shared" si="45"/>
        <v>Q1</v>
      </c>
      <c r="K594">
        <f t="shared" si="46"/>
        <v>2021</v>
      </c>
    </row>
    <row r="595" spans="1:11" x14ac:dyDescent="0.2">
      <c r="A595" s="1" t="s">
        <v>599</v>
      </c>
      <c r="B595">
        <v>87.695999</v>
      </c>
      <c r="C595">
        <v>88.902000000000001</v>
      </c>
      <c r="D595" t="s">
        <v>1852</v>
      </c>
      <c r="E595" t="s">
        <v>3095</v>
      </c>
      <c r="F595">
        <v>27140000</v>
      </c>
      <c r="G595">
        <f t="shared" si="47"/>
        <v>-1.01</v>
      </c>
      <c r="H595" t="str">
        <f t="shared" si="48"/>
        <v>Negative Movement</v>
      </c>
      <c r="I595">
        <f t="shared" si="49"/>
        <v>-1.1416636608139767</v>
      </c>
      <c r="J595" t="str">
        <f t="shared" si="45"/>
        <v>Q1</v>
      </c>
      <c r="K595">
        <f t="shared" si="46"/>
        <v>2021</v>
      </c>
    </row>
    <row r="596" spans="1:11" x14ac:dyDescent="0.2">
      <c r="A596" s="1" t="s">
        <v>600</v>
      </c>
      <c r="B596">
        <v>86.929001</v>
      </c>
      <c r="C596">
        <v>88.251746999999995</v>
      </c>
      <c r="D596" t="s">
        <v>1853</v>
      </c>
      <c r="E596" t="s">
        <v>3096</v>
      </c>
      <c r="F596">
        <v>21882000</v>
      </c>
      <c r="G596">
        <f t="shared" si="47"/>
        <v>0.39</v>
      </c>
      <c r="H596" t="str">
        <f t="shared" si="48"/>
        <v>Positive Movement</v>
      </c>
      <c r="I596">
        <f t="shared" si="49"/>
        <v>0.44945979730851243</v>
      </c>
      <c r="J596" t="str">
        <f t="shared" si="45"/>
        <v>Q1</v>
      </c>
      <c r="K596">
        <f t="shared" si="46"/>
        <v>2021</v>
      </c>
    </row>
    <row r="597" spans="1:11" x14ac:dyDescent="0.2">
      <c r="A597" s="1" t="s">
        <v>601</v>
      </c>
      <c r="B597">
        <v>87.680999999999997</v>
      </c>
      <c r="C597">
        <v>88.750504000000006</v>
      </c>
      <c r="D597" t="s">
        <v>1854</v>
      </c>
      <c r="E597" t="s">
        <v>3097</v>
      </c>
      <c r="F597">
        <v>23590000</v>
      </c>
      <c r="G597">
        <f t="shared" si="47"/>
        <v>-0.71</v>
      </c>
      <c r="H597" t="str">
        <f t="shared" si="48"/>
        <v>Negative Movement</v>
      </c>
      <c r="I597">
        <f t="shared" si="49"/>
        <v>-0.81053122651011977</v>
      </c>
      <c r="J597" t="str">
        <f t="shared" si="45"/>
        <v>Q1</v>
      </c>
      <c r="K597">
        <f t="shared" si="46"/>
        <v>2021</v>
      </c>
    </row>
    <row r="598" spans="1:11" x14ac:dyDescent="0.2">
      <c r="A598" s="1" t="s">
        <v>602</v>
      </c>
      <c r="B598">
        <v>86.909499999999994</v>
      </c>
      <c r="C598">
        <v>87.800003000000004</v>
      </c>
      <c r="D598" t="s">
        <v>1855</v>
      </c>
      <c r="E598" t="s">
        <v>3098</v>
      </c>
      <c r="F598">
        <v>26844000</v>
      </c>
      <c r="G598">
        <f t="shared" si="47"/>
        <v>-0.2</v>
      </c>
      <c r="H598" t="str">
        <f t="shared" si="48"/>
        <v>Negative Movement</v>
      </c>
      <c r="I598">
        <f t="shared" si="49"/>
        <v>-0.22928776692224839</v>
      </c>
      <c r="J598" t="str">
        <f t="shared" si="45"/>
        <v>Q1</v>
      </c>
      <c r="K598">
        <f t="shared" si="46"/>
        <v>2021</v>
      </c>
    </row>
    <row r="599" spans="1:11" x14ac:dyDescent="0.2">
      <c r="A599" s="1" t="s">
        <v>603</v>
      </c>
      <c r="B599">
        <v>87.612503000000004</v>
      </c>
      <c r="C599">
        <v>90.463752999999997</v>
      </c>
      <c r="D599" t="s">
        <v>1856</v>
      </c>
      <c r="E599" t="s">
        <v>3099</v>
      </c>
      <c r="F599">
        <v>34692000</v>
      </c>
      <c r="G599">
        <f t="shared" si="47"/>
        <v>2.73</v>
      </c>
      <c r="H599" t="str">
        <f t="shared" si="48"/>
        <v>Positive Movement</v>
      </c>
      <c r="I599">
        <f t="shared" si="49"/>
        <v>3.1488453879161757</v>
      </c>
      <c r="J599" t="str">
        <f t="shared" si="45"/>
        <v>Q1</v>
      </c>
      <c r="K599">
        <f t="shared" si="46"/>
        <v>2021</v>
      </c>
    </row>
    <row r="600" spans="1:11" x14ac:dyDescent="0.2">
      <c r="A600" s="1" t="s">
        <v>604</v>
      </c>
      <c r="B600">
        <v>91.572997999999998</v>
      </c>
      <c r="C600">
        <v>95.185501000000002</v>
      </c>
      <c r="D600" t="s">
        <v>1857</v>
      </c>
      <c r="E600" t="s">
        <v>3100</v>
      </c>
      <c r="F600">
        <v>49806000</v>
      </c>
      <c r="G600">
        <f t="shared" si="47"/>
        <v>4.8</v>
      </c>
      <c r="H600" t="str">
        <f t="shared" si="48"/>
        <v>Positive Movement</v>
      </c>
      <c r="I600">
        <f t="shared" si="49"/>
        <v>5.3627888876047161</v>
      </c>
      <c r="J600" t="str">
        <f t="shared" si="45"/>
        <v>Q1</v>
      </c>
      <c r="K600">
        <f t="shared" si="46"/>
        <v>2021</v>
      </c>
    </row>
    <row r="601" spans="1:11" x14ac:dyDescent="0.2">
      <c r="A601" s="1" t="s">
        <v>605</v>
      </c>
      <c r="B601">
        <v>94.900002000000001</v>
      </c>
      <c r="C601">
        <v>96.742996000000005</v>
      </c>
      <c r="D601" t="s">
        <v>1858</v>
      </c>
      <c r="E601" t="s">
        <v>3101</v>
      </c>
      <c r="F601">
        <v>41278000</v>
      </c>
      <c r="G601">
        <f t="shared" si="47"/>
        <v>0.22</v>
      </c>
      <c r="H601" t="str">
        <f t="shared" si="48"/>
        <v>Positive Movement</v>
      </c>
      <c r="I601">
        <f t="shared" si="49"/>
        <v>0.23053579701589455</v>
      </c>
      <c r="J601" t="str">
        <f t="shared" si="45"/>
        <v>Q1</v>
      </c>
      <c r="K601">
        <f t="shared" si="46"/>
        <v>2021</v>
      </c>
    </row>
    <row r="602" spans="1:11" x14ac:dyDescent="0.2">
      <c r="A602" s="1" t="s">
        <v>606</v>
      </c>
      <c r="B602">
        <v>94.783996999999999</v>
      </c>
      <c r="C602">
        <v>95.547500999999997</v>
      </c>
      <c r="D602" t="s">
        <v>1859</v>
      </c>
      <c r="E602" t="s">
        <v>3102</v>
      </c>
      <c r="F602">
        <v>25442000</v>
      </c>
      <c r="G602">
        <f t="shared" si="47"/>
        <v>0.49</v>
      </c>
      <c r="H602" t="str">
        <f t="shared" si="48"/>
        <v>Positive Movement</v>
      </c>
      <c r="I602">
        <f t="shared" si="49"/>
        <v>0.51817369464639784</v>
      </c>
      <c r="J602" t="str">
        <f t="shared" si="45"/>
        <v>Q1</v>
      </c>
      <c r="K602">
        <f t="shared" si="46"/>
        <v>2021</v>
      </c>
    </row>
    <row r="603" spans="1:11" x14ac:dyDescent="0.2">
      <c r="A603" s="1" t="s">
        <v>607</v>
      </c>
      <c r="B603">
        <v>96.033501000000001</v>
      </c>
      <c r="C603">
        <v>96.478995999999995</v>
      </c>
      <c r="D603" t="s">
        <v>1860</v>
      </c>
      <c r="E603" t="s">
        <v>2375</v>
      </c>
      <c r="F603">
        <v>38546000</v>
      </c>
      <c r="G603">
        <f t="shared" si="47"/>
        <v>-0.08</v>
      </c>
      <c r="H603" t="str">
        <f t="shared" si="48"/>
        <v>Negative Movement</v>
      </c>
      <c r="I603">
        <f t="shared" si="49"/>
        <v>-8.6790985756106692E-2</v>
      </c>
      <c r="J603" t="str">
        <f t="shared" si="45"/>
        <v>Q1</v>
      </c>
      <c r="K603">
        <f t="shared" si="46"/>
        <v>2021</v>
      </c>
    </row>
    <row r="604" spans="1:11" x14ac:dyDescent="0.2">
      <c r="A604" s="1" t="s">
        <v>608</v>
      </c>
      <c r="B604">
        <v>94.442001000000005</v>
      </c>
      <c r="C604">
        <v>96.25</v>
      </c>
      <c r="D604" t="s">
        <v>1861</v>
      </c>
      <c r="E604" t="s">
        <v>3103</v>
      </c>
      <c r="F604">
        <v>26262000</v>
      </c>
      <c r="G604">
        <f t="shared" si="47"/>
        <v>0.89</v>
      </c>
      <c r="H604" t="str">
        <f t="shared" si="48"/>
        <v>Positive Movement</v>
      </c>
      <c r="I604">
        <f t="shared" si="49"/>
        <v>0.93924290892657625</v>
      </c>
      <c r="J604" t="str">
        <f t="shared" si="45"/>
        <v>Q1</v>
      </c>
      <c r="K604">
        <f t="shared" si="46"/>
        <v>2021</v>
      </c>
    </row>
    <row r="605" spans="1:11" x14ac:dyDescent="0.2">
      <c r="A605" s="1" t="s">
        <v>609</v>
      </c>
      <c r="B605">
        <v>94.126503</v>
      </c>
      <c r="C605">
        <v>94.5</v>
      </c>
      <c r="D605" t="s">
        <v>1862</v>
      </c>
      <c r="E605" t="s">
        <v>3104</v>
      </c>
      <c r="F605">
        <v>54966000</v>
      </c>
      <c r="G605">
        <f t="shared" si="47"/>
        <v>-4.32</v>
      </c>
      <c r="H605" t="str">
        <f t="shared" si="48"/>
        <v>Negative Movement</v>
      </c>
      <c r="I605">
        <f t="shared" si="49"/>
        <v>-4.5090891072583483</v>
      </c>
      <c r="J605" t="str">
        <f t="shared" si="45"/>
        <v>Q1</v>
      </c>
      <c r="K605">
        <f t="shared" si="46"/>
        <v>2021</v>
      </c>
    </row>
    <row r="606" spans="1:11" x14ac:dyDescent="0.2">
      <c r="A606" s="1" t="s">
        <v>610</v>
      </c>
      <c r="B606">
        <v>92.196999000000005</v>
      </c>
      <c r="C606">
        <v>94.941497999999996</v>
      </c>
      <c r="D606" t="s">
        <v>1863</v>
      </c>
      <c r="E606" t="s">
        <v>3105</v>
      </c>
      <c r="F606">
        <v>35462000</v>
      </c>
      <c r="G606">
        <f t="shared" si="47"/>
        <v>1.62</v>
      </c>
      <c r="H606" t="str">
        <f t="shared" si="48"/>
        <v>Positive Movement</v>
      </c>
      <c r="I606">
        <f t="shared" si="49"/>
        <v>1.7653636440672176</v>
      </c>
      <c r="J606" t="str">
        <f t="shared" si="45"/>
        <v>Q1</v>
      </c>
      <c r="K606">
        <f t="shared" si="46"/>
        <v>2021</v>
      </c>
    </row>
    <row r="607" spans="1:11" x14ac:dyDescent="0.2">
      <c r="A607" s="1" t="s">
        <v>611</v>
      </c>
      <c r="B607">
        <v>92.308502000000004</v>
      </c>
      <c r="C607">
        <v>92.863997999999995</v>
      </c>
      <c r="D607" t="s">
        <v>1864</v>
      </c>
      <c r="E607" t="s">
        <v>3106</v>
      </c>
      <c r="F607">
        <v>32252000</v>
      </c>
      <c r="G607">
        <f t="shared" si="47"/>
        <v>-1.37</v>
      </c>
      <c r="H607" t="str">
        <f t="shared" si="48"/>
        <v>Negative Movement</v>
      </c>
      <c r="I607">
        <f t="shared" si="49"/>
        <v>-1.4690479581120179</v>
      </c>
      <c r="J607" t="str">
        <f t="shared" si="45"/>
        <v>Q1</v>
      </c>
      <c r="K607">
        <f t="shared" si="46"/>
        <v>2021</v>
      </c>
    </row>
    <row r="608" spans="1:11" x14ac:dyDescent="0.2">
      <c r="A608" s="1" t="s">
        <v>612</v>
      </c>
      <c r="B608">
        <v>92.678496999999993</v>
      </c>
      <c r="C608">
        <v>96.119597999999996</v>
      </c>
      <c r="D608" t="s">
        <v>1865</v>
      </c>
      <c r="E608" t="s">
        <v>3107</v>
      </c>
      <c r="F608">
        <v>32044000</v>
      </c>
      <c r="G608">
        <f t="shared" si="47"/>
        <v>3.28</v>
      </c>
      <c r="H608" t="str">
        <f t="shared" si="48"/>
        <v>Positive Movement</v>
      </c>
      <c r="I608">
        <f t="shared" si="49"/>
        <v>3.5740288851135107</v>
      </c>
      <c r="J608" t="str">
        <f t="shared" si="45"/>
        <v>Q1</v>
      </c>
      <c r="K608">
        <f t="shared" si="46"/>
        <v>2021</v>
      </c>
    </row>
    <row r="609" spans="1:11" x14ac:dyDescent="0.2">
      <c r="A609" s="1" t="s">
        <v>613</v>
      </c>
      <c r="B609">
        <v>96.127998000000005</v>
      </c>
      <c r="C609">
        <v>97.788002000000006</v>
      </c>
      <c r="D609" t="s">
        <v>1866</v>
      </c>
      <c r="E609" t="s">
        <v>3108</v>
      </c>
      <c r="F609">
        <v>45474000</v>
      </c>
      <c r="G609">
        <f t="shared" si="47"/>
        <v>1.31</v>
      </c>
      <c r="H609" t="str">
        <f t="shared" si="48"/>
        <v>Positive Movement</v>
      </c>
      <c r="I609">
        <f t="shared" si="49"/>
        <v>1.3758719239236974</v>
      </c>
      <c r="J609" t="str">
        <f t="shared" si="45"/>
        <v>Q1</v>
      </c>
      <c r="K609">
        <f t="shared" si="46"/>
        <v>2021</v>
      </c>
    </row>
    <row r="610" spans="1:11" x14ac:dyDescent="0.2">
      <c r="A610" s="1" t="s">
        <v>614</v>
      </c>
      <c r="B610">
        <v>103.650002</v>
      </c>
      <c r="C610">
        <v>105.824997</v>
      </c>
      <c r="D610" t="s">
        <v>1867</v>
      </c>
      <c r="E610" t="s">
        <v>3109</v>
      </c>
      <c r="F610">
        <v>82364000</v>
      </c>
      <c r="G610">
        <f t="shared" si="47"/>
        <v>7.13</v>
      </c>
      <c r="H610" t="str">
        <f t="shared" si="48"/>
        <v>Positive Movement</v>
      </c>
      <c r="I610">
        <f t="shared" si="49"/>
        <v>7.3960681959183221</v>
      </c>
      <c r="J610" t="str">
        <f t="shared" si="45"/>
        <v>Q1</v>
      </c>
      <c r="K610">
        <f t="shared" si="46"/>
        <v>2021</v>
      </c>
    </row>
    <row r="611" spans="1:11" x14ac:dyDescent="0.2">
      <c r="A611" s="1" t="s">
        <v>615</v>
      </c>
      <c r="B611">
        <v>103.44450399999999</v>
      </c>
      <c r="C611">
        <v>103.927498</v>
      </c>
      <c r="D611" t="s">
        <v>1868</v>
      </c>
      <c r="E611" t="s">
        <v>3110</v>
      </c>
      <c r="F611">
        <v>37046000</v>
      </c>
      <c r="G611">
        <f t="shared" si="47"/>
        <v>-0.39</v>
      </c>
      <c r="H611" t="str">
        <f t="shared" si="48"/>
        <v>Negative Movement</v>
      </c>
      <c r="I611">
        <f t="shared" si="49"/>
        <v>-0.37197002281140212</v>
      </c>
      <c r="J611" t="str">
        <f t="shared" si="45"/>
        <v>Q1</v>
      </c>
      <c r="K611">
        <f t="shared" si="46"/>
        <v>2021</v>
      </c>
    </row>
    <row r="612" spans="1:11" x14ac:dyDescent="0.2">
      <c r="A612" s="1" t="s">
        <v>616</v>
      </c>
      <c r="B612">
        <v>103.5</v>
      </c>
      <c r="C612">
        <v>105.12550400000001</v>
      </c>
      <c r="D612" t="s">
        <v>1869</v>
      </c>
      <c r="E612" t="s">
        <v>3111</v>
      </c>
      <c r="F612">
        <v>30702000</v>
      </c>
      <c r="G612">
        <f t="shared" si="47"/>
        <v>1.78</v>
      </c>
      <c r="H612" t="str">
        <f t="shared" si="48"/>
        <v>Positive Movement</v>
      </c>
      <c r="I612">
        <f t="shared" si="49"/>
        <v>1.7276259836983696</v>
      </c>
      <c r="J612" t="str">
        <f t="shared" si="45"/>
        <v>Q1</v>
      </c>
      <c r="K612">
        <f t="shared" si="46"/>
        <v>2021</v>
      </c>
    </row>
    <row r="613" spans="1:11" x14ac:dyDescent="0.2">
      <c r="A613" s="1" t="s">
        <v>617</v>
      </c>
      <c r="B613">
        <v>105.295502</v>
      </c>
      <c r="C613">
        <v>106.177353</v>
      </c>
      <c r="D613" t="s">
        <v>1870</v>
      </c>
      <c r="E613" t="s">
        <v>3112</v>
      </c>
      <c r="F613">
        <v>24838000</v>
      </c>
      <c r="G613">
        <f t="shared" si="47"/>
        <v>-0.25</v>
      </c>
      <c r="H613" t="str">
        <f t="shared" si="48"/>
        <v>Negative Movement</v>
      </c>
      <c r="I613">
        <f t="shared" si="49"/>
        <v>-0.24261391339153857</v>
      </c>
      <c r="J613" t="str">
        <f t="shared" si="45"/>
        <v>Q1</v>
      </c>
      <c r="K613">
        <f t="shared" si="46"/>
        <v>2021</v>
      </c>
    </row>
    <row r="614" spans="1:11" x14ac:dyDescent="0.2">
      <c r="A614" s="1" t="s">
        <v>618</v>
      </c>
      <c r="B614">
        <v>103.927002</v>
      </c>
      <c r="C614">
        <v>105.2565</v>
      </c>
      <c r="D614" t="s">
        <v>1871</v>
      </c>
      <c r="E614" t="s">
        <v>3113</v>
      </c>
      <c r="F614">
        <v>17798000</v>
      </c>
      <c r="G614">
        <f t="shared" si="47"/>
        <v>-0.47</v>
      </c>
      <c r="H614" t="str">
        <f t="shared" si="48"/>
        <v>Negative Movement</v>
      </c>
      <c r="I614">
        <f t="shared" si="49"/>
        <v>-0.44913636993468076</v>
      </c>
      <c r="J614" t="str">
        <f t="shared" si="45"/>
        <v>Q1</v>
      </c>
      <c r="K614">
        <f t="shared" si="46"/>
        <v>2021</v>
      </c>
    </row>
    <row r="615" spans="1:11" x14ac:dyDescent="0.2">
      <c r="A615" s="1" t="s">
        <v>619</v>
      </c>
      <c r="B615">
        <v>104.710503</v>
      </c>
      <c r="C615">
        <v>105.418503</v>
      </c>
      <c r="D615" t="s">
        <v>1872</v>
      </c>
      <c r="E615" t="s">
        <v>3114</v>
      </c>
      <c r="F615">
        <v>22710000</v>
      </c>
      <c r="G615">
        <f t="shared" si="47"/>
        <v>0.59</v>
      </c>
      <c r="H615" t="str">
        <f t="shared" si="48"/>
        <v>Positive Movement</v>
      </c>
      <c r="I615">
        <f t="shared" si="49"/>
        <v>0.5697097740803686</v>
      </c>
      <c r="J615" t="str">
        <f t="shared" si="45"/>
        <v>Q1</v>
      </c>
      <c r="K615">
        <f t="shared" si="46"/>
        <v>2021</v>
      </c>
    </row>
    <row r="616" spans="1:11" x14ac:dyDescent="0.2">
      <c r="A616" s="1" t="s">
        <v>620</v>
      </c>
      <c r="B616">
        <v>104.97550200000001</v>
      </c>
      <c r="C616">
        <v>105.101501</v>
      </c>
      <c r="D616" t="s">
        <v>1873</v>
      </c>
      <c r="E616" t="s">
        <v>3115</v>
      </c>
      <c r="F616">
        <v>18914000</v>
      </c>
      <c r="G616">
        <f t="shared" si="47"/>
        <v>0.03</v>
      </c>
      <c r="H616" t="str">
        <f t="shared" si="48"/>
        <v>Positive Movement</v>
      </c>
      <c r="I616">
        <f t="shared" si="49"/>
        <v>2.4344033760288313E-2</v>
      </c>
      <c r="J616" t="str">
        <f t="shared" si="45"/>
        <v>Q1</v>
      </c>
      <c r="K616">
        <f t="shared" si="46"/>
        <v>2021</v>
      </c>
    </row>
    <row r="617" spans="1:11" x14ac:dyDescent="0.2">
      <c r="A617" s="1" t="s">
        <v>621</v>
      </c>
      <c r="B617">
        <v>104.512497</v>
      </c>
      <c r="C617">
        <v>105.441002</v>
      </c>
      <c r="D617" t="s">
        <v>1874</v>
      </c>
      <c r="E617" t="s">
        <v>3116</v>
      </c>
      <c r="F617">
        <v>17114000</v>
      </c>
      <c r="G617">
        <f t="shared" si="47"/>
        <v>0.41</v>
      </c>
      <c r="H617" t="str">
        <f t="shared" si="48"/>
        <v>Positive Movement</v>
      </c>
      <c r="I617">
        <f t="shared" si="49"/>
        <v>0.39219233085339866</v>
      </c>
      <c r="J617" t="str">
        <f t="shared" si="45"/>
        <v>Q1</v>
      </c>
      <c r="K617">
        <f t="shared" si="46"/>
        <v>2021</v>
      </c>
    </row>
    <row r="618" spans="1:11" x14ac:dyDescent="0.2">
      <c r="A618" s="1" t="s">
        <v>622</v>
      </c>
      <c r="B618">
        <v>105.218002</v>
      </c>
      <c r="C618">
        <v>107.63400300000001</v>
      </c>
      <c r="D618" t="s">
        <v>1875</v>
      </c>
      <c r="E618" t="s">
        <v>3117</v>
      </c>
      <c r="F618">
        <v>22676000</v>
      </c>
      <c r="G618">
        <f t="shared" si="47"/>
        <v>0.89</v>
      </c>
      <c r="H618" t="str">
        <f t="shared" si="48"/>
        <v>Positive Movement</v>
      </c>
      <c r="I618">
        <f t="shared" si="49"/>
        <v>0.84549098375066911</v>
      </c>
      <c r="J618" t="str">
        <f t="shared" si="45"/>
        <v>Q1</v>
      </c>
      <c r="K618">
        <f t="shared" si="46"/>
        <v>2021</v>
      </c>
    </row>
    <row r="619" spans="1:11" x14ac:dyDescent="0.2">
      <c r="A619" s="1" t="s">
        <v>623</v>
      </c>
      <c r="B619">
        <v>105</v>
      </c>
      <c r="C619">
        <v>106.682999</v>
      </c>
      <c r="D619" t="s">
        <v>1876</v>
      </c>
      <c r="E619" t="s">
        <v>3118</v>
      </c>
      <c r="F619">
        <v>21418000</v>
      </c>
      <c r="G619">
        <f t="shared" si="47"/>
        <v>0.32</v>
      </c>
      <c r="H619" t="str">
        <f t="shared" si="48"/>
        <v>Positive Movement</v>
      </c>
      <c r="I619">
        <f t="shared" si="49"/>
        <v>0.30208397849018886</v>
      </c>
      <c r="J619" t="str">
        <f t="shared" si="45"/>
        <v>Q1</v>
      </c>
      <c r="K619">
        <f t="shared" si="46"/>
        <v>2021</v>
      </c>
    </row>
    <row r="620" spans="1:11" x14ac:dyDescent="0.2">
      <c r="A620" s="1" t="s">
        <v>624</v>
      </c>
      <c r="B620">
        <v>105.51950100000001</v>
      </c>
      <c r="C620">
        <v>106.63674899999999</v>
      </c>
      <c r="D620" t="s">
        <v>1877</v>
      </c>
      <c r="E620" t="s">
        <v>3119</v>
      </c>
      <c r="F620">
        <v>22432000</v>
      </c>
      <c r="G620">
        <f t="shared" si="47"/>
        <v>-0.56000000000000005</v>
      </c>
      <c r="H620" t="str">
        <f t="shared" si="48"/>
        <v>Negative Movement</v>
      </c>
      <c r="I620">
        <f t="shared" si="49"/>
        <v>-0.5220066772793488</v>
      </c>
      <c r="J620" t="str">
        <f t="shared" si="45"/>
        <v>Q1</v>
      </c>
      <c r="K620">
        <f t="shared" si="46"/>
        <v>2021</v>
      </c>
    </row>
    <row r="621" spans="1:11" x14ac:dyDescent="0.2">
      <c r="A621" s="1" t="s">
        <v>625</v>
      </c>
      <c r="B621">
        <v>105.96350099999999</v>
      </c>
      <c r="C621">
        <v>106.52649700000001</v>
      </c>
      <c r="D621" t="s">
        <v>1878</v>
      </c>
      <c r="E621" t="s">
        <v>3120</v>
      </c>
      <c r="F621">
        <v>29148000</v>
      </c>
      <c r="G621">
        <f t="shared" si="47"/>
        <v>-0.8</v>
      </c>
      <c r="H621" t="str">
        <f t="shared" si="48"/>
        <v>Negative Movement</v>
      </c>
      <c r="I621">
        <f t="shared" si="49"/>
        <v>-0.75855090913894119</v>
      </c>
      <c r="J621" t="str">
        <f t="shared" si="45"/>
        <v>Q1</v>
      </c>
      <c r="K621">
        <f t="shared" si="46"/>
        <v>2021</v>
      </c>
    </row>
    <row r="622" spans="1:11" x14ac:dyDescent="0.2">
      <c r="A622" s="1" t="s">
        <v>626</v>
      </c>
      <c r="B622">
        <v>103.349998</v>
      </c>
      <c r="C622">
        <v>104.570999</v>
      </c>
      <c r="D622" t="s">
        <v>1879</v>
      </c>
      <c r="E622" t="s">
        <v>3121</v>
      </c>
      <c r="F622">
        <v>27350000</v>
      </c>
      <c r="G622">
        <f t="shared" si="47"/>
        <v>-1.81</v>
      </c>
      <c r="H622" t="str">
        <f t="shared" si="48"/>
        <v>Negative Movement</v>
      </c>
      <c r="I622">
        <f t="shared" si="49"/>
        <v>-1.725726050865015</v>
      </c>
      <c r="J622" t="str">
        <f t="shared" si="45"/>
        <v>Q1</v>
      </c>
      <c r="K622">
        <f t="shared" si="46"/>
        <v>2021</v>
      </c>
    </row>
    <row r="623" spans="1:11" x14ac:dyDescent="0.2">
      <c r="A623" s="1" t="s">
        <v>627</v>
      </c>
      <c r="B623">
        <v>101.25050400000001</v>
      </c>
      <c r="C623">
        <v>104.10050200000001</v>
      </c>
      <c r="D623" t="s">
        <v>1880</v>
      </c>
      <c r="E623" t="s">
        <v>3122</v>
      </c>
      <c r="F623">
        <v>33348000</v>
      </c>
      <c r="G623">
        <f t="shared" si="47"/>
        <v>0.3</v>
      </c>
      <c r="H623" t="str">
        <f t="shared" si="48"/>
        <v>Positive Movement</v>
      </c>
      <c r="I623">
        <f t="shared" si="49"/>
        <v>0.28960132435003344</v>
      </c>
      <c r="J623" t="str">
        <f t="shared" si="45"/>
        <v>Q1</v>
      </c>
      <c r="K623">
        <f t="shared" si="46"/>
        <v>2021</v>
      </c>
    </row>
    <row r="624" spans="1:11" x14ac:dyDescent="0.2">
      <c r="A624" s="1" t="s">
        <v>628</v>
      </c>
      <c r="B624">
        <v>102.091499</v>
      </c>
      <c r="C624">
        <v>105.039001</v>
      </c>
      <c r="D624" t="s">
        <v>1881</v>
      </c>
      <c r="E624" t="s">
        <v>3123</v>
      </c>
      <c r="F624">
        <v>24966000</v>
      </c>
      <c r="G624">
        <f t="shared" si="47"/>
        <v>1.22</v>
      </c>
      <c r="H624" t="str">
        <f t="shared" si="48"/>
        <v>Positive Movement</v>
      </c>
      <c r="I624">
        <f t="shared" si="49"/>
        <v>1.1739084358566878</v>
      </c>
      <c r="J624" t="str">
        <f t="shared" si="45"/>
        <v>Q1</v>
      </c>
      <c r="K624">
        <f t="shared" si="46"/>
        <v>2021</v>
      </c>
    </row>
    <row r="625" spans="1:11" x14ac:dyDescent="0.2">
      <c r="A625" s="1" t="s">
        <v>629</v>
      </c>
      <c r="B625">
        <v>103.37249799999999</v>
      </c>
      <c r="C625">
        <v>104.74400300000001</v>
      </c>
      <c r="D625" t="s">
        <v>1882</v>
      </c>
      <c r="E625" t="s">
        <v>3124</v>
      </c>
      <c r="F625">
        <v>36568000</v>
      </c>
      <c r="G625">
        <f t="shared" si="47"/>
        <v>-3.19</v>
      </c>
      <c r="H625" t="str">
        <f t="shared" si="48"/>
        <v>Negative Movement</v>
      </c>
      <c r="I625">
        <f t="shared" si="49"/>
        <v>-3.0455743738749113</v>
      </c>
      <c r="J625" t="str">
        <f t="shared" si="45"/>
        <v>Q1</v>
      </c>
      <c r="K625">
        <f t="shared" si="46"/>
        <v>2021</v>
      </c>
    </row>
    <row r="626" spans="1:11" x14ac:dyDescent="0.2">
      <c r="A626" s="1" t="s">
        <v>630</v>
      </c>
      <c r="B626">
        <v>102.52600099999999</v>
      </c>
      <c r="C626">
        <v>103.550499</v>
      </c>
      <c r="D626" t="s">
        <v>1883</v>
      </c>
      <c r="E626" t="s">
        <v>3125</v>
      </c>
      <c r="F626">
        <v>41670000</v>
      </c>
      <c r="G626">
        <f t="shared" si="47"/>
        <v>0.28000000000000003</v>
      </c>
      <c r="H626" t="str">
        <f t="shared" si="48"/>
        <v>Positive Movement</v>
      </c>
      <c r="I626">
        <f t="shared" si="49"/>
        <v>0.27075555026430337</v>
      </c>
      <c r="J626" t="str">
        <f t="shared" si="45"/>
        <v>Q1</v>
      </c>
      <c r="K626">
        <f t="shared" si="46"/>
        <v>2021</v>
      </c>
    </row>
    <row r="627" spans="1:11" x14ac:dyDescent="0.2">
      <c r="A627" s="1" t="s">
        <v>631</v>
      </c>
      <c r="B627">
        <v>102.825996</v>
      </c>
      <c r="C627">
        <v>104.325996</v>
      </c>
      <c r="D627" t="s">
        <v>1884</v>
      </c>
      <c r="E627" t="s">
        <v>3126</v>
      </c>
      <c r="F627">
        <v>28090000</v>
      </c>
      <c r="G627">
        <f t="shared" si="47"/>
        <v>2.23</v>
      </c>
      <c r="H627" t="str">
        <f t="shared" si="48"/>
        <v>Positive Movement</v>
      </c>
      <c r="I627">
        <f t="shared" si="49"/>
        <v>2.1920975974372854</v>
      </c>
      <c r="J627" t="str">
        <f t="shared" si="45"/>
        <v>Q1</v>
      </c>
      <c r="K627">
        <f t="shared" si="46"/>
        <v>2021</v>
      </c>
    </row>
    <row r="628" spans="1:11" x14ac:dyDescent="0.2">
      <c r="A628" s="1" t="s">
        <v>632</v>
      </c>
      <c r="B628">
        <v>103.80950199999999</v>
      </c>
      <c r="C628">
        <v>105.218498</v>
      </c>
      <c r="D628" t="s">
        <v>1885</v>
      </c>
      <c r="E628" t="s">
        <v>3127</v>
      </c>
      <c r="F628">
        <v>22692000</v>
      </c>
      <c r="G628">
        <f t="shared" si="47"/>
        <v>-0.28000000000000003</v>
      </c>
      <c r="H628" t="str">
        <f t="shared" si="48"/>
        <v>Negative Movement</v>
      </c>
      <c r="I628">
        <f t="shared" si="49"/>
        <v>-0.27239840308238117</v>
      </c>
      <c r="J628" t="str">
        <f t="shared" si="45"/>
        <v>Q1</v>
      </c>
      <c r="K628">
        <f t="shared" si="46"/>
        <v>2021</v>
      </c>
    </row>
    <row r="629" spans="1:11" x14ac:dyDescent="0.2">
      <c r="A629" s="1" t="s">
        <v>633</v>
      </c>
      <c r="B629">
        <v>103.360497</v>
      </c>
      <c r="C629">
        <v>104.42590300000001</v>
      </c>
      <c r="D629" t="s">
        <v>1886</v>
      </c>
      <c r="E629" t="s">
        <v>3128</v>
      </c>
      <c r="F629">
        <v>29684000</v>
      </c>
      <c r="G629">
        <f t="shared" si="47"/>
        <v>-2.46</v>
      </c>
      <c r="H629" t="str">
        <f t="shared" si="48"/>
        <v>Negative Movement</v>
      </c>
      <c r="I629">
        <f t="shared" si="49"/>
        <v>-2.3667498458455358</v>
      </c>
      <c r="J629" t="str">
        <f t="shared" si="45"/>
        <v>Q1</v>
      </c>
      <c r="K629">
        <f t="shared" si="46"/>
        <v>2021</v>
      </c>
    </row>
    <row r="630" spans="1:11" x14ac:dyDescent="0.2">
      <c r="A630" s="1" t="s">
        <v>634</v>
      </c>
      <c r="B630">
        <v>101.168503</v>
      </c>
      <c r="C630">
        <v>104.46199799999999</v>
      </c>
      <c r="D630" t="s">
        <v>1887</v>
      </c>
      <c r="E630" t="s">
        <v>3129</v>
      </c>
      <c r="F630">
        <v>42360000</v>
      </c>
      <c r="G630">
        <f t="shared" si="47"/>
        <v>1.1200000000000001</v>
      </c>
      <c r="H630" t="str">
        <f t="shared" si="48"/>
        <v>Positive Movement</v>
      </c>
      <c r="I630">
        <f t="shared" si="49"/>
        <v>1.1042477383272062</v>
      </c>
      <c r="J630" t="str">
        <f t="shared" si="45"/>
        <v>Q1</v>
      </c>
      <c r="K630">
        <f t="shared" si="46"/>
        <v>2021</v>
      </c>
    </row>
    <row r="631" spans="1:11" x14ac:dyDescent="0.2">
      <c r="A631" s="1" t="s">
        <v>635</v>
      </c>
      <c r="B631">
        <v>103.655998</v>
      </c>
      <c r="C631">
        <v>105.905502</v>
      </c>
      <c r="D631" t="s">
        <v>1888</v>
      </c>
      <c r="E631" t="s">
        <v>3130</v>
      </c>
      <c r="F631">
        <v>43904000</v>
      </c>
      <c r="G631">
        <f t="shared" si="47"/>
        <v>2.97</v>
      </c>
      <c r="H631" t="str">
        <f t="shared" si="48"/>
        <v>Positive Movement</v>
      </c>
      <c r="I631">
        <f t="shared" si="49"/>
        <v>2.9012918495779467</v>
      </c>
      <c r="J631" t="str">
        <f t="shared" si="45"/>
        <v>Q1</v>
      </c>
      <c r="K631">
        <f t="shared" si="46"/>
        <v>2021</v>
      </c>
    </row>
    <row r="632" spans="1:11" x14ac:dyDescent="0.2">
      <c r="A632" s="1" t="s">
        <v>636</v>
      </c>
      <c r="B632">
        <v>105.05650300000001</v>
      </c>
      <c r="C632">
        <v>106.44049800000001</v>
      </c>
      <c r="D632" t="s">
        <v>1889</v>
      </c>
      <c r="E632" t="s">
        <v>3131</v>
      </c>
      <c r="F632">
        <v>32948000</v>
      </c>
      <c r="G632">
        <f t="shared" si="47"/>
        <v>-4.22</v>
      </c>
      <c r="H632" t="str">
        <f t="shared" si="48"/>
        <v>Negative Movement</v>
      </c>
      <c r="I632">
        <f t="shared" si="49"/>
        <v>-4.0013449305899798</v>
      </c>
      <c r="J632" t="str">
        <f t="shared" si="45"/>
        <v>Q1</v>
      </c>
      <c r="K632">
        <f t="shared" si="46"/>
        <v>2021</v>
      </c>
    </row>
    <row r="633" spans="1:11" x14ac:dyDescent="0.2">
      <c r="A633" s="1" t="s">
        <v>637</v>
      </c>
      <c r="B633">
        <v>103.5</v>
      </c>
      <c r="C633">
        <v>103.902</v>
      </c>
      <c r="D633" t="s">
        <v>1890</v>
      </c>
      <c r="E633" t="s">
        <v>3132</v>
      </c>
      <c r="F633">
        <v>33946000</v>
      </c>
      <c r="G633">
        <f t="shared" si="47"/>
        <v>1.43</v>
      </c>
      <c r="H633" t="str">
        <f t="shared" si="48"/>
        <v>Positive Movement</v>
      </c>
      <c r="I633">
        <f t="shared" si="49"/>
        <v>1.4094645643611086</v>
      </c>
      <c r="J633" t="str">
        <f t="shared" si="45"/>
        <v>Q1</v>
      </c>
      <c r="K633">
        <f t="shared" si="46"/>
        <v>2021</v>
      </c>
    </row>
    <row r="634" spans="1:11" x14ac:dyDescent="0.2">
      <c r="A634" s="1" t="s">
        <v>638</v>
      </c>
      <c r="B634">
        <v>103.587997</v>
      </c>
      <c r="C634">
        <v>103.75</v>
      </c>
      <c r="D634" t="s">
        <v>1891</v>
      </c>
      <c r="E634" t="s">
        <v>3133</v>
      </c>
      <c r="F634">
        <v>25372000</v>
      </c>
      <c r="G634">
        <f t="shared" si="47"/>
        <v>0.12</v>
      </c>
      <c r="H634" t="str">
        <f t="shared" si="48"/>
        <v>Positive Movement</v>
      </c>
      <c r="I634">
        <f t="shared" si="49"/>
        <v>0.11351000899283804</v>
      </c>
      <c r="J634" t="str">
        <f t="shared" si="45"/>
        <v>Q1</v>
      </c>
      <c r="K634">
        <f t="shared" si="46"/>
        <v>2021</v>
      </c>
    </row>
    <row r="635" spans="1:11" x14ac:dyDescent="0.2">
      <c r="A635" s="1" t="s">
        <v>639</v>
      </c>
      <c r="B635">
        <v>103.703003</v>
      </c>
      <c r="C635">
        <v>106.285004</v>
      </c>
      <c r="D635" t="s">
        <v>1892</v>
      </c>
      <c r="E635" t="s">
        <v>3134</v>
      </c>
      <c r="F635">
        <v>24782000</v>
      </c>
      <c r="G635">
        <f t="shared" si="47"/>
        <v>2.99</v>
      </c>
      <c r="H635" t="str">
        <f t="shared" si="48"/>
        <v>Positive Movement</v>
      </c>
      <c r="I635">
        <f t="shared" si="49"/>
        <v>2.90701343804187</v>
      </c>
      <c r="J635" t="str">
        <f t="shared" si="45"/>
        <v>Q1</v>
      </c>
      <c r="K635">
        <f t="shared" si="46"/>
        <v>2021</v>
      </c>
    </row>
    <row r="636" spans="1:11" x14ac:dyDescent="0.2">
      <c r="A636" s="1" t="s">
        <v>640</v>
      </c>
      <c r="B636">
        <v>104.25</v>
      </c>
      <c r="C636">
        <v>104.51300000000001</v>
      </c>
      <c r="D636" t="s">
        <v>1893</v>
      </c>
      <c r="E636" t="s">
        <v>3135</v>
      </c>
      <c r="F636">
        <v>34516000</v>
      </c>
      <c r="G636">
        <f t="shared" si="47"/>
        <v>-2.64</v>
      </c>
      <c r="H636" t="str">
        <f t="shared" si="48"/>
        <v>Negative Movement</v>
      </c>
      <c r="I636">
        <f t="shared" si="49"/>
        <v>-2.4990915560815092</v>
      </c>
      <c r="J636" t="str">
        <f t="shared" si="45"/>
        <v>Q1</v>
      </c>
      <c r="K636">
        <f t="shared" si="46"/>
        <v>2021</v>
      </c>
    </row>
    <row r="637" spans="1:11" x14ac:dyDescent="0.2">
      <c r="A637" s="1" t="s">
        <v>641</v>
      </c>
      <c r="B637">
        <v>103.114998</v>
      </c>
      <c r="C637">
        <v>103.352997</v>
      </c>
      <c r="D637" t="s">
        <v>1894</v>
      </c>
      <c r="E637" t="s">
        <v>3136</v>
      </c>
      <c r="F637">
        <v>25962000</v>
      </c>
      <c r="G637">
        <f t="shared" si="47"/>
        <v>0.23</v>
      </c>
      <c r="H637" t="str">
        <f t="shared" si="48"/>
        <v>Positive Movement</v>
      </c>
      <c r="I637">
        <f t="shared" si="49"/>
        <v>0.22163808274192595</v>
      </c>
      <c r="J637" t="str">
        <f t="shared" si="45"/>
        <v>Q1</v>
      </c>
      <c r="K637">
        <f t="shared" si="46"/>
        <v>2021</v>
      </c>
    </row>
    <row r="638" spans="1:11" x14ac:dyDescent="0.2">
      <c r="A638" s="1" t="s">
        <v>642</v>
      </c>
      <c r="B638">
        <v>103.949501</v>
      </c>
      <c r="C638">
        <v>106.17800099999999</v>
      </c>
      <c r="D638" t="s">
        <v>1895</v>
      </c>
      <c r="E638" t="s">
        <v>3137</v>
      </c>
      <c r="F638">
        <v>29832000</v>
      </c>
      <c r="G638">
        <f t="shared" si="47"/>
        <v>1.3</v>
      </c>
      <c r="H638" t="str">
        <f t="shared" si="48"/>
        <v>Positive Movement</v>
      </c>
      <c r="I638">
        <f t="shared" si="49"/>
        <v>1.2596218587109318</v>
      </c>
      <c r="J638" t="str">
        <f t="shared" si="45"/>
        <v>Q1</v>
      </c>
      <c r="K638">
        <f t="shared" si="46"/>
        <v>2021</v>
      </c>
    </row>
    <row r="639" spans="1:11" x14ac:dyDescent="0.2">
      <c r="A639" s="1" t="s">
        <v>643</v>
      </c>
      <c r="B639">
        <v>103.801498</v>
      </c>
      <c r="C639">
        <v>105.488998</v>
      </c>
      <c r="D639" t="s">
        <v>1896</v>
      </c>
      <c r="E639" t="s">
        <v>3138</v>
      </c>
      <c r="F639">
        <v>25980000</v>
      </c>
      <c r="G639">
        <f t="shared" si="47"/>
        <v>-7.0000000000000007E-2</v>
      </c>
      <c r="H639" t="str">
        <f t="shared" si="48"/>
        <v>Negative Movement</v>
      </c>
      <c r="I639">
        <f t="shared" si="49"/>
        <v>-6.8814635643281719E-2</v>
      </c>
      <c r="J639" t="str">
        <f t="shared" si="45"/>
        <v>Q1</v>
      </c>
      <c r="K639">
        <f t="shared" si="46"/>
        <v>2021</v>
      </c>
    </row>
    <row r="640" spans="1:11" x14ac:dyDescent="0.2">
      <c r="A640" s="1" t="s">
        <v>644</v>
      </c>
      <c r="B640">
        <v>103.050003</v>
      </c>
      <c r="C640">
        <v>103.775002</v>
      </c>
      <c r="D640" t="s">
        <v>1897</v>
      </c>
      <c r="E640" t="s">
        <v>3139</v>
      </c>
      <c r="F640">
        <v>27228000</v>
      </c>
      <c r="G640">
        <f t="shared" si="47"/>
        <v>-2.74</v>
      </c>
      <c r="H640" t="str">
        <f t="shared" si="48"/>
        <v>Negative Movement</v>
      </c>
      <c r="I640">
        <f t="shared" si="49"/>
        <v>-2.6235284864899615</v>
      </c>
      <c r="J640" t="str">
        <f t="shared" si="45"/>
        <v>Q1</v>
      </c>
      <c r="K640">
        <f t="shared" si="46"/>
        <v>2021</v>
      </c>
    </row>
    <row r="641" spans="1:11" x14ac:dyDescent="0.2">
      <c r="A641" s="1" t="s">
        <v>645</v>
      </c>
      <c r="B641">
        <v>102.102501</v>
      </c>
      <c r="C641">
        <v>102.654999</v>
      </c>
      <c r="D641" t="s">
        <v>1898</v>
      </c>
      <c r="E641" t="s">
        <v>3140</v>
      </c>
      <c r="F641">
        <v>46298000</v>
      </c>
      <c r="G641">
        <f t="shared" si="47"/>
        <v>0.35</v>
      </c>
      <c r="H641" t="str">
        <f t="shared" si="48"/>
        <v>Positive Movement</v>
      </c>
      <c r="I641">
        <f t="shared" si="49"/>
        <v>0.34279892180998905</v>
      </c>
      <c r="J641" t="str">
        <f t="shared" si="45"/>
        <v>Q1</v>
      </c>
      <c r="K641">
        <f t="shared" si="46"/>
        <v>2021</v>
      </c>
    </row>
    <row r="642" spans="1:11" x14ac:dyDescent="0.2">
      <c r="A642" s="1" t="s">
        <v>646</v>
      </c>
      <c r="B642">
        <v>102.09200300000001</v>
      </c>
      <c r="C642">
        <v>102.89949799999999</v>
      </c>
      <c r="D642" t="s">
        <v>1899</v>
      </c>
      <c r="E642" t="s">
        <v>3141</v>
      </c>
      <c r="F642">
        <v>39096000</v>
      </c>
      <c r="G642">
        <f t="shared" si="47"/>
        <v>-0.23</v>
      </c>
      <c r="H642" t="str">
        <f t="shared" si="48"/>
        <v>Negative Movement</v>
      </c>
      <c r="I642">
        <f t="shared" si="49"/>
        <v>-0.22563331144740645</v>
      </c>
      <c r="J642" t="str">
        <f t="shared" si="45"/>
        <v>Q1</v>
      </c>
      <c r="K642">
        <f t="shared" si="46"/>
        <v>2021</v>
      </c>
    </row>
    <row r="643" spans="1:11" x14ac:dyDescent="0.2">
      <c r="A643" s="1" t="s">
        <v>647</v>
      </c>
      <c r="B643">
        <v>102.584999</v>
      </c>
      <c r="C643">
        <v>103.61509700000001</v>
      </c>
      <c r="D643" t="s">
        <v>1900</v>
      </c>
      <c r="E643" t="s">
        <v>3142</v>
      </c>
      <c r="F643">
        <v>27340000</v>
      </c>
      <c r="G643">
        <f t="shared" si="47"/>
        <v>0.72</v>
      </c>
      <c r="H643" t="str">
        <f t="shared" si="48"/>
        <v>Positive Movement</v>
      </c>
      <c r="I643">
        <f t="shared" si="49"/>
        <v>0.70490488145939245</v>
      </c>
      <c r="J643" t="str">
        <f t="shared" ref="J643:J706" si="50">"Q"&amp;ROUNDUP(MONTH(A643)/3,0)</f>
        <v>Q1</v>
      </c>
      <c r="K643">
        <f t="shared" ref="K643:K706" si="51">YEAR(A643)</f>
        <v>2021</v>
      </c>
    </row>
    <row r="644" spans="1:11" x14ac:dyDescent="0.2">
      <c r="A644" s="1" t="s">
        <v>648</v>
      </c>
      <c r="B644">
        <v>103.268501</v>
      </c>
      <c r="C644">
        <v>103.9105</v>
      </c>
      <c r="D644" t="s">
        <v>1901</v>
      </c>
      <c r="E644" t="s">
        <v>3143</v>
      </c>
      <c r="F644">
        <v>23080000</v>
      </c>
      <c r="G644">
        <f t="shared" ref="G644:G707" si="52">ROUND(E644-E643,2)</f>
        <v>-0.4</v>
      </c>
      <c r="H644" t="str">
        <f t="shared" ref="H644:H707" si="53">IF(G644&gt;0, "Positive Movement", "Negative Movement")</f>
        <v>Negative Movement</v>
      </c>
      <c r="I644">
        <f t="shared" ref="I644:I707" si="54">(E644-E643)/E643*100</f>
        <v>-0.38481508500462264</v>
      </c>
      <c r="J644" t="str">
        <f t="shared" si="50"/>
        <v>Q1</v>
      </c>
      <c r="K644">
        <f t="shared" si="51"/>
        <v>2021</v>
      </c>
    </row>
    <row r="645" spans="1:11" x14ac:dyDescent="0.2">
      <c r="A645" s="1" t="s">
        <v>649</v>
      </c>
      <c r="B645">
        <v>102.24050099999999</v>
      </c>
      <c r="C645">
        <v>102.94349699999999</v>
      </c>
      <c r="D645" t="s">
        <v>1902</v>
      </c>
      <c r="E645" t="s">
        <v>3144</v>
      </c>
      <c r="F645">
        <v>28378000</v>
      </c>
      <c r="G645">
        <f t="shared" si="52"/>
        <v>-0.03</v>
      </c>
      <c r="H645" t="str">
        <f t="shared" si="53"/>
        <v>Negative Movement</v>
      </c>
      <c r="I645">
        <f t="shared" si="54"/>
        <v>-3.4224913385920173E-2</v>
      </c>
      <c r="J645" t="str">
        <f t="shared" si="50"/>
        <v>Q1</v>
      </c>
      <c r="K645">
        <f t="shared" si="51"/>
        <v>2021</v>
      </c>
    </row>
    <row r="646" spans="1:11" x14ac:dyDescent="0.2">
      <c r="A646" s="1" t="s">
        <v>650</v>
      </c>
      <c r="B646">
        <v>101.943001</v>
      </c>
      <c r="C646">
        <v>102.54949999999999</v>
      </c>
      <c r="D646" t="s">
        <v>1903</v>
      </c>
      <c r="E646" t="s">
        <v>3145</v>
      </c>
      <c r="F646">
        <v>29870000</v>
      </c>
      <c r="G646">
        <f t="shared" si="52"/>
        <v>-0.44</v>
      </c>
      <c r="H646" t="str">
        <f t="shared" si="53"/>
        <v>Negative Movement</v>
      </c>
      <c r="I646">
        <f t="shared" si="54"/>
        <v>-0.43094757418561086</v>
      </c>
      <c r="J646" t="str">
        <f t="shared" si="50"/>
        <v>Q1</v>
      </c>
      <c r="K646">
        <f t="shared" si="51"/>
        <v>2021</v>
      </c>
    </row>
    <row r="647" spans="1:11" x14ac:dyDescent="0.2">
      <c r="A647" s="1" t="s">
        <v>651</v>
      </c>
      <c r="B647">
        <v>101.393997</v>
      </c>
      <c r="C647">
        <v>102.92150100000001</v>
      </c>
      <c r="D647" t="s">
        <v>1904</v>
      </c>
      <c r="E647" t="s">
        <v>3146</v>
      </c>
      <c r="F647">
        <v>24596000</v>
      </c>
      <c r="G647">
        <f t="shared" si="52"/>
        <v>1.02</v>
      </c>
      <c r="H647" t="str">
        <f t="shared" si="53"/>
        <v>Positive Movement</v>
      </c>
      <c r="I647">
        <f t="shared" si="54"/>
        <v>1.0021910934024134</v>
      </c>
      <c r="J647" t="str">
        <f t="shared" si="50"/>
        <v>Q1</v>
      </c>
      <c r="K647">
        <f t="shared" si="51"/>
        <v>2021</v>
      </c>
    </row>
    <row r="648" spans="1:11" x14ac:dyDescent="0.2">
      <c r="A648" s="1" t="s">
        <v>652</v>
      </c>
      <c r="B648">
        <v>102.8815</v>
      </c>
      <c r="C648">
        <v>103.539001</v>
      </c>
      <c r="D648" t="s">
        <v>1905</v>
      </c>
      <c r="E648" t="s">
        <v>3147</v>
      </c>
      <c r="F648">
        <v>20732000</v>
      </c>
      <c r="G648">
        <f t="shared" si="52"/>
        <v>-0.02</v>
      </c>
      <c r="H648" t="str">
        <f t="shared" si="53"/>
        <v>Negative Movement</v>
      </c>
      <c r="I648">
        <f t="shared" si="54"/>
        <v>-1.9943091807256952E-2</v>
      </c>
      <c r="J648" t="str">
        <f t="shared" si="50"/>
        <v>Q1</v>
      </c>
      <c r="K648">
        <f t="shared" si="51"/>
        <v>2021</v>
      </c>
    </row>
    <row r="649" spans="1:11" x14ac:dyDescent="0.2">
      <c r="A649" s="1" t="s">
        <v>653</v>
      </c>
      <c r="B649">
        <v>102.956001</v>
      </c>
      <c r="C649">
        <v>104.66635100000001</v>
      </c>
      <c r="D649" t="s">
        <v>1906</v>
      </c>
      <c r="E649" t="s">
        <v>3148</v>
      </c>
      <c r="F649">
        <v>29198000</v>
      </c>
      <c r="G649">
        <f t="shared" si="52"/>
        <v>0.65</v>
      </c>
      <c r="H649" t="str">
        <f t="shared" si="53"/>
        <v>Positive Movement</v>
      </c>
      <c r="I649">
        <f t="shared" si="54"/>
        <v>0.63681854889713208</v>
      </c>
      <c r="J649" t="str">
        <f t="shared" si="50"/>
        <v>Q1</v>
      </c>
      <c r="K649">
        <f t="shared" si="51"/>
        <v>2021</v>
      </c>
    </row>
    <row r="650" spans="1:11" x14ac:dyDescent="0.2">
      <c r="A650" s="1" t="s">
        <v>654</v>
      </c>
      <c r="B650">
        <v>104.897499</v>
      </c>
      <c r="C650">
        <v>107.147003</v>
      </c>
      <c r="D650" t="s">
        <v>1907</v>
      </c>
      <c r="E650" t="s">
        <v>3149</v>
      </c>
      <c r="F650">
        <v>33980000</v>
      </c>
      <c r="G650">
        <f t="shared" si="52"/>
        <v>3.46</v>
      </c>
      <c r="H650" t="str">
        <f t="shared" si="53"/>
        <v>Positive Movement</v>
      </c>
      <c r="I650">
        <f t="shared" si="54"/>
        <v>3.341335956415513</v>
      </c>
      <c r="J650" t="str">
        <f t="shared" si="50"/>
        <v>Q2</v>
      </c>
      <c r="K650">
        <f t="shared" si="51"/>
        <v>2021</v>
      </c>
    </row>
    <row r="651" spans="1:11" x14ac:dyDescent="0.2">
      <c r="A651" s="1" t="s">
        <v>655</v>
      </c>
      <c r="B651">
        <v>107.647003</v>
      </c>
      <c r="C651">
        <v>111.86550099999999</v>
      </c>
      <c r="D651" t="s">
        <v>1908</v>
      </c>
      <c r="E651" t="s">
        <v>3150</v>
      </c>
      <c r="F651">
        <v>43298000</v>
      </c>
      <c r="G651">
        <f t="shared" si="52"/>
        <v>4.3899999999999997</v>
      </c>
      <c r="H651" t="str">
        <f t="shared" si="53"/>
        <v>Positive Movement</v>
      </c>
      <c r="I651">
        <f t="shared" si="54"/>
        <v>4.1071211537491648</v>
      </c>
      <c r="J651" t="str">
        <f t="shared" si="50"/>
        <v>Q2</v>
      </c>
      <c r="K651">
        <f t="shared" si="51"/>
        <v>2021</v>
      </c>
    </row>
    <row r="652" spans="1:11" x14ac:dyDescent="0.2">
      <c r="A652" s="1" t="s">
        <v>656</v>
      </c>
      <c r="B652">
        <v>111.125</v>
      </c>
      <c r="C652">
        <v>111.883003</v>
      </c>
      <c r="D652" t="s">
        <v>1909</v>
      </c>
      <c r="E652" t="s">
        <v>3151</v>
      </c>
      <c r="F652">
        <v>27060000</v>
      </c>
      <c r="G652">
        <f t="shared" si="52"/>
        <v>-0.04</v>
      </c>
      <c r="H652" t="str">
        <f t="shared" si="53"/>
        <v>Negative Movement</v>
      </c>
      <c r="I652">
        <f t="shared" si="54"/>
        <v>-3.5939881321552659E-2</v>
      </c>
      <c r="J652" t="str">
        <f t="shared" si="50"/>
        <v>Q2</v>
      </c>
      <c r="K652">
        <f t="shared" si="51"/>
        <v>2021</v>
      </c>
    </row>
    <row r="653" spans="1:11" x14ac:dyDescent="0.2">
      <c r="A653" s="1" t="s">
        <v>657</v>
      </c>
      <c r="B653">
        <v>111.30650300000001</v>
      </c>
      <c r="C653">
        <v>112.75</v>
      </c>
      <c r="D653" t="s">
        <v>1910</v>
      </c>
      <c r="E653" t="s">
        <v>3152</v>
      </c>
      <c r="F653">
        <v>25798000</v>
      </c>
      <c r="G653">
        <f t="shared" si="52"/>
        <v>1.25</v>
      </c>
      <c r="H653" t="str">
        <f t="shared" si="53"/>
        <v>Positive Movement</v>
      </c>
      <c r="I653">
        <f t="shared" si="54"/>
        <v>1.1205735173685105</v>
      </c>
      <c r="J653" t="str">
        <f t="shared" si="50"/>
        <v>Q2</v>
      </c>
      <c r="K653">
        <f t="shared" si="51"/>
        <v>2021</v>
      </c>
    </row>
    <row r="654" spans="1:11" x14ac:dyDescent="0.2">
      <c r="A654" s="1" t="s">
        <v>658</v>
      </c>
      <c r="B654">
        <v>113.898003</v>
      </c>
      <c r="C654">
        <v>114.200249</v>
      </c>
      <c r="D654" t="s">
        <v>1911</v>
      </c>
      <c r="E654" t="s">
        <v>3153</v>
      </c>
      <c r="F654">
        <v>27166000</v>
      </c>
      <c r="G654">
        <f t="shared" si="52"/>
        <v>0.79</v>
      </c>
      <c r="H654" t="str">
        <f t="shared" si="53"/>
        <v>Positive Movement</v>
      </c>
      <c r="I654">
        <f t="shared" si="54"/>
        <v>0.70054584918257989</v>
      </c>
      <c r="J654" t="str">
        <f t="shared" si="50"/>
        <v>Q2</v>
      </c>
      <c r="K654">
        <f t="shared" si="51"/>
        <v>2021</v>
      </c>
    </row>
    <row r="655" spans="1:11" x14ac:dyDescent="0.2">
      <c r="A655" s="1" t="s">
        <v>659</v>
      </c>
      <c r="B655">
        <v>112.834999</v>
      </c>
      <c r="C655">
        <v>114.452003</v>
      </c>
      <c r="D655" t="s">
        <v>1912</v>
      </c>
      <c r="E655" t="s">
        <v>3154</v>
      </c>
      <c r="F655">
        <v>20888000</v>
      </c>
      <c r="G655">
        <f t="shared" si="52"/>
        <v>1.02</v>
      </c>
      <c r="H655" t="str">
        <f t="shared" si="53"/>
        <v>Positive Movement</v>
      </c>
      <c r="I655">
        <f t="shared" si="54"/>
        <v>0.90224942874895708</v>
      </c>
      <c r="J655" t="str">
        <f t="shared" si="50"/>
        <v>Q2</v>
      </c>
      <c r="K655">
        <f t="shared" si="51"/>
        <v>2021</v>
      </c>
    </row>
    <row r="656" spans="1:11" x14ac:dyDescent="0.2">
      <c r="A656" s="1" t="s">
        <v>660</v>
      </c>
      <c r="B656">
        <v>113.3125</v>
      </c>
      <c r="C656">
        <v>113.76599899999999</v>
      </c>
      <c r="D656" t="s">
        <v>1913</v>
      </c>
      <c r="E656" t="s">
        <v>3155</v>
      </c>
      <c r="F656">
        <v>31318000</v>
      </c>
      <c r="G656">
        <f t="shared" si="52"/>
        <v>-1.55</v>
      </c>
      <c r="H656" t="str">
        <f t="shared" si="53"/>
        <v>Negative Movement</v>
      </c>
      <c r="I656">
        <f t="shared" si="54"/>
        <v>-1.3600862806454064</v>
      </c>
      <c r="J656" t="str">
        <f t="shared" si="50"/>
        <v>Q2</v>
      </c>
      <c r="K656">
        <f t="shared" si="51"/>
        <v>2021</v>
      </c>
    </row>
    <row r="657" spans="1:11" x14ac:dyDescent="0.2">
      <c r="A657" s="1" t="s">
        <v>661</v>
      </c>
      <c r="B657">
        <v>113.073502</v>
      </c>
      <c r="C657">
        <v>113.860497</v>
      </c>
      <c r="D657" t="s">
        <v>1914</v>
      </c>
      <c r="E657" t="s">
        <v>3156</v>
      </c>
      <c r="F657">
        <v>23310000</v>
      </c>
      <c r="G657">
        <f t="shared" si="52"/>
        <v>0.62</v>
      </c>
      <c r="H657" t="str">
        <f t="shared" si="53"/>
        <v>Positive Movement</v>
      </c>
      <c r="I657">
        <f t="shared" si="54"/>
        <v>0.55348922864675476</v>
      </c>
      <c r="J657" t="str">
        <f t="shared" si="50"/>
        <v>Q2</v>
      </c>
      <c r="K657">
        <f t="shared" si="51"/>
        <v>2021</v>
      </c>
    </row>
    <row r="658" spans="1:11" x14ac:dyDescent="0.2">
      <c r="A658" s="1" t="s">
        <v>662</v>
      </c>
      <c r="B658">
        <v>113.758003</v>
      </c>
      <c r="C658">
        <v>113.89949799999999</v>
      </c>
      <c r="D658" t="s">
        <v>1915</v>
      </c>
      <c r="E658" t="s">
        <v>3157</v>
      </c>
      <c r="F658">
        <v>20220000</v>
      </c>
      <c r="G658">
        <f t="shared" si="52"/>
        <v>-0.62</v>
      </c>
      <c r="H658" t="str">
        <f t="shared" si="53"/>
        <v>Negative Movement</v>
      </c>
      <c r="I658">
        <f t="shared" si="54"/>
        <v>-0.54824170350487189</v>
      </c>
      <c r="J658" t="str">
        <f t="shared" si="50"/>
        <v>Q2</v>
      </c>
      <c r="K658">
        <f t="shared" si="51"/>
        <v>2021</v>
      </c>
    </row>
    <row r="659" spans="1:11" x14ac:dyDescent="0.2">
      <c r="A659" s="1" t="s">
        <v>663</v>
      </c>
      <c r="B659">
        <v>113.84899900000001</v>
      </c>
      <c r="C659">
        <v>115.329849</v>
      </c>
      <c r="D659" t="s">
        <v>1916</v>
      </c>
      <c r="E659" t="s">
        <v>3158</v>
      </c>
      <c r="F659">
        <v>27472000</v>
      </c>
      <c r="G659">
        <f t="shared" si="52"/>
        <v>2.09</v>
      </c>
      <c r="H659" t="str">
        <f t="shared" si="53"/>
        <v>Positive Movement</v>
      </c>
      <c r="I659">
        <f t="shared" si="54"/>
        <v>1.8546797605509868</v>
      </c>
      <c r="J659" t="str">
        <f t="shared" si="50"/>
        <v>Q2</v>
      </c>
      <c r="K659">
        <f t="shared" si="51"/>
        <v>2021</v>
      </c>
    </row>
    <row r="660" spans="1:11" x14ac:dyDescent="0.2">
      <c r="A660" s="1" t="s">
        <v>664</v>
      </c>
      <c r="B660">
        <v>115.150002</v>
      </c>
      <c r="C660">
        <v>115.32199900000001</v>
      </c>
      <c r="D660" t="s">
        <v>1917</v>
      </c>
      <c r="E660" t="s">
        <v>3159</v>
      </c>
      <c r="F660">
        <v>22596000</v>
      </c>
      <c r="G660">
        <f t="shared" si="52"/>
        <v>0.06</v>
      </c>
      <c r="H660" t="str">
        <f t="shared" si="53"/>
        <v>Positive Movement</v>
      </c>
      <c r="I660">
        <f t="shared" si="54"/>
        <v>4.7895639755128595E-2</v>
      </c>
      <c r="J660" t="str">
        <f t="shared" si="50"/>
        <v>Q2</v>
      </c>
      <c r="K660">
        <f t="shared" si="51"/>
        <v>2021</v>
      </c>
    </row>
    <row r="661" spans="1:11" x14ac:dyDescent="0.2">
      <c r="A661" s="1" t="s">
        <v>665</v>
      </c>
      <c r="B661">
        <v>114.59899900000001</v>
      </c>
      <c r="C661">
        <v>115.922501</v>
      </c>
      <c r="D661" t="s">
        <v>1918</v>
      </c>
      <c r="E661" t="s">
        <v>3160</v>
      </c>
      <c r="F661">
        <v>24688000</v>
      </c>
      <c r="G661">
        <f t="shared" si="52"/>
        <v>0.23</v>
      </c>
      <c r="H661" t="str">
        <f t="shared" si="53"/>
        <v>Positive Movement</v>
      </c>
      <c r="I661">
        <f t="shared" si="54"/>
        <v>0.20193840958149825</v>
      </c>
      <c r="J661" t="str">
        <f t="shared" si="50"/>
        <v>Q2</v>
      </c>
      <c r="K661">
        <f t="shared" si="51"/>
        <v>2021</v>
      </c>
    </row>
    <row r="662" spans="1:11" x14ac:dyDescent="0.2">
      <c r="A662" s="1" t="s">
        <v>666</v>
      </c>
      <c r="B662">
        <v>115.39450100000001</v>
      </c>
      <c r="C662">
        <v>115.480003</v>
      </c>
      <c r="D662" t="s">
        <v>1919</v>
      </c>
      <c r="E662" t="s">
        <v>3161</v>
      </c>
      <c r="F662">
        <v>21774000</v>
      </c>
      <c r="G662">
        <f t="shared" si="52"/>
        <v>-0.44</v>
      </c>
      <c r="H662" t="str">
        <f t="shared" si="53"/>
        <v>Negative Movement</v>
      </c>
      <c r="I662">
        <f t="shared" si="54"/>
        <v>-0.38090686985127215</v>
      </c>
      <c r="J662" t="str">
        <f t="shared" si="50"/>
        <v>Q2</v>
      </c>
      <c r="K662">
        <f t="shared" si="51"/>
        <v>2021</v>
      </c>
    </row>
    <row r="663" spans="1:11" x14ac:dyDescent="0.2">
      <c r="A663" s="1" t="s">
        <v>667</v>
      </c>
      <c r="B663">
        <v>114.262497</v>
      </c>
      <c r="C663">
        <v>114.76599899999999</v>
      </c>
      <c r="D663" t="s">
        <v>1920</v>
      </c>
      <c r="E663" t="s">
        <v>3162</v>
      </c>
      <c r="F663">
        <v>23930000</v>
      </c>
      <c r="G663">
        <f t="shared" si="52"/>
        <v>-0.02</v>
      </c>
      <c r="H663" t="str">
        <f t="shared" si="53"/>
        <v>Negative Movement</v>
      </c>
      <c r="I663">
        <f t="shared" si="54"/>
        <v>-1.4828895292738864E-2</v>
      </c>
      <c r="J663" t="str">
        <f t="shared" si="50"/>
        <v>Q2</v>
      </c>
      <c r="K663">
        <f t="shared" si="51"/>
        <v>2021</v>
      </c>
    </row>
    <row r="664" spans="1:11" x14ac:dyDescent="0.2">
      <c r="A664" s="1" t="s">
        <v>668</v>
      </c>
      <c r="B664">
        <v>114.66149900000001</v>
      </c>
      <c r="C664">
        <v>115.188103</v>
      </c>
      <c r="D664" t="s">
        <v>1921</v>
      </c>
      <c r="E664" t="s">
        <v>3163</v>
      </c>
      <c r="F664">
        <v>21096000</v>
      </c>
      <c r="G664">
        <f t="shared" si="52"/>
        <v>-1.27</v>
      </c>
      <c r="H664" t="str">
        <f t="shared" si="53"/>
        <v>Negative Movement</v>
      </c>
      <c r="I664">
        <f t="shared" si="54"/>
        <v>-1.1062648275516287</v>
      </c>
      <c r="J664" t="str">
        <f t="shared" si="50"/>
        <v>Q2</v>
      </c>
      <c r="K664">
        <f t="shared" si="51"/>
        <v>2021</v>
      </c>
    </row>
    <row r="665" spans="1:11" x14ac:dyDescent="0.2">
      <c r="A665" s="1" t="s">
        <v>669</v>
      </c>
      <c r="B665">
        <v>114.1735</v>
      </c>
      <c r="C665">
        <v>116.291</v>
      </c>
      <c r="D665" t="s">
        <v>1922</v>
      </c>
      <c r="E665" t="s">
        <v>3164</v>
      </c>
      <c r="F665">
        <v>28670000</v>
      </c>
      <c r="G665">
        <f t="shared" si="52"/>
        <v>2.37</v>
      </c>
      <c r="H665" t="str">
        <f t="shared" si="53"/>
        <v>Positive Movement</v>
      </c>
      <c r="I665">
        <f t="shared" si="54"/>
        <v>2.0891344636800415</v>
      </c>
      <c r="J665" t="str">
        <f t="shared" si="50"/>
        <v>Q2</v>
      </c>
      <c r="K665">
        <f t="shared" si="51"/>
        <v>2021</v>
      </c>
    </row>
    <row r="666" spans="1:11" x14ac:dyDescent="0.2">
      <c r="A666" s="1" t="s">
        <v>670</v>
      </c>
      <c r="B666">
        <v>115.996498</v>
      </c>
      <c r="C666">
        <v>117.06300400000001</v>
      </c>
      <c r="D666" t="s">
        <v>1923</v>
      </c>
      <c r="E666" t="s">
        <v>3165</v>
      </c>
      <c r="F666">
        <v>20834000</v>
      </c>
      <c r="G666">
        <f t="shared" si="52"/>
        <v>0.56999999999999995</v>
      </c>
      <c r="H666" t="str">
        <f t="shared" si="53"/>
        <v>Positive Movement</v>
      </c>
      <c r="I666">
        <f t="shared" si="54"/>
        <v>0.49410357615948408</v>
      </c>
      <c r="J666" t="str">
        <f t="shared" si="50"/>
        <v>Q2</v>
      </c>
      <c r="K666">
        <f t="shared" si="51"/>
        <v>2021</v>
      </c>
    </row>
    <row r="667" spans="1:11" x14ac:dyDescent="0.2">
      <c r="A667" s="1" t="s">
        <v>671</v>
      </c>
      <c r="B667">
        <v>116.800003</v>
      </c>
      <c r="C667">
        <v>116.87249799999999</v>
      </c>
      <c r="D667" t="s">
        <v>1924</v>
      </c>
      <c r="E667" t="s">
        <v>3166</v>
      </c>
      <c r="F667">
        <v>31972000</v>
      </c>
      <c r="G667">
        <f t="shared" si="52"/>
        <v>-0.98</v>
      </c>
      <c r="H667" t="str">
        <f t="shared" si="53"/>
        <v>Negative Movement</v>
      </c>
      <c r="I667">
        <f t="shared" si="54"/>
        <v>-0.84323561452049245</v>
      </c>
      <c r="J667" t="str">
        <f t="shared" si="50"/>
        <v>Q2</v>
      </c>
      <c r="K667">
        <f t="shared" si="51"/>
        <v>2021</v>
      </c>
    </row>
    <row r="668" spans="1:11" x14ac:dyDescent="0.2">
      <c r="A668" s="1" t="s">
        <v>672</v>
      </c>
      <c r="B668">
        <v>120.357246</v>
      </c>
      <c r="C668">
        <v>122.61889600000001</v>
      </c>
      <c r="D668" t="s">
        <v>1925</v>
      </c>
      <c r="E668" t="s">
        <v>3167</v>
      </c>
      <c r="F668">
        <v>59728000</v>
      </c>
      <c r="G668">
        <f t="shared" si="52"/>
        <v>3.64</v>
      </c>
      <c r="H668" t="str">
        <f t="shared" si="53"/>
        <v>Positive Movement</v>
      </c>
      <c r="I668">
        <f t="shared" si="54"/>
        <v>3.1550122276688053</v>
      </c>
      <c r="J668" t="str">
        <f t="shared" si="50"/>
        <v>Q2</v>
      </c>
      <c r="K668">
        <f t="shared" si="51"/>
        <v>2021</v>
      </c>
    </row>
    <row r="669" spans="1:11" x14ac:dyDescent="0.2">
      <c r="A669" s="1" t="s">
        <v>673</v>
      </c>
      <c r="B669">
        <v>120.516502</v>
      </c>
      <c r="C669">
        <v>121.825996</v>
      </c>
      <c r="D669" t="s">
        <v>1926</v>
      </c>
      <c r="E669" t="s">
        <v>3168</v>
      </c>
      <c r="F669">
        <v>39554000</v>
      </c>
      <c r="G669">
        <f t="shared" si="52"/>
        <v>2.5</v>
      </c>
      <c r="H669" t="str">
        <f t="shared" si="53"/>
        <v>Positive Movement</v>
      </c>
      <c r="I669">
        <f t="shared" si="54"/>
        <v>2.1000794324161869</v>
      </c>
      <c r="J669" t="str">
        <f t="shared" si="50"/>
        <v>Q2</v>
      </c>
      <c r="K669">
        <f t="shared" si="51"/>
        <v>2021</v>
      </c>
    </row>
    <row r="670" spans="1:11" x14ac:dyDescent="0.2">
      <c r="A670" s="1" t="s">
        <v>674</v>
      </c>
      <c r="B670">
        <v>120.224503</v>
      </c>
      <c r="C670">
        <v>121.35700199999999</v>
      </c>
      <c r="D670" t="s">
        <v>1927</v>
      </c>
      <c r="E670" t="s">
        <v>3169</v>
      </c>
      <c r="F670">
        <v>39142000</v>
      </c>
      <c r="G670">
        <f t="shared" si="52"/>
        <v>-0.99</v>
      </c>
      <c r="H670" t="str">
        <f t="shared" si="53"/>
        <v>Negative Movement</v>
      </c>
      <c r="I670">
        <f t="shared" si="54"/>
        <v>-0.81361873017807251</v>
      </c>
      <c r="J670" t="str">
        <f t="shared" si="50"/>
        <v>Q2</v>
      </c>
      <c r="K670">
        <f t="shared" si="51"/>
        <v>2021</v>
      </c>
    </row>
    <row r="671" spans="1:11" x14ac:dyDescent="0.2">
      <c r="A671" s="1" t="s">
        <v>675</v>
      </c>
      <c r="B671">
        <v>120.136002</v>
      </c>
      <c r="C671">
        <v>120.985001</v>
      </c>
      <c r="D671" t="s">
        <v>1928</v>
      </c>
      <c r="E671" t="s">
        <v>3170</v>
      </c>
      <c r="F671">
        <v>33788000</v>
      </c>
      <c r="G671">
        <f t="shared" si="52"/>
        <v>-0.75</v>
      </c>
      <c r="H671" t="str">
        <f t="shared" si="53"/>
        <v>Negative Movement</v>
      </c>
      <c r="I671">
        <f t="shared" si="54"/>
        <v>-0.62029941962140955</v>
      </c>
      <c r="J671" t="str">
        <f t="shared" si="50"/>
        <v>Q2</v>
      </c>
      <c r="K671">
        <f t="shared" si="51"/>
        <v>2021</v>
      </c>
    </row>
    <row r="672" spans="1:11" x14ac:dyDescent="0.2">
      <c r="A672" s="1" t="s">
        <v>676</v>
      </c>
      <c r="B672">
        <v>118.48699999999999</v>
      </c>
      <c r="C672">
        <v>118.962997</v>
      </c>
      <c r="D672" t="s">
        <v>1929</v>
      </c>
      <c r="E672" t="s">
        <v>3171</v>
      </c>
      <c r="F672">
        <v>35120000</v>
      </c>
      <c r="G672">
        <f t="shared" si="52"/>
        <v>-2.0499999999999998</v>
      </c>
      <c r="H672" t="str">
        <f t="shared" si="53"/>
        <v>Negative Movement</v>
      </c>
      <c r="I672">
        <f t="shared" si="54"/>
        <v>-1.7084357411660609</v>
      </c>
      <c r="J672" t="str">
        <f t="shared" si="50"/>
        <v>Q2</v>
      </c>
      <c r="K672">
        <f t="shared" si="51"/>
        <v>2021</v>
      </c>
    </row>
    <row r="673" spans="1:11" x14ac:dyDescent="0.2">
      <c r="A673" s="1" t="s">
        <v>677</v>
      </c>
      <c r="B673">
        <v>118.420998</v>
      </c>
      <c r="C673">
        <v>119.110001</v>
      </c>
      <c r="D673" t="s">
        <v>1930</v>
      </c>
      <c r="E673" t="s">
        <v>3172</v>
      </c>
      <c r="F673">
        <v>21806000</v>
      </c>
      <c r="G673">
        <f t="shared" si="52"/>
        <v>0.12</v>
      </c>
      <c r="H673" t="str">
        <f t="shared" si="53"/>
        <v>Positive Movement</v>
      </c>
      <c r="I673">
        <f t="shared" si="54"/>
        <v>0.10576276766251515</v>
      </c>
      <c r="J673" t="str">
        <f t="shared" si="50"/>
        <v>Q2</v>
      </c>
      <c r="K673">
        <f t="shared" si="51"/>
        <v>2021</v>
      </c>
    </row>
    <row r="674" spans="1:11" x14ac:dyDescent="0.2">
      <c r="A674" s="1" t="s">
        <v>678</v>
      </c>
      <c r="B674">
        <v>117.531998</v>
      </c>
      <c r="C674">
        <v>119.135498</v>
      </c>
      <c r="D674" t="s">
        <v>1931</v>
      </c>
      <c r="E674" t="s">
        <v>3173</v>
      </c>
      <c r="F674">
        <v>20618000</v>
      </c>
      <c r="G674">
        <f t="shared" si="52"/>
        <v>1.23</v>
      </c>
      <c r="H674" t="str">
        <f t="shared" si="53"/>
        <v>Positive Movement</v>
      </c>
      <c r="I674">
        <f t="shared" si="54"/>
        <v>1.0442382451053354</v>
      </c>
      <c r="J674" t="str">
        <f t="shared" si="50"/>
        <v>Q2</v>
      </c>
      <c r="K674">
        <f t="shared" si="51"/>
        <v>2021</v>
      </c>
    </row>
    <row r="675" spans="1:11" x14ac:dyDescent="0.2">
      <c r="A675" s="1" t="s">
        <v>679</v>
      </c>
      <c r="B675">
        <v>120</v>
      </c>
      <c r="C675">
        <v>120.820503</v>
      </c>
      <c r="D675" t="s">
        <v>1932</v>
      </c>
      <c r="E675" t="s">
        <v>3174</v>
      </c>
      <c r="F675">
        <v>23272000</v>
      </c>
      <c r="G675">
        <f t="shared" si="52"/>
        <v>0.87</v>
      </c>
      <c r="H675" t="str">
        <f t="shared" si="53"/>
        <v>Positive Movement</v>
      </c>
      <c r="I675">
        <f t="shared" si="54"/>
        <v>0.72816261519295378</v>
      </c>
      <c r="J675" t="str">
        <f t="shared" si="50"/>
        <v>Q2</v>
      </c>
      <c r="K675">
        <f t="shared" si="51"/>
        <v>2021</v>
      </c>
    </row>
    <row r="676" spans="1:11" x14ac:dyDescent="0.2">
      <c r="A676" s="1" t="s">
        <v>680</v>
      </c>
      <c r="B676">
        <v>118.744499</v>
      </c>
      <c r="C676">
        <v>118.900002</v>
      </c>
      <c r="D676" t="s">
        <v>1933</v>
      </c>
      <c r="E676" t="s">
        <v>3175</v>
      </c>
      <c r="F676">
        <v>26006000</v>
      </c>
      <c r="G676">
        <f t="shared" si="52"/>
        <v>-2.85</v>
      </c>
      <c r="H676" t="str">
        <f t="shared" si="53"/>
        <v>Negative Movement</v>
      </c>
      <c r="I676">
        <f t="shared" si="54"/>
        <v>-2.3775493727401282</v>
      </c>
      <c r="J676" t="str">
        <f t="shared" si="50"/>
        <v>Q2</v>
      </c>
      <c r="K676">
        <f t="shared" si="51"/>
        <v>2021</v>
      </c>
    </row>
    <row r="677" spans="1:11" x14ac:dyDescent="0.2">
      <c r="A677" s="1" t="s">
        <v>681</v>
      </c>
      <c r="B677">
        <v>114.593002</v>
      </c>
      <c r="C677">
        <v>116.099998</v>
      </c>
      <c r="D677" t="s">
        <v>1934</v>
      </c>
      <c r="E677" t="s">
        <v>3176</v>
      </c>
      <c r="F677">
        <v>32110000</v>
      </c>
      <c r="G677">
        <f t="shared" si="52"/>
        <v>-1.64</v>
      </c>
      <c r="H677" t="str">
        <f t="shared" si="53"/>
        <v>Negative Movement</v>
      </c>
      <c r="I677">
        <f t="shared" si="54"/>
        <v>-1.4049827899865839</v>
      </c>
      <c r="J677" t="str">
        <f t="shared" si="50"/>
        <v>Q2</v>
      </c>
      <c r="K677">
        <f t="shared" si="51"/>
        <v>2021</v>
      </c>
    </row>
    <row r="678" spans="1:11" x14ac:dyDescent="0.2">
      <c r="A678" s="1" t="s">
        <v>682</v>
      </c>
      <c r="B678">
        <v>113.085503</v>
      </c>
      <c r="C678">
        <v>114.268501</v>
      </c>
      <c r="D678" t="s">
        <v>1935</v>
      </c>
      <c r="E678" t="s">
        <v>3177</v>
      </c>
      <c r="F678">
        <v>34934000</v>
      </c>
      <c r="G678">
        <f t="shared" si="52"/>
        <v>-3.48</v>
      </c>
      <c r="H678" t="str">
        <f t="shared" si="53"/>
        <v>Negative Movement</v>
      </c>
      <c r="I678">
        <f t="shared" si="54"/>
        <v>-3.0180719340920028</v>
      </c>
      <c r="J678" t="str">
        <f t="shared" si="50"/>
        <v>Q2</v>
      </c>
      <c r="K678">
        <f t="shared" si="51"/>
        <v>2021</v>
      </c>
    </row>
    <row r="679" spans="1:11" x14ac:dyDescent="0.2">
      <c r="A679" s="1" t="s">
        <v>683</v>
      </c>
      <c r="B679">
        <v>113.054497</v>
      </c>
      <c r="C679">
        <v>113.83004800000001</v>
      </c>
      <c r="D679" t="s">
        <v>1936</v>
      </c>
      <c r="E679" t="s">
        <v>3178</v>
      </c>
      <c r="F679">
        <v>26670000</v>
      </c>
      <c r="G679">
        <f t="shared" si="52"/>
        <v>1.1399999999999999</v>
      </c>
      <c r="H679" t="str">
        <f t="shared" si="53"/>
        <v>Positive Movement</v>
      </c>
      <c r="I679">
        <f t="shared" si="54"/>
        <v>1.0222957460689892</v>
      </c>
      <c r="J679" t="str">
        <f t="shared" si="50"/>
        <v>Q2</v>
      </c>
      <c r="K679">
        <f t="shared" si="51"/>
        <v>2021</v>
      </c>
    </row>
    <row r="680" spans="1:11" x14ac:dyDescent="0.2">
      <c r="A680" s="1" t="s">
        <v>684</v>
      </c>
      <c r="B680">
        <v>114.591499</v>
      </c>
      <c r="C680">
        <v>116.056999</v>
      </c>
      <c r="D680" t="s">
        <v>1937</v>
      </c>
      <c r="E680" t="s">
        <v>3179</v>
      </c>
      <c r="F680">
        <v>26624000</v>
      </c>
      <c r="G680">
        <f t="shared" si="52"/>
        <v>2.71</v>
      </c>
      <c r="H680" t="str">
        <f t="shared" si="53"/>
        <v>Positive Movement</v>
      </c>
      <c r="I680">
        <f t="shared" si="54"/>
        <v>2.3956957237533034</v>
      </c>
      <c r="J680" t="str">
        <f t="shared" si="50"/>
        <v>Q2</v>
      </c>
      <c r="K680">
        <f t="shared" si="51"/>
        <v>2021</v>
      </c>
    </row>
    <row r="681" spans="1:11" x14ac:dyDescent="0.2">
      <c r="A681" s="1" t="s">
        <v>685</v>
      </c>
      <c r="B681">
        <v>115.466003</v>
      </c>
      <c r="C681">
        <v>116.167</v>
      </c>
      <c r="D681" t="s">
        <v>1938</v>
      </c>
      <c r="E681" t="s">
        <v>3180</v>
      </c>
      <c r="F681">
        <v>19842000</v>
      </c>
      <c r="G681">
        <f t="shared" si="52"/>
        <v>0.26</v>
      </c>
      <c r="H681" t="str">
        <f t="shared" si="53"/>
        <v>Positive Movement</v>
      </c>
      <c r="I681">
        <f t="shared" si="54"/>
        <v>0.22667173448010872</v>
      </c>
      <c r="J681" t="str">
        <f t="shared" si="50"/>
        <v>Q2</v>
      </c>
      <c r="K681">
        <f t="shared" si="51"/>
        <v>2021</v>
      </c>
    </row>
    <row r="682" spans="1:11" x14ac:dyDescent="0.2">
      <c r="A682" s="1" t="s">
        <v>686</v>
      </c>
      <c r="B682">
        <v>116.845299</v>
      </c>
      <c r="C682">
        <v>117.157501</v>
      </c>
      <c r="D682" t="s">
        <v>1939</v>
      </c>
      <c r="E682" t="s">
        <v>3181</v>
      </c>
      <c r="F682">
        <v>17302000</v>
      </c>
      <c r="G682">
        <f t="shared" si="52"/>
        <v>-0.9</v>
      </c>
      <c r="H682" t="str">
        <f t="shared" si="53"/>
        <v>Negative Movement</v>
      </c>
      <c r="I682">
        <f t="shared" si="54"/>
        <v>-0.77453097622915945</v>
      </c>
      <c r="J682" t="str">
        <f t="shared" si="50"/>
        <v>Q2</v>
      </c>
      <c r="K682">
        <f t="shared" si="51"/>
        <v>2021</v>
      </c>
    </row>
    <row r="683" spans="1:11" x14ac:dyDescent="0.2">
      <c r="A683" s="1" t="s">
        <v>687</v>
      </c>
      <c r="B683">
        <v>113.220001</v>
      </c>
      <c r="C683">
        <v>115.837997</v>
      </c>
      <c r="D683" t="s">
        <v>1940</v>
      </c>
      <c r="E683" t="s">
        <v>3182</v>
      </c>
      <c r="F683">
        <v>19350000</v>
      </c>
      <c r="G683">
        <f t="shared" si="52"/>
        <v>0.26</v>
      </c>
      <c r="H683" t="str">
        <f t="shared" si="53"/>
        <v>Positive Movement</v>
      </c>
      <c r="I683">
        <f t="shared" si="54"/>
        <v>0.22922337358440417</v>
      </c>
      <c r="J683" t="str">
        <f t="shared" si="50"/>
        <v>Q2</v>
      </c>
      <c r="K683">
        <f t="shared" si="51"/>
        <v>2021</v>
      </c>
    </row>
    <row r="684" spans="1:11" x14ac:dyDescent="0.2">
      <c r="A684" s="1" t="s">
        <v>688</v>
      </c>
      <c r="B684">
        <v>116.402</v>
      </c>
      <c r="C684">
        <v>118.016998</v>
      </c>
      <c r="D684" t="s">
        <v>1941</v>
      </c>
      <c r="E684" t="s">
        <v>3183</v>
      </c>
      <c r="F684">
        <v>23832000</v>
      </c>
      <c r="G684">
        <f t="shared" si="52"/>
        <v>2.37</v>
      </c>
      <c r="H684" t="str">
        <f t="shared" si="53"/>
        <v>Positive Movement</v>
      </c>
      <c r="I684">
        <f t="shared" si="54"/>
        <v>2.0522248177360929</v>
      </c>
      <c r="J684" t="str">
        <f t="shared" si="50"/>
        <v>Q2</v>
      </c>
      <c r="K684">
        <f t="shared" si="51"/>
        <v>2021</v>
      </c>
    </row>
    <row r="685" spans="1:11" x14ac:dyDescent="0.2">
      <c r="A685" s="1" t="s">
        <v>689</v>
      </c>
      <c r="B685">
        <v>118.29949999999999</v>
      </c>
      <c r="C685">
        <v>118.449997</v>
      </c>
      <c r="D685" t="s">
        <v>1942</v>
      </c>
      <c r="E685" t="s">
        <v>3184</v>
      </c>
      <c r="F685">
        <v>22832000</v>
      </c>
      <c r="G685">
        <f t="shared" si="52"/>
        <v>-0.55000000000000004</v>
      </c>
      <c r="H685" t="str">
        <f t="shared" si="53"/>
        <v>Negative Movement</v>
      </c>
      <c r="I685">
        <f t="shared" si="54"/>
        <v>-0.46645078413262508</v>
      </c>
      <c r="J685" t="str">
        <f t="shared" si="50"/>
        <v>Q2</v>
      </c>
      <c r="K685">
        <f t="shared" si="51"/>
        <v>2021</v>
      </c>
    </row>
    <row r="686" spans="1:11" x14ac:dyDescent="0.2">
      <c r="A686" s="1" t="s">
        <v>690</v>
      </c>
      <c r="B686">
        <v>118.349998</v>
      </c>
      <c r="C686">
        <v>120.924004</v>
      </c>
      <c r="D686" t="s">
        <v>1943</v>
      </c>
      <c r="E686" t="s">
        <v>3185</v>
      </c>
      <c r="F686">
        <v>21244000</v>
      </c>
      <c r="G686">
        <f t="shared" si="52"/>
        <v>3.08</v>
      </c>
      <c r="H686" t="str">
        <f t="shared" si="53"/>
        <v>Positive Movement</v>
      </c>
      <c r="I686">
        <f t="shared" si="54"/>
        <v>2.6254804304843415</v>
      </c>
      <c r="J686" t="str">
        <f t="shared" si="50"/>
        <v>Q2</v>
      </c>
      <c r="K686">
        <f t="shared" si="51"/>
        <v>2021</v>
      </c>
    </row>
    <row r="687" spans="1:11" x14ac:dyDescent="0.2">
      <c r="A687" s="1" t="s">
        <v>691</v>
      </c>
      <c r="B687">
        <v>121</v>
      </c>
      <c r="C687">
        <v>121.64450100000001</v>
      </c>
      <c r="D687" t="s">
        <v>1944</v>
      </c>
      <c r="E687" t="s">
        <v>3186</v>
      </c>
      <c r="F687">
        <v>18838000</v>
      </c>
      <c r="G687">
        <f t="shared" si="52"/>
        <v>0.12</v>
      </c>
      <c r="H687" t="str">
        <f t="shared" si="53"/>
        <v>Positive Movement</v>
      </c>
      <c r="I687">
        <f t="shared" si="54"/>
        <v>9.9718695135802532E-2</v>
      </c>
      <c r="J687" t="str">
        <f t="shared" si="50"/>
        <v>Q2</v>
      </c>
      <c r="K687">
        <f t="shared" si="51"/>
        <v>2021</v>
      </c>
    </row>
    <row r="688" spans="1:11" x14ac:dyDescent="0.2">
      <c r="A688" s="1" t="s">
        <v>692</v>
      </c>
      <c r="B688">
        <v>120.641747</v>
      </c>
      <c r="C688">
        <v>122.14720199999999</v>
      </c>
      <c r="D688" t="s">
        <v>1945</v>
      </c>
      <c r="E688" t="s">
        <v>3187</v>
      </c>
      <c r="F688">
        <v>21856000</v>
      </c>
      <c r="G688">
        <f t="shared" si="52"/>
        <v>1.22</v>
      </c>
      <c r="H688" t="str">
        <f t="shared" si="53"/>
        <v>Positive Movement</v>
      </c>
      <c r="I688">
        <f t="shared" si="54"/>
        <v>1.0153287452446704</v>
      </c>
      <c r="J688" t="str">
        <f t="shared" si="50"/>
        <v>Q2</v>
      </c>
      <c r="K688">
        <f t="shared" si="51"/>
        <v>2021</v>
      </c>
    </row>
    <row r="689" spans="1:11" x14ac:dyDescent="0.2">
      <c r="A689" s="1" t="s">
        <v>693</v>
      </c>
      <c r="B689">
        <v>121.84699999999999</v>
      </c>
      <c r="C689">
        <v>122</v>
      </c>
      <c r="D689" t="s">
        <v>1946</v>
      </c>
      <c r="E689" t="s">
        <v>3188</v>
      </c>
      <c r="F689">
        <v>38962000</v>
      </c>
      <c r="G689">
        <f t="shared" si="52"/>
        <v>-1.55</v>
      </c>
      <c r="H689" t="str">
        <f t="shared" si="53"/>
        <v>Negative Movement</v>
      </c>
      <c r="I689">
        <f t="shared" si="54"/>
        <v>-1.2746865873802422</v>
      </c>
      <c r="J689" t="str">
        <f t="shared" si="50"/>
        <v>Q2</v>
      </c>
      <c r="K689">
        <f t="shared" si="51"/>
        <v>2021</v>
      </c>
    </row>
    <row r="690" spans="1:11" x14ac:dyDescent="0.2">
      <c r="A690" s="1" t="s">
        <v>694</v>
      </c>
      <c r="B690">
        <v>121.098</v>
      </c>
      <c r="C690">
        <v>121.406998</v>
      </c>
      <c r="D690" t="s">
        <v>1947</v>
      </c>
      <c r="E690" t="s">
        <v>3189</v>
      </c>
      <c r="F690">
        <v>24108000</v>
      </c>
      <c r="G690">
        <f t="shared" si="52"/>
        <v>0.45</v>
      </c>
      <c r="H690" t="str">
        <f t="shared" si="53"/>
        <v>Positive Movement</v>
      </c>
      <c r="I690">
        <f t="shared" si="54"/>
        <v>0.37668853401854518</v>
      </c>
      <c r="J690" t="str">
        <f t="shared" si="50"/>
        <v>Q2</v>
      </c>
      <c r="K690">
        <f t="shared" si="51"/>
        <v>2021</v>
      </c>
    </row>
    <row r="691" spans="1:11" x14ac:dyDescent="0.2">
      <c r="A691" s="1" t="s">
        <v>695</v>
      </c>
      <c r="B691">
        <v>121.099998</v>
      </c>
      <c r="C691">
        <v>121.898552</v>
      </c>
      <c r="D691" t="s">
        <v>1948</v>
      </c>
      <c r="E691" t="s">
        <v>3190</v>
      </c>
      <c r="F691">
        <v>19166000</v>
      </c>
      <c r="G691">
        <f t="shared" si="52"/>
        <v>0.91</v>
      </c>
      <c r="H691" t="str">
        <f t="shared" si="53"/>
        <v>Positive Movement</v>
      </c>
      <c r="I691">
        <f t="shared" si="54"/>
        <v>0.75676987285981123</v>
      </c>
      <c r="J691" t="str">
        <f t="shared" si="50"/>
        <v>Q2</v>
      </c>
      <c r="K691">
        <f t="shared" si="51"/>
        <v>2021</v>
      </c>
    </row>
    <row r="692" spans="1:11" x14ac:dyDescent="0.2">
      <c r="A692" s="1" t="s">
        <v>696</v>
      </c>
      <c r="B692">
        <v>121.765503</v>
      </c>
      <c r="C692">
        <v>122.099998</v>
      </c>
      <c r="D692" t="s">
        <v>1949</v>
      </c>
      <c r="E692" t="s">
        <v>3191</v>
      </c>
      <c r="F692">
        <v>17158000</v>
      </c>
      <c r="G692">
        <f t="shared" si="52"/>
        <v>-0.43</v>
      </c>
      <c r="H692" t="str">
        <f t="shared" si="53"/>
        <v>Negative Movement</v>
      </c>
      <c r="I692">
        <f t="shared" si="54"/>
        <v>-0.35105460631855917</v>
      </c>
      <c r="J692" t="str">
        <f t="shared" si="50"/>
        <v>Q2</v>
      </c>
      <c r="K692">
        <f t="shared" si="51"/>
        <v>2021</v>
      </c>
    </row>
    <row r="693" spans="1:11" x14ac:dyDescent="0.2">
      <c r="A693" s="1" t="s">
        <v>697</v>
      </c>
      <c r="B693">
        <v>119.75099899999999</v>
      </c>
      <c r="C693">
        <v>120.487251</v>
      </c>
      <c r="D693" t="s">
        <v>1950</v>
      </c>
      <c r="E693" t="s">
        <v>3192</v>
      </c>
      <c r="F693">
        <v>18346000</v>
      </c>
      <c r="G693">
        <f t="shared" si="52"/>
        <v>-0.83</v>
      </c>
      <c r="H693" t="str">
        <f t="shared" si="53"/>
        <v>Negative Movement</v>
      </c>
      <c r="I693">
        <f t="shared" si="54"/>
        <v>-0.68848210809616539</v>
      </c>
      <c r="J693" t="str">
        <f t="shared" si="50"/>
        <v>Q2</v>
      </c>
      <c r="K693">
        <f t="shared" si="51"/>
        <v>2021</v>
      </c>
    </row>
    <row r="694" spans="1:11" x14ac:dyDescent="0.2">
      <c r="A694" s="1" t="s">
        <v>698</v>
      </c>
      <c r="B694">
        <v>121.12599899999999</v>
      </c>
      <c r="C694">
        <v>122.692947</v>
      </c>
      <c r="D694" t="s">
        <v>1951</v>
      </c>
      <c r="E694" t="s">
        <v>3193</v>
      </c>
      <c r="F694">
        <v>25948000</v>
      </c>
      <c r="G694">
        <f t="shared" si="52"/>
        <v>2.36</v>
      </c>
      <c r="H694" t="str">
        <f t="shared" si="53"/>
        <v>Positive Movement</v>
      </c>
      <c r="I694">
        <f t="shared" si="54"/>
        <v>1.9608152836494566</v>
      </c>
      <c r="J694" t="str">
        <f t="shared" si="50"/>
        <v>Q2</v>
      </c>
      <c r="K694">
        <f t="shared" si="51"/>
        <v>2021</v>
      </c>
    </row>
    <row r="695" spans="1:11" x14ac:dyDescent="0.2">
      <c r="A695" s="1" t="s">
        <v>699</v>
      </c>
      <c r="B695">
        <v>122.566002</v>
      </c>
      <c r="C695">
        <v>123.400002</v>
      </c>
      <c r="D695" t="s">
        <v>1952</v>
      </c>
      <c r="E695" t="s">
        <v>3194</v>
      </c>
      <c r="F695">
        <v>23850000</v>
      </c>
      <c r="G695">
        <f t="shared" si="52"/>
        <v>0.72</v>
      </c>
      <c r="H695" t="str">
        <f t="shared" si="53"/>
        <v>Positive Movement</v>
      </c>
      <c r="I695">
        <f t="shared" si="54"/>
        <v>0.58447810351285567</v>
      </c>
      <c r="J695" t="str">
        <f t="shared" si="50"/>
        <v>Q2</v>
      </c>
      <c r="K695">
        <f t="shared" si="51"/>
        <v>2021</v>
      </c>
    </row>
    <row r="696" spans="1:11" x14ac:dyDescent="0.2">
      <c r="A696" s="1" t="s">
        <v>700</v>
      </c>
      <c r="B696">
        <v>123.995003</v>
      </c>
      <c r="C696">
        <v>124.72474699999999</v>
      </c>
      <c r="D696" t="s">
        <v>1953</v>
      </c>
      <c r="E696" t="s">
        <v>3195</v>
      </c>
      <c r="F696">
        <v>25060000</v>
      </c>
      <c r="G696">
        <f t="shared" si="52"/>
        <v>0.84</v>
      </c>
      <c r="H696" t="str">
        <f t="shared" si="53"/>
        <v>Positive Movement</v>
      </c>
      <c r="I696">
        <f t="shared" si="54"/>
        <v>0.67962241474452911</v>
      </c>
      <c r="J696" t="str">
        <f t="shared" si="50"/>
        <v>Q2</v>
      </c>
      <c r="K696">
        <f t="shared" si="51"/>
        <v>2021</v>
      </c>
    </row>
    <row r="697" spans="1:11" x14ac:dyDescent="0.2">
      <c r="A697" s="1" t="s">
        <v>701</v>
      </c>
      <c r="B697">
        <v>124.974998</v>
      </c>
      <c r="C697">
        <v>125.25</v>
      </c>
      <c r="D697" t="s">
        <v>1954</v>
      </c>
      <c r="E697" t="s">
        <v>3196</v>
      </c>
      <c r="F697">
        <v>20126000</v>
      </c>
      <c r="G697">
        <f t="shared" si="52"/>
        <v>0.43</v>
      </c>
      <c r="H697" t="str">
        <f t="shared" si="53"/>
        <v>Positive Movement</v>
      </c>
      <c r="I697">
        <f t="shared" si="54"/>
        <v>0.34436070895365067</v>
      </c>
      <c r="J697" t="str">
        <f t="shared" si="50"/>
        <v>Q2</v>
      </c>
      <c r="K697">
        <f t="shared" si="51"/>
        <v>2021</v>
      </c>
    </row>
    <row r="698" spans="1:11" x14ac:dyDescent="0.2">
      <c r="A698" s="1" t="s">
        <v>702</v>
      </c>
      <c r="B698">
        <v>124.70050000000001</v>
      </c>
      <c r="C698">
        <v>126.16300200000001</v>
      </c>
      <c r="D698" t="s">
        <v>1955</v>
      </c>
      <c r="E698" t="s">
        <v>3197</v>
      </c>
      <c r="F698">
        <v>31234000</v>
      </c>
      <c r="G698">
        <f t="shared" si="52"/>
        <v>1.51</v>
      </c>
      <c r="H698" t="str">
        <f t="shared" si="53"/>
        <v>Positive Movement</v>
      </c>
      <c r="I698">
        <f t="shared" si="54"/>
        <v>1.2121714698563057</v>
      </c>
      <c r="J698" t="str">
        <f t="shared" si="50"/>
        <v>Q2</v>
      </c>
      <c r="K698">
        <f t="shared" si="51"/>
        <v>2021</v>
      </c>
    </row>
    <row r="699" spans="1:11" x14ac:dyDescent="0.2">
      <c r="A699" s="1" t="s">
        <v>703</v>
      </c>
      <c r="B699">
        <v>126.246002</v>
      </c>
      <c r="C699">
        <v>126.349503</v>
      </c>
      <c r="D699" t="s">
        <v>1956</v>
      </c>
      <c r="E699" t="s">
        <v>3198</v>
      </c>
      <c r="F699">
        <v>25240000</v>
      </c>
      <c r="G699">
        <f t="shared" si="52"/>
        <v>-0.38</v>
      </c>
      <c r="H699" t="str">
        <f t="shared" si="53"/>
        <v>Negative Movement</v>
      </c>
      <c r="I699">
        <f t="shared" si="54"/>
        <v>-0.30417115634245173</v>
      </c>
      <c r="J699" t="str">
        <f t="shared" si="50"/>
        <v>Q2</v>
      </c>
      <c r="K699">
        <f t="shared" si="51"/>
        <v>2021</v>
      </c>
    </row>
    <row r="700" spans="1:11" x14ac:dyDescent="0.2">
      <c r="A700" s="1" t="s">
        <v>704</v>
      </c>
      <c r="B700">
        <v>125.66950199999999</v>
      </c>
      <c r="C700">
        <v>126.41149900000001</v>
      </c>
      <c r="D700" t="s">
        <v>1957</v>
      </c>
      <c r="E700" t="s">
        <v>3199</v>
      </c>
      <c r="F700">
        <v>22550000</v>
      </c>
      <c r="G700">
        <f t="shared" si="52"/>
        <v>0.66</v>
      </c>
      <c r="H700" t="str">
        <f t="shared" si="53"/>
        <v>Positive Movement</v>
      </c>
      <c r="I700">
        <f t="shared" si="54"/>
        <v>0.52148944827843802</v>
      </c>
      <c r="J700" t="str">
        <f t="shared" si="50"/>
        <v>Q2</v>
      </c>
      <c r="K700">
        <f t="shared" si="51"/>
        <v>2021</v>
      </c>
    </row>
    <row r="701" spans="1:11" x14ac:dyDescent="0.2">
      <c r="A701" s="1" t="s">
        <v>705</v>
      </c>
      <c r="B701">
        <v>126.522003</v>
      </c>
      <c r="C701">
        <v>126.86199999999999</v>
      </c>
      <c r="D701" t="s">
        <v>1958</v>
      </c>
      <c r="E701" t="s">
        <v>3200</v>
      </c>
      <c r="F701">
        <v>22182000</v>
      </c>
      <c r="G701">
        <f t="shared" si="52"/>
        <v>-0.32</v>
      </c>
      <c r="H701" t="str">
        <f t="shared" si="53"/>
        <v>Negative Movement</v>
      </c>
      <c r="I701">
        <f t="shared" si="54"/>
        <v>-0.25246929813068375</v>
      </c>
      <c r="J701" t="str">
        <f t="shared" si="50"/>
        <v>Q2</v>
      </c>
      <c r="K701">
        <f t="shared" si="51"/>
        <v>2021</v>
      </c>
    </row>
    <row r="702" spans="1:11" x14ac:dyDescent="0.2">
      <c r="A702" s="1" t="s">
        <v>706</v>
      </c>
      <c r="B702">
        <v>126.24749799999999</v>
      </c>
      <c r="C702">
        <v>126.523499</v>
      </c>
      <c r="D702" t="s">
        <v>1959</v>
      </c>
      <c r="E702" t="s">
        <v>3198</v>
      </c>
      <c r="F702">
        <v>26316000</v>
      </c>
      <c r="G702">
        <f t="shared" si="52"/>
        <v>-0.34</v>
      </c>
      <c r="H702" t="str">
        <f t="shared" si="53"/>
        <v>Negative Movement</v>
      </c>
      <c r="I702">
        <f t="shared" si="54"/>
        <v>-0.26698881087465343</v>
      </c>
      <c r="J702" t="str">
        <f t="shared" si="50"/>
        <v>Q2</v>
      </c>
      <c r="K702">
        <f t="shared" si="51"/>
        <v>2021</v>
      </c>
    </row>
    <row r="703" spans="1:11" x14ac:dyDescent="0.2">
      <c r="A703" s="1" t="s">
        <v>707</v>
      </c>
      <c r="B703">
        <v>125.523003</v>
      </c>
      <c r="C703">
        <v>127.19650300000001</v>
      </c>
      <c r="D703" t="s">
        <v>1960</v>
      </c>
      <c r="E703" t="s">
        <v>3201</v>
      </c>
      <c r="F703">
        <v>25756000</v>
      </c>
      <c r="G703">
        <f t="shared" si="52"/>
        <v>0.67</v>
      </c>
      <c r="H703" t="str">
        <f t="shared" si="53"/>
        <v>Positive Movement</v>
      </c>
      <c r="I703">
        <f t="shared" si="54"/>
        <v>0.53660920065532558</v>
      </c>
      <c r="J703" t="str">
        <f t="shared" si="50"/>
        <v>Q2</v>
      </c>
      <c r="K703">
        <f t="shared" si="51"/>
        <v>2021</v>
      </c>
    </row>
    <row r="704" spans="1:11" x14ac:dyDescent="0.2">
      <c r="A704" s="1" t="s">
        <v>708</v>
      </c>
      <c r="B704">
        <v>125.70549800000001</v>
      </c>
      <c r="C704">
        <v>126.389</v>
      </c>
      <c r="D704" t="s">
        <v>1961</v>
      </c>
      <c r="E704" t="s">
        <v>3202</v>
      </c>
      <c r="F704">
        <v>53306000</v>
      </c>
      <c r="G704">
        <f t="shared" si="52"/>
        <v>-0.8</v>
      </c>
      <c r="H704" t="str">
        <f t="shared" si="53"/>
        <v>Negative Movement</v>
      </c>
      <c r="I704">
        <f t="shared" si="54"/>
        <v>-0.63583020414762659</v>
      </c>
      <c r="J704" t="str">
        <f t="shared" si="50"/>
        <v>Q2</v>
      </c>
      <c r="K704">
        <f t="shared" si="51"/>
        <v>2021</v>
      </c>
    </row>
    <row r="705" spans="1:11" x14ac:dyDescent="0.2">
      <c r="A705" s="1" t="s">
        <v>709</v>
      </c>
      <c r="B705">
        <v>125.739998</v>
      </c>
      <c r="C705">
        <v>127.036751</v>
      </c>
      <c r="D705" t="s">
        <v>1962</v>
      </c>
      <c r="E705" t="s">
        <v>3203</v>
      </c>
      <c r="F705">
        <v>26256000</v>
      </c>
      <c r="G705">
        <f t="shared" si="52"/>
        <v>0.89</v>
      </c>
      <c r="H705" t="str">
        <f t="shared" si="53"/>
        <v>Positive Movement</v>
      </c>
      <c r="I705">
        <f t="shared" si="54"/>
        <v>0.70679516690532607</v>
      </c>
      <c r="J705" t="str">
        <f t="shared" si="50"/>
        <v>Q2</v>
      </c>
      <c r="K705">
        <f t="shared" si="51"/>
        <v>2021</v>
      </c>
    </row>
    <row r="706" spans="1:11" x14ac:dyDescent="0.2">
      <c r="A706" s="1" t="s">
        <v>710</v>
      </c>
      <c r="B706">
        <v>126.449997</v>
      </c>
      <c r="C706">
        <v>127.269997</v>
      </c>
      <c r="D706" t="s">
        <v>1963</v>
      </c>
      <c r="E706" t="s">
        <v>3204</v>
      </c>
      <c r="F706">
        <v>20984000</v>
      </c>
      <c r="G706">
        <f t="shared" si="52"/>
        <v>0.54</v>
      </c>
      <c r="H706" t="str">
        <f t="shared" si="53"/>
        <v>Positive Movement</v>
      </c>
      <c r="I706">
        <f t="shared" si="54"/>
        <v>0.43058320460901994</v>
      </c>
      <c r="J706" t="str">
        <f t="shared" si="50"/>
        <v>Q2</v>
      </c>
      <c r="K706">
        <f t="shared" si="51"/>
        <v>2021</v>
      </c>
    </row>
    <row r="707" spans="1:11" x14ac:dyDescent="0.2">
      <c r="A707" s="1" t="s">
        <v>711</v>
      </c>
      <c r="B707">
        <v>126.550003</v>
      </c>
      <c r="C707">
        <v>127.795998</v>
      </c>
      <c r="D707" t="s">
        <v>1964</v>
      </c>
      <c r="E707" t="s">
        <v>3205</v>
      </c>
      <c r="F707">
        <v>19694000</v>
      </c>
      <c r="G707">
        <f t="shared" si="52"/>
        <v>-0.54</v>
      </c>
      <c r="H707" t="str">
        <f t="shared" si="53"/>
        <v>Negative Movement</v>
      </c>
      <c r="I707">
        <f t="shared" si="54"/>
        <v>-0.42361900396832886</v>
      </c>
      <c r="J707" t="str">
        <f t="shared" ref="J707:J770" si="55">"Q"&amp;ROUNDUP(MONTH(A707)/3,0)</f>
        <v>Q2</v>
      </c>
      <c r="K707">
        <f t="shared" ref="K707:K770" si="56">YEAR(A707)</f>
        <v>2021</v>
      </c>
    </row>
    <row r="708" spans="1:11" x14ac:dyDescent="0.2">
      <c r="A708" s="1" t="s">
        <v>712</v>
      </c>
      <c r="B708">
        <v>127.05349699999999</v>
      </c>
      <c r="C708">
        <v>127.5355</v>
      </c>
      <c r="D708" t="s">
        <v>1965</v>
      </c>
      <c r="E708" t="s">
        <v>3206</v>
      </c>
      <c r="F708">
        <v>18934000</v>
      </c>
      <c r="G708">
        <f t="shared" ref="G708:G771" si="57">ROUND(E708-E707,2)</f>
        <v>0.82</v>
      </c>
      <c r="H708" t="str">
        <f t="shared" ref="H708:H771" si="58">IF(G708&gt;0, "Positive Movement", "Negative Movement")</f>
        <v>Positive Movement</v>
      </c>
      <c r="I708">
        <f t="shared" ref="I708:I771" si="59">(E708-E707)/E707*100</f>
        <v>0.64881089266202596</v>
      </c>
      <c r="J708" t="str">
        <f t="shared" si="55"/>
        <v>Q2</v>
      </c>
      <c r="K708">
        <f t="shared" si="56"/>
        <v>2021</v>
      </c>
    </row>
    <row r="709" spans="1:11" x14ac:dyDescent="0.2">
      <c r="A709" s="1" t="s">
        <v>713</v>
      </c>
      <c r="B709">
        <v>126.95700100000001</v>
      </c>
      <c r="C709">
        <v>127.504997</v>
      </c>
      <c r="D709" t="s">
        <v>1966</v>
      </c>
      <c r="E709" t="s">
        <v>3207</v>
      </c>
      <c r="F709">
        <v>33484000</v>
      </c>
      <c r="G709">
        <f t="shared" si="57"/>
        <v>-0.28999999999999998</v>
      </c>
      <c r="H709" t="str">
        <f t="shared" si="58"/>
        <v>Negative Movement</v>
      </c>
      <c r="I709">
        <f t="shared" si="59"/>
        <v>-0.22547964716896143</v>
      </c>
      <c r="J709" t="str">
        <f t="shared" si="55"/>
        <v>Q2</v>
      </c>
      <c r="K709">
        <f t="shared" si="56"/>
        <v>2021</v>
      </c>
    </row>
    <row r="710" spans="1:11" x14ac:dyDescent="0.2">
      <c r="A710" s="1" t="s">
        <v>714</v>
      </c>
      <c r="B710">
        <v>127</v>
      </c>
      <c r="C710">
        <v>127.33699799999999</v>
      </c>
      <c r="D710" t="s">
        <v>1967</v>
      </c>
      <c r="E710" t="s">
        <v>3208</v>
      </c>
      <c r="F710">
        <v>28110000</v>
      </c>
      <c r="G710">
        <f t="shared" si="57"/>
        <v>-0.18</v>
      </c>
      <c r="H710" t="str">
        <f t="shared" si="58"/>
        <v>Negative Movement</v>
      </c>
      <c r="I710">
        <f t="shared" si="59"/>
        <v>-0.1381936264059162</v>
      </c>
      <c r="J710" t="str">
        <f t="shared" si="55"/>
        <v>Q2</v>
      </c>
      <c r="K710">
        <f t="shared" si="56"/>
        <v>2021</v>
      </c>
    </row>
    <row r="711" spans="1:11" x14ac:dyDescent="0.2">
      <c r="A711" s="1" t="s">
        <v>715</v>
      </c>
      <c r="B711">
        <v>126.772499</v>
      </c>
      <c r="C711">
        <v>127</v>
      </c>
      <c r="D711" t="s">
        <v>1968</v>
      </c>
      <c r="E711" t="s">
        <v>3209</v>
      </c>
      <c r="F711">
        <v>20950000</v>
      </c>
      <c r="G711">
        <f t="shared" si="57"/>
        <v>-0.8</v>
      </c>
      <c r="H711" t="str">
        <f t="shared" si="58"/>
        <v>Negative Movement</v>
      </c>
      <c r="I711">
        <f t="shared" si="59"/>
        <v>-0.63160868378730961</v>
      </c>
      <c r="J711" t="str">
        <f t="shared" si="55"/>
        <v>Q2</v>
      </c>
      <c r="K711">
        <f t="shared" si="56"/>
        <v>2021</v>
      </c>
    </row>
    <row r="712" spans="1:11" x14ac:dyDescent="0.2">
      <c r="A712" s="1" t="s">
        <v>716</v>
      </c>
      <c r="B712">
        <v>125.653549</v>
      </c>
      <c r="C712">
        <v>125.800003</v>
      </c>
      <c r="D712" t="s">
        <v>1969</v>
      </c>
      <c r="E712" t="s">
        <v>3210</v>
      </c>
      <c r="F712">
        <v>24006000</v>
      </c>
      <c r="G712">
        <f t="shared" si="57"/>
        <v>-0.7</v>
      </c>
      <c r="H712" t="str">
        <f t="shared" si="58"/>
        <v>Negative Movement</v>
      </c>
      <c r="I712">
        <f t="shared" si="59"/>
        <v>-0.55745703561416193</v>
      </c>
      <c r="J712" t="str">
        <f t="shared" si="55"/>
        <v>Q2</v>
      </c>
      <c r="K712">
        <f t="shared" si="56"/>
        <v>2021</v>
      </c>
    </row>
    <row r="713" spans="1:11" x14ac:dyDescent="0.2">
      <c r="A713" s="1" t="s">
        <v>717</v>
      </c>
      <c r="B713">
        <v>124.84974699999999</v>
      </c>
      <c r="C713">
        <v>126.462502</v>
      </c>
      <c r="D713" t="s">
        <v>1970</v>
      </c>
      <c r="E713" t="s">
        <v>3211</v>
      </c>
      <c r="F713">
        <v>17120000</v>
      </c>
      <c r="G713">
        <f t="shared" si="57"/>
        <v>1.05</v>
      </c>
      <c r="H713" t="str">
        <f t="shared" si="58"/>
        <v>Positive Movement</v>
      </c>
      <c r="I713">
        <f t="shared" si="59"/>
        <v>0.83987518210164414</v>
      </c>
      <c r="J713" t="str">
        <f t="shared" si="55"/>
        <v>Q3</v>
      </c>
      <c r="K713">
        <f t="shared" si="56"/>
        <v>2021</v>
      </c>
    </row>
    <row r="714" spans="1:11" x14ac:dyDescent="0.2">
      <c r="A714" s="1" t="s">
        <v>718</v>
      </c>
      <c r="B714">
        <v>126.8395</v>
      </c>
      <c r="C714">
        <v>128.848007</v>
      </c>
      <c r="D714" t="s">
        <v>1971</v>
      </c>
      <c r="E714" t="s">
        <v>3212</v>
      </c>
      <c r="F714">
        <v>21160000</v>
      </c>
      <c r="G714">
        <f t="shared" si="57"/>
        <v>2.35</v>
      </c>
      <c r="H714" t="str">
        <f t="shared" si="58"/>
        <v>Positive Movement</v>
      </c>
      <c r="I714">
        <f t="shared" si="59"/>
        <v>1.860031574324307</v>
      </c>
      <c r="J714" t="str">
        <f t="shared" si="55"/>
        <v>Q3</v>
      </c>
      <c r="K714">
        <f t="shared" si="56"/>
        <v>2021</v>
      </c>
    </row>
    <row r="715" spans="1:11" x14ac:dyDescent="0.2">
      <c r="A715" s="1" t="s">
        <v>719</v>
      </c>
      <c r="B715">
        <v>129.44949299999999</v>
      </c>
      <c r="C715">
        <v>129.88450599999999</v>
      </c>
      <c r="D715" t="s">
        <v>1972</v>
      </c>
      <c r="E715" t="s">
        <v>3213</v>
      </c>
      <c r="F715">
        <v>21350000</v>
      </c>
      <c r="G715">
        <f t="shared" si="57"/>
        <v>1.05</v>
      </c>
      <c r="H715" t="str">
        <f t="shared" si="58"/>
        <v>Positive Movement</v>
      </c>
      <c r="I715">
        <f t="shared" si="59"/>
        <v>0.81728575349181742</v>
      </c>
      <c r="J715" t="str">
        <f t="shared" si="55"/>
        <v>Q3</v>
      </c>
      <c r="K715">
        <f t="shared" si="56"/>
        <v>2021</v>
      </c>
    </row>
    <row r="716" spans="1:11" x14ac:dyDescent="0.2">
      <c r="A716" s="1" t="s">
        <v>720</v>
      </c>
      <c r="B716">
        <v>130.341003</v>
      </c>
      <c r="C716">
        <v>130.639893</v>
      </c>
      <c r="D716" t="s">
        <v>1973</v>
      </c>
      <c r="E716" t="s">
        <v>3214</v>
      </c>
      <c r="F716">
        <v>16680000</v>
      </c>
      <c r="G716">
        <f t="shared" si="57"/>
        <v>0.31</v>
      </c>
      <c r="H716" t="str">
        <f t="shared" si="58"/>
        <v>Positive Movement</v>
      </c>
      <c r="I716">
        <f t="shared" si="59"/>
        <v>0.23618759926909413</v>
      </c>
      <c r="J716" t="str">
        <f t="shared" si="55"/>
        <v>Q3</v>
      </c>
      <c r="K716">
        <f t="shared" si="56"/>
        <v>2021</v>
      </c>
    </row>
    <row r="717" spans="1:11" x14ac:dyDescent="0.2">
      <c r="A717" s="1" t="s">
        <v>721</v>
      </c>
      <c r="B717">
        <v>128.25</v>
      </c>
      <c r="C717">
        <v>130.032501</v>
      </c>
      <c r="D717" t="s">
        <v>1974</v>
      </c>
      <c r="E717" t="s">
        <v>3215</v>
      </c>
      <c r="F717">
        <v>19780000</v>
      </c>
      <c r="G717">
        <f t="shared" si="57"/>
        <v>-0.9</v>
      </c>
      <c r="H717" t="str">
        <f t="shared" si="58"/>
        <v>Negative Movement</v>
      </c>
      <c r="I717">
        <f t="shared" si="59"/>
        <v>-0.69227730154928757</v>
      </c>
      <c r="J717" t="str">
        <f t="shared" si="55"/>
        <v>Q3</v>
      </c>
      <c r="K717">
        <f t="shared" si="56"/>
        <v>2021</v>
      </c>
    </row>
    <row r="718" spans="1:11" x14ac:dyDescent="0.2">
      <c r="A718" s="1" t="s">
        <v>722</v>
      </c>
      <c r="B718">
        <v>128.94450399999999</v>
      </c>
      <c r="C718">
        <v>129.849503</v>
      </c>
      <c r="D718" t="s">
        <v>1975</v>
      </c>
      <c r="E718" t="s">
        <v>3216</v>
      </c>
      <c r="F718">
        <v>15106000</v>
      </c>
      <c r="G718">
        <f t="shared" si="57"/>
        <v>0.4</v>
      </c>
      <c r="H718" t="str">
        <f t="shared" si="58"/>
        <v>Positive Movement</v>
      </c>
      <c r="I718">
        <f t="shared" si="59"/>
        <v>0.307710346149698</v>
      </c>
      <c r="J718" t="str">
        <f t="shared" si="55"/>
        <v>Q3</v>
      </c>
      <c r="K718">
        <f t="shared" si="56"/>
        <v>2021</v>
      </c>
    </row>
    <row r="719" spans="1:11" x14ac:dyDescent="0.2">
      <c r="A719" s="1" t="s">
        <v>723</v>
      </c>
      <c r="B719">
        <v>129.833496</v>
      </c>
      <c r="C719">
        <v>130.770004</v>
      </c>
      <c r="D719" t="s">
        <v>1976</v>
      </c>
      <c r="E719" t="s">
        <v>3217</v>
      </c>
      <c r="F719">
        <v>16944000</v>
      </c>
      <c r="G719">
        <f t="shared" si="57"/>
        <v>0.99</v>
      </c>
      <c r="H719" t="str">
        <f t="shared" si="58"/>
        <v>Positive Movement</v>
      </c>
      <c r="I719">
        <f t="shared" si="59"/>
        <v>0.76365492705421267</v>
      </c>
      <c r="J719" t="str">
        <f t="shared" si="55"/>
        <v>Q3</v>
      </c>
      <c r="K719">
        <f t="shared" si="56"/>
        <v>2021</v>
      </c>
    </row>
    <row r="720" spans="1:11" x14ac:dyDescent="0.2">
      <c r="A720" s="1" t="s">
        <v>724</v>
      </c>
      <c r="B720">
        <v>130.88149999999999</v>
      </c>
      <c r="C720">
        <v>132.04200700000001</v>
      </c>
      <c r="D720" t="s">
        <v>1977</v>
      </c>
      <c r="E720" t="s">
        <v>3218</v>
      </c>
      <c r="F720">
        <v>16618000</v>
      </c>
      <c r="G720">
        <f t="shared" si="57"/>
        <v>0.43</v>
      </c>
      <c r="H720" t="str">
        <f t="shared" si="58"/>
        <v>Positive Movement</v>
      </c>
      <c r="I720">
        <f t="shared" si="59"/>
        <v>0.32973255758602749</v>
      </c>
      <c r="J720" t="str">
        <f t="shared" si="55"/>
        <v>Q3</v>
      </c>
      <c r="K720">
        <f t="shared" si="56"/>
        <v>2021</v>
      </c>
    </row>
    <row r="721" spans="1:11" x14ac:dyDescent="0.2">
      <c r="A721" s="1" t="s">
        <v>725</v>
      </c>
      <c r="B721">
        <v>131.90150499999999</v>
      </c>
      <c r="C721">
        <v>132.996002</v>
      </c>
      <c r="D721" t="s">
        <v>1978</v>
      </c>
      <c r="E721" t="s">
        <v>3219</v>
      </c>
      <c r="F721">
        <v>17912000</v>
      </c>
      <c r="G721">
        <f t="shared" si="57"/>
        <v>1.0900000000000001</v>
      </c>
      <c r="H721" t="str">
        <f t="shared" si="58"/>
        <v>Positive Movement</v>
      </c>
      <c r="I721">
        <f t="shared" si="59"/>
        <v>0.83056688781614452</v>
      </c>
      <c r="J721" t="str">
        <f t="shared" si="55"/>
        <v>Q3</v>
      </c>
      <c r="K721">
        <f t="shared" si="56"/>
        <v>2021</v>
      </c>
    </row>
    <row r="722" spans="1:11" x14ac:dyDescent="0.2">
      <c r="A722" s="1" t="s">
        <v>726</v>
      </c>
      <c r="B722">
        <v>132.5</v>
      </c>
      <c r="C722">
        <v>132.595001</v>
      </c>
      <c r="D722" t="s">
        <v>1979</v>
      </c>
      <c r="E722" t="s">
        <v>3220</v>
      </c>
      <c r="F722">
        <v>16586000</v>
      </c>
      <c r="G722">
        <f t="shared" si="57"/>
        <v>-0.82</v>
      </c>
      <c r="H722" t="str">
        <f t="shared" si="58"/>
        <v>Negative Movement</v>
      </c>
      <c r="I722">
        <f t="shared" si="59"/>
        <v>-0.61780249108542662</v>
      </c>
      <c r="J722" t="str">
        <f t="shared" si="55"/>
        <v>Q3</v>
      </c>
      <c r="K722">
        <f t="shared" si="56"/>
        <v>2021</v>
      </c>
    </row>
    <row r="723" spans="1:11" x14ac:dyDescent="0.2">
      <c r="A723" s="1" t="s">
        <v>727</v>
      </c>
      <c r="B723">
        <v>131.641006</v>
      </c>
      <c r="C723">
        <v>132.182999</v>
      </c>
      <c r="D723" t="s">
        <v>1980</v>
      </c>
      <c r="E723" t="s">
        <v>3221</v>
      </c>
      <c r="F723">
        <v>14856000</v>
      </c>
      <c r="G723">
        <f t="shared" si="57"/>
        <v>0.57999999999999996</v>
      </c>
      <c r="H723" t="str">
        <f t="shared" si="58"/>
        <v>Positive Movement</v>
      </c>
      <c r="I723">
        <f t="shared" si="59"/>
        <v>0.44109504104608793</v>
      </c>
      <c r="J723" t="str">
        <f t="shared" si="55"/>
        <v>Q3</v>
      </c>
      <c r="K723">
        <f t="shared" si="56"/>
        <v>2021</v>
      </c>
    </row>
    <row r="724" spans="1:11" x14ac:dyDescent="0.2">
      <c r="A724" s="1" t="s">
        <v>728</v>
      </c>
      <c r="B724">
        <v>131.15550200000001</v>
      </c>
      <c r="C724">
        <v>131.246994</v>
      </c>
      <c r="D724" t="s">
        <v>1981</v>
      </c>
      <c r="E724" t="s">
        <v>3222</v>
      </c>
      <c r="F724">
        <v>25710000</v>
      </c>
      <c r="G724">
        <f t="shared" si="57"/>
        <v>-2.59</v>
      </c>
      <c r="H724" t="str">
        <f t="shared" si="58"/>
        <v>Negative Movement</v>
      </c>
      <c r="I724">
        <f t="shared" si="59"/>
        <v>-1.9655634069587788</v>
      </c>
      <c r="J724" t="str">
        <f t="shared" si="55"/>
        <v>Q3</v>
      </c>
      <c r="K724">
        <f t="shared" si="56"/>
        <v>2021</v>
      </c>
    </row>
    <row r="725" spans="1:11" x14ac:dyDescent="0.2">
      <c r="A725" s="1" t="s">
        <v>729</v>
      </c>
      <c r="B725">
        <v>130.003998</v>
      </c>
      <c r="C725">
        <v>132.00134299999999</v>
      </c>
      <c r="D725" t="s">
        <v>1982</v>
      </c>
      <c r="E725" t="s">
        <v>3223</v>
      </c>
      <c r="F725">
        <v>19084000</v>
      </c>
      <c r="G725">
        <f t="shared" si="57"/>
        <v>1.85</v>
      </c>
      <c r="H725" t="str">
        <f t="shared" si="58"/>
        <v>Positive Movement</v>
      </c>
      <c r="I725">
        <f t="shared" si="59"/>
        <v>1.4293584945821309</v>
      </c>
      <c r="J725" t="str">
        <f t="shared" si="55"/>
        <v>Q3</v>
      </c>
      <c r="K725">
        <f t="shared" si="56"/>
        <v>2021</v>
      </c>
    </row>
    <row r="726" spans="1:11" x14ac:dyDescent="0.2">
      <c r="A726" s="1" t="s">
        <v>730</v>
      </c>
      <c r="B726">
        <v>130.787003</v>
      </c>
      <c r="C726">
        <v>132.61724899999999</v>
      </c>
      <c r="D726" t="s">
        <v>1983</v>
      </c>
      <c r="E726" t="s">
        <v>3224</v>
      </c>
      <c r="F726">
        <v>14742000</v>
      </c>
      <c r="G726">
        <f t="shared" si="57"/>
        <v>1.5</v>
      </c>
      <c r="H726" t="str">
        <f t="shared" si="58"/>
        <v>Positive Movement</v>
      </c>
      <c r="I726">
        <f t="shared" si="59"/>
        <v>1.1433835528702179</v>
      </c>
      <c r="J726" t="str">
        <f t="shared" si="55"/>
        <v>Q3</v>
      </c>
      <c r="K726">
        <f t="shared" si="56"/>
        <v>2021</v>
      </c>
    </row>
    <row r="727" spans="1:11" x14ac:dyDescent="0.2">
      <c r="A727" s="1" t="s">
        <v>731</v>
      </c>
      <c r="B727">
        <v>132.64999399999999</v>
      </c>
      <c r="C727">
        <v>133.504501</v>
      </c>
      <c r="D727" t="s">
        <v>1984</v>
      </c>
      <c r="E727" t="s">
        <v>3225</v>
      </c>
      <c r="F727">
        <v>13608000</v>
      </c>
      <c r="G727">
        <f t="shared" si="57"/>
        <v>0.73</v>
      </c>
      <c r="H727" t="str">
        <f t="shared" si="58"/>
        <v>Positive Movement</v>
      </c>
      <c r="I727">
        <f t="shared" si="59"/>
        <v>0.5490266122236368</v>
      </c>
      <c r="J727" t="str">
        <f t="shared" si="55"/>
        <v>Q3</v>
      </c>
      <c r="K727">
        <f t="shared" si="56"/>
        <v>2021</v>
      </c>
    </row>
    <row r="728" spans="1:11" x14ac:dyDescent="0.2">
      <c r="A728" s="1" t="s">
        <v>732</v>
      </c>
      <c r="B728">
        <v>135.259995</v>
      </c>
      <c r="C728">
        <v>138.808502</v>
      </c>
      <c r="D728" t="s">
        <v>1985</v>
      </c>
      <c r="E728" t="s">
        <v>3226</v>
      </c>
      <c r="F728">
        <v>26378000</v>
      </c>
      <c r="G728">
        <f t="shared" si="57"/>
        <v>4.49</v>
      </c>
      <c r="H728" t="str">
        <f t="shared" si="58"/>
        <v>Positive Movement</v>
      </c>
      <c r="I728">
        <f t="shared" si="59"/>
        <v>3.3657378565390847</v>
      </c>
      <c r="J728" t="str">
        <f t="shared" si="55"/>
        <v>Q3</v>
      </c>
      <c r="K728">
        <f t="shared" si="56"/>
        <v>2021</v>
      </c>
    </row>
    <row r="729" spans="1:11" x14ac:dyDescent="0.2">
      <c r="A729" s="1" t="s">
        <v>733</v>
      </c>
      <c r="B729">
        <v>138.25</v>
      </c>
      <c r="C729">
        <v>139.712997</v>
      </c>
      <c r="D729" t="s">
        <v>1986</v>
      </c>
      <c r="E729" t="s">
        <v>3227</v>
      </c>
      <c r="F729">
        <v>23052000</v>
      </c>
      <c r="G729">
        <f t="shared" si="57"/>
        <v>1.83</v>
      </c>
      <c r="H729" t="str">
        <f t="shared" si="58"/>
        <v>Positive Movement</v>
      </c>
      <c r="I729">
        <f t="shared" si="59"/>
        <v>1.3267741623660909</v>
      </c>
      <c r="J729" t="str">
        <f t="shared" si="55"/>
        <v>Q3</v>
      </c>
      <c r="K729">
        <f t="shared" si="56"/>
        <v>2021</v>
      </c>
    </row>
    <row r="730" spans="1:11" x14ac:dyDescent="0.2">
      <c r="A730" s="1" t="s">
        <v>734</v>
      </c>
      <c r="B730">
        <v>140.01100199999999</v>
      </c>
      <c r="C730">
        <v>140.01100199999999</v>
      </c>
      <c r="D730" t="s">
        <v>1987</v>
      </c>
      <c r="E730" t="s">
        <v>3228</v>
      </c>
      <c r="F730">
        <v>42164000</v>
      </c>
      <c r="G730">
        <f t="shared" si="57"/>
        <v>-2.85</v>
      </c>
      <c r="H730" t="str">
        <f t="shared" si="58"/>
        <v>Negative Movement</v>
      </c>
      <c r="I730">
        <f t="shared" si="59"/>
        <v>-2.0394694954726473</v>
      </c>
      <c r="J730" t="str">
        <f t="shared" si="55"/>
        <v>Q3</v>
      </c>
      <c r="K730">
        <f t="shared" si="56"/>
        <v>2021</v>
      </c>
    </row>
    <row r="731" spans="1:11" x14ac:dyDescent="0.2">
      <c r="A731" s="1" t="s">
        <v>735</v>
      </c>
      <c r="B731">
        <v>138.56199599999999</v>
      </c>
      <c r="C731">
        <v>139.675995</v>
      </c>
      <c r="D731" t="s">
        <v>1988</v>
      </c>
      <c r="E731" t="s">
        <v>3229</v>
      </c>
      <c r="F731">
        <v>54688000</v>
      </c>
      <c r="G731">
        <f t="shared" si="57"/>
        <v>-0.41</v>
      </c>
      <c r="H731" t="str">
        <f t="shared" si="58"/>
        <v>Negative Movement</v>
      </c>
      <c r="I731">
        <f t="shared" si="59"/>
        <v>-0.30336596199607807</v>
      </c>
      <c r="J731" t="str">
        <f t="shared" si="55"/>
        <v>Q3</v>
      </c>
      <c r="K731">
        <f t="shared" si="56"/>
        <v>2021</v>
      </c>
    </row>
    <row r="732" spans="1:11" x14ac:dyDescent="0.2">
      <c r="A732" s="1" t="s">
        <v>736</v>
      </c>
      <c r="B732">
        <v>136.38059999999999</v>
      </c>
      <c r="C732">
        <v>137.15150499999999</v>
      </c>
      <c r="D732" t="s">
        <v>1989</v>
      </c>
      <c r="E732" t="s">
        <v>3230</v>
      </c>
      <c r="F732">
        <v>19284000</v>
      </c>
      <c r="G732">
        <f t="shared" si="57"/>
        <v>0.16</v>
      </c>
      <c r="H732" t="str">
        <f t="shared" si="58"/>
        <v>Positive Movement</v>
      </c>
      <c r="I732">
        <f t="shared" si="59"/>
        <v>0.11658252768887233</v>
      </c>
      <c r="J732" t="str">
        <f t="shared" si="55"/>
        <v>Q3</v>
      </c>
      <c r="K732">
        <f t="shared" si="56"/>
        <v>2021</v>
      </c>
    </row>
    <row r="733" spans="1:11" x14ac:dyDescent="0.2">
      <c r="A733" s="1" t="s">
        <v>737</v>
      </c>
      <c r="B733">
        <v>135.51100199999999</v>
      </c>
      <c r="C733">
        <v>135.77134699999999</v>
      </c>
      <c r="D733" t="s">
        <v>1990</v>
      </c>
      <c r="E733" t="s">
        <v>3231</v>
      </c>
      <c r="F733">
        <v>23954000</v>
      </c>
      <c r="G733">
        <f t="shared" si="57"/>
        <v>-1.32</v>
      </c>
      <c r="H733" t="str">
        <f t="shared" si="58"/>
        <v>Negative Movement</v>
      </c>
      <c r="I733">
        <f t="shared" si="59"/>
        <v>-0.96638288931963889</v>
      </c>
      <c r="J733" t="str">
        <f t="shared" si="55"/>
        <v>Q3</v>
      </c>
      <c r="K733">
        <f t="shared" si="56"/>
        <v>2021</v>
      </c>
    </row>
    <row r="734" spans="1:11" x14ac:dyDescent="0.2">
      <c r="A734" s="1" t="s">
        <v>738</v>
      </c>
      <c r="B734">
        <v>135.484497</v>
      </c>
      <c r="C734">
        <v>136.02049299999999</v>
      </c>
      <c r="D734" t="s">
        <v>1991</v>
      </c>
      <c r="E734" t="s">
        <v>3232</v>
      </c>
      <c r="F734">
        <v>20140000</v>
      </c>
      <c r="G734">
        <f t="shared" si="57"/>
        <v>0.77</v>
      </c>
      <c r="H734" t="str">
        <f t="shared" si="58"/>
        <v>Positive Movement</v>
      </c>
      <c r="I734">
        <f t="shared" si="59"/>
        <v>0.56833556901922366</v>
      </c>
      <c r="J734" t="str">
        <f t="shared" si="55"/>
        <v>Q3</v>
      </c>
      <c r="K734">
        <f t="shared" si="56"/>
        <v>2021</v>
      </c>
    </row>
    <row r="735" spans="1:11" x14ac:dyDescent="0.2">
      <c r="A735" s="1" t="s">
        <v>739</v>
      </c>
      <c r="B735">
        <v>136</v>
      </c>
      <c r="C735">
        <v>136.33549500000001</v>
      </c>
      <c r="D735" t="s">
        <v>1992</v>
      </c>
      <c r="E735" t="s">
        <v>3233</v>
      </c>
      <c r="F735">
        <v>19064000</v>
      </c>
      <c r="G735">
        <f t="shared" si="57"/>
        <v>0.28999999999999998</v>
      </c>
      <c r="H735" t="str">
        <f t="shared" si="58"/>
        <v>Positive Movement</v>
      </c>
      <c r="I735">
        <f t="shared" si="59"/>
        <v>0.21361722465901542</v>
      </c>
      <c r="J735" t="str">
        <f t="shared" si="55"/>
        <v>Q3</v>
      </c>
      <c r="K735">
        <f t="shared" si="56"/>
        <v>2021</v>
      </c>
    </row>
    <row r="736" spans="1:11" x14ac:dyDescent="0.2">
      <c r="A736" s="1" t="s">
        <v>740</v>
      </c>
      <c r="B736">
        <v>136.24949599999999</v>
      </c>
      <c r="C736">
        <v>136.537994</v>
      </c>
      <c r="D736" t="s">
        <v>1993</v>
      </c>
      <c r="E736" t="s">
        <v>3234</v>
      </c>
      <c r="F736">
        <v>16528000</v>
      </c>
      <c r="G736">
        <f t="shared" si="57"/>
        <v>-0.25</v>
      </c>
      <c r="H736" t="str">
        <f t="shared" si="58"/>
        <v>Negative Movement</v>
      </c>
      <c r="I736">
        <f t="shared" si="59"/>
        <v>-0.1845435880873488</v>
      </c>
      <c r="J736" t="str">
        <f t="shared" si="55"/>
        <v>Q3</v>
      </c>
      <c r="K736">
        <f t="shared" si="56"/>
        <v>2021</v>
      </c>
    </row>
    <row r="737" spans="1:11" x14ac:dyDescent="0.2">
      <c r="A737" s="1" t="s">
        <v>741</v>
      </c>
      <c r="B737">
        <v>136.028503</v>
      </c>
      <c r="C737">
        <v>136.949997</v>
      </c>
      <c r="D737" t="s">
        <v>1994</v>
      </c>
      <c r="E737" t="s">
        <v>3235</v>
      </c>
      <c r="F737">
        <v>11866000</v>
      </c>
      <c r="G737">
        <f t="shared" si="57"/>
        <v>0.91</v>
      </c>
      <c r="H737" t="str">
        <f t="shared" si="58"/>
        <v>Positive Movement</v>
      </c>
      <c r="I737">
        <f t="shared" si="59"/>
        <v>0.67007941710568708</v>
      </c>
      <c r="J737" t="str">
        <f t="shared" si="55"/>
        <v>Q3</v>
      </c>
      <c r="K737">
        <f t="shared" si="56"/>
        <v>2021</v>
      </c>
    </row>
    <row r="738" spans="1:11" x14ac:dyDescent="0.2">
      <c r="A738" s="1" t="s">
        <v>742</v>
      </c>
      <c r="B738">
        <v>136.29499799999999</v>
      </c>
      <c r="C738">
        <v>137.08004800000001</v>
      </c>
      <c r="D738" t="s">
        <v>1995</v>
      </c>
      <c r="E738" t="s">
        <v>3236</v>
      </c>
      <c r="F738">
        <v>13560000</v>
      </c>
      <c r="G738">
        <f t="shared" si="57"/>
        <v>0.1</v>
      </c>
      <c r="H738" t="str">
        <f t="shared" si="58"/>
        <v>Positive Movement</v>
      </c>
      <c r="I738">
        <f t="shared" si="59"/>
        <v>7.0098582297392784E-2</v>
      </c>
      <c r="J738" t="str">
        <f t="shared" si="55"/>
        <v>Q3</v>
      </c>
      <c r="K738">
        <f t="shared" si="56"/>
        <v>2021</v>
      </c>
    </row>
    <row r="739" spans="1:11" x14ac:dyDescent="0.2">
      <c r="A739" s="1" t="s">
        <v>743</v>
      </c>
      <c r="B739">
        <v>136.949005</v>
      </c>
      <c r="C739">
        <v>138.32150300000001</v>
      </c>
      <c r="D739" t="s">
        <v>1996</v>
      </c>
      <c r="E739" t="s">
        <v>3237</v>
      </c>
      <c r="F739">
        <v>12374000</v>
      </c>
      <c r="G739">
        <f t="shared" si="57"/>
        <v>0.97</v>
      </c>
      <c r="H739" t="str">
        <f t="shared" si="58"/>
        <v>Positive Movement</v>
      </c>
      <c r="I739">
        <f t="shared" si="59"/>
        <v>0.70492719814235516</v>
      </c>
      <c r="J739" t="str">
        <f t="shared" si="55"/>
        <v>Q3</v>
      </c>
      <c r="K739">
        <f t="shared" si="56"/>
        <v>2021</v>
      </c>
    </row>
    <row r="740" spans="1:11" x14ac:dyDescent="0.2">
      <c r="A740" s="1" t="s">
        <v>744</v>
      </c>
      <c r="B740">
        <v>138.079498</v>
      </c>
      <c r="C740">
        <v>138.55149800000001</v>
      </c>
      <c r="D740" t="s">
        <v>1997</v>
      </c>
      <c r="E740" t="s">
        <v>3238</v>
      </c>
      <c r="F740">
        <v>16034000</v>
      </c>
      <c r="G740">
        <f t="shared" si="57"/>
        <v>0.09</v>
      </c>
      <c r="H740" t="str">
        <f t="shared" si="58"/>
        <v>Positive Movement</v>
      </c>
      <c r="I740">
        <f t="shared" si="59"/>
        <v>6.847581968721142E-2</v>
      </c>
      <c r="J740" t="str">
        <f t="shared" si="55"/>
        <v>Q3</v>
      </c>
      <c r="K740">
        <f t="shared" si="56"/>
        <v>2021</v>
      </c>
    </row>
    <row r="741" spans="1:11" x14ac:dyDescent="0.2">
      <c r="A741" s="1" t="s">
        <v>745</v>
      </c>
      <c r="B741">
        <v>138.283005</v>
      </c>
      <c r="C741">
        <v>138.847748</v>
      </c>
      <c r="D741" t="s">
        <v>1998</v>
      </c>
      <c r="E741" t="s">
        <v>3239</v>
      </c>
      <c r="F741">
        <v>15204000</v>
      </c>
      <c r="G741">
        <f t="shared" si="57"/>
        <v>-0.41</v>
      </c>
      <c r="H741" t="str">
        <f t="shared" si="58"/>
        <v>Negative Movement</v>
      </c>
      <c r="I741">
        <f t="shared" si="59"/>
        <v>-0.29472000292664002</v>
      </c>
      <c r="J741" t="str">
        <f t="shared" si="55"/>
        <v>Q3</v>
      </c>
      <c r="K741">
        <f t="shared" si="56"/>
        <v>2021</v>
      </c>
    </row>
    <row r="742" spans="1:11" x14ac:dyDescent="0.2">
      <c r="A742" s="1" t="s">
        <v>746</v>
      </c>
      <c r="B742">
        <v>137.712997</v>
      </c>
      <c r="C742">
        <v>138.41799900000001</v>
      </c>
      <c r="D742" t="s">
        <v>1999</v>
      </c>
      <c r="E742" t="s">
        <v>3240</v>
      </c>
      <c r="F742">
        <v>14646000</v>
      </c>
      <c r="G742">
        <f t="shared" si="57"/>
        <v>0.7</v>
      </c>
      <c r="H742" t="str">
        <f t="shared" si="58"/>
        <v>Positive Movement</v>
      </c>
      <c r="I742">
        <f t="shared" si="59"/>
        <v>0.50838807976198397</v>
      </c>
      <c r="J742" t="str">
        <f t="shared" si="55"/>
        <v>Q3</v>
      </c>
      <c r="K742">
        <f t="shared" si="56"/>
        <v>2021</v>
      </c>
    </row>
    <row r="743" spans="1:11" x14ac:dyDescent="0.2">
      <c r="A743" s="1" t="s">
        <v>747</v>
      </c>
      <c r="B743">
        <v>138.35749799999999</v>
      </c>
      <c r="C743">
        <v>138.67399599999999</v>
      </c>
      <c r="D743" t="s">
        <v>2000</v>
      </c>
      <c r="E743" t="s">
        <v>3241</v>
      </c>
      <c r="F743">
        <v>12580000</v>
      </c>
      <c r="G743">
        <f t="shared" si="57"/>
        <v>0.02</v>
      </c>
      <c r="H743" t="str">
        <f t="shared" si="58"/>
        <v>Positive Movement</v>
      </c>
      <c r="I743">
        <f t="shared" si="59"/>
        <v>1.1930096197461751E-2</v>
      </c>
      <c r="J743" t="str">
        <f t="shared" si="55"/>
        <v>Q3</v>
      </c>
      <c r="K743">
        <f t="shared" si="56"/>
        <v>2021</v>
      </c>
    </row>
    <row r="744" spans="1:11" x14ac:dyDescent="0.2">
      <c r="A744" s="1" t="s">
        <v>748</v>
      </c>
      <c r="B744">
        <v>138</v>
      </c>
      <c r="C744">
        <v>138.99049400000001</v>
      </c>
      <c r="D744" t="s">
        <v>2001</v>
      </c>
      <c r="E744" t="s">
        <v>3242</v>
      </c>
      <c r="F744">
        <v>18040000</v>
      </c>
      <c r="G744">
        <f t="shared" si="57"/>
        <v>0.51</v>
      </c>
      <c r="H744" t="str">
        <f t="shared" si="58"/>
        <v>Positive Movement</v>
      </c>
      <c r="I744">
        <f t="shared" si="59"/>
        <v>0.36847678416499213</v>
      </c>
      <c r="J744" t="str">
        <f t="shared" si="55"/>
        <v>Q3</v>
      </c>
      <c r="K744">
        <f t="shared" si="56"/>
        <v>2021</v>
      </c>
    </row>
    <row r="745" spans="1:11" x14ac:dyDescent="0.2">
      <c r="A745" s="1" t="s">
        <v>749</v>
      </c>
      <c r="B745">
        <v>138.19099399999999</v>
      </c>
      <c r="C745">
        <v>138.71850599999999</v>
      </c>
      <c r="D745" t="s">
        <v>2002</v>
      </c>
      <c r="E745" t="s">
        <v>3243</v>
      </c>
      <c r="F745">
        <v>21272000</v>
      </c>
      <c r="G745">
        <f t="shared" si="57"/>
        <v>-1.62</v>
      </c>
      <c r="H745" t="str">
        <f t="shared" si="58"/>
        <v>Negative Movement</v>
      </c>
      <c r="I745">
        <f t="shared" si="59"/>
        <v>-1.1629279564628887</v>
      </c>
      <c r="J745" t="str">
        <f t="shared" si="55"/>
        <v>Q3</v>
      </c>
      <c r="K745">
        <f t="shared" si="56"/>
        <v>2021</v>
      </c>
    </row>
    <row r="746" spans="1:11" x14ac:dyDescent="0.2">
      <c r="A746" s="1" t="s">
        <v>750</v>
      </c>
      <c r="B746">
        <v>137.11549400000001</v>
      </c>
      <c r="C746">
        <v>138.294006</v>
      </c>
      <c r="D746" t="s">
        <v>2003</v>
      </c>
      <c r="E746" t="s">
        <v>3244</v>
      </c>
      <c r="F746">
        <v>14934000</v>
      </c>
      <c r="G746">
        <f t="shared" si="57"/>
        <v>-0.73</v>
      </c>
      <c r="H746" t="str">
        <f t="shared" si="58"/>
        <v>Negative Movement</v>
      </c>
      <c r="I746">
        <f t="shared" si="59"/>
        <v>-0.53204464860425194</v>
      </c>
      <c r="J746" t="str">
        <f t="shared" si="55"/>
        <v>Q3</v>
      </c>
      <c r="K746">
        <f t="shared" si="56"/>
        <v>2021</v>
      </c>
    </row>
    <row r="747" spans="1:11" x14ac:dyDescent="0.2">
      <c r="A747" s="1" t="s">
        <v>751</v>
      </c>
      <c r="B747">
        <v>135.467499</v>
      </c>
      <c r="C747">
        <v>137.45199600000001</v>
      </c>
      <c r="D747" t="s">
        <v>2004</v>
      </c>
      <c r="E747" t="s">
        <v>3245</v>
      </c>
      <c r="F747">
        <v>18296000</v>
      </c>
      <c r="G747">
        <f t="shared" si="57"/>
        <v>0.34</v>
      </c>
      <c r="H747" t="str">
        <f t="shared" si="58"/>
        <v>Positive Movement</v>
      </c>
      <c r="I747">
        <f t="shared" si="59"/>
        <v>0.25151276443882747</v>
      </c>
      <c r="J747" t="str">
        <f t="shared" si="55"/>
        <v>Q3</v>
      </c>
      <c r="K747">
        <f t="shared" si="56"/>
        <v>2021</v>
      </c>
    </row>
    <row r="748" spans="1:11" x14ac:dyDescent="0.2">
      <c r="A748" s="1" t="s">
        <v>752</v>
      </c>
      <c r="B748">
        <v>137.08299299999999</v>
      </c>
      <c r="C748">
        <v>138.61450199999999</v>
      </c>
      <c r="D748" t="s">
        <v>2005</v>
      </c>
      <c r="E748" t="s">
        <v>3246</v>
      </c>
      <c r="F748">
        <v>15564000</v>
      </c>
      <c r="G748">
        <f t="shared" si="57"/>
        <v>1.52</v>
      </c>
      <c r="H748" t="str">
        <f t="shared" si="58"/>
        <v>Positive Movement</v>
      </c>
      <c r="I748">
        <f t="shared" si="59"/>
        <v>1.1127449245362129</v>
      </c>
      <c r="J748" t="str">
        <f t="shared" si="55"/>
        <v>Q3</v>
      </c>
      <c r="K748">
        <f t="shared" si="56"/>
        <v>2021</v>
      </c>
    </row>
    <row r="749" spans="1:11" x14ac:dyDescent="0.2">
      <c r="A749" s="1" t="s">
        <v>753</v>
      </c>
      <c r="B749">
        <v>138.99850499999999</v>
      </c>
      <c r="C749">
        <v>142.17700199999999</v>
      </c>
      <c r="D749" t="s">
        <v>2006</v>
      </c>
      <c r="E749" t="s">
        <v>3247</v>
      </c>
      <c r="F749">
        <v>21090000</v>
      </c>
      <c r="G749">
        <f t="shared" si="57"/>
        <v>2.66</v>
      </c>
      <c r="H749" t="str">
        <f t="shared" si="58"/>
        <v>Positive Movement</v>
      </c>
      <c r="I749">
        <f t="shared" si="59"/>
        <v>1.9232626226590506</v>
      </c>
      <c r="J749" t="str">
        <f t="shared" si="55"/>
        <v>Q3</v>
      </c>
      <c r="K749">
        <f t="shared" si="56"/>
        <v>2021</v>
      </c>
    </row>
    <row r="750" spans="1:11" x14ac:dyDescent="0.2">
      <c r="A750" s="1" t="s">
        <v>754</v>
      </c>
      <c r="B750">
        <v>141.54350299999999</v>
      </c>
      <c r="C750">
        <v>143.007507</v>
      </c>
      <c r="D750" t="s">
        <v>2007</v>
      </c>
      <c r="E750" t="s">
        <v>3248</v>
      </c>
      <c r="F750">
        <v>15126000</v>
      </c>
      <c r="G750">
        <f t="shared" si="57"/>
        <v>1.3</v>
      </c>
      <c r="H750" t="str">
        <f t="shared" si="58"/>
        <v>Positive Movement</v>
      </c>
      <c r="I750">
        <f t="shared" si="59"/>
        <v>0.92062407902314747</v>
      </c>
      <c r="J750" t="str">
        <f t="shared" si="55"/>
        <v>Q3</v>
      </c>
      <c r="K750">
        <f t="shared" si="56"/>
        <v>2021</v>
      </c>
    </row>
    <row r="751" spans="1:11" x14ac:dyDescent="0.2">
      <c r="A751" s="1" t="s">
        <v>755</v>
      </c>
      <c r="B751">
        <v>142.88299599999999</v>
      </c>
      <c r="C751">
        <v>143.31300400000001</v>
      </c>
      <c r="D751" t="s">
        <v>2008</v>
      </c>
      <c r="E751" t="s">
        <v>3249</v>
      </c>
      <c r="F751">
        <v>12838000</v>
      </c>
      <c r="G751">
        <f t="shared" si="57"/>
        <v>0.55000000000000004</v>
      </c>
      <c r="H751" t="str">
        <f t="shared" si="58"/>
        <v>Positive Movement</v>
      </c>
      <c r="I751">
        <f t="shared" si="59"/>
        <v>0.38729200368889383</v>
      </c>
      <c r="J751" t="str">
        <f t="shared" si="55"/>
        <v>Q3</v>
      </c>
      <c r="K751">
        <f t="shared" si="56"/>
        <v>2021</v>
      </c>
    </row>
    <row r="752" spans="1:11" x14ac:dyDescent="0.2">
      <c r="A752" s="1" t="s">
        <v>756</v>
      </c>
      <c r="B752">
        <v>142.61850000000001</v>
      </c>
      <c r="C752">
        <v>143.13479599999999</v>
      </c>
      <c r="D752" t="s">
        <v>2009</v>
      </c>
      <c r="E752" t="s">
        <v>3250</v>
      </c>
      <c r="F752">
        <v>14922000</v>
      </c>
      <c r="G752">
        <f t="shared" si="57"/>
        <v>-0.83</v>
      </c>
      <c r="H752" t="str">
        <f t="shared" si="58"/>
        <v>Negative Movement</v>
      </c>
      <c r="I752">
        <f t="shared" si="59"/>
        <v>-0.57852117338624931</v>
      </c>
      <c r="J752" t="str">
        <f t="shared" si="55"/>
        <v>Q3</v>
      </c>
      <c r="K752">
        <f t="shared" si="56"/>
        <v>2021</v>
      </c>
    </row>
    <row r="753" spans="1:11" x14ac:dyDescent="0.2">
      <c r="A753" s="1" t="s">
        <v>757</v>
      </c>
      <c r="B753">
        <v>142.112503</v>
      </c>
      <c r="C753">
        <v>145.01100199999999</v>
      </c>
      <c r="D753" t="s">
        <v>2010</v>
      </c>
      <c r="E753" t="s">
        <v>3251</v>
      </c>
      <c r="F753">
        <v>24562000</v>
      </c>
      <c r="G753">
        <f t="shared" si="57"/>
        <v>2.4300000000000002</v>
      </c>
      <c r="H753" t="str">
        <f t="shared" si="58"/>
        <v>Positive Movement</v>
      </c>
      <c r="I753">
        <f t="shared" si="59"/>
        <v>1.7080317632752651</v>
      </c>
      <c r="J753" t="str">
        <f t="shared" si="55"/>
        <v>Q3</v>
      </c>
      <c r="K753">
        <f t="shared" si="56"/>
        <v>2021</v>
      </c>
    </row>
    <row r="754" spans="1:11" x14ac:dyDescent="0.2">
      <c r="A754" s="1" t="s">
        <v>758</v>
      </c>
      <c r="B754">
        <v>144.704498</v>
      </c>
      <c r="C754">
        <v>146.48950199999999</v>
      </c>
      <c r="D754" t="s">
        <v>2011</v>
      </c>
      <c r="E754" t="s">
        <v>3252</v>
      </c>
      <c r="F754">
        <v>16916000</v>
      </c>
      <c r="G754">
        <f t="shared" si="57"/>
        <v>0.92</v>
      </c>
      <c r="H754" t="str">
        <f t="shared" si="58"/>
        <v>Positive Movement</v>
      </c>
      <c r="I754">
        <f t="shared" si="59"/>
        <v>0.63575771477576137</v>
      </c>
      <c r="J754" t="str">
        <f t="shared" si="55"/>
        <v>Q3</v>
      </c>
      <c r="K754">
        <f t="shared" si="56"/>
        <v>2021</v>
      </c>
    </row>
    <row r="755" spans="1:11" x14ac:dyDescent="0.2">
      <c r="A755" s="1" t="s">
        <v>759</v>
      </c>
      <c r="B755">
        <v>145.88450599999999</v>
      </c>
      <c r="C755">
        <v>146.11199999999999</v>
      </c>
      <c r="D755" t="s">
        <v>2012</v>
      </c>
      <c r="E755" t="s">
        <v>3253</v>
      </c>
      <c r="F755">
        <v>26756000</v>
      </c>
      <c r="G755">
        <f t="shared" si="57"/>
        <v>-0.01</v>
      </c>
      <c r="H755" t="str">
        <f t="shared" si="58"/>
        <v>Negative Movement</v>
      </c>
      <c r="I755">
        <f t="shared" si="59"/>
        <v>-5.1502205637534784E-3</v>
      </c>
      <c r="J755" t="str">
        <f t="shared" si="55"/>
        <v>Q3</v>
      </c>
      <c r="K755">
        <f t="shared" si="56"/>
        <v>2021</v>
      </c>
    </row>
    <row r="756" spans="1:11" x14ac:dyDescent="0.2">
      <c r="A756" s="1" t="s">
        <v>760</v>
      </c>
      <c r="B756">
        <v>145.64999399999999</v>
      </c>
      <c r="C756">
        <v>146.82049599999999</v>
      </c>
      <c r="D756" t="s">
        <v>2013</v>
      </c>
      <c r="E756" t="s">
        <v>3254</v>
      </c>
      <c r="F756">
        <v>15824000</v>
      </c>
      <c r="G756">
        <f t="shared" si="57"/>
        <v>0.38</v>
      </c>
      <c r="H756" t="str">
        <f t="shared" si="58"/>
        <v>Positive Movement</v>
      </c>
      <c r="I756">
        <f t="shared" si="59"/>
        <v>0.26122903873606335</v>
      </c>
      <c r="J756" t="str">
        <f t="shared" si="55"/>
        <v>Q3</v>
      </c>
      <c r="K756">
        <f t="shared" si="56"/>
        <v>2021</v>
      </c>
    </row>
    <row r="757" spans="1:11" x14ac:dyDescent="0.2">
      <c r="A757" s="1" t="s">
        <v>761</v>
      </c>
      <c r="B757">
        <v>145.94949299999999</v>
      </c>
      <c r="C757">
        <v>146.324997</v>
      </c>
      <c r="D757" t="s">
        <v>2014</v>
      </c>
      <c r="E757" t="s">
        <v>3255</v>
      </c>
      <c r="F757">
        <v>21844000</v>
      </c>
      <c r="G757">
        <f t="shared" si="57"/>
        <v>-1.62</v>
      </c>
      <c r="H757" t="str">
        <f t="shared" si="58"/>
        <v>Negative Movement</v>
      </c>
      <c r="I757">
        <f t="shared" si="59"/>
        <v>-1.1128488745645504</v>
      </c>
      <c r="J757" t="str">
        <f t="shared" si="55"/>
        <v>Q3</v>
      </c>
      <c r="K757">
        <f t="shared" si="56"/>
        <v>2021</v>
      </c>
    </row>
    <row r="758" spans="1:11" x14ac:dyDescent="0.2">
      <c r="A758" s="1" t="s">
        <v>762</v>
      </c>
      <c r="B758">
        <v>144.145996</v>
      </c>
      <c r="C758">
        <v>145.37699900000001</v>
      </c>
      <c r="D758" t="s">
        <v>2015</v>
      </c>
      <c r="E758" t="s">
        <v>3256</v>
      </c>
      <c r="F758">
        <v>19104000</v>
      </c>
      <c r="G758">
        <f t="shared" si="57"/>
        <v>0.56000000000000005</v>
      </c>
      <c r="H758" t="str">
        <f t="shared" si="58"/>
        <v>Positive Movement</v>
      </c>
      <c r="I758">
        <f t="shared" si="59"/>
        <v>0.38552480819550244</v>
      </c>
      <c r="J758" t="str">
        <f t="shared" si="55"/>
        <v>Q3</v>
      </c>
      <c r="K758">
        <f t="shared" si="56"/>
        <v>2021</v>
      </c>
    </row>
    <row r="759" spans="1:11" x14ac:dyDescent="0.2">
      <c r="A759" s="1" t="s">
        <v>763</v>
      </c>
      <c r="B759">
        <v>144.74949599999999</v>
      </c>
      <c r="C759">
        <v>145.824005</v>
      </c>
      <c r="D759" t="s">
        <v>2016</v>
      </c>
      <c r="E759" t="s">
        <v>3257</v>
      </c>
      <c r="F759">
        <v>15170000</v>
      </c>
      <c r="G759">
        <f t="shared" si="57"/>
        <v>0.74</v>
      </c>
      <c r="H759" t="str">
        <f t="shared" si="58"/>
        <v>Positive Movement</v>
      </c>
      <c r="I759">
        <f t="shared" si="59"/>
        <v>0.51390297415589647</v>
      </c>
      <c r="J759" t="str">
        <f t="shared" si="55"/>
        <v>Q3</v>
      </c>
      <c r="K759">
        <f t="shared" si="56"/>
        <v>2021</v>
      </c>
    </row>
    <row r="760" spans="1:11" x14ac:dyDescent="0.2">
      <c r="A760" s="1" t="s">
        <v>764</v>
      </c>
      <c r="B760">
        <v>145.393494</v>
      </c>
      <c r="C760">
        <v>145.550995</v>
      </c>
      <c r="D760" t="s">
        <v>2017</v>
      </c>
      <c r="E760" t="s">
        <v>3258</v>
      </c>
      <c r="F760">
        <v>15486000</v>
      </c>
      <c r="G760">
        <f t="shared" si="57"/>
        <v>-0.64</v>
      </c>
      <c r="H760" t="str">
        <f t="shared" si="58"/>
        <v>Negative Movement</v>
      </c>
      <c r="I760">
        <f t="shared" si="59"/>
        <v>-0.43671136628299634</v>
      </c>
      <c r="J760" t="str">
        <f t="shared" si="55"/>
        <v>Q3</v>
      </c>
      <c r="K760">
        <f t="shared" si="56"/>
        <v>2021</v>
      </c>
    </row>
    <row r="761" spans="1:11" x14ac:dyDescent="0.2">
      <c r="A761" s="1" t="s">
        <v>765</v>
      </c>
      <c r="B761">
        <v>144.883499</v>
      </c>
      <c r="C761">
        <v>145.66949500000001</v>
      </c>
      <c r="D761" t="s">
        <v>2018</v>
      </c>
      <c r="E761" t="s">
        <v>3259</v>
      </c>
      <c r="F761">
        <v>14798000</v>
      </c>
      <c r="G761">
        <f t="shared" si="57"/>
        <v>0.03</v>
      </c>
      <c r="H761" t="str">
        <f t="shared" si="58"/>
        <v>Positive Movement</v>
      </c>
      <c r="I761">
        <f t="shared" si="59"/>
        <v>2.0705601539899077E-2</v>
      </c>
      <c r="J761" t="str">
        <f t="shared" si="55"/>
        <v>Q3</v>
      </c>
      <c r="K761">
        <f t="shared" si="56"/>
        <v>2021</v>
      </c>
    </row>
    <row r="762" spans="1:11" x14ac:dyDescent="0.2">
      <c r="A762" s="1" t="s">
        <v>766</v>
      </c>
      <c r="B762">
        <v>145.44349700000001</v>
      </c>
      <c r="C762">
        <v>146.01899700000001</v>
      </c>
      <c r="D762" t="s">
        <v>2019</v>
      </c>
      <c r="E762" t="s">
        <v>3260</v>
      </c>
      <c r="F762">
        <v>32896000</v>
      </c>
      <c r="G762">
        <f t="shared" si="57"/>
        <v>-2.99</v>
      </c>
      <c r="H762" t="str">
        <f t="shared" si="58"/>
        <v>Negative Movement</v>
      </c>
      <c r="I762">
        <f t="shared" si="59"/>
        <v>-2.0650201957032297</v>
      </c>
      <c r="J762" t="str">
        <f t="shared" si="55"/>
        <v>Q3</v>
      </c>
      <c r="K762">
        <f t="shared" si="56"/>
        <v>2021</v>
      </c>
    </row>
    <row r="763" spans="1:11" x14ac:dyDescent="0.2">
      <c r="A763" s="1" t="s">
        <v>767</v>
      </c>
      <c r="B763">
        <v>143.20100400000001</v>
      </c>
      <c r="C763">
        <v>144.19099399999999</v>
      </c>
      <c r="D763" t="s">
        <v>2020</v>
      </c>
      <c r="E763" t="s">
        <v>3261</v>
      </c>
      <c r="F763">
        <v>20176000</v>
      </c>
      <c r="G763">
        <f t="shared" si="57"/>
        <v>1.54</v>
      </c>
      <c r="H763" t="str">
        <f t="shared" si="58"/>
        <v>Positive Movement</v>
      </c>
      <c r="I763">
        <f t="shared" si="59"/>
        <v>1.0879228201632347</v>
      </c>
      <c r="J763" t="str">
        <f t="shared" si="55"/>
        <v>Q3</v>
      </c>
      <c r="K763">
        <f t="shared" si="56"/>
        <v>2021</v>
      </c>
    </row>
    <row r="764" spans="1:11" x14ac:dyDescent="0.2">
      <c r="A764" s="1" t="s">
        <v>768</v>
      </c>
      <c r="B764">
        <v>144.16099500000001</v>
      </c>
      <c r="C764">
        <v>144.72749300000001</v>
      </c>
      <c r="D764" t="s">
        <v>2021</v>
      </c>
      <c r="E764" t="s">
        <v>3262</v>
      </c>
      <c r="F764">
        <v>18916000</v>
      </c>
      <c r="G764">
        <f t="shared" si="57"/>
        <v>-0.06</v>
      </c>
      <c r="H764" t="str">
        <f t="shared" si="58"/>
        <v>Negative Movement</v>
      </c>
      <c r="I764">
        <f t="shared" si="59"/>
        <v>-4.1118043874634573E-2</v>
      </c>
      <c r="J764" t="str">
        <f t="shared" si="55"/>
        <v>Q3</v>
      </c>
      <c r="K764">
        <f t="shared" si="56"/>
        <v>2021</v>
      </c>
    </row>
    <row r="765" spans="1:11" x14ac:dyDescent="0.2">
      <c r="A765" s="1" t="s">
        <v>769</v>
      </c>
      <c r="B765">
        <v>143.75900300000001</v>
      </c>
      <c r="C765">
        <v>145.58149700000001</v>
      </c>
      <c r="D765" t="s">
        <v>2022</v>
      </c>
      <c r="E765" t="s">
        <v>3263</v>
      </c>
      <c r="F765">
        <v>20648000</v>
      </c>
      <c r="G765">
        <f t="shared" si="57"/>
        <v>1.8</v>
      </c>
      <c r="H765" t="str">
        <f t="shared" si="58"/>
        <v>Positive Movement</v>
      </c>
      <c r="I765">
        <f t="shared" si="59"/>
        <v>1.2551691872654296</v>
      </c>
      <c r="J765" t="str">
        <f t="shared" si="55"/>
        <v>Q3</v>
      </c>
      <c r="K765">
        <f t="shared" si="56"/>
        <v>2021</v>
      </c>
    </row>
    <row r="766" spans="1:11" x14ac:dyDescent="0.2">
      <c r="A766" s="1" t="s">
        <v>770</v>
      </c>
      <c r="B766">
        <v>145.121002</v>
      </c>
      <c r="C766">
        <v>145.199997</v>
      </c>
      <c r="D766" t="s">
        <v>2023</v>
      </c>
      <c r="E766" t="s">
        <v>3264</v>
      </c>
      <c r="F766">
        <v>20292000</v>
      </c>
      <c r="G766">
        <f t="shared" si="57"/>
        <v>-0.83</v>
      </c>
      <c r="H766" t="str">
        <f t="shared" si="58"/>
        <v>Negative Movement</v>
      </c>
      <c r="I766">
        <f t="shared" si="59"/>
        <v>-0.57331586463297757</v>
      </c>
      <c r="J766" t="str">
        <f t="shared" si="55"/>
        <v>Q3</v>
      </c>
      <c r="K766">
        <f t="shared" si="56"/>
        <v>2021</v>
      </c>
    </row>
    <row r="767" spans="1:11" x14ac:dyDescent="0.2">
      <c r="A767" s="1" t="s">
        <v>771</v>
      </c>
      <c r="B767">
        <v>143.79849200000001</v>
      </c>
      <c r="C767">
        <v>144.24949599999999</v>
      </c>
      <c r="D767" t="s">
        <v>2024</v>
      </c>
      <c r="E767" t="s">
        <v>3265</v>
      </c>
      <c r="F767">
        <v>60040000</v>
      </c>
      <c r="G767">
        <f t="shared" si="57"/>
        <v>-2.91</v>
      </c>
      <c r="H767" t="str">
        <f t="shared" si="58"/>
        <v>Negative Movement</v>
      </c>
      <c r="I767">
        <f t="shared" si="59"/>
        <v>-2.0156080577249864</v>
      </c>
      <c r="J767" t="str">
        <f t="shared" si="55"/>
        <v>Q3</v>
      </c>
      <c r="K767">
        <f t="shared" si="56"/>
        <v>2021</v>
      </c>
    </row>
    <row r="768" spans="1:11" x14ac:dyDescent="0.2">
      <c r="A768" s="1" t="s">
        <v>772</v>
      </c>
      <c r="B768">
        <v>139.00019800000001</v>
      </c>
      <c r="C768">
        <v>139.362503</v>
      </c>
      <c r="D768" t="s">
        <v>2025</v>
      </c>
      <c r="E768" t="s">
        <v>3266</v>
      </c>
      <c r="F768">
        <v>34918000</v>
      </c>
      <c r="G768">
        <f t="shared" si="57"/>
        <v>-2.4500000000000002</v>
      </c>
      <c r="H768" t="str">
        <f t="shared" si="58"/>
        <v>Negative Movement</v>
      </c>
      <c r="I768">
        <f t="shared" si="59"/>
        <v>-1.7294234786399121</v>
      </c>
      <c r="J768" t="str">
        <f t="shared" si="55"/>
        <v>Q3</v>
      </c>
      <c r="K768">
        <f t="shared" si="56"/>
        <v>2021</v>
      </c>
    </row>
    <row r="769" spans="1:11" x14ac:dyDescent="0.2">
      <c r="A769" s="1" t="s">
        <v>773</v>
      </c>
      <c r="B769">
        <v>140.11700400000001</v>
      </c>
      <c r="C769">
        <v>140.8116</v>
      </c>
      <c r="D769" t="s">
        <v>2026</v>
      </c>
      <c r="E769" t="s">
        <v>3267</v>
      </c>
      <c r="F769">
        <v>18130000</v>
      </c>
      <c r="G769">
        <f t="shared" si="57"/>
        <v>0.63</v>
      </c>
      <c r="H769" t="str">
        <f t="shared" si="58"/>
        <v>Positive Movement</v>
      </c>
      <c r="I769">
        <f t="shared" si="59"/>
        <v>0.45282376188270312</v>
      </c>
      <c r="J769" t="str">
        <f t="shared" si="55"/>
        <v>Q3</v>
      </c>
      <c r="K769">
        <f t="shared" si="56"/>
        <v>2021</v>
      </c>
    </row>
    <row r="770" spans="1:11" x14ac:dyDescent="0.2">
      <c r="A770" s="1" t="s">
        <v>774</v>
      </c>
      <c r="B770">
        <v>140.05050700000001</v>
      </c>
      <c r="C770">
        <v>141.583496</v>
      </c>
      <c r="D770" t="s">
        <v>2027</v>
      </c>
      <c r="E770" t="s">
        <v>3268</v>
      </c>
      <c r="F770">
        <v>22068000</v>
      </c>
      <c r="G770">
        <f t="shared" si="57"/>
        <v>1.29</v>
      </c>
      <c r="H770" t="str">
        <f t="shared" si="58"/>
        <v>Positive Movement</v>
      </c>
      <c r="I770">
        <f t="shared" si="59"/>
        <v>0.92519826848505604</v>
      </c>
      <c r="J770" t="str">
        <f t="shared" si="55"/>
        <v>Q3</v>
      </c>
      <c r="K770">
        <f t="shared" si="56"/>
        <v>2021</v>
      </c>
    </row>
    <row r="771" spans="1:11" x14ac:dyDescent="0.2">
      <c r="A771" s="1" t="s">
        <v>775</v>
      </c>
      <c r="B771">
        <v>141.609497</v>
      </c>
      <c r="C771">
        <v>142.25245699999999</v>
      </c>
      <c r="D771" t="s">
        <v>2028</v>
      </c>
      <c r="E771" t="s">
        <v>3269</v>
      </c>
      <c r="F771">
        <v>17272000</v>
      </c>
      <c r="G771">
        <f t="shared" si="57"/>
        <v>0.89</v>
      </c>
      <c r="H771" t="str">
        <f t="shared" si="58"/>
        <v>Positive Movement</v>
      </c>
      <c r="I771">
        <f t="shared" si="59"/>
        <v>0.6300627265762101</v>
      </c>
      <c r="J771" t="str">
        <f t="shared" ref="J771:J834" si="60">"Q"&amp;ROUNDUP(MONTH(A771)/3,0)</f>
        <v>Q3</v>
      </c>
      <c r="K771">
        <f t="shared" ref="K771:K834" si="61">YEAR(A771)</f>
        <v>2021</v>
      </c>
    </row>
    <row r="772" spans="1:11" x14ac:dyDescent="0.2">
      <c r="A772" s="1" t="s">
        <v>776</v>
      </c>
      <c r="B772">
        <v>140.945999</v>
      </c>
      <c r="C772">
        <v>142.903503</v>
      </c>
      <c r="D772" t="s">
        <v>2029</v>
      </c>
      <c r="E772" t="s">
        <v>3270</v>
      </c>
      <c r="F772">
        <v>14950000</v>
      </c>
      <c r="G772">
        <f t="shared" ref="G772:G835" si="62">ROUND(E772-E771,2)</f>
        <v>0.81</v>
      </c>
      <c r="H772" t="str">
        <f t="shared" ref="H772:H835" si="63">IF(G772&gt;0, "Positive Movement", "Negative Movement")</f>
        <v>Positive Movement</v>
      </c>
      <c r="I772">
        <f t="shared" ref="I772:I835" si="64">(E772-E771)/E771*100</f>
        <v>0.5686440506594167</v>
      </c>
      <c r="J772" t="str">
        <f t="shared" si="60"/>
        <v>Q3</v>
      </c>
      <c r="K772">
        <f t="shared" si="61"/>
        <v>2021</v>
      </c>
    </row>
    <row r="773" spans="1:11" x14ac:dyDescent="0.2">
      <c r="A773" s="1" t="s">
        <v>777</v>
      </c>
      <c r="B773">
        <v>141.58549500000001</v>
      </c>
      <c r="C773">
        <v>142.5</v>
      </c>
      <c r="D773" t="s">
        <v>2030</v>
      </c>
      <c r="E773" t="s">
        <v>3271</v>
      </c>
      <c r="F773">
        <v>18844000</v>
      </c>
      <c r="G773">
        <f t="shared" si="62"/>
        <v>-1.1299999999999999</v>
      </c>
      <c r="H773" t="str">
        <f t="shared" si="63"/>
        <v>Negative Movement</v>
      </c>
      <c r="I773">
        <f t="shared" si="64"/>
        <v>-0.79363753952136318</v>
      </c>
      <c r="J773" t="str">
        <f t="shared" si="60"/>
        <v>Q3</v>
      </c>
      <c r="K773">
        <f t="shared" si="61"/>
        <v>2021</v>
      </c>
    </row>
    <row r="774" spans="1:11" x14ac:dyDescent="0.2">
      <c r="A774" s="1" t="s">
        <v>778</v>
      </c>
      <c r="B774">
        <v>139.08850100000001</v>
      </c>
      <c r="C774">
        <v>139.606506</v>
      </c>
      <c r="D774" t="s">
        <v>2031</v>
      </c>
      <c r="E774" t="s">
        <v>3272</v>
      </c>
      <c r="F774">
        <v>42190000</v>
      </c>
      <c r="G774">
        <f t="shared" si="62"/>
        <v>-5.32</v>
      </c>
      <c r="H774" t="str">
        <f t="shared" si="63"/>
        <v>Negative Movement</v>
      </c>
      <c r="I774">
        <f t="shared" si="64"/>
        <v>-3.7575711386986641</v>
      </c>
      <c r="J774" t="str">
        <f t="shared" si="60"/>
        <v>Q3</v>
      </c>
      <c r="K774">
        <f t="shared" si="61"/>
        <v>2021</v>
      </c>
    </row>
    <row r="775" spans="1:11" x14ac:dyDescent="0.2">
      <c r="A775" s="1" t="s">
        <v>779</v>
      </c>
      <c r="B775">
        <v>137.10969499999999</v>
      </c>
      <c r="C775">
        <v>137.39849899999999</v>
      </c>
      <c r="D775" t="s">
        <v>2032</v>
      </c>
      <c r="E775" t="s">
        <v>3273</v>
      </c>
      <c r="F775">
        <v>26338000</v>
      </c>
      <c r="G775">
        <f t="shared" si="62"/>
        <v>-1.66</v>
      </c>
      <c r="H775" t="str">
        <f t="shared" si="63"/>
        <v>Negative Movement</v>
      </c>
      <c r="I775">
        <f t="shared" si="64"/>
        <v>-1.2211492735791705</v>
      </c>
      <c r="J775" t="str">
        <f t="shared" si="60"/>
        <v>Q3</v>
      </c>
      <c r="K775">
        <f t="shared" si="61"/>
        <v>2021</v>
      </c>
    </row>
    <row r="776" spans="1:11" x14ac:dyDescent="0.2">
      <c r="A776" s="1" t="s">
        <v>780</v>
      </c>
      <c r="B776">
        <v>134.324997</v>
      </c>
      <c r="C776">
        <v>135.58999600000001</v>
      </c>
      <c r="D776" t="s">
        <v>2033</v>
      </c>
      <c r="E776" t="s">
        <v>3274</v>
      </c>
      <c r="F776">
        <v>35294000</v>
      </c>
      <c r="G776">
        <f t="shared" si="62"/>
        <v>-1.26</v>
      </c>
      <c r="H776" t="str">
        <f t="shared" si="63"/>
        <v>Negative Movement</v>
      </c>
      <c r="I776">
        <f t="shared" si="64"/>
        <v>-0.93330635167167608</v>
      </c>
      <c r="J776" t="str">
        <f t="shared" si="60"/>
        <v>Q3</v>
      </c>
      <c r="K776">
        <f t="shared" si="61"/>
        <v>2021</v>
      </c>
    </row>
    <row r="777" spans="1:11" x14ac:dyDescent="0.2">
      <c r="A777" s="1" t="s">
        <v>781</v>
      </c>
      <c r="B777">
        <v>133.55450400000001</v>
      </c>
      <c r="C777">
        <v>137.070999</v>
      </c>
      <c r="D777" t="s">
        <v>2034</v>
      </c>
      <c r="E777" t="s">
        <v>3275</v>
      </c>
      <c r="F777">
        <v>28388000</v>
      </c>
      <c r="G777">
        <f t="shared" si="62"/>
        <v>3.2</v>
      </c>
      <c r="H777" t="str">
        <f t="shared" si="63"/>
        <v>Positive Movement</v>
      </c>
      <c r="I777">
        <f t="shared" si="64"/>
        <v>2.3989636687898122</v>
      </c>
      <c r="J777" t="str">
        <f t="shared" si="60"/>
        <v>Q4</v>
      </c>
      <c r="K777">
        <f t="shared" si="61"/>
        <v>2021</v>
      </c>
    </row>
    <row r="778" spans="1:11" x14ac:dyDescent="0.2">
      <c r="A778" s="1" t="s">
        <v>782</v>
      </c>
      <c r="B778">
        <v>135.69949299999999</v>
      </c>
      <c r="C778">
        <v>135.699997</v>
      </c>
      <c r="D778" t="s">
        <v>2035</v>
      </c>
      <c r="E778" t="s">
        <v>3276</v>
      </c>
      <c r="F778">
        <v>31530000</v>
      </c>
      <c r="G778">
        <f t="shared" si="62"/>
        <v>-2.7</v>
      </c>
      <c r="H778" t="str">
        <f t="shared" si="63"/>
        <v>Negative Movement</v>
      </c>
      <c r="I778">
        <f t="shared" si="64"/>
        <v>-1.9767299577567472</v>
      </c>
      <c r="J778" t="str">
        <f t="shared" si="60"/>
        <v>Q4</v>
      </c>
      <c r="K778">
        <f t="shared" si="61"/>
        <v>2021</v>
      </c>
    </row>
    <row r="779" spans="1:11" x14ac:dyDescent="0.2">
      <c r="A779" s="1" t="s">
        <v>783</v>
      </c>
      <c r="B779">
        <v>134</v>
      </c>
      <c r="C779">
        <v>137.36199999999999</v>
      </c>
      <c r="D779" t="s">
        <v>2036</v>
      </c>
      <c r="E779" t="s">
        <v>3277</v>
      </c>
      <c r="F779">
        <v>24126000</v>
      </c>
      <c r="G779">
        <f t="shared" si="62"/>
        <v>2.41</v>
      </c>
      <c r="H779" t="str">
        <f t="shared" si="63"/>
        <v>Positive Movement</v>
      </c>
      <c r="I779">
        <f t="shared" si="64"/>
        <v>1.8031645183954277</v>
      </c>
      <c r="J779" t="str">
        <f t="shared" si="60"/>
        <v>Q4</v>
      </c>
      <c r="K779">
        <f t="shared" si="61"/>
        <v>2021</v>
      </c>
    </row>
    <row r="780" spans="1:11" x14ac:dyDescent="0.2">
      <c r="A780" s="1" t="s">
        <v>784</v>
      </c>
      <c r="B780">
        <v>134.62550400000001</v>
      </c>
      <c r="C780">
        <v>137.85200499999999</v>
      </c>
      <c r="D780" t="s">
        <v>2037</v>
      </c>
      <c r="E780" t="s">
        <v>3278</v>
      </c>
      <c r="F780">
        <v>19764000</v>
      </c>
      <c r="G780">
        <f t="shared" si="62"/>
        <v>1.18</v>
      </c>
      <c r="H780" t="str">
        <f t="shared" si="63"/>
        <v>Positive Movement</v>
      </c>
      <c r="I780">
        <f t="shared" si="64"/>
        <v>0.86431775021748247</v>
      </c>
      <c r="J780" t="str">
        <f t="shared" si="60"/>
        <v>Q4</v>
      </c>
      <c r="K780">
        <f t="shared" si="61"/>
        <v>2021</v>
      </c>
    </row>
    <row r="781" spans="1:11" x14ac:dyDescent="0.2">
      <c r="A781" s="1" t="s">
        <v>785</v>
      </c>
      <c r="B781">
        <v>138.86300700000001</v>
      </c>
      <c r="C781">
        <v>140.154449</v>
      </c>
      <c r="D781" t="s">
        <v>2038</v>
      </c>
      <c r="E781" t="s">
        <v>3279</v>
      </c>
      <c r="F781">
        <v>18250000</v>
      </c>
      <c r="G781">
        <f t="shared" si="62"/>
        <v>1.83</v>
      </c>
      <c r="H781" t="str">
        <f t="shared" si="63"/>
        <v>Positive Movement</v>
      </c>
      <c r="I781">
        <f t="shared" si="64"/>
        <v>1.3334136222195492</v>
      </c>
      <c r="J781" t="str">
        <f t="shared" si="60"/>
        <v>Q4</v>
      </c>
      <c r="K781">
        <f t="shared" si="61"/>
        <v>2021</v>
      </c>
    </row>
    <row r="782" spans="1:11" x14ac:dyDescent="0.2">
      <c r="A782" s="1" t="s">
        <v>786</v>
      </c>
      <c r="B782">
        <v>139.90600599999999</v>
      </c>
      <c r="C782">
        <v>140.317001</v>
      </c>
      <c r="D782" t="s">
        <v>2039</v>
      </c>
      <c r="E782" t="s">
        <v>3280</v>
      </c>
      <c r="F782">
        <v>18924000</v>
      </c>
      <c r="G782">
        <f t="shared" si="62"/>
        <v>0.87</v>
      </c>
      <c r="H782" t="str">
        <f t="shared" si="63"/>
        <v>Positive Movement</v>
      </c>
      <c r="I782">
        <f t="shared" si="64"/>
        <v>0.62542362081236014</v>
      </c>
      <c r="J782" t="str">
        <f t="shared" si="60"/>
        <v>Q4</v>
      </c>
      <c r="K782">
        <f t="shared" si="61"/>
        <v>2021</v>
      </c>
    </row>
    <row r="783" spans="1:11" x14ac:dyDescent="0.2">
      <c r="A783" s="1" t="s">
        <v>787</v>
      </c>
      <c r="B783">
        <v>139.800003</v>
      </c>
      <c r="C783">
        <v>140.76365699999999</v>
      </c>
      <c r="D783" t="s">
        <v>2040</v>
      </c>
      <c r="E783" t="s">
        <v>3281</v>
      </c>
      <c r="F783">
        <v>16584000</v>
      </c>
      <c r="G783">
        <f t="shared" si="62"/>
        <v>-1.21</v>
      </c>
      <c r="H783" t="str">
        <f t="shared" si="63"/>
        <v>Negative Movement</v>
      </c>
      <c r="I783">
        <f t="shared" si="64"/>
        <v>-0.86286628205862292</v>
      </c>
      <c r="J783" t="str">
        <f t="shared" si="60"/>
        <v>Q4</v>
      </c>
      <c r="K783">
        <f t="shared" si="61"/>
        <v>2021</v>
      </c>
    </row>
    <row r="784" spans="1:11" x14ac:dyDescent="0.2">
      <c r="A784" s="1" t="s">
        <v>788</v>
      </c>
      <c r="B784">
        <v>139.637497</v>
      </c>
      <c r="C784">
        <v>139.695007</v>
      </c>
      <c r="D784" t="s">
        <v>2041</v>
      </c>
      <c r="E784" t="s">
        <v>3282</v>
      </c>
      <c r="F784">
        <v>22536000</v>
      </c>
      <c r="G784">
        <f t="shared" si="62"/>
        <v>-2.13</v>
      </c>
      <c r="H784" t="str">
        <f t="shared" si="63"/>
        <v>Negative Movement</v>
      </c>
      <c r="I784">
        <f t="shared" si="64"/>
        <v>-1.5373031120530516</v>
      </c>
      <c r="J784" t="str">
        <f t="shared" si="60"/>
        <v>Q4</v>
      </c>
      <c r="K784">
        <f t="shared" si="61"/>
        <v>2021</v>
      </c>
    </row>
    <row r="785" spans="1:11" x14ac:dyDescent="0.2">
      <c r="A785" s="1" t="s">
        <v>789</v>
      </c>
      <c r="B785">
        <v>137.75</v>
      </c>
      <c r="C785">
        <v>138.550003</v>
      </c>
      <c r="D785" t="s">
        <v>2042</v>
      </c>
      <c r="E785" t="s">
        <v>3283</v>
      </c>
      <c r="F785">
        <v>16380000</v>
      </c>
      <c r="G785">
        <f t="shared" si="62"/>
        <v>1.19</v>
      </c>
      <c r="H785" t="str">
        <f t="shared" si="63"/>
        <v>Positive Movement</v>
      </c>
      <c r="I785">
        <f t="shared" si="64"/>
        <v>0.86824005474767774</v>
      </c>
      <c r="J785" t="str">
        <f t="shared" si="60"/>
        <v>Q4</v>
      </c>
      <c r="K785">
        <f t="shared" si="61"/>
        <v>2021</v>
      </c>
    </row>
    <row r="786" spans="1:11" x14ac:dyDescent="0.2">
      <c r="A786" s="1" t="s">
        <v>790</v>
      </c>
      <c r="B786">
        <v>139.95199600000001</v>
      </c>
      <c r="C786">
        <v>141.65150499999999</v>
      </c>
      <c r="D786" t="s">
        <v>2043</v>
      </c>
      <c r="E786" t="s">
        <v>3284</v>
      </c>
      <c r="F786">
        <v>21426000</v>
      </c>
      <c r="G786">
        <f t="shared" si="62"/>
        <v>3.51</v>
      </c>
      <c r="H786" t="str">
        <f t="shared" si="63"/>
        <v>Positive Movement</v>
      </c>
      <c r="I786">
        <f t="shared" si="64"/>
        <v>2.5467796612086917</v>
      </c>
      <c r="J786" t="str">
        <f t="shared" si="60"/>
        <v>Q4</v>
      </c>
      <c r="K786">
        <f t="shared" si="61"/>
        <v>2021</v>
      </c>
    </row>
    <row r="787" spans="1:11" x14ac:dyDescent="0.2">
      <c r="A787" s="1" t="s">
        <v>791</v>
      </c>
      <c r="B787">
        <v>142.199997</v>
      </c>
      <c r="C787">
        <v>142.199997</v>
      </c>
      <c r="D787" t="s">
        <v>2044</v>
      </c>
      <c r="E787" t="s">
        <v>3285</v>
      </c>
      <c r="F787">
        <v>21250000</v>
      </c>
      <c r="G787">
        <f t="shared" si="62"/>
        <v>0.26</v>
      </c>
      <c r="H787" t="str">
        <f t="shared" si="63"/>
        <v>Positive Movement</v>
      </c>
      <c r="I787">
        <f t="shared" si="64"/>
        <v>0.18598138377263862</v>
      </c>
      <c r="J787" t="str">
        <f t="shared" si="60"/>
        <v>Q4</v>
      </c>
      <c r="K787">
        <f t="shared" si="61"/>
        <v>2021</v>
      </c>
    </row>
    <row r="788" spans="1:11" x14ac:dyDescent="0.2">
      <c r="A788" s="1" t="s">
        <v>792</v>
      </c>
      <c r="B788">
        <v>141.21350100000001</v>
      </c>
      <c r="C788">
        <v>142.998749</v>
      </c>
      <c r="D788" t="s">
        <v>2045</v>
      </c>
      <c r="E788" t="s">
        <v>3286</v>
      </c>
      <c r="F788">
        <v>16564000</v>
      </c>
      <c r="G788">
        <f t="shared" si="62"/>
        <v>1.29</v>
      </c>
      <c r="H788" t="str">
        <f t="shared" si="63"/>
        <v>Positive Movement</v>
      </c>
      <c r="I788">
        <f t="shared" si="64"/>
        <v>0.90735272474284334</v>
      </c>
      <c r="J788" t="str">
        <f t="shared" si="60"/>
        <v>Q4</v>
      </c>
      <c r="K788">
        <f t="shared" si="61"/>
        <v>2021</v>
      </c>
    </row>
    <row r="789" spans="1:11" x14ac:dyDescent="0.2">
      <c r="A789" s="1" t="s">
        <v>793</v>
      </c>
      <c r="B789">
        <v>143.291504</v>
      </c>
      <c r="C789">
        <v>144.10699500000001</v>
      </c>
      <c r="D789" t="s">
        <v>2046</v>
      </c>
      <c r="E789" t="s">
        <v>3287</v>
      </c>
      <c r="F789">
        <v>15316000</v>
      </c>
      <c r="G789">
        <f t="shared" si="62"/>
        <v>0.86</v>
      </c>
      <c r="H789" t="str">
        <f t="shared" si="63"/>
        <v>Positive Movement</v>
      </c>
      <c r="I789">
        <f t="shared" si="64"/>
        <v>0.60262172427423311</v>
      </c>
      <c r="J789" t="str">
        <f t="shared" si="60"/>
        <v>Q4</v>
      </c>
      <c r="K789">
        <f t="shared" si="61"/>
        <v>2021</v>
      </c>
    </row>
    <row r="790" spans="1:11" x14ac:dyDescent="0.2">
      <c r="A790" s="1" t="s">
        <v>794</v>
      </c>
      <c r="B790">
        <v>144.22250399999999</v>
      </c>
      <c r="C790">
        <v>144.24775700000001</v>
      </c>
      <c r="D790" t="s">
        <v>2047</v>
      </c>
      <c r="E790" t="s">
        <v>3288</v>
      </c>
      <c r="F790">
        <v>17940000</v>
      </c>
      <c r="G790">
        <f t="shared" si="62"/>
        <v>-1.41</v>
      </c>
      <c r="H790" t="str">
        <f t="shared" si="63"/>
        <v>Negative Movement</v>
      </c>
      <c r="I790">
        <f t="shared" si="64"/>
        <v>-0.97830160983846792</v>
      </c>
      <c r="J790" t="str">
        <f t="shared" si="60"/>
        <v>Q4</v>
      </c>
      <c r="K790">
        <f t="shared" si="61"/>
        <v>2021</v>
      </c>
    </row>
    <row r="791" spans="1:11" x14ac:dyDescent="0.2">
      <c r="A791" s="1" t="s">
        <v>795</v>
      </c>
      <c r="B791">
        <v>142.192001</v>
      </c>
      <c r="C791">
        <v>142.849503</v>
      </c>
      <c r="D791" t="s">
        <v>2048</v>
      </c>
      <c r="E791" t="s">
        <v>3289</v>
      </c>
      <c r="F791">
        <v>14850000</v>
      </c>
      <c r="G791">
        <f t="shared" si="62"/>
        <v>0.37</v>
      </c>
      <c r="H791" t="str">
        <f t="shared" si="63"/>
        <v>Positive Movement</v>
      </c>
      <c r="I791">
        <f t="shared" si="64"/>
        <v>0.25665064632626355</v>
      </c>
      <c r="J791" t="str">
        <f t="shared" si="60"/>
        <v>Q4</v>
      </c>
      <c r="K791">
        <f t="shared" si="61"/>
        <v>2021</v>
      </c>
    </row>
    <row r="792" spans="1:11" x14ac:dyDescent="0.2">
      <c r="A792" s="1" t="s">
        <v>796</v>
      </c>
      <c r="B792">
        <v>140.350998</v>
      </c>
      <c r="C792">
        <v>141.558502</v>
      </c>
      <c r="D792" t="s">
        <v>2049</v>
      </c>
      <c r="E792" t="s">
        <v>3290</v>
      </c>
      <c r="F792">
        <v>30182000</v>
      </c>
      <c r="G792">
        <f t="shared" si="62"/>
        <v>-4.16</v>
      </c>
      <c r="H792" t="str">
        <f t="shared" si="63"/>
        <v>Negative Movement</v>
      </c>
      <c r="I792">
        <f t="shared" si="64"/>
        <v>-2.9104127957191328</v>
      </c>
      <c r="J792" t="str">
        <f t="shared" si="60"/>
        <v>Q4</v>
      </c>
      <c r="K792">
        <f t="shared" si="61"/>
        <v>2021</v>
      </c>
    </row>
    <row r="793" spans="1:11" x14ac:dyDescent="0.2">
      <c r="A793" s="1" t="s">
        <v>797</v>
      </c>
      <c r="B793">
        <v>138.81050099999999</v>
      </c>
      <c r="C793">
        <v>139.20579499999999</v>
      </c>
      <c r="D793" t="s">
        <v>2050</v>
      </c>
      <c r="E793" t="s">
        <v>3291</v>
      </c>
      <c r="F793">
        <v>21082000</v>
      </c>
      <c r="G793">
        <f t="shared" si="62"/>
        <v>0.15</v>
      </c>
      <c r="H793" t="str">
        <f t="shared" si="63"/>
        <v>Positive Movement</v>
      </c>
      <c r="I793">
        <f t="shared" si="64"/>
        <v>0.10675924256087198</v>
      </c>
      <c r="J793" t="str">
        <f t="shared" si="60"/>
        <v>Q4</v>
      </c>
      <c r="K793">
        <f t="shared" si="61"/>
        <v>2021</v>
      </c>
    </row>
    <row r="794" spans="1:11" x14ac:dyDescent="0.2">
      <c r="A794" s="1" t="s">
        <v>798</v>
      </c>
      <c r="B794">
        <v>140.60600299999999</v>
      </c>
      <c r="C794">
        <v>140.839493</v>
      </c>
      <c r="D794" t="s">
        <v>2051</v>
      </c>
      <c r="E794" t="s">
        <v>3292</v>
      </c>
      <c r="F794">
        <v>28258000</v>
      </c>
      <c r="G794">
        <f t="shared" si="62"/>
        <v>0.9</v>
      </c>
      <c r="H794" t="str">
        <f t="shared" si="63"/>
        <v>Positive Movement</v>
      </c>
      <c r="I794">
        <f t="shared" si="64"/>
        <v>0.64782200600339845</v>
      </c>
      <c r="J794" t="str">
        <f t="shared" si="60"/>
        <v>Q4</v>
      </c>
      <c r="K794">
        <f t="shared" si="61"/>
        <v>2021</v>
      </c>
    </row>
    <row r="795" spans="1:11" x14ac:dyDescent="0.2">
      <c r="A795" s="1" t="s">
        <v>799</v>
      </c>
      <c r="B795">
        <v>139.90249600000001</v>
      </c>
      <c r="C795">
        <v>149.11799600000001</v>
      </c>
      <c r="D795" t="s">
        <v>2052</v>
      </c>
      <c r="E795" t="s">
        <v>3293</v>
      </c>
      <c r="F795">
        <v>51850000</v>
      </c>
      <c r="G795">
        <f t="shared" si="62"/>
        <v>6.76</v>
      </c>
      <c r="H795" t="str">
        <f t="shared" si="63"/>
        <v>Positive Movement</v>
      </c>
      <c r="I795">
        <f t="shared" si="64"/>
        <v>4.8366946453840649</v>
      </c>
      <c r="J795" t="str">
        <f t="shared" si="60"/>
        <v>Q4</v>
      </c>
      <c r="K795">
        <f t="shared" si="61"/>
        <v>2021</v>
      </c>
    </row>
    <row r="796" spans="1:11" x14ac:dyDescent="0.2">
      <c r="A796" s="1" t="s">
        <v>800</v>
      </c>
      <c r="B796">
        <v>147.29899599999999</v>
      </c>
      <c r="C796">
        <v>147.42449999999999</v>
      </c>
      <c r="D796" t="s">
        <v>2053</v>
      </c>
      <c r="E796" t="s">
        <v>3294</v>
      </c>
      <c r="F796">
        <v>32418000</v>
      </c>
      <c r="G796">
        <f t="shared" si="62"/>
        <v>-0.3</v>
      </c>
      <c r="H796" t="str">
        <f t="shared" si="63"/>
        <v>Negative Movement</v>
      </c>
      <c r="I796">
        <f t="shared" si="64"/>
        <v>-0.20385992372129866</v>
      </c>
      <c r="J796" t="str">
        <f t="shared" si="60"/>
        <v>Q4</v>
      </c>
      <c r="K796">
        <f t="shared" si="61"/>
        <v>2021</v>
      </c>
    </row>
    <row r="797" spans="1:11" x14ac:dyDescent="0.2">
      <c r="A797" s="1" t="s">
        <v>801</v>
      </c>
      <c r="B797">
        <v>145.520004</v>
      </c>
      <c r="C797">
        <v>148.61300700000001</v>
      </c>
      <c r="D797" t="s">
        <v>2054</v>
      </c>
      <c r="E797" t="s">
        <v>3295</v>
      </c>
      <c r="F797">
        <v>28954000</v>
      </c>
      <c r="G797">
        <f t="shared" si="62"/>
        <v>2.14</v>
      </c>
      <c r="H797" t="str">
        <f t="shared" si="63"/>
        <v>Positive Movement</v>
      </c>
      <c r="I797">
        <f t="shared" si="64"/>
        <v>1.4654825731440326</v>
      </c>
      <c r="J797" t="str">
        <f t="shared" si="60"/>
        <v>Q4</v>
      </c>
      <c r="K797">
        <f t="shared" si="61"/>
        <v>2021</v>
      </c>
    </row>
    <row r="798" spans="1:11" x14ac:dyDescent="0.2">
      <c r="A798" s="1" t="s">
        <v>802</v>
      </c>
      <c r="B798">
        <v>148.16499300000001</v>
      </c>
      <c r="C798">
        <v>148.399506</v>
      </c>
      <c r="D798" t="s">
        <v>2055</v>
      </c>
      <c r="E798" t="s">
        <v>3296</v>
      </c>
      <c r="F798">
        <v>32272000</v>
      </c>
      <c r="G798">
        <f t="shared" si="62"/>
        <v>-4.5</v>
      </c>
      <c r="H798" t="str">
        <f t="shared" si="63"/>
        <v>Negative Movement</v>
      </c>
      <c r="I798">
        <f t="shared" si="64"/>
        <v>-3.0326269974700848</v>
      </c>
      <c r="J798" t="str">
        <f t="shared" si="60"/>
        <v>Q4</v>
      </c>
      <c r="K798">
        <f t="shared" si="61"/>
        <v>2021</v>
      </c>
    </row>
    <row r="799" spans="1:11" x14ac:dyDescent="0.2">
      <c r="A799" s="1" t="s">
        <v>803</v>
      </c>
      <c r="B799">
        <v>144.80940200000001</v>
      </c>
      <c r="C799">
        <v>146.920502</v>
      </c>
      <c r="D799" t="s">
        <v>2056</v>
      </c>
      <c r="E799" t="s">
        <v>3297</v>
      </c>
      <c r="F799">
        <v>21150000</v>
      </c>
      <c r="G799">
        <f t="shared" si="62"/>
        <v>2.09</v>
      </c>
      <c r="H799" t="str">
        <f t="shared" si="63"/>
        <v>Positive Movement</v>
      </c>
      <c r="I799">
        <f t="shared" si="64"/>
        <v>1.4529782651525653</v>
      </c>
      <c r="J799" t="str">
        <f t="shared" si="60"/>
        <v>Q4</v>
      </c>
      <c r="K799">
        <f t="shared" si="61"/>
        <v>2021</v>
      </c>
    </row>
    <row r="800" spans="1:11" x14ac:dyDescent="0.2">
      <c r="A800" s="1" t="s">
        <v>804</v>
      </c>
      <c r="B800">
        <v>146.27499399999999</v>
      </c>
      <c r="C800">
        <v>146.910507</v>
      </c>
      <c r="D800" t="s">
        <v>2057</v>
      </c>
      <c r="E800" t="s">
        <v>3298</v>
      </c>
      <c r="F800">
        <v>17886000</v>
      </c>
      <c r="G800">
        <f t="shared" si="62"/>
        <v>0.93</v>
      </c>
      <c r="H800" t="str">
        <f t="shared" si="63"/>
        <v>Positive Movement</v>
      </c>
      <c r="I800">
        <f t="shared" si="64"/>
        <v>0.63551822978666506</v>
      </c>
      <c r="J800" t="str">
        <f t="shared" si="60"/>
        <v>Q4</v>
      </c>
      <c r="K800">
        <f t="shared" si="61"/>
        <v>2021</v>
      </c>
    </row>
    <row r="801" spans="1:11" x14ac:dyDescent="0.2">
      <c r="A801" s="1" t="s">
        <v>805</v>
      </c>
      <c r="B801">
        <v>147.199997</v>
      </c>
      <c r="C801">
        <v>149.949997</v>
      </c>
      <c r="D801" t="s">
        <v>2058</v>
      </c>
      <c r="E801" t="s">
        <v>3299</v>
      </c>
      <c r="F801">
        <v>24700000</v>
      </c>
      <c r="G801">
        <f t="shared" si="62"/>
        <v>1.89</v>
      </c>
      <c r="H801" t="str">
        <f t="shared" si="63"/>
        <v>Positive Movement</v>
      </c>
      <c r="I801">
        <f t="shared" si="64"/>
        <v>1.2896015329873238</v>
      </c>
      <c r="J801" t="str">
        <f t="shared" si="60"/>
        <v>Q4</v>
      </c>
      <c r="K801">
        <f t="shared" si="61"/>
        <v>2021</v>
      </c>
    </row>
    <row r="802" spans="1:11" x14ac:dyDescent="0.2">
      <c r="A802" s="1" t="s">
        <v>806</v>
      </c>
      <c r="B802">
        <v>149.3535</v>
      </c>
      <c r="C802">
        <v>150.57075499999999</v>
      </c>
      <c r="D802" t="s">
        <v>2059</v>
      </c>
      <c r="E802" t="s">
        <v>3300</v>
      </c>
      <c r="F802">
        <v>20408000</v>
      </c>
      <c r="G802">
        <f t="shared" si="62"/>
        <v>0.56000000000000005</v>
      </c>
      <c r="H802" t="str">
        <f t="shared" si="63"/>
        <v>Positive Movement</v>
      </c>
      <c r="I802">
        <f t="shared" si="64"/>
        <v>0.37529374827850887</v>
      </c>
      <c r="J802" t="str">
        <f t="shared" si="60"/>
        <v>Q4</v>
      </c>
      <c r="K802">
        <f t="shared" si="61"/>
        <v>2021</v>
      </c>
    </row>
    <row r="803" spans="1:11" x14ac:dyDescent="0.2">
      <c r="A803" s="1" t="s">
        <v>807</v>
      </c>
      <c r="B803">
        <v>150</v>
      </c>
      <c r="C803">
        <v>151.03450000000001</v>
      </c>
      <c r="D803" t="s">
        <v>2060</v>
      </c>
      <c r="E803" t="s">
        <v>3301</v>
      </c>
      <c r="F803">
        <v>18388000</v>
      </c>
      <c r="G803">
        <f t="shared" si="62"/>
        <v>0.11</v>
      </c>
      <c r="H803" t="str">
        <f t="shared" si="63"/>
        <v>Positive Movement</v>
      </c>
      <c r="I803">
        <f t="shared" si="64"/>
        <v>7.4043997441279583E-2</v>
      </c>
      <c r="J803" t="str">
        <f t="shared" si="60"/>
        <v>Q4</v>
      </c>
      <c r="K803">
        <f t="shared" si="61"/>
        <v>2021</v>
      </c>
    </row>
    <row r="804" spans="1:11" x14ac:dyDescent="0.2">
      <c r="A804" s="1" t="s">
        <v>808</v>
      </c>
      <c r="B804">
        <v>149.746002</v>
      </c>
      <c r="C804">
        <v>150.37849399999999</v>
      </c>
      <c r="D804" t="s">
        <v>2061</v>
      </c>
      <c r="E804" t="s">
        <v>3302</v>
      </c>
      <c r="F804">
        <v>16876000</v>
      </c>
      <c r="G804">
        <f t="shared" si="62"/>
        <v>-0.1</v>
      </c>
      <c r="H804" t="str">
        <f t="shared" si="63"/>
        <v>Negative Movement</v>
      </c>
      <c r="I804">
        <f t="shared" si="64"/>
        <v>-6.896214588430466E-2</v>
      </c>
      <c r="J804" t="str">
        <f t="shared" si="60"/>
        <v>Q4</v>
      </c>
      <c r="K804">
        <f t="shared" si="61"/>
        <v>2021</v>
      </c>
    </row>
    <row r="805" spans="1:11" x14ac:dyDescent="0.2">
      <c r="A805" s="1" t="s">
        <v>809</v>
      </c>
      <c r="B805">
        <v>148.00975</v>
      </c>
      <c r="C805">
        <v>148.699997</v>
      </c>
      <c r="D805" t="s">
        <v>2062</v>
      </c>
      <c r="E805" t="s">
        <v>3303</v>
      </c>
      <c r="F805">
        <v>22708000</v>
      </c>
      <c r="G805">
        <f t="shared" si="62"/>
        <v>-2.62</v>
      </c>
      <c r="H805" t="str">
        <f t="shared" si="63"/>
        <v>Negative Movement</v>
      </c>
      <c r="I805">
        <f t="shared" si="64"/>
        <v>-1.7571351887243409</v>
      </c>
      <c r="J805" t="str">
        <f t="shared" si="60"/>
        <v>Q4</v>
      </c>
      <c r="K805">
        <f t="shared" si="61"/>
        <v>2021</v>
      </c>
    </row>
    <row r="806" spans="1:11" x14ac:dyDescent="0.2">
      <c r="A806" s="1" t="s">
        <v>810</v>
      </c>
      <c r="B806">
        <v>147.10699500000001</v>
      </c>
      <c r="C806">
        <v>148.50224299999999</v>
      </c>
      <c r="D806" t="s">
        <v>2063</v>
      </c>
      <c r="E806" t="s">
        <v>3304</v>
      </c>
      <c r="F806">
        <v>12464000</v>
      </c>
      <c r="G806">
        <f t="shared" si="62"/>
        <v>0.12</v>
      </c>
      <c r="H806" t="str">
        <f t="shared" si="63"/>
        <v>Positive Movement</v>
      </c>
      <c r="I806">
        <f t="shared" si="64"/>
        <v>8.3200792612459828E-2</v>
      </c>
      <c r="J806" t="str">
        <f t="shared" si="60"/>
        <v>Q4</v>
      </c>
      <c r="K806">
        <f t="shared" si="61"/>
        <v>2021</v>
      </c>
    </row>
    <row r="807" spans="1:11" x14ac:dyDescent="0.2">
      <c r="A807" s="1" t="s">
        <v>811</v>
      </c>
      <c r="B807">
        <v>147.83149700000001</v>
      </c>
      <c r="C807">
        <v>149.859497</v>
      </c>
      <c r="D807" t="s">
        <v>2064</v>
      </c>
      <c r="E807" t="s">
        <v>3305</v>
      </c>
      <c r="F807">
        <v>17048000</v>
      </c>
      <c r="G807">
        <f t="shared" si="62"/>
        <v>2.9</v>
      </c>
      <c r="H807" t="str">
        <f t="shared" si="63"/>
        <v>Positive Movement</v>
      </c>
      <c r="I807">
        <f t="shared" si="64"/>
        <v>1.9744677816769716</v>
      </c>
      <c r="J807" t="str">
        <f t="shared" si="60"/>
        <v>Q4</v>
      </c>
      <c r="K807">
        <f t="shared" si="61"/>
        <v>2021</v>
      </c>
    </row>
    <row r="808" spans="1:11" x14ac:dyDescent="0.2">
      <c r="A808" s="1" t="s">
        <v>812</v>
      </c>
      <c r="B808">
        <v>150</v>
      </c>
      <c r="C808">
        <v>150.47700499999999</v>
      </c>
      <c r="D808" t="s">
        <v>2065</v>
      </c>
      <c r="E808" t="s">
        <v>3306</v>
      </c>
      <c r="F808">
        <v>16248000</v>
      </c>
      <c r="G808">
        <f t="shared" si="62"/>
        <v>-0.26</v>
      </c>
      <c r="H808" t="str">
        <f t="shared" si="63"/>
        <v>Negative Movement</v>
      </c>
      <c r="I808">
        <f t="shared" si="64"/>
        <v>-0.17206866363825768</v>
      </c>
      <c r="J808" t="str">
        <f t="shared" si="60"/>
        <v>Q4</v>
      </c>
      <c r="K808">
        <f t="shared" si="61"/>
        <v>2021</v>
      </c>
    </row>
    <row r="809" spans="1:11" x14ac:dyDescent="0.2">
      <c r="A809" s="1" t="s">
        <v>813</v>
      </c>
      <c r="B809">
        <v>149.170502</v>
      </c>
      <c r="C809">
        <v>149.832504</v>
      </c>
      <c r="D809" t="s">
        <v>2066</v>
      </c>
      <c r="E809" t="s">
        <v>3307</v>
      </c>
      <c r="F809">
        <v>17254000</v>
      </c>
      <c r="G809">
        <f t="shared" si="62"/>
        <v>-0.31</v>
      </c>
      <c r="H809" t="str">
        <f t="shared" si="63"/>
        <v>Negative Movement</v>
      </c>
      <c r="I809">
        <f t="shared" si="64"/>
        <v>-0.2088494390446311</v>
      </c>
      <c r="J809" t="str">
        <f t="shared" si="60"/>
        <v>Q4</v>
      </c>
      <c r="K809">
        <f t="shared" si="61"/>
        <v>2021</v>
      </c>
    </row>
    <row r="810" spans="1:11" x14ac:dyDescent="0.2">
      <c r="A810" s="1" t="s">
        <v>814</v>
      </c>
      <c r="B810">
        <v>149.229004</v>
      </c>
      <c r="C810">
        <v>149.62600699999999</v>
      </c>
      <c r="D810" t="s">
        <v>2067</v>
      </c>
      <c r="E810" t="s">
        <v>3308</v>
      </c>
      <c r="F810">
        <v>15290000</v>
      </c>
      <c r="G810">
        <f t="shared" si="62"/>
        <v>-0.01</v>
      </c>
      <c r="H810" t="str">
        <f t="shared" si="63"/>
        <v>Negative Movement</v>
      </c>
      <c r="I810">
        <f t="shared" si="64"/>
        <v>-9.3965491589231391E-3</v>
      </c>
      <c r="J810" t="str">
        <f t="shared" si="60"/>
        <v>Q4</v>
      </c>
      <c r="K810">
        <f t="shared" si="61"/>
        <v>2021</v>
      </c>
    </row>
    <row r="811" spans="1:11" x14ac:dyDescent="0.2">
      <c r="A811" s="1" t="s">
        <v>815</v>
      </c>
      <c r="B811">
        <v>149.145996</v>
      </c>
      <c r="C811">
        <v>151.61000100000001</v>
      </c>
      <c r="D811" t="s">
        <v>2068</v>
      </c>
      <c r="E811" t="s">
        <v>3309</v>
      </c>
      <c r="F811">
        <v>26658000</v>
      </c>
      <c r="G811">
        <f t="shared" si="62"/>
        <v>1.65</v>
      </c>
      <c r="H811" t="str">
        <f t="shared" si="63"/>
        <v>Positive Movement</v>
      </c>
      <c r="I811">
        <f t="shared" si="64"/>
        <v>1.1049120796691934</v>
      </c>
      <c r="J811" t="str">
        <f t="shared" si="60"/>
        <v>Q4</v>
      </c>
      <c r="K811">
        <f t="shared" si="61"/>
        <v>2021</v>
      </c>
    </row>
    <row r="812" spans="1:11" x14ac:dyDescent="0.2">
      <c r="A812" s="1" t="s">
        <v>816</v>
      </c>
      <c r="B812">
        <v>151</v>
      </c>
      <c r="C812">
        <v>151.85000600000001</v>
      </c>
      <c r="D812" t="s">
        <v>2069</v>
      </c>
      <c r="E812" t="s">
        <v>3310</v>
      </c>
      <c r="F812">
        <v>19766000</v>
      </c>
      <c r="G812">
        <f t="shared" si="62"/>
        <v>-0.76</v>
      </c>
      <c r="H812" t="str">
        <f t="shared" si="63"/>
        <v>Negative Movement</v>
      </c>
      <c r="I812">
        <f t="shared" si="64"/>
        <v>-0.50196139580251631</v>
      </c>
      <c r="J812" t="str">
        <f t="shared" si="60"/>
        <v>Q4</v>
      </c>
      <c r="K812">
        <f t="shared" si="61"/>
        <v>2021</v>
      </c>
    </row>
    <row r="813" spans="1:11" x14ac:dyDescent="0.2">
      <c r="A813" s="1" t="s">
        <v>817</v>
      </c>
      <c r="B813">
        <v>150.14175399999999</v>
      </c>
      <c r="C813">
        <v>150.744507</v>
      </c>
      <c r="D813" t="s">
        <v>2070</v>
      </c>
      <c r="E813" t="s">
        <v>3311</v>
      </c>
      <c r="F813">
        <v>24608000</v>
      </c>
      <c r="G813">
        <f t="shared" si="62"/>
        <v>-2.87</v>
      </c>
      <c r="H813" t="str">
        <f t="shared" si="63"/>
        <v>Negative Movement</v>
      </c>
      <c r="I813">
        <f t="shared" si="64"/>
        <v>-1.91660227016289</v>
      </c>
      <c r="J813" t="str">
        <f t="shared" si="60"/>
        <v>Q4</v>
      </c>
      <c r="K813">
        <f t="shared" si="61"/>
        <v>2021</v>
      </c>
    </row>
    <row r="814" spans="1:11" x14ac:dyDescent="0.2">
      <c r="A814" s="1" t="s">
        <v>818</v>
      </c>
      <c r="B814">
        <v>147.11300700000001</v>
      </c>
      <c r="C814">
        <v>147.69399999999999</v>
      </c>
      <c r="D814" t="s">
        <v>2071</v>
      </c>
      <c r="E814" t="s">
        <v>3312</v>
      </c>
      <c r="F814">
        <v>18126000</v>
      </c>
      <c r="G814">
        <f t="shared" si="62"/>
        <v>-0.32</v>
      </c>
      <c r="H814" t="str">
        <f t="shared" si="63"/>
        <v>Negative Movement</v>
      </c>
      <c r="I814">
        <f t="shared" si="64"/>
        <v>-0.21859210345800598</v>
      </c>
      <c r="J814" t="str">
        <f t="shared" si="60"/>
        <v>Q4</v>
      </c>
      <c r="K814">
        <f t="shared" si="61"/>
        <v>2021</v>
      </c>
    </row>
    <row r="815" spans="1:11" x14ac:dyDescent="0.2">
      <c r="A815" s="1" t="s">
        <v>819</v>
      </c>
      <c r="B815">
        <v>146.35000600000001</v>
      </c>
      <c r="C815">
        <v>147</v>
      </c>
      <c r="D815" t="s">
        <v>2072</v>
      </c>
      <c r="E815" t="s">
        <v>3313</v>
      </c>
      <c r="F815">
        <v>16464000</v>
      </c>
      <c r="G815">
        <f t="shared" si="62"/>
        <v>-0.04</v>
      </c>
      <c r="H815" t="str">
        <f t="shared" si="63"/>
        <v>Negative Movement</v>
      </c>
      <c r="I815">
        <f t="shared" si="64"/>
        <v>-2.6918647099113062E-2</v>
      </c>
      <c r="J815" t="str">
        <f t="shared" si="60"/>
        <v>Q4</v>
      </c>
      <c r="K815">
        <f t="shared" si="61"/>
        <v>2021</v>
      </c>
    </row>
    <row r="816" spans="1:11" x14ac:dyDescent="0.2">
      <c r="A816" s="1" t="s">
        <v>820</v>
      </c>
      <c r="B816">
        <v>145.015503</v>
      </c>
      <c r="C816">
        <v>145.296997</v>
      </c>
      <c r="D816" t="s">
        <v>2073</v>
      </c>
      <c r="E816" t="s">
        <v>3314</v>
      </c>
      <c r="F816">
        <v>16992000</v>
      </c>
      <c r="G816">
        <f t="shared" si="62"/>
        <v>-3.91</v>
      </c>
      <c r="H816" t="str">
        <f t="shared" si="63"/>
        <v>Negative Movement</v>
      </c>
      <c r="I816">
        <f t="shared" si="64"/>
        <v>-2.6660071407024133</v>
      </c>
      <c r="J816" t="str">
        <f t="shared" si="60"/>
        <v>Q4</v>
      </c>
      <c r="K816">
        <f t="shared" si="61"/>
        <v>2021</v>
      </c>
    </row>
    <row r="817" spans="1:11" x14ac:dyDescent="0.2">
      <c r="A817" s="1" t="s">
        <v>821</v>
      </c>
      <c r="B817">
        <v>144.29849200000001</v>
      </c>
      <c r="C817">
        <v>146.86199999999999</v>
      </c>
      <c r="D817" t="s">
        <v>2074</v>
      </c>
      <c r="E817" t="s">
        <v>3315</v>
      </c>
      <c r="F817">
        <v>26276000</v>
      </c>
      <c r="G817">
        <f t="shared" si="62"/>
        <v>3.31</v>
      </c>
      <c r="H817" t="str">
        <f t="shared" si="63"/>
        <v>Positive Movement</v>
      </c>
      <c r="I817">
        <f t="shared" si="64"/>
        <v>2.3164278811814611</v>
      </c>
      <c r="J817" t="str">
        <f t="shared" si="60"/>
        <v>Q4</v>
      </c>
      <c r="K817">
        <f t="shared" si="61"/>
        <v>2021</v>
      </c>
    </row>
    <row r="818" spans="1:11" x14ac:dyDescent="0.2">
      <c r="A818" s="1" t="s">
        <v>822</v>
      </c>
      <c r="B818">
        <v>145.450256</v>
      </c>
      <c r="C818">
        <v>146.62849399999999</v>
      </c>
      <c r="D818" t="s">
        <v>2075</v>
      </c>
      <c r="E818" t="s">
        <v>3316</v>
      </c>
      <c r="F818">
        <v>41590000</v>
      </c>
      <c r="G818">
        <f t="shared" si="62"/>
        <v>-3.66</v>
      </c>
      <c r="H818" t="str">
        <f t="shared" si="63"/>
        <v>Negative Movement</v>
      </c>
      <c r="I818">
        <f t="shared" si="64"/>
        <v>-2.5062636366982449</v>
      </c>
      <c r="J818" t="str">
        <f t="shared" si="60"/>
        <v>Q4</v>
      </c>
      <c r="K818">
        <f t="shared" si="61"/>
        <v>2021</v>
      </c>
    </row>
    <row r="819" spans="1:11" x14ac:dyDescent="0.2">
      <c r="A819" s="1" t="s">
        <v>823</v>
      </c>
      <c r="B819">
        <v>144.21249399999999</v>
      </c>
      <c r="C819">
        <v>146.499146</v>
      </c>
      <c r="D819" t="s">
        <v>2076</v>
      </c>
      <c r="E819" t="s">
        <v>3317</v>
      </c>
      <c r="F819">
        <v>28476000</v>
      </c>
      <c r="G819">
        <f t="shared" si="62"/>
        <v>-0.83</v>
      </c>
      <c r="H819" t="str">
        <f t="shared" si="63"/>
        <v>Negative Movement</v>
      </c>
      <c r="I819">
        <f t="shared" si="64"/>
        <v>-0.58546038203634798</v>
      </c>
      <c r="J819" t="str">
        <f t="shared" si="60"/>
        <v>Q4</v>
      </c>
      <c r="K819">
        <f t="shared" si="61"/>
        <v>2021</v>
      </c>
    </row>
    <row r="820" spans="1:11" x14ac:dyDescent="0.2">
      <c r="A820" s="1" t="s">
        <v>824</v>
      </c>
      <c r="B820">
        <v>141.824005</v>
      </c>
      <c r="C820">
        <v>144.675003</v>
      </c>
      <c r="D820" t="s">
        <v>2077</v>
      </c>
      <c r="E820" t="s">
        <v>3318</v>
      </c>
      <c r="F820">
        <v>21250000</v>
      </c>
      <c r="G820">
        <f t="shared" si="62"/>
        <v>2.16</v>
      </c>
      <c r="H820" t="str">
        <f t="shared" si="63"/>
        <v>Positive Movement</v>
      </c>
      <c r="I820">
        <f t="shared" si="64"/>
        <v>1.5241770544472193</v>
      </c>
      <c r="J820" t="str">
        <f t="shared" si="60"/>
        <v>Q4</v>
      </c>
      <c r="K820">
        <f t="shared" si="61"/>
        <v>2021</v>
      </c>
    </row>
    <row r="821" spans="1:11" x14ac:dyDescent="0.2">
      <c r="A821" s="1" t="s">
        <v>825</v>
      </c>
      <c r="B821">
        <v>144.495499</v>
      </c>
      <c r="C821">
        <v>145.212997</v>
      </c>
      <c r="D821" t="s">
        <v>2078</v>
      </c>
      <c r="E821" t="s">
        <v>3319</v>
      </c>
      <c r="F821">
        <v>26688000</v>
      </c>
      <c r="G821">
        <f t="shared" si="62"/>
        <v>-1.26</v>
      </c>
      <c r="H821" t="str">
        <f t="shared" si="63"/>
        <v>Negative Movement</v>
      </c>
      <c r="I821">
        <f t="shared" si="64"/>
        <v>-0.87358640412075561</v>
      </c>
      <c r="J821" t="str">
        <f t="shared" si="60"/>
        <v>Q4</v>
      </c>
      <c r="K821">
        <f t="shared" si="61"/>
        <v>2021</v>
      </c>
    </row>
    <row r="822" spans="1:11" x14ac:dyDescent="0.2">
      <c r="A822" s="1" t="s">
        <v>826</v>
      </c>
      <c r="B822">
        <v>143.574005</v>
      </c>
      <c r="C822">
        <v>144.35150100000001</v>
      </c>
      <c r="D822" t="s">
        <v>2079</v>
      </c>
      <c r="E822" t="s">
        <v>3320</v>
      </c>
      <c r="F822">
        <v>22198000</v>
      </c>
      <c r="G822">
        <f t="shared" si="62"/>
        <v>1.28</v>
      </c>
      <c r="H822" t="str">
        <f t="shared" si="63"/>
        <v>Positive Movement</v>
      </c>
      <c r="I822">
        <f t="shared" si="64"/>
        <v>0.89531054316519099</v>
      </c>
      <c r="J822" t="str">
        <f t="shared" si="60"/>
        <v>Q4</v>
      </c>
      <c r="K822">
        <f t="shared" si="61"/>
        <v>2021</v>
      </c>
    </row>
    <row r="823" spans="1:11" x14ac:dyDescent="0.2">
      <c r="A823" s="1" t="s">
        <v>827</v>
      </c>
      <c r="B823">
        <v>145.949997</v>
      </c>
      <c r="C823">
        <v>148.300003</v>
      </c>
      <c r="D823" t="s">
        <v>2080</v>
      </c>
      <c r="E823" t="s">
        <v>3321</v>
      </c>
      <c r="F823">
        <v>23258000</v>
      </c>
      <c r="G823">
        <f t="shared" si="62"/>
        <v>4.24</v>
      </c>
      <c r="H823" t="str">
        <f t="shared" si="63"/>
        <v>Positive Movement</v>
      </c>
      <c r="I823">
        <f t="shared" si="64"/>
        <v>2.948615005870725</v>
      </c>
      <c r="J823" t="str">
        <f t="shared" si="60"/>
        <v>Q4</v>
      </c>
      <c r="K823">
        <f t="shared" si="61"/>
        <v>2021</v>
      </c>
    </row>
    <row r="824" spans="1:11" x14ac:dyDescent="0.2">
      <c r="A824" s="1" t="s">
        <v>828</v>
      </c>
      <c r="B824">
        <v>148.33149700000001</v>
      </c>
      <c r="C824">
        <v>149.15649400000001</v>
      </c>
      <c r="D824" t="s">
        <v>2081</v>
      </c>
      <c r="E824" t="s">
        <v>3322</v>
      </c>
      <c r="F824">
        <v>18964000</v>
      </c>
      <c r="G824">
        <f t="shared" si="62"/>
        <v>0.68</v>
      </c>
      <c r="H824" t="str">
        <f t="shared" si="63"/>
        <v>Positive Movement</v>
      </c>
      <c r="I824">
        <f t="shared" si="64"/>
        <v>0.46205226725877296</v>
      </c>
      <c r="J824" t="str">
        <f t="shared" si="60"/>
        <v>Q4</v>
      </c>
      <c r="K824">
        <f t="shared" si="61"/>
        <v>2021</v>
      </c>
    </row>
    <row r="825" spans="1:11" x14ac:dyDescent="0.2">
      <c r="A825" s="1" t="s">
        <v>829</v>
      </c>
      <c r="B825">
        <v>148.175995</v>
      </c>
      <c r="C825">
        <v>149.604996</v>
      </c>
      <c r="D825" t="s">
        <v>2082</v>
      </c>
      <c r="E825" t="s">
        <v>3323</v>
      </c>
      <c r="F825">
        <v>18580000</v>
      </c>
      <c r="G825">
        <f t="shared" si="62"/>
        <v>-0.61</v>
      </c>
      <c r="H825" t="str">
        <f t="shared" si="63"/>
        <v>Negative Movement</v>
      </c>
      <c r="I825">
        <f t="shared" si="64"/>
        <v>-0.41319251840895499</v>
      </c>
      <c r="J825" t="str">
        <f t="shared" si="60"/>
        <v>Q4</v>
      </c>
      <c r="K825">
        <f t="shared" si="61"/>
        <v>2021</v>
      </c>
    </row>
    <row r="826" spans="1:11" x14ac:dyDescent="0.2">
      <c r="A826" s="1" t="s">
        <v>830</v>
      </c>
      <c r="B826">
        <v>149.10000600000001</v>
      </c>
      <c r="C826">
        <v>149.39999399999999</v>
      </c>
      <c r="D826" t="s">
        <v>2083</v>
      </c>
      <c r="E826" t="s">
        <v>3324</v>
      </c>
      <c r="F826">
        <v>21634000</v>
      </c>
      <c r="G826">
        <f t="shared" si="62"/>
        <v>0.56999999999999995</v>
      </c>
      <c r="H826" t="str">
        <f t="shared" si="63"/>
        <v>Positive Movement</v>
      </c>
      <c r="I826">
        <f t="shared" si="64"/>
        <v>0.38418429265153881</v>
      </c>
      <c r="J826" t="str">
        <f t="shared" si="60"/>
        <v>Q4</v>
      </c>
      <c r="K826">
        <f t="shared" si="61"/>
        <v>2021</v>
      </c>
    </row>
    <row r="827" spans="1:11" x14ac:dyDescent="0.2">
      <c r="A827" s="1" t="s">
        <v>831</v>
      </c>
      <c r="B827">
        <v>148.44399999999999</v>
      </c>
      <c r="C827">
        <v>148.5625</v>
      </c>
      <c r="D827" t="s">
        <v>2084</v>
      </c>
      <c r="E827" t="s">
        <v>3325</v>
      </c>
      <c r="F827">
        <v>24104000</v>
      </c>
      <c r="G827">
        <f t="shared" si="62"/>
        <v>-1.97</v>
      </c>
      <c r="H827" t="str">
        <f t="shared" si="63"/>
        <v>Negative Movement</v>
      </c>
      <c r="I827">
        <f t="shared" si="64"/>
        <v>-1.3253774745173557</v>
      </c>
      <c r="J827" t="str">
        <f t="shared" si="60"/>
        <v>Q4</v>
      </c>
      <c r="K827">
        <f t="shared" si="61"/>
        <v>2021</v>
      </c>
    </row>
    <row r="828" spans="1:11" x14ac:dyDescent="0.2">
      <c r="A828" s="1" t="s">
        <v>832</v>
      </c>
      <c r="B828">
        <v>144.770004</v>
      </c>
      <c r="C828">
        <v>145.442001</v>
      </c>
      <c r="D828" t="s">
        <v>2085</v>
      </c>
      <c r="E828" t="s">
        <v>3326</v>
      </c>
      <c r="F828">
        <v>24778000</v>
      </c>
      <c r="G828">
        <f t="shared" si="62"/>
        <v>-1.73</v>
      </c>
      <c r="H828" t="str">
        <f t="shared" si="63"/>
        <v>Negative Movement</v>
      </c>
      <c r="I828">
        <f t="shared" si="64"/>
        <v>-1.181963077914624</v>
      </c>
      <c r="J828" t="str">
        <f t="shared" si="60"/>
        <v>Q4</v>
      </c>
      <c r="K828">
        <f t="shared" si="61"/>
        <v>2021</v>
      </c>
    </row>
    <row r="829" spans="1:11" x14ac:dyDescent="0.2">
      <c r="A829" s="1" t="s">
        <v>833</v>
      </c>
      <c r="B829">
        <v>144.36599699999999</v>
      </c>
      <c r="C829">
        <v>147.51724200000001</v>
      </c>
      <c r="D829" t="s">
        <v>2086</v>
      </c>
      <c r="E829" t="s">
        <v>3327</v>
      </c>
      <c r="F829">
        <v>27280000</v>
      </c>
      <c r="G829">
        <f t="shared" si="62"/>
        <v>2.4</v>
      </c>
      <c r="H829" t="str">
        <f t="shared" si="63"/>
        <v>Positive Movement</v>
      </c>
      <c r="I829">
        <f t="shared" si="64"/>
        <v>1.6541261272422336</v>
      </c>
      <c r="J829" t="str">
        <f t="shared" si="60"/>
        <v>Q4</v>
      </c>
      <c r="K829">
        <f t="shared" si="61"/>
        <v>2021</v>
      </c>
    </row>
    <row r="830" spans="1:11" x14ac:dyDescent="0.2">
      <c r="A830" s="1" t="s">
        <v>834</v>
      </c>
      <c r="B830">
        <v>148.07699600000001</v>
      </c>
      <c r="C830">
        <v>148.55149800000001</v>
      </c>
      <c r="D830" t="s">
        <v>2087</v>
      </c>
      <c r="E830" t="s">
        <v>3328</v>
      </c>
      <c r="F830">
        <v>27400000</v>
      </c>
      <c r="G830">
        <f t="shared" si="62"/>
        <v>-2.5299999999999998</v>
      </c>
      <c r="H830" t="str">
        <f t="shared" si="63"/>
        <v>Negative Movement</v>
      </c>
      <c r="I830">
        <f t="shared" si="64"/>
        <v>-1.7167841160085116</v>
      </c>
      <c r="J830" t="str">
        <f t="shared" si="60"/>
        <v>Q4</v>
      </c>
      <c r="K830">
        <f t="shared" si="61"/>
        <v>2021</v>
      </c>
    </row>
    <row r="831" spans="1:11" x14ac:dyDescent="0.2">
      <c r="A831" s="1" t="s">
        <v>835</v>
      </c>
      <c r="B831">
        <v>142.714493</v>
      </c>
      <c r="C831">
        <v>144.46009799999999</v>
      </c>
      <c r="D831" t="s">
        <v>2088</v>
      </c>
      <c r="E831" t="s">
        <v>3329</v>
      </c>
      <c r="F831">
        <v>43404000</v>
      </c>
      <c r="G831">
        <f t="shared" si="62"/>
        <v>-2.04</v>
      </c>
      <c r="H831" t="str">
        <f t="shared" si="63"/>
        <v>Negative Movement</v>
      </c>
      <c r="I831">
        <f t="shared" si="64"/>
        <v>-1.405363205188098</v>
      </c>
      <c r="J831" t="str">
        <f t="shared" si="60"/>
        <v>Q4</v>
      </c>
      <c r="K831">
        <f t="shared" si="61"/>
        <v>2021</v>
      </c>
    </row>
    <row r="832" spans="1:11" x14ac:dyDescent="0.2">
      <c r="A832" s="1" t="s">
        <v>836</v>
      </c>
      <c r="B832">
        <v>140.679596</v>
      </c>
      <c r="C832">
        <v>142.61050399999999</v>
      </c>
      <c r="D832" t="s">
        <v>2089</v>
      </c>
      <c r="E832" t="s">
        <v>3330</v>
      </c>
      <c r="F832">
        <v>20264000</v>
      </c>
      <c r="G832">
        <f t="shared" si="62"/>
        <v>-0.4</v>
      </c>
      <c r="H832" t="str">
        <f t="shared" si="63"/>
        <v>Negative Movement</v>
      </c>
      <c r="I832">
        <f t="shared" si="64"/>
        <v>-0.28114886722895066</v>
      </c>
      <c r="J832" t="str">
        <f t="shared" si="60"/>
        <v>Q4</v>
      </c>
      <c r="K832">
        <f t="shared" si="61"/>
        <v>2021</v>
      </c>
    </row>
    <row r="833" spans="1:11" x14ac:dyDescent="0.2">
      <c r="A833" s="1" t="s">
        <v>837</v>
      </c>
      <c r="B833">
        <v>143.14999399999999</v>
      </c>
      <c r="C833">
        <v>144.692047</v>
      </c>
      <c r="D833" t="s">
        <v>2090</v>
      </c>
      <c r="E833" t="s">
        <v>3331</v>
      </c>
      <c r="F833">
        <v>19548000</v>
      </c>
      <c r="G833">
        <f t="shared" si="62"/>
        <v>1.82</v>
      </c>
      <c r="H833" t="str">
        <f t="shared" si="63"/>
        <v>Positive Movement</v>
      </c>
      <c r="I833">
        <f t="shared" si="64"/>
        <v>1.2773741401118037</v>
      </c>
      <c r="J833" t="str">
        <f t="shared" si="60"/>
        <v>Q4</v>
      </c>
      <c r="K833">
        <f t="shared" si="61"/>
        <v>2021</v>
      </c>
    </row>
    <row r="834" spans="1:11" x14ac:dyDescent="0.2">
      <c r="A834" s="1" t="s">
        <v>838</v>
      </c>
      <c r="B834">
        <v>144.10000600000001</v>
      </c>
      <c r="C834">
        <v>147.30299400000001</v>
      </c>
      <c r="D834" t="s">
        <v>2091</v>
      </c>
      <c r="E834" t="s">
        <v>3332</v>
      </c>
      <c r="F834">
        <v>18438000</v>
      </c>
      <c r="G834">
        <f t="shared" si="62"/>
        <v>2.73</v>
      </c>
      <c r="H834" t="str">
        <f t="shared" si="63"/>
        <v>Positive Movement</v>
      </c>
      <c r="I834">
        <f t="shared" si="64"/>
        <v>1.8918946373124936</v>
      </c>
      <c r="J834" t="str">
        <f t="shared" si="60"/>
        <v>Q4</v>
      </c>
      <c r="K834">
        <f t="shared" si="61"/>
        <v>2021</v>
      </c>
    </row>
    <row r="835" spans="1:11" x14ac:dyDescent="0.2">
      <c r="A835" s="1" t="s">
        <v>839</v>
      </c>
      <c r="B835">
        <v>147.089493</v>
      </c>
      <c r="C835">
        <v>148.57260099999999</v>
      </c>
      <c r="D835" t="s">
        <v>2092</v>
      </c>
      <c r="E835" t="s">
        <v>3333</v>
      </c>
      <c r="F835">
        <v>13818000</v>
      </c>
      <c r="G835">
        <f t="shared" si="62"/>
        <v>0.19</v>
      </c>
      <c r="H835" t="str">
        <f t="shared" si="63"/>
        <v>Positive Movement</v>
      </c>
      <c r="I835">
        <f t="shared" si="64"/>
        <v>0.13167629137741205</v>
      </c>
      <c r="J835" t="str">
        <f t="shared" ref="J835:J898" si="65">"Q"&amp;ROUNDUP(MONTH(A835)/3,0)</f>
        <v>Q4</v>
      </c>
      <c r="K835">
        <f t="shared" ref="K835:K898" si="66">YEAR(A835)</f>
        <v>2021</v>
      </c>
    </row>
    <row r="836" spans="1:11" x14ac:dyDescent="0.2">
      <c r="A836" s="1" t="s">
        <v>840</v>
      </c>
      <c r="B836">
        <v>147.46350100000001</v>
      </c>
      <c r="C836">
        <v>148.42649800000001</v>
      </c>
      <c r="D836" t="s">
        <v>2093</v>
      </c>
      <c r="E836" t="s">
        <v>3334</v>
      </c>
      <c r="F836">
        <v>13256000</v>
      </c>
      <c r="G836">
        <f t="shared" ref="G836:G899" si="67">ROUND(E836-E835,2)</f>
        <v>0.92</v>
      </c>
      <c r="H836" t="str">
        <f t="shared" ref="H836:H899" si="68">IF(G836&gt;0, "Positive Movement", "Negative Movement")</f>
        <v>Positive Movement</v>
      </c>
      <c r="I836">
        <f t="shared" ref="I836:I899" si="69">(E836-E835)/E835*100</f>
        <v>0.62625889017436853</v>
      </c>
      <c r="J836" t="str">
        <f t="shared" si="65"/>
        <v>Q4</v>
      </c>
      <c r="K836">
        <f t="shared" si="66"/>
        <v>2021</v>
      </c>
    </row>
    <row r="837" spans="1:11" x14ac:dyDescent="0.2">
      <c r="A837" s="1" t="s">
        <v>841</v>
      </c>
      <c r="B837">
        <v>148.37449599999999</v>
      </c>
      <c r="C837">
        <v>148.37449599999999</v>
      </c>
      <c r="D837" t="s">
        <v>2094</v>
      </c>
      <c r="E837" t="s">
        <v>3335</v>
      </c>
      <c r="F837">
        <v>18624000</v>
      </c>
      <c r="G837">
        <f t="shared" si="67"/>
        <v>-1.62</v>
      </c>
      <c r="H837" t="str">
        <f t="shared" si="68"/>
        <v>Negative Movement</v>
      </c>
      <c r="I837">
        <f t="shared" si="69"/>
        <v>-1.0914179372236936</v>
      </c>
      <c r="J837" t="str">
        <f t="shared" si="65"/>
        <v>Q4</v>
      </c>
      <c r="K837">
        <f t="shared" si="66"/>
        <v>2021</v>
      </c>
    </row>
    <row r="838" spans="1:11" x14ac:dyDescent="0.2">
      <c r="A838" s="1" t="s">
        <v>842</v>
      </c>
      <c r="B838">
        <v>146.42950400000001</v>
      </c>
      <c r="C838">
        <v>147.18374600000001</v>
      </c>
      <c r="D838" t="s">
        <v>2095</v>
      </c>
      <c r="E838" t="s">
        <v>3336</v>
      </c>
      <c r="F838">
        <v>17022000</v>
      </c>
      <c r="G838">
        <f t="shared" si="67"/>
        <v>0.06</v>
      </c>
      <c r="H838" t="str">
        <f t="shared" si="68"/>
        <v>Positive Movement</v>
      </c>
      <c r="I838">
        <f t="shared" si="69"/>
        <v>3.8582295949168385E-2</v>
      </c>
      <c r="J838" t="str">
        <f t="shared" si="65"/>
        <v>Q4</v>
      </c>
      <c r="K838">
        <f t="shared" si="66"/>
        <v>2021</v>
      </c>
    </row>
    <row r="839" spans="1:11" x14ac:dyDescent="0.2">
      <c r="A839" s="1" t="s">
        <v>843</v>
      </c>
      <c r="B839">
        <v>146.449997</v>
      </c>
      <c r="C839">
        <v>147.0625</v>
      </c>
      <c r="D839" t="s">
        <v>2096</v>
      </c>
      <c r="E839" t="s">
        <v>3337</v>
      </c>
      <c r="F839">
        <v>12978000</v>
      </c>
      <c r="G839">
        <f t="shared" si="67"/>
        <v>-0.5</v>
      </c>
      <c r="H839" t="str">
        <f t="shared" si="68"/>
        <v>Negative Movement</v>
      </c>
      <c r="I839">
        <f t="shared" si="69"/>
        <v>-0.34265090599503972</v>
      </c>
      <c r="J839" t="str">
        <f t="shared" si="65"/>
        <v>Q4</v>
      </c>
      <c r="K839">
        <f t="shared" si="66"/>
        <v>2021</v>
      </c>
    </row>
    <row r="840" spans="1:11" x14ac:dyDescent="0.2">
      <c r="A840" s="1" t="s">
        <v>844</v>
      </c>
      <c r="B840">
        <v>145.544006</v>
      </c>
      <c r="C840">
        <v>146.365005</v>
      </c>
      <c r="D840" t="s">
        <v>2097</v>
      </c>
      <c r="E840" t="s">
        <v>3338</v>
      </c>
      <c r="F840">
        <v>17298000</v>
      </c>
      <c r="G840">
        <f t="shared" si="67"/>
        <v>-1.32</v>
      </c>
      <c r="H840" t="str">
        <f t="shared" si="68"/>
        <v>Negative Movement</v>
      </c>
      <c r="I840">
        <f t="shared" si="69"/>
        <v>-0.90614748506158083</v>
      </c>
      <c r="J840" t="str">
        <f t="shared" si="65"/>
        <v>Q4</v>
      </c>
      <c r="K840">
        <f t="shared" si="66"/>
        <v>2021</v>
      </c>
    </row>
    <row r="841" spans="1:11" x14ac:dyDescent="0.2">
      <c r="A841" s="1" t="s">
        <v>845</v>
      </c>
      <c r="B841">
        <v>144.475494</v>
      </c>
      <c r="C841">
        <v>145.550003</v>
      </c>
      <c r="D841" t="s">
        <v>2098</v>
      </c>
      <c r="E841" t="s">
        <v>3339</v>
      </c>
      <c r="F841">
        <v>25214000</v>
      </c>
      <c r="G841">
        <f t="shared" si="67"/>
        <v>0.39</v>
      </c>
      <c r="H841" t="str">
        <f t="shared" si="68"/>
        <v>Positive Movement</v>
      </c>
      <c r="I841">
        <f t="shared" si="69"/>
        <v>0.27300964482155066</v>
      </c>
      <c r="J841" t="str">
        <f t="shared" si="65"/>
        <v>Q1</v>
      </c>
      <c r="K841">
        <f t="shared" si="66"/>
        <v>2022</v>
      </c>
    </row>
    <row r="842" spans="1:11" x14ac:dyDescent="0.2">
      <c r="A842" s="1" t="s">
        <v>846</v>
      </c>
      <c r="B842">
        <v>145.55050700000001</v>
      </c>
      <c r="C842">
        <v>146.61000100000001</v>
      </c>
      <c r="D842" t="s">
        <v>2099</v>
      </c>
      <c r="E842" t="s">
        <v>3340</v>
      </c>
      <c r="F842">
        <v>22928000</v>
      </c>
      <c r="G842">
        <f t="shared" si="67"/>
        <v>-0.66</v>
      </c>
      <c r="H842" t="str">
        <f t="shared" si="68"/>
        <v>Negative Movement</v>
      </c>
      <c r="I842">
        <f t="shared" si="69"/>
        <v>-0.45355250698686667</v>
      </c>
      <c r="J842" t="str">
        <f t="shared" si="65"/>
        <v>Q1</v>
      </c>
      <c r="K842">
        <f t="shared" si="66"/>
        <v>2022</v>
      </c>
    </row>
    <row r="843" spans="1:11" x14ac:dyDescent="0.2">
      <c r="A843" s="1" t="s">
        <v>847</v>
      </c>
      <c r="B843">
        <v>144.18100000000001</v>
      </c>
      <c r="C843">
        <v>144.29800399999999</v>
      </c>
      <c r="D843" t="s">
        <v>2100</v>
      </c>
      <c r="E843" t="s">
        <v>3341</v>
      </c>
      <c r="F843">
        <v>49642000</v>
      </c>
      <c r="G843">
        <f t="shared" si="67"/>
        <v>-6.76</v>
      </c>
      <c r="H843" t="str">
        <f t="shared" si="68"/>
        <v>Negative Movement</v>
      </c>
      <c r="I843">
        <f t="shared" si="69"/>
        <v>-4.6829834628873179</v>
      </c>
      <c r="J843" t="str">
        <f t="shared" si="65"/>
        <v>Q1</v>
      </c>
      <c r="K843">
        <f t="shared" si="66"/>
        <v>2022</v>
      </c>
    </row>
    <row r="844" spans="1:11" x14ac:dyDescent="0.2">
      <c r="A844" s="1" t="s">
        <v>848</v>
      </c>
      <c r="B844">
        <v>137.49749800000001</v>
      </c>
      <c r="C844">
        <v>139.68600499999999</v>
      </c>
      <c r="D844" t="s">
        <v>2101</v>
      </c>
      <c r="E844" t="s">
        <v>3342</v>
      </c>
      <c r="F844">
        <v>29050000</v>
      </c>
      <c r="G844">
        <f t="shared" si="67"/>
        <v>-0.1</v>
      </c>
      <c r="H844" t="str">
        <f t="shared" si="68"/>
        <v>Negative Movement</v>
      </c>
      <c r="I844">
        <f t="shared" si="69"/>
        <v>-7.4468137581649677E-2</v>
      </c>
      <c r="J844" t="str">
        <f t="shared" si="65"/>
        <v>Q1</v>
      </c>
      <c r="K844">
        <f t="shared" si="66"/>
        <v>2022</v>
      </c>
    </row>
    <row r="845" spans="1:11" x14ac:dyDescent="0.2">
      <c r="A845" s="1" t="s">
        <v>849</v>
      </c>
      <c r="B845">
        <v>137.904999</v>
      </c>
      <c r="C845">
        <v>138.25474500000001</v>
      </c>
      <c r="D845" t="s">
        <v>2102</v>
      </c>
      <c r="E845" t="s">
        <v>3343</v>
      </c>
      <c r="F845">
        <v>19408000</v>
      </c>
      <c r="G845">
        <f t="shared" si="67"/>
        <v>-0.55000000000000004</v>
      </c>
      <c r="H845" t="str">
        <f t="shared" si="68"/>
        <v>Negative Movement</v>
      </c>
      <c r="I845">
        <f t="shared" si="69"/>
        <v>-0.39730283303293856</v>
      </c>
      <c r="J845" t="str">
        <f t="shared" si="65"/>
        <v>Q1</v>
      </c>
      <c r="K845">
        <f t="shared" si="66"/>
        <v>2022</v>
      </c>
    </row>
    <row r="846" spans="1:11" x14ac:dyDescent="0.2">
      <c r="A846" s="1" t="s">
        <v>850</v>
      </c>
      <c r="B846">
        <v>135.09899899999999</v>
      </c>
      <c r="C846">
        <v>138.63999899999999</v>
      </c>
      <c r="D846" t="s">
        <v>2103</v>
      </c>
      <c r="E846" t="s">
        <v>3344</v>
      </c>
      <c r="F846">
        <v>34096000</v>
      </c>
      <c r="G846">
        <f t="shared" si="67"/>
        <v>1.57</v>
      </c>
      <c r="H846" t="str">
        <f t="shared" si="68"/>
        <v>Positive Movement</v>
      </c>
      <c r="I846">
        <f t="shared" si="69"/>
        <v>1.1455857205742421</v>
      </c>
      <c r="J846" t="str">
        <f t="shared" si="65"/>
        <v>Q1</v>
      </c>
      <c r="K846">
        <f t="shared" si="66"/>
        <v>2022</v>
      </c>
    </row>
    <row r="847" spans="1:11" x14ac:dyDescent="0.2">
      <c r="A847" s="1" t="s">
        <v>851</v>
      </c>
      <c r="B847">
        <v>138.18049600000001</v>
      </c>
      <c r="C847">
        <v>140.329498</v>
      </c>
      <c r="D847" t="s">
        <v>2104</v>
      </c>
      <c r="E847" t="s">
        <v>3345</v>
      </c>
      <c r="F847">
        <v>23502000</v>
      </c>
      <c r="G847">
        <f t="shared" si="67"/>
        <v>1.44</v>
      </c>
      <c r="H847" t="str">
        <f t="shared" si="68"/>
        <v>Positive Movement</v>
      </c>
      <c r="I847">
        <f t="shared" si="69"/>
        <v>1.0416794982579942</v>
      </c>
      <c r="J847" t="str">
        <f t="shared" si="65"/>
        <v>Q1</v>
      </c>
      <c r="K847">
        <f t="shared" si="66"/>
        <v>2022</v>
      </c>
    </row>
    <row r="848" spans="1:11" x14ac:dyDescent="0.2">
      <c r="A848" s="1" t="s">
        <v>852</v>
      </c>
      <c r="B848">
        <v>141.55450400000001</v>
      </c>
      <c r="C848">
        <v>142.814255</v>
      </c>
      <c r="D848" t="s">
        <v>2105</v>
      </c>
      <c r="E848" t="s">
        <v>3346</v>
      </c>
      <c r="F848">
        <v>23642000</v>
      </c>
      <c r="G848">
        <f t="shared" si="67"/>
        <v>1.63</v>
      </c>
      <c r="H848" t="str">
        <f t="shared" si="68"/>
        <v>Positive Movement</v>
      </c>
      <c r="I848">
        <f t="shared" si="69"/>
        <v>1.1644922789723824</v>
      </c>
      <c r="J848" t="str">
        <f t="shared" si="65"/>
        <v>Q1</v>
      </c>
      <c r="K848">
        <f t="shared" si="66"/>
        <v>2022</v>
      </c>
    </row>
    <row r="849" spans="1:11" x14ac:dyDescent="0.2">
      <c r="A849" s="1" t="s">
        <v>853</v>
      </c>
      <c r="B849">
        <v>141.84049999999999</v>
      </c>
      <c r="C849">
        <v>143.18550099999999</v>
      </c>
      <c r="D849" t="s">
        <v>2106</v>
      </c>
      <c r="E849" t="s">
        <v>3347</v>
      </c>
      <c r="F849">
        <v>26566000</v>
      </c>
      <c r="G849">
        <f t="shared" si="67"/>
        <v>-2.52</v>
      </c>
      <c r="H849" t="str">
        <f t="shared" si="68"/>
        <v>Negative Movement</v>
      </c>
      <c r="I849">
        <f t="shared" si="69"/>
        <v>-1.7769386711050876</v>
      </c>
      <c r="J849" t="str">
        <f t="shared" si="65"/>
        <v>Q1</v>
      </c>
      <c r="K849">
        <f t="shared" si="66"/>
        <v>2022</v>
      </c>
    </row>
    <row r="850" spans="1:11" x14ac:dyDescent="0.2">
      <c r="A850" s="1" t="s">
        <v>854</v>
      </c>
      <c r="B850">
        <v>137.5</v>
      </c>
      <c r="C850">
        <v>141.20050000000001</v>
      </c>
      <c r="D850" t="s">
        <v>2107</v>
      </c>
      <c r="E850" t="s">
        <v>3348</v>
      </c>
      <c r="F850">
        <v>23826000</v>
      </c>
      <c r="G850">
        <f t="shared" si="67"/>
        <v>0.66</v>
      </c>
      <c r="H850" t="str">
        <f t="shared" si="68"/>
        <v>Positive Movement</v>
      </c>
      <c r="I850">
        <f t="shared" si="69"/>
        <v>0.47114015865205383</v>
      </c>
      <c r="J850" t="str">
        <f t="shared" si="65"/>
        <v>Q1</v>
      </c>
      <c r="K850">
        <f t="shared" si="66"/>
        <v>2022</v>
      </c>
    </row>
    <row r="851" spans="1:11" x14ac:dyDescent="0.2">
      <c r="A851" s="1" t="s">
        <v>855</v>
      </c>
      <c r="B851">
        <v>136.60000600000001</v>
      </c>
      <c r="C851">
        <v>137.39149499999999</v>
      </c>
      <c r="D851" t="s">
        <v>2108</v>
      </c>
      <c r="E851" t="s">
        <v>3349</v>
      </c>
      <c r="F851">
        <v>27382000</v>
      </c>
      <c r="G851">
        <f t="shared" si="67"/>
        <v>-3.5</v>
      </c>
      <c r="H851" t="str">
        <f t="shared" si="68"/>
        <v>Negative Movement</v>
      </c>
      <c r="I851">
        <f t="shared" si="69"/>
        <v>-2.5009582649322981</v>
      </c>
      <c r="J851" t="str">
        <f t="shared" si="65"/>
        <v>Q1</v>
      </c>
      <c r="K851">
        <f t="shared" si="66"/>
        <v>2022</v>
      </c>
    </row>
    <row r="852" spans="1:11" x14ac:dyDescent="0.2">
      <c r="A852" s="1" t="s">
        <v>856</v>
      </c>
      <c r="B852">
        <v>136.93850699999999</v>
      </c>
      <c r="C852">
        <v>138.399506</v>
      </c>
      <c r="D852" t="s">
        <v>2109</v>
      </c>
      <c r="E852" t="s">
        <v>3350</v>
      </c>
      <c r="F852">
        <v>20796000</v>
      </c>
      <c r="G852">
        <f t="shared" si="67"/>
        <v>-0.64</v>
      </c>
      <c r="H852" t="str">
        <f t="shared" si="68"/>
        <v>Negative Movement</v>
      </c>
      <c r="I852">
        <f t="shared" si="69"/>
        <v>-0.46848754245865237</v>
      </c>
      <c r="J852" t="str">
        <f t="shared" si="65"/>
        <v>Q1</v>
      </c>
      <c r="K852">
        <f t="shared" si="66"/>
        <v>2022</v>
      </c>
    </row>
    <row r="853" spans="1:11" x14ac:dyDescent="0.2">
      <c r="A853" s="1" t="s">
        <v>857</v>
      </c>
      <c r="B853">
        <v>136.51400799999999</v>
      </c>
      <c r="C853">
        <v>137.912003</v>
      </c>
      <c r="D853" t="s">
        <v>2110</v>
      </c>
      <c r="E853" t="s">
        <v>3351</v>
      </c>
      <c r="F853">
        <v>21930000</v>
      </c>
      <c r="G853">
        <f t="shared" si="67"/>
        <v>-2.15</v>
      </c>
      <c r="H853" t="str">
        <f t="shared" si="68"/>
        <v>Negative Movement</v>
      </c>
      <c r="I853">
        <f t="shared" si="69"/>
        <v>-1.5816155388148376</v>
      </c>
      <c r="J853" t="str">
        <f t="shared" si="65"/>
        <v>Q1</v>
      </c>
      <c r="K853">
        <f t="shared" si="66"/>
        <v>2022</v>
      </c>
    </row>
    <row r="854" spans="1:11" x14ac:dyDescent="0.2">
      <c r="A854" s="1" t="s">
        <v>858</v>
      </c>
      <c r="B854">
        <v>133.01199299999999</v>
      </c>
      <c r="C854">
        <v>134.76049800000001</v>
      </c>
      <c r="D854" t="s">
        <v>2111</v>
      </c>
      <c r="E854" t="s">
        <v>3352</v>
      </c>
      <c r="F854">
        <v>41920000</v>
      </c>
      <c r="G854">
        <f t="shared" si="67"/>
        <v>-3.41</v>
      </c>
      <c r="H854" t="str">
        <f t="shared" si="68"/>
        <v>Negative Movement</v>
      </c>
      <c r="I854">
        <f t="shared" si="69"/>
        <v>-2.5575571226869038</v>
      </c>
      <c r="J854" t="str">
        <f t="shared" si="65"/>
        <v>Q1</v>
      </c>
      <c r="K854">
        <f t="shared" si="66"/>
        <v>2022</v>
      </c>
    </row>
    <row r="855" spans="1:11" x14ac:dyDescent="0.2">
      <c r="A855" s="1" t="s">
        <v>859</v>
      </c>
      <c r="B855">
        <v>126.027496</v>
      </c>
      <c r="C855">
        <v>130.778503</v>
      </c>
      <c r="D855" t="s">
        <v>2112</v>
      </c>
      <c r="E855" t="s">
        <v>3353</v>
      </c>
      <c r="F855">
        <v>55148000</v>
      </c>
      <c r="G855">
        <f t="shared" si="67"/>
        <v>0.28000000000000003</v>
      </c>
      <c r="H855" t="str">
        <f t="shared" si="68"/>
        <v>Positive Movement</v>
      </c>
      <c r="I855">
        <f t="shared" si="69"/>
        <v>0.21523153672906906</v>
      </c>
      <c r="J855" t="str">
        <f t="shared" si="65"/>
        <v>Q1</v>
      </c>
      <c r="K855">
        <f t="shared" si="66"/>
        <v>2022</v>
      </c>
    </row>
    <row r="856" spans="1:11" x14ac:dyDescent="0.2">
      <c r="A856" s="1" t="s">
        <v>860</v>
      </c>
      <c r="B856">
        <v>128.43550099999999</v>
      </c>
      <c r="C856">
        <v>129.33850100000001</v>
      </c>
      <c r="D856" t="s">
        <v>2113</v>
      </c>
      <c r="E856" t="s">
        <v>3354</v>
      </c>
      <c r="F856">
        <v>36008000</v>
      </c>
      <c r="G856">
        <f t="shared" si="67"/>
        <v>-3.64</v>
      </c>
      <c r="H856" t="str">
        <f t="shared" si="68"/>
        <v>Negative Movement</v>
      </c>
      <c r="I856">
        <f t="shared" si="69"/>
        <v>-2.7893237561435207</v>
      </c>
      <c r="J856" t="str">
        <f t="shared" si="65"/>
        <v>Q1</v>
      </c>
      <c r="K856">
        <f t="shared" si="66"/>
        <v>2022</v>
      </c>
    </row>
    <row r="857" spans="1:11" x14ac:dyDescent="0.2">
      <c r="A857" s="1" t="s">
        <v>861</v>
      </c>
      <c r="B857">
        <v>130.592499</v>
      </c>
      <c r="C857">
        <v>132.80749499999999</v>
      </c>
      <c r="D857" t="s">
        <v>2114</v>
      </c>
      <c r="E857" t="s">
        <v>3355</v>
      </c>
      <c r="F857">
        <v>39630000</v>
      </c>
      <c r="G857">
        <f t="shared" si="67"/>
        <v>2.5</v>
      </c>
      <c r="H857" t="str">
        <f t="shared" si="68"/>
        <v>Positive Movement</v>
      </c>
      <c r="I857">
        <f t="shared" si="69"/>
        <v>1.9761693126906672</v>
      </c>
      <c r="J857" t="str">
        <f t="shared" si="65"/>
        <v>Q1</v>
      </c>
      <c r="K857">
        <f t="shared" si="66"/>
        <v>2022</v>
      </c>
    </row>
    <row r="858" spans="1:11" x14ac:dyDescent="0.2">
      <c r="A858" s="1" t="s">
        <v>862</v>
      </c>
      <c r="B858">
        <v>131.36099200000001</v>
      </c>
      <c r="C858">
        <v>132.60995500000001</v>
      </c>
      <c r="D858" t="s">
        <v>2115</v>
      </c>
      <c r="E858" t="s">
        <v>3356</v>
      </c>
      <c r="F858">
        <v>30248000</v>
      </c>
      <c r="G858">
        <f t="shared" si="67"/>
        <v>-0.12</v>
      </c>
      <c r="H858" t="str">
        <f t="shared" si="68"/>
        <v>Negative Movement</v>
      </c>
      <c r="I858">
        <f t="shared" si="69"/>
        <v>-9.2079074122592461E-2</v>
      </c>
      <c r="J858" t="str">
        <f t="shared" si="65"/>
        <v>Q1</v>
      </c>
      <c r="K858">
        <f t="shared" si="66"/>
        <v>2022</v>
      </c>
    </row>
    <row r="859" spans="1:11" x14ac:dyDescent="0.2">
      <c r="A859" s="1" t="s">
        <v>863</v>
      </c>
      <c r="B859">
        <v>130</v>
      </c>
      <c r="C859">
        <v>133.370499</v>
      </c>
      <c r="D859" t="s">
        <v>2116</v>
      </c>
      <c r="E859" t="s">
        <v>3357</v>
      </c>
      <c r="F859">
        <v>30518000</v>
      </c>
      <c r="G859">
        <f t="shared" si="67"/>
        <v>4.17</v>
      </c>
      <c r="H859" t="str">
        <f t="shared" si="68"/>
        <v>Positive Movement</v>
      </c>
      <c r="I859">
        <f t="shared" si="69"/>
        <v>3.2283694638614926</v>
      </c>
      <c r="J859" t="str">
        <f t="shared" si="65"/>
        <v>Q1</v>
      </c>
      <c r="K859">
        <f t="shared" si="66"/>
        <v>2022</v>
      </c>
    </row>
    <row r="860" spans="1:11" x14ac:dyDescent="0.2">
      <c r="A860" s="1" t="s">
        <v>864</v>
      </c>
      <c r="B860">
        <v>134.19799800000001</v>
      </c>
      <c r="C860">
        <v>135.84350599999999</v>
      </c>
      <c r="D860" t="s">
        <v>2117</v>
      </c>
      <c r="E860" t="s">
        <v>3358</v>
      </c>
      <c r="F860">
        <v>34056000</v>
      </c>
      <c r="G860">
        <f t="shared" si="67"/>
        <v>2.41</v>
      </c>
      <c r="H860" t="str">
        <f t="shared" si="68"/>
        <v>Positive Movement</v>
      </c>
      <c r="I860">
        <f t="shared" si="69"/>
        <v>1.8073418458565058</v>
      </c>
      <c r="J860" t="str">
        <f t="shared" si="65"/>
        <v>Q1</v>
      </c>
      <c r="K860">
        <f t="shared" si="66"/>
        <v>2022</v>
      </c>
    </row>
    <row r="861" spans="1:11" x14ac:dyDescent="0.2">
      <c r="A861" s="1" t="s">
        <v>865</v>
      </c>
      <c r="B861">
        <v>137.83500699999999</v>
      </c>
      <c r="C861">
        <v>138.199997</v>
      </c>
      <c r="D861" t="s">
        <v>2118</v>
      </c>
      <c r="E861" t="s">
        <v>3359</v>
      </c>
      <c r="F861">
        <v>51204000</v>
      </c>
      <c r="G861">
        <f t="shared" si="67"/>
        <v>2.1800000000000002</v>
      </c>
      <c r="H861" t="str">
        <f t="shared" si="68"/>
        <v>Positive Movement</v>
      </c>
      <c r="I861">
        <f t="shared" si="69"/>
        <v>1.6064967319978216</v>
      </c>
      <c r="J861" t="str">
        <f t="shared" si="65"/>
        <v>Q1</v>
      </c>
      <c r="K861">
        <f t="shared" si="66"/>
        <v>2022</v>
      </c>
    </row>
    <row r="862" spans="1:11" x14ac:dyDescent="0.2">
      <c r="A862" s="1" t="s">
        <v>866</v>
      </c>
      <c r="B862">
        <v>151.863495</v>
      </c>
      <c r="C862">
        <v>152.10000600000001</v>
      </c>
      <c r="D862" t="s">
        <v>2119</v>
      </c>
      <c r="E862" t="s">
        <v>3321</v>
      </c>
      <c r="F862">
        <v>89750000</v>
      </c>
      <c r="G862">
        <f t="shared" si="67"/>
        <v>10.16</v>
      </c>
      <c r="H862" t="str">
        <f t="shared" si="68"/>
        <v>Positive Movement</v>
      </c>
      <c r="I862">
        <f t="shared" si="69"/>
        <v>7.3673599887158643</v>
      </c>
      <c r="J862" t="str">
        <f t="shared" si="65"/>
        <v>Q1</v>
      </c>
      <c r="K862">
        <f t="shared" si="66"/>
        <v>2022</v>
      </c>
    </row>
    <row r="863" spans="1:11" x14ac:dyDescent="0.2">
      <c r="A863" s="1" t="s">
        <v>867</v>
      </c>
      <c r="B863">
        <v>145.29499799999999</v>
      </c>
      <c r="C863">
        <v>149.117706</v>
      </c>
      <c r="D863" t="s">
        <v>2120</v>
      </c>
      <c r="E863" t="s">
        <v>3360</v>
      </c>
      <c r="F863">
        <v>56930000</v>
      </c>
      <c r="G863">
        <f t="shared" si="67"/>
        <v>-5.39</v>
      </c>
      <c r="H863" t="str">
        <f t="shared" si="68"/>
        <v>Negative Movement</v>
      </c>
      <c r="I863">
        <f t="shared" si="69"/>
        <v>-3.6382932833341264</v>
      </c>
      <c r="J863" t="str">
        <f t="shared" si="65"/>
        <v>Q1</v>
      </c>
      <c r="K863">
        <f t="shared" si="66"/>
        <v>2022</v>
      </c>
    </row>
    <row r="864" spans="1:11" x14ac:dyDescent="0.2">
      <c r="A864" s="1" t="s">
        <v>868</v>
      </c>
      <c r="B864">
        <v>143.016998</v>
      </c>
      <c r="C864">
        <v>144.535248</v>
      </c>
      <c r="D864" t="s">
        <v>2121</v>
      </c>
      <c r="E864" t="s">
        <v>3361</v>
      </c>
      <c r="F864">
        <v>49224000</v>
      </c>
      <c r="G864">
        <f t="shared" si="67"/>
        <v>0.37</v>
      </c>
      <c r="H864" t="str">
        <f t="shared" si="68"/>
        <v>Positive Movement</v>
      </c>
      <c r="I864">
        <f t="shared" si="69"/>
        <v>0.25622693764607285</v>
      </c>
      <c r="J864" t="str">
        <f t="shared" si="65"/>
        <v>Q1</v>
      </c>
      <c r="K864">
        <f t="shared" si="66"/>
        <v>2022</v>
      </c>
    </row>
    <row r="865" spans="1:11" x14ac:dyDescent="0.2">
      <c r="A865" s="1" t="s">
        <v>869</v>
      </c>
      <c r="B865">
        <v>143.709</v>
      </c>
      <c r="C865">
        <v>143.846497</v>
      </c>
      <c r="D865" t="s">
        <v>2122</v>
      </c>
      <c r="E865" t="s">
        <v>3362</v>
      </c>
      <c r="F865">
        <v>44610000</v>
      </c>
      <c r="G865">
        <f t="shared" si="67"/>
        <v>-4.08</v>
      </c>
      <c r="H865" t="str">
        <f t="shared" si="68"/>
        <v>Negative Movement</v>
      </c>
      <c r="I865">
        <f t="shared" si="69"/>
        <v>-2.8514304895355544</v>
      </c>
      <c r="J865" t="str">
        <f t="shared" si="65"/>
        <v>Q1</v>
      </c>
      <c r="K865">
        <f t="shared" si="66"/>
        <v>2022</v>
      </c>
    </row>
    <row r="866" spans="1:11" x14ac:dyDescent="0.2">
      <c r="A866" s="1" t="s">
        <v>870</v>
      </c>
      <c r="B866">
        <v>138.99125699999999</v>
      </c>
      <c r="C866">
        <v>139.837097</v>
      </c>
      <c r="D866" t="s">
        <v>2123</v>
      </c>
      <c r="E866" t="s">
        <v>3363</v>
      </c>
      <c r="F866">
        <v>34256000</v>
      </c>
      <c r="G866">
        <f t="shared" si="67"/>
        <v>0.27</v>
      </c>
      <c r="H866" t="str">
        <f t="shared" si="68"/>
        <v>Positive Movement</v>
      </c>
      <c r="I866">
        <f t="shared" si="69"/>
        <v>0.19792496803106149</v>
      </c>
      <c r="J866" t="str">
        <f t="shared" si="65"/>
        <v>Q1</v>
      </c>
      <c r="K866">
        <f t="shared" si="66"/>
        <v>2022</v>
      </c>
    </row>
    <row r="867" spans="1:11" x14ac:dyDescent="0.2">
      <c r="A867" s="1" t="s">
        <v>871</v>
      </c>
      <c r="B867">
        <v>140.84974700000001</v>
      </c>
      <c r="C867">
        <v>142.17550700000001</v>
      </c>
      <c r="D867" t="s">
        <v>2124</v>
      </c>
      <c r="E867" t="s">
        <v>3364</v>
      </c>
      <c r="F867">
        <v>28628000</v>
      </c>
      <c r="G867">
        <f t="shared" si="67"/>
        <v>2.2400000000000002</v>
      </c>
      <c r="H867" t="str">
        <f t="shared" si="68"/>
        <v>Positive Movement</v>
      </c>
      <c r="I867">
        <f t="shared" si="69"/>
        <v>1.6090494768961794</v>
      </c>
      <c r="J867" t="str">
        <f t="shared" si="65"/>
        <v>Q1</v>
      </c>
      <c r="K867">
        <f t="shared" si="66"/>
        <v>2022</v>
      </c>
    </row>
    <row r="868" spans="1:11" x14ac:dyDescent="0.2">
      <c r="A868" s="1" t="s">
        <v>872</v>
      </c>
      <c r="B868">
        <v>139.5</v>
      </c>
      <c r="C868">
        <v>141.43100000000001</v>
      </c>
      <c r="D868" t="s">
        <v>2125</v>
      </c>
      <c r="E868" t="s">
        <v>3365</v>
      </c>
      <c r="F868">
        <v>33018000</v>
      </c>
      <c r="G868">
        <f t="shared" si="67"/>
        <v>-2.85</v>
      </c>
      <c r="H868" t="str">
        <f t="shared" si="68"/>
        <v>Negative Movement</v>
      </c>
      <c r="I868">
        <f t="shared" si="69"/>
        <v>-2.0151640046835806</v>
      </c>
      <c r="J868" t="str">
        <f t="shared" si="65"/>
        <v>Q1</v>
      </c>
      <c r="K868">
        <f t="shared" si="66"/>
        <v>2022</v>
      </c>
    </row>
    <row r="869" spans="1:11" x14ac:dyDescent="0.2">
      <c r="A869" s="1" t="s">
        <v>873</v>
      </c>
      <c r="B869">
        <v>138.75</v>
      </c>
      <c r="C869">
        <v>139.28324900000001</v>
      </c>
      <c r="D869" t="s">
        <v>2126</v>
      </c>
      <c r="E869" t="s">
        <v>3366</v>
      </c>
      <c r="F869">
        <v>38808000</v>
      </c>
      <c r="G869">
        <f t="shared" si="67"/>
        <v>-4.47</v>
      </c>
      <c r="H869" t="str">
        <f t="shared" si="68"/>
        <v>Negative Movement</v>
      </c>
      <c r="I869">
        <f t="shared" si="69"/>
        <v>-3.2268452775954026</v>
      </c>
      <c r="J869" t="str">
        <f t="shared" si="65"/>
        <v>Q1</v>
      </c>
      <c r="K869">
        <f t="shared" si="66"/>
        <v>2022</v>
      </c>
    </row>
    <row r="870" spans="1:11" x14ac:dyDescent="0.2">
      <c r="A870" s="1" t="s">
        <v>874</v>
      </c>
      <c r="B870">
        <v>133.36549400000001</v>
      </c>
      <c r="C870">
        <v>136.166504</v>
      </c>
      <c r="D870" t="s">
        <v>2127</v>
      </c>
      <c r="E870" t="s">
        <v>3367</v>
      </c>
      <c r="F870">
        <v>26792000</v>
      </c>
      <c r="G870">
        <f t="shared" si="67"/>
        <v>1.17</v>
      </c>
      <c r="H870" t="str">
        <f t="shared" si="68"/>
        <v>Positive Movement</v>
      </c>
      <c r="I870">
        <f t="shared" si="69"/>
        <v>0.87228655512239217</v>
      </c>
      <c r="J870" t="str">
        <f t="shared" si="65"/>
        <v>Q1</v>
      </c>
      <c r="K870">
        <f t="shared" si="66"/>
        <v>2022</v>
      </c>
    </row>
    <row r="871" spans="1:11" x14ac:dyDescent="0.2">
      <c r="A871" s="1" t="s">
        <v>875</v>
      </c>
      <c r="B871">
        <v>137.471497</v>
      </c>
      <c r="C871">
        <v>137.89999399999999</v>
      </c>
      <c r="D871" t="s">
        <v>2128</v>
      </c>
      <c r="E871" t="s">
        <v>3368</v>
      </c>
      <c r="F871">
        <v>26578000</v>
      </c>
      <c r="G871">
        <f t="shared" si="67"/>
        <v>1.1299999999999999</v>
      </c>
      <c r="H871" t="str">
        <f t="shared" si="68"/>
        <v>Positive Movement</v>
      </c>
      <c r="I871">
        <f t="shared" si="69"/>
        <v>0.83185807468164397</v>
      </c>
      <c r="J871" t="str">
        <f t="shared" si="65"/>
        <v>Q1</v>
      </c>
      <c r="K871">
        <f t="shared" si="66"/>
        <v>2022</v>
      </c>
    </row>
    <row r="872" spans="1:11" x14ac:dyDescent="0.2">
      <c r="A872" s="1" t="s">
        <v>876</v>
      </c>
      <c r="B872">
        <v>136.43049600000001</v>
      </c>
      <c r="C872">
        <v>137.945999</v>
      </c>
      <c r="D872" t="s">
        <v>2129</v>
      </c>
      <c r="E872" t="s">
        <v>3369</v>
      </c>
      <c r="F872">
        <v>25610000</v>
      </c>
      <c r="G872">
        <f t="shared" si="67"/>
        <v>1.06</v>
      </c>
      <c r="H872" t="str">
        <f t="shared" si="68"/>
        <v>Positive Movement</v>
      </c>
      <c r="I872">
        <f t="shared" si="69"/>
        <v>0.77844387266964199</v>
      </c>
      <c r="J872" t="str">
        <f t="shared" si="65"/>
        <v>Q1</v>
      </c>
      <c r="K872">
        <f t="shared" si="66"/>
        <v>2022</v>
      </c>
    </row>
    <row r="873" spans="1:11" x14ac:dyDescent="0.2">
      <c r="A873" s="1" t="s">
        <v>877</v>
      </c>
      <c r="B873">
        <v>136.14999399999999</v>
      </c>
      <c r="C873">
        <v>136.839493</v>
      </c>
      <c r="D873" t="s">
        <v>2130</v>
      </c>
      <c r="E873" t="s">
        <v>3370</v>
      </c>
      <c r="F873">
        <v>30968000</v>
      </c>
      <c r="G873">
        <f t="shared" si="67"/>
        <v>-5.18</v>
      </c>
      <c r="H873" t="str">
        <f t="shared" si="68"/>
        <v>Negative Movement</v>
      </c>
      <c r="I873">
        <f t="shared" si="69"/>
        <v>-3.7668885440446171</v>
      </c>
      <c r="J873" t="str">
        <f t="shared" si="65"/>
        <v>Q1</v>
      </c>
      <c r="K873">
        <f t="shared" si="66"/>
        <v>2022</v>
      </c>
    </row>
    <row r="874" spans="1:11" x14ac:dyDescent="0.2">
      <c r="A874" s="1" t="s">
        <v>878</v>
      </c>
      <c r="B874">
        <v>133.03750600000001</v>
      </c>
      <c r="C874">
        <v>133.824005</v>
      </c>
      <c r="D874" t="s">
        <v>2131</v>
      </c>
      <c r="E874" t="s">
        <v>3371</v>
      </c>
      <c r="F874">
        <v>31858000</v>
      </c>
      <c r="G874">
        <f t="shared" si="67"/>
        <v>-1.84</v>
      </c>
      <c r="H874" t="str">
        <f t="shared" si="68"/>
        <v>Negative Movement</v>
      </c>
      <c r="I874">
        <f t="shared" si="69"/>
        <v>-1.3914472404804346</v>
      </c>
      <c r="J874" t="str">
        <f t="shared" si="65"/>
        <v>Q1</v>
      </c>
      <c r="K874">
        <f t="shared" si="66"/>
        <v>2022</v>
      </c>
    </row>
    <row r="875" spans="1:11" x14ac:dyDescent="0.2">
      <c r="A875" s="1" t="s">
        <v>879</v>
      </c>
      <c r="B875">
        <v>129.98500100000001</v>
      </c>
      <c r="C875">
        <v>131.900757</v>
      </c>
      <c r="D875" t="s">
        <v>2132</v>
      </c>
      <c r="E875" t="s">
        <v>3372</v>
      </c>
      <c r="F875">
        <v>38906000</v>
      </c>
      <c r="G875">
        <f t="shared" si="67"/>
        <v>-1.07</v>
      </c>
      <c r="H875" t="str">
        <f t="shared" si="68"/>
        <v>Negative Movement</v>
      </c>
      <c r="I875">
        <f t="shared" si="69"/>
        <v>-0.81629755162240836</v>
      </c>
      <c r="J875" t="str">
        <f t="shared" si="65"/>
        <v>Q1</v>
      </c>
      <c r="K875">
        <f t="shared" si="66"/>
        <v>2022</v>
      </c>
    </row>
    <row r="876" spans="1:11" x14ac:dyDescent="0.2">
      <c r="A876" s="1" t="s">
        <v>880</v>
      </c>
      <c r="B876">
        <v>131.078506</v>
      </c>
      <c r="C876">
        <v>131.74899300000001</v>
      </c>
      <c r="D876" t="s">
        <v>2133</v>
      </c>
      <c r="E876" t="s">
        <v>3373</v>
      </c>
      <c r="F876">
        <v>26432000</v>
      </c>
      <c r="G876">
        <f t="shared" si="67"/>
        <v>-1.82</v>
      </c>
      <c r="H876" t="str">
        <f t="shared" si="68"/>
        <v>Negative Movement</v>
      </c>
      <c r="I876">
        <f t="shared" si="69"/>
        <v>-1.404530094999108</v>
      </c>
      <c r="J876" t="str">
        <f t="shared" si="65"/>
        <v>Q1</v>
      </c>
      <c r="K876">
        <f t="shared" si="66"/>
        <v>2022</v>
      </c>
    </row>
    <row r="877" spans="1:11" x14ac:dyDescent="0.2">
      <c r="A877" s="1" t="s">
        <v>881</v>
      </c>
      <c r="B877">
        <v>125</v>
      </c>
      <c r="C877">
        <v>133.037003</v>
      </c>
      <c r="D877" t="s">
        <v>2134</v>
      </c>
      <c r="E877" t="s">
        <v>3374</v>
      </c>
      <c r="F877">
        <v>43166000</v>
      </c>
      <c r="G877">
        <f t="shared" si="67"/>
        <v>5.09</v>
      </c>
      <c r="H877" t="str">
        <f t="shared" si="68"/>
        <v>Positive Movement</v>
      </c>
      <c r="I877">
        <f t="shared" si="69"/>
        <v>3.9883160558711253</v>
      </c>
      <c r="J877" t="str">
        <f t="shared" si="65"/>
        <v>Q1</v>
      </c>
      <c r="K877">
        <f t="shared" si="66"/>
        <v>2022</v>
      </c>
    </row>
    <row r="878" spans="1:11" x14ac:dyDescent="0.2">
      <c r="A878" s="1" t="s">
        <v>882</v>
      </c>
      <c r="B878">
        <v>133.525497</v>
      </c>
      <c r="C878">
        <v>135.38900799999999</v>
      </c>
      <c r="D878" t="s">
        <v>2135</v>
      </c>
      <c r="E878" t="s">
        <v>3375</v>
      </c>
      <c r="F878">
        <v>26236000</v>
      </c>
      <c r="G878">
        <f t="shared" si="67"/>
        <v>1.85</v>
      </c>
      <c r="H878" t="str">
        <f t="shared" si="68"/>
        <v>Positive Movement</v>
      </c>
      <c r="I878">
        <f t="shared" si="69"/>
        <v>1.3913924870538426</v>
      </c>
      <c r="J878" t="str">
        <f t="shared" si="65"/>
        <v>Q1</v>
      </c>
      <c r="K878">
        <f t="shared" si="66"/>
        <v>2022</v>
      </c>
    </row>
    <row r="879" spans="1:11" x14ac:dyDescent="0.2">
      <c r="A879" s="1" t="s">
        <v>883</v>
      </c>
      <c r="B879">
        <v>133.28450000000001</v>
      </c>
      <c r="C879">
        <v>135.640503</v>
      </c>
      <c r="D879" t="s">
        <v>2136</v>
      </c>
      <c r="E879" t="s">
        <v>3376</v>
      </c>
      <c r="F879">
        <v>29676000</v>
      </c>
      <c r="G879">
        <f t="shared" si="67"/>
        <v>0.37</v>
      </c>
      <c r="H879" t="str">
        <f t="shared" si="68"/>
        <v>Positive Movement</v>
      </c>
      <c r="I879">
        <f t="shared" si="69"/>
        <v>0.27617185407193362</v>
      </c>
      <c r="J879" t="str">
        <f t="shared" si="65"/>
        <v>Q1</v>
      </c>
      <c r="K879">
        <f t="shared" si="66"/>
        <v>2022</v>
      </c>
    </row>
    <row r="880" spans="1:11" x14ac:dyDescent="0.2">
      <c r="A880" s="1" t="s">
        <v>884</v>
      </c>
      <c r="B880">
        <v>134.479996</v>
      </c>
      <c r="C880">
        <v>136.11099200000001</v>
      </c>
      <c r="D880" t="s">
        <v>2137</v>
      </c>
      <c r="E880" t="s">
        <v>3377</v>
      </c>
      <c r="F880">
        <v>24640000</v>
      </c>
      <c r="G880">
        <f t="shared" si="67"/>
        <v>-0.72</v>
      </c>
      <c r="H880" t="str">
        <f t="shared" si="68"/>
        <v>Negative Movement</v>
      </c>
      <c r="I880">
        <f t="shared" si="69"/>
        <v>-0.5359934820265152</v>
      </c>
      <c r="J880" t="str">
        <f t="shared" si="65"/>
        <v>Q1</v>
      </c>
      <c r="K880">
        <f t="shared" si="66"/>
        <v>2022</v>
      </c>
    </row>
    <row r="881" spans="1:11" x14ac:dyDescent="0.2">
      <c r="A881" s="1" t="s">
        <v>885</v>
      </c>
      <c r="B881">
        <v>134.60824600000001</v>
      </c>
      <c r="C881">
        <v>135.61549400000001</v>
      </c>
      <c r="D881" t="s">
        <v>2138</v>
      </c>
      <c r="E881" t="s">
        <v>3378</v>
      </c>
      <c r="F881">
        <v>23966000</v>
      </c>
      <c r="G881">
        <f t="shared" si="67"/>
        <v>0.57999999999999996</v>
      </c>
      <c r="H881" t="str">
        <f t="shared" si="68"/>
        <v>Positive Movement</v>
      </c>
      <c r="I881">
        <f t="shared" si="69"/>
        <v>0.43489953219023308</v>
      </c>
      <c r="J881" t="str">
        <f t="shared" si="65"/>
        <v>Q1</v>
      </c>
      <c r="K881">
        <f t="shared" si="66"/>
        <v>2022</v>
      </c>
    </row>
    <row r="882" spans="1:11" x14ac:dyDescent="0.2">
      <c r="A882" s="1" t="s">
        <v>886</v>
      </c>
      <c r="B882">
        <v>135.9785</v>
      </c>
      <c r="C882">
        <v>136.71380600000001</v>
      </c>
      <c r="D882" t="s">
        <v>2139</v>
      </c>
      <c r="E882" t="s">
        <v>3379</v>
      </c>
      <c r="F882">
        <v>19780000</v>
      </c>
      <c r="G882">
        <f t="shared" si="67"/>
        <v>-0.44</v>
      </c>
      <c r="H882" t="str">
        <f t="shared" si="68"/>
        <v>Negative Movement</v>
      </c>
      <c r="I882">
        <f t="shared" si="69"/>
        <v>-0.32912139490549647</v>
      </c>
      <c r="J882" t="str">
        <f t="shared" si="65"/>
        <v>Q1</v>
      </c>
      <c r="K882">
        <f t="shared" si="66"/>
        <v>2022</v>
      </c>
    </row>
    <row r="883" spans="1:11" x14ac:dyDescent="0.2">
      <c r="A883" s="1" t="s">
        <v>887</v>
      </c>
      <c r="B883">
        <v>133.382507</v>
      </c>
      <c r="C883">
        <v>134.199005</v>
      </c>
      <c r="D883" t="s">
        <v>2140</v>
      </c>
      <c r="E883" t="s">
        <v>3380</v>
      </c>
      <c r="F883">
        <v>24446000</v>
      </c>
      <c r="G883">
        <f t="shared" si="67"/>
        <v>-2.19</v>
      </c>
      <c r="H883" t="str">
        <f t="shared" si="68"/>
        <v>Negative Movement</v>
      </c>
      <c r="I883">
        <f t="shared" si="69"/>
        <v>-1.6276059626202863</v>
      </c>
      <c r="J883" t="str">
        <f t="shared" si="65"/>
        <v>Q1</v>
      </c>
      <c r="K883">
        <f t="shared" si="66"/>
        <v>2022</v>
      </c>
    </row>
    <row r="884" spans="1:11" x14ac:dyDescent="0.2">
      <c r="A884" s="1" t="s">
        <v>888</v>
      </c>
      <c r="B884">
        <v>131.90400700000001</v>
      </c>
      <c r="C884">
        <v>131.90400700000001</v>
      </c>
      <c r="D884" t="s">
        <v>2141</v>
      </c>
      <c r="E884" t="s">
        <v>3381</v>
      </c>
      <c r="F884">
        <v>39178000</v>
      </c>
      <c r="G884">
        <f t="shared" si="67"/>
        <v>-5.66</v>
      </c>
      <c r="H884" t="str">
        <f t="shared" si="68"/>
        <v>Negative Movement</v>
      </c>
      <c r="I884">
        <f t="shared" si="69"/>
        <v>-4.282022870469242</v>
      </c>
      <c r="J884" t="str">
        <f t="shared" si="65"/>
        <v>Q1</v>
      </c>
      <c r="K884">
        <f t="shared" si="66"/>
        <v>2022</v>
      </c>
    </row>
    <row r="885" spans="1:11" x14ac:dyDescent="0.2">
      <c r="A885" s="1" t="s">
        <v>889</v>
      </c>
      <c r="B885">
        <v>126.25050400000001</v>
      </c>
      <c r="C885">
        <v>131.24650600000001</v>
      </c>
      <c r="D885" t="s">
        <v>2142</v>
      </c>
      <c r="E885" t="s">
        <v>3382</v>
      </c>
      <c r="F885">
        <v>35250000</v>
      </c>
      <c r="G885">
        <f t="shared" si="67"/>
        <v>0.81</v>
      </c>
      <c r="H885" t="str">
        <f t="shared" si="68"/>
        <v>Positive Movement</v>
      </c>
      <c r="I885">
        <f t="shared" si="69"/>
        <v>0.64366126462366879</v>
      </c>
      <c r="J885" t="str">
        <f t="shared" si="65"/>
        <v>Q1</v>
      </c>
      <c r="K885">
        <f t="shared" si="66"/>
        <v>2022</v>
      </c>
    </row>
    <row r="886" spans="1:11" x14ac:dyDescent="0.2">
      <c r="A886" s="1" t="s">
        <v>890</v>
      </c>
      <c r="B886">
        <v>131.39999399999999</v>
      </c>
      <c r="C886">
        <v>134.19850199999999</v>
      </c>
      <c r="D886" t="s">
        <v>2143</v>
      </c>
      <c r="E886" t="s">
        <v>3383</v>
      </c>
      <c r="F886">
        <v>32258000</v>
      </c>
      <c r="G886">
        <f t="shared" si="67"/>
        <v>6.59</v>
      </c>
      <c r="H886" t="str">
        <f t="shared" si="68"/>
        <v>Positive Movement</v>
      </c>
      <c r="I886">
        <f t="shared" si="69"/>
        <v>5.1756532680149387</v>
      </c>
      <c r="J886" t="str">
        <f t="shared" si="65"/>
        <v>Q1</v>
      </c>
      <c r="K886">
        <f t="shared" si="66"/>
        <v>2022</v>
      </c>
    </row>
    <row r="887" spans="1:11" x14ac:dyDescent="0.2">
      <c r="A887" s="1" t="s">
        <v>891</v>
      </c>
      <c r="B887">
        <v>131.46249399999999</v>
      </c>
      <c r="C887">
        <v>133.538498</v>
      </c>
      <c r="D887" t="s">
        <v>2144</v>
      </c>
      <c r="E887" t="s">
        <v>3384</v>
      </c>
      <c r="F887">
        <v>24266000</v>
      </c>
      <c r="G887">
        <f t="shared" si="67"/>
        <v>-1.18</v>
      </c>
      <c r="H887" t="str">
        <f t="shared" si="68"/>
        <v>Negative Movement</v>
      </c>
      <c r="I887">
        <f t="shared" si="69"/>
        <v>-0.88445910577276343</v>
      </c>
      <c r="J887" t="str">
        <f t="shared" si="65"/>
        <v>Q1</v>
      </c>
      <c r="K887">
        <f t="shared" si="66"/>
        <v>2022</v>
      </c>
    </row>
    <row r="888" spans="1:11" x14ac:dyDescent="0.2">
      <c r="A888" s="1" t="s">
        <v>892</v>
      </c>
      <c r="B888">
        <v>133.99949599999999</v>
      </c>
      <c r="C888">
        <v>134.199997</v>
      </c>
      <c r="D888" t="s">
        <v>2145</v>
      </c>
      <c r="E888" t="s">
        <v>3385</v>
      </c>
      <c r="F888">
        <v>26600000</v>
      </c>
      <c r="G888">
        <f t="shared" si="67"/>
        <v>-2.21</v>
      </c>
      <c r="H888" t="str">
        <f t="shared" si="68"/>
        <v>Negative Movement</v>
      </c>
      <c r="I888">
        <f t="shared" si="69"/>
        <v>-1.6630084590143417</v>
      </c>
      <c r="J888" t="str">
        <f t="shared" si="65"/>
        <v>Q1</v>
      </c>
      <c r="K888">
        <f t="shared" si="66"/>
        <v>2022</v>
      </c>
    </row>
    <row r="889" spans="1:11" x14ac:dyDescent="0.2">
      <c r="A889" s="1" t="s">
        <v>893</v>
      </c>
      <c r="B889">
        <v>130.57299800000001</v>
      </c>
      <c r="C889">
        <v>131.02600100000001</v>
      </c>
      <c r="D889" t="s">
        <v>2146</v>
      </c>
      <c r="E889" t="s">
        <v>3386</v>
      </c>
      <c r="F889">
        <v>30254000</v>
      </c>
      <c r="G889">
        <f t="shared" si="67"/>
        <v>-3.73</v>
      </c>
      <c r="H889" t="str">
        <f t="shared" si="68"/>
        <v>Negative Movement</v>
      </c>
      <c r="I889">
        <f t="shared" si="69"/>
        <v>-2.8622210083374009</v>
      </c>
      <c r="J889" t="str">
        <f t="shared" si="65"/>
        <v>Q1</v>
      </c>
      <c r="K889">
        <f t="shared" si="66"/>
        <v>2022</v>
      </c>
    </row>
    <row r="890" spans="1:11" x14ac:dyDescent="0.2">
      <c r="A890" s="1" t="s">
        <v>894</v>
      </c>
      <c r="B890">
        <v>127.741501</v>
      </c>
      <c r="C890">
        <v>130.51724200000001</v>
      </c>
      <c r="D890" t="s">
        <v>2147</v>
      </c>
      <c r="E890" t="s">
        <v>3387</v>
      </c>
      <c r="F890">
        <v>30292000</v>
      </c>
      <c r="G890">
        <f t="shared" si="67"/>
        <v>2.92</v>
      </c>
      <c r="H890" t="str">
        <f t="shared" si="68"/>
        <v>Positive Movement</v>
      </c>
      <c r="I890">
        <f t="shared" si="69"/>
        <v>2.3035245651413039</v>
      </c>
      <c r="J890" t="str">
        <f t="shared" si="65"/>
        <v>Q1</v>
      </c>
      <c r="K890">
        <f t="shared" si="66"/>
        <v>2022</v>
      </c>
    </row>
    <row r="891" spans="1:11" x14ac:dyDescent="0.2">
      <c r="A891" s="1" t="s">
        <v>895</v>
      </c>
      <c r="B891">
        <v>131</v>
      </c>
      <c r="C891">
        <v>133.770996</v>
      </c>
      <c r="D891" t="s">
        <v>2148</v>
      </c>
      <c r="E891" t="s">
        <v>3388</v>
      </c>
      <c r="F891">
        <v>32058000</v>
      </c>
      <c r="G891">
        <f t="shared" si="67"/>
        <v>4.03</v>
      </c>
      <c r="H891" t="str">
        <f t="shared" si="68"/>
        <v>Positive Movement</v>
      </c>
      <c r="I891">
        <f t="shared" si="69"/>
        <v>3.1081160279590794</v>
      </c>
      <c r="J891" t="str">
        <f t="shared" si="65"/>
        <v>Q1</v>
      </c>
      <c r="K891">
        <f t="shared" si="66"/>
        <v>2022</v>
      </c>
    </row>
    <row r="892" spans="1:11" x14ac:dyDescent="0.2">
      <c r="A892" s="1" t="s">
        <v>896</v>
      </c>
      <c r="B892">
        <v>133.320999</v>
      </c>
      <c r="C892">
        <v>134.73950199999999</v>
      </c>
      <c r="D892" t="s">
        <v>2149</v>
      </c>
      <c r="E892" t="s">
        <v>3389</v>
      </c>
      <c r="F892">
        <v>23994000</v>
      </c>
      <c r="G892">
        <f t="shared" si="67"/>
        <v>0.91</v>
      </c>
      <c r="H892" t="str">
        <f t="shared" si="68"/>
        <v>Positive Movement</v>
      </c>
      <c r="I892">
        <f t="shared" si="69"/>
        <v>0.68066763095353866</v>
      </c>
      <c r="J892" t="str">
        <f t="shared" si="65"/>
        <v>Q1</v>
      </c>
      <c r="K892">
        <f t="shared" si="66"/>
        <v>2022</v>
      </c>
    </row>
    <row r="893" spans="1:11" x14ac:dyDescent="0.2">
      <c r="A893" s="1" t="s">
        <v>897</v>
      </c>
      <c r="B893">
        <v>133.88400300000001</v>
      </c>
      <c r="C893">
        <v>136.913498</v>
      </c>
      <c r="D893" t="s">
        <v>2150</v>
      </c>
      <c r="E893" t="s">
        <v>3390</v>
      </c>
      <c r="F893">
        <v>45900000</v>
      </c>
      <c r="G893">
        <f t="shared" si="67"/>
        <v>2.2000000000000002</v>
      </c>
      <c r="H893" t="str">
        <f t="shared" si="68"/>
        <v>Positive Movement</v>
      </c>
      <c r="I893">
        <f t="shared" si="69"/>
        <v>1.6352124235145913</v>
      </c>
      <c r="J893" t="str">
        <f t="shared" si="65"/>
        <v>Q1</v>
      </c>
      <c r="K893">
        <f t="shared" si="66"/>
        <v>2022</v>
      </c>
    </row>
    <row r="894" spans="1:11" x14ac:dyDescent="0.2">
      <c r="A894" s="1" t="s">
        <v>898</v>
      </c>
      <c r="B894">
        <v>136.84750399999999</v>
      </c>
      <c r="C894">
        <v>137.582504</v>
      </c>
      <c r="D894" t="s">
        <v>2151</v>
      </c>
      <c r="E894" t="s">
        <v>3391</v>
      </c>
      <c r="F894">
        <v>26632000</v>
      </c>
      <c r="G894">
        <f t="shared" si="67"/>
        <v>-0.32</v>
      </c>
      <c r="H894" t="str">
        <f t="shared" si="68"/>
        <v>Negative Movement</v>
      </c>
      <c r="I894">
        <f t="shared" si="69"/>
        <v>-0.23610706368143172</v>
      </c>
      <c r="J894" t="str">
        <f t="shared" si="65"/>
        <v>Q1</v>
      </c>
      <c r="K894">
        <f t="shared" si="66"/>
        <v>2022</v>
      </c>
    </row>
    <row r="895" spans="1:11" x14ac:dyDescent="0.2">
      <c r="A895" s="1" t="s">
        <v>899</v>
      </c>
      <c r="B895">
        <v>136.5</v>
      </c>
      <c r="C895">
        <v>141.5</v>
      </c>
      <c r="D895" t="s">
        <v>2152</v>
      </c>
      <c r="E895" t="s">
        <v>3392</v>
      </c>
      <c r="F895">
        <v>29776000</v>
      </c>
      <c r="G895">
        <f t="shared" si="67"/>
        <v>3.8</v>
      </c>
      <c r="H895" t="str">
        <f t="shared" si="68"/>
        <v>Positive Movement</v>
      </c>
      <c r="I895">
        <f t="shared" si="69"/>
        <v>2.7835856929846217</v>
      </c>
      <c r="J895" t="str">
        <f t="shared" si="65"/>
        <v>Q1</v>
      </c>
      <c r="K895">
        <f t="shared" si="66"/>
        <v>2022</v>
      </c>
    </row>
    <row r="896" spans="1:11" x14ac:dyDescent="0.2">
      <c r="A896" s="1" t="s">
        <v>900</v>
      </c>
      <c r="B896">
        <v>139.13850400000001</v>
      </c>
      <c r="C896">
        <v>140.02499399999999</v>
      </c>
      <c r="D896" t="s">
        <v>2153</v>
      </c>
      <c r="E896" t="s">
        <v>3393</v>
      </c>
      <c r="F896">
        <v>25302000</v>
      </c>
      <c r="G896">
        <f t="shared" si="67"/>
        <v>-1.77</v>
      </c>
      <c r="H896" t="str">
        <f t="shared" si="68"/>
        <v>Negative Movement</v>
      </c>
      <c r="I896">
        <f t="shared" si="69"/>
        <v>-1.2646376294028117</v>
      </c>
      <c r="J896" t="str">
        <f t="shared" si="65"/>
        <v>Q1</v>
      </c>
      <c r="K896">
        <f t="shared" si="66"/>
        <v>2022</v>
      </c>
    </row>
    <row r="897" spans="1:11" x14ac:dyDescent="0.2">
      <c r="A897" s="1" t="s">
        <v>901</v>
      </c>
      <c r="B897">
        <v>139.27250699999999</v>
      </c>
      <c r="C897">
        <v>141.3965</v>
      </c>
      <c r="D897" t="s">
        <v>2154</v>
      </c>
      <c r="E897" t="s">
        <v>3394</v>
      </c>
      <c r="F897">
        <v>20544000</v>
      </c>
      <c r="G897">
        <f t="shared" si="67"/>
        <v>2.81</v>
      </c>
      <c r="H897" t="str">
        <f t="shared" si="68"/>
        <v>Positive Movement</v>
      </c>
      <c r="I897">
        <f t="shared" si="69"/>
        <v>2.027748123090674</v>
      </c>
      <c r="J897" t="str">
        <f t="shared" si="65"/>
        <v>Q1</v>
      </c>
      <c r="K897">
        <f t="shared" si="66"/>
        <v>2022</v>
      </c>
    </row>
    <row r="898" spans="1:11" x14ac:dyDescent="0.2">
      <c r="A898" s="1" t="s">
        <v>902</v>
      </c>
      <c r="B898">
        <v>141.753998</v>
      </c>
      <c r="C898">
        <v>141.95950300000001</v>
      </c>
      <c r="D898" t="s">
        <v>2155</v>
      </c>
      <c r="E898" t="s">
        <v>3395</v>
      </c>
      <c r="F898">
        <v>19270000</v>
      </c>
      <c r="G898">
        <f t="shared" si="67"/>
        <v>0.21</v>
      </c>
      <c r="H898" t="str">
        <f t="shared" si="68"/>
        <v>Positive Movement</v>
      </c>
      <c r="I898">
        <f t="shared" si="69"/>
        <v>0.14825634477628474</v>
      </c>
      <c r="J898" t="str">
        <f t="shared" si="65"/>
        <v>Q1</v>
      </c>
      <c r="K898">
        <f t="shared" si="66"/>
        <v>2022</v>
      </c>
    </row>
    <row r="899" spans="1:11" x14ac:dyDescent="0.2">
      <c r="A899" s="1" t="s">
        <v>903</v>
      </c>
      <c r="B899">
        <v>140.684494</v>
      </c>
      <c r="C899">
        <v>141.97650100000001</v>
      </c>
      <c r="D899" t="s">
        <v>2156</v>
      </c>
      <c r="E899" t="s">
        <v>3396</v>
      </c>
      <c r="F899">
        <v>23774000</v>
      </c>
      <c r="G899">
        <f t="shared" si="67"/>
        <v>0.43</v>
      </c>
      <c r="H899" t="str">
        <f t="shared" si="68"/>
        <v>Positive Movement</v>
      </c>
      <c r="I899">
        <f t="shared" si="69"/>
        <v>0.30277872973363978</v>
      </c>
      <c r="J899" t="str">
        <f t="shared" ref="J899:J962" si="70">"Q"&amp;ROUNDUP(MONTH(A899)/3,0)</f>
        <v>Q1</v>
      </c>
      <c r="K899">
        <f t="shared" ref="K899:K962" si="71">YEAR(A899)</f>
        <v>2022</v>
      </c>
    </row>
    <row r="900" spans="1:11" x14ac:dyDescent="0.2">
      <c r="A900" s="1" t="s">
        <v>904</v>
      </c>
      <c r="B900">
        <v>143.160507</v>
      </c>
      <c r="C900">
        <v>144.16250600000001</v>
      </c>
      <c r="D900" t="s">
        <v>2157</v>
      </c>
      <c r="E900" t="s">
        <v>3397</v>
      </c>
      <c r="F900">
        <v>28678000</v>
      </c>
      <c r="G900">
        <f t="shared" ref="G900:G963" si="72">ROUND(E900-E899,2)</f>
        <v>1.3</v>
      </c>
      <c r="H900" t="str">
        <f t="shared" ref="H900:H963" si="73">IF(G900&gt;0, "Positive Movement", "Negative Movement")</f>
        <v>Positive Movement</v>
      </c>
      <c r="I900">
        <f t="shared" ref="I900:I963" si="74">(E900-E899)/E899*100</f>
        <v>0.91581756074288878</v>
      </c>
      <c r="J900" t="str">
        <f t="shared" si="70"/>
        <v>Q1</v>
      </c>
      <c r="K900">
        <f t="shared" si="71"/>
        <v>2022</v>
      </c>
    </row>
    <row r="901" spans="1:11" x14ac:dyDescent="0.2">
      <c r="A901" s="1" t="s">
        <v>905</v>
      </c>
      <c r="B901">
        <v>142.86999499999999</v>
      </c>
      <c r="C901">
        <v>143.48049900000001</v>
      </c>
      <c r="D901" t="s">
        <v>2158</v>
      </c>
      <c r="E901" t="s">
        <v>3398</v>
      </c>
      <c r="F901">
        <v>21046000</v>
      </c>
      <c r="G901">
        <f t="shared" si="72"/>
        <v>-0.61</v>
      </c>
      <c r="H901" t="str">
        <f t="shared" si="73"/>
        <v>Negative Movement</v>
      </c>
      <c r="I901">
        <f t="shared" si="74"/>
        <v>-0.42268691099477057</v>
      </c>
      <c r="J901" t="str">
        <f t="shared" si="70"/>
        <v>Q1</v>
      </c>
      <c r="K901">
        <f t="shared" si="71"/>
        <v>2022</v>
      </c>
    </row>
    <row r="902" spans="1:11" x14ac:dyDescent="0.2">
      <c r="A902" s="1" t="s">
        <v>906</v>
      </c>
      <c r="B902">
        <v>142.44850199999999</v>
      </c>
      <c r="C902">
        <v>142.64450099999999</v>
      </c>
      <c r="D902" t="s">
        <v>2159</v>
      </c>
      <c r="E902" t="s">
        <v>3399</v>
      </c>
      <c r="F902">
        <v>29516000</v>
      </c>
      <c r="G902">
        <f t="shared" si="72"/>
        <v>-2.99</v>
      </c>
      <c r="H902" t="str">
        <f t="shared" si="73"/>
        <v>Negative Movement</v>
      </c>
      <c r="I902">
        <f t="shared" si="74"/>
        <v>-2.0996217723107247</v>
      </c>
      <c r="J902" t="str">
        <f t="shared" si="70"/>
        <v>Q1</v>
      </c>
      <c r="K902">
        <f t="shared" si="71"/>
        <v>2022</v>
      </c>
    </row>
    <row r="903" spans="1:11" x14ac:dyDescent="0.2">
      <c r="A903" s="1" t="s">
        <v>907</v>
      </c>
      <c r="B903">
        <v>140.009995</v>
      </c>
      <c r="C903">
        <v>140.949997</v>
      </c>
      <c r="D903" t="s">
        <v>2160</v>
      </c>
      <c r="E903" t="s">
        <v>3400</v>
      </c>
      <c r="F903">
        <v>23480000</v>
      </c>
      <c r="G903">
        <f t="shared" si="72"/>
        <v>1.05</v>
      </c>
      <c r="H903" t="str">
        <f t="shared" si="73"/>
        <v>Positive Movement</v>
      </c>
      <c r="I903">
        <f t="shared" si="74"/>
        <v>0.75223395348064737</v>
      </c>
      <c r="J903" t="str">
        <f t="shared" si="70"/>
        <v>Q2</v>
      </c>
      <c r="K903">
        <f t="shared" si="71"/>
        <v>2022</v>
      </c>
    </row>
    <row r="904" spans="1:11" x14ac:dyDescent="0.2">
      <c r="A904" s="1" t="s">
        <v>908</v>
      </c>
      <c r="B904">
        <v>140.82449299999999</v>
      </c>
      <c r="C904">
        <v>144.043747</v>
      </c>
      <c r="D904" t="s">
        <v>2161</v>
      </c>
      <c r="E904" t="s">
        <v>3401</v>
      </c>
      <c r="F904">
        <v>19076000</v>
      </c>
      <c r="G904">
        <f t="shared" si="72"/>
        <v>2.94</v>
      </c>
      <c r="H904" t="str">
        <f t="shared" si="73"/>
        <v>Positive Movement</v>
      </c>
      <c r="I904">
        <f t="shared" si="74"/>
        <v>2.091332667192602</v>
      </c>
      <c r="J904" t="str">
        <f t="shared" si="70"/>
        <v>Q2</v>
      </c>
      <c r="K904">
        <f t="shared" si="71"/>
        <v>2022</v>
      </c>
    </row>
    <row r="905" spans="1:11" x14ac:dyDescent="0.2">
      <c r="A905" s="1" t="s">
        <v>909</v>
      </c>
      <c r="B905">
        <v>143.399506</v>
      </c>
      <c r="C905">
        <v>143.58999600000001</v>
      </c>
      <c r="D905" t="s">
        <v>2162</v>
      </c>
      <c r="E905" t="s">
        <v>3402</v>
      </c>
      <c r="F905">
        <v>19256000</v>
      </c>
      <c r="G905">
        <f t="shared" si="72"/>
        <v>-2.58</v>
      </c>
      <c r="H905" t="str">
        <f t="shared" si="73"/>
        <v>Negative Movement</v>
      </c>
      <c r="I905">
        <f t="shared" si="74"/>
        <v>-1.7957762946791338</v>
      </c>
      <c r="J905" t="str">
        <f t="shared" si="70"/>
        <v>Q2</v>
      </c>
      <c r="K905">
        <f t="shared" si="71"/>
        <v>2022</v>
      </c>
    </row>
    <row r="906" spans="1:11" x14ac:dyDescent="0.2">
      <c r="A906" s="1" t="s">
        <v>910</v>
      </c>
      <c r="B906">
        <v>139.16149899999999</v>
      </c>
      <c r="C906">
        <v>139.84849500000001</v>
      </c>
      <c r="D906" t="s">
        <v>2163</v>
      </c>
      <c r="E906" t="s">
        <v>3403</v>
      </c>
      <c r="F906">
        <v>23574000</v>
      </c>
      <c r="G906">
        <f t="shared" si="72"/>
        <v>-3.89</v>
      </c>
      <c r="H906" t="str">
        <f t="shared" si="73"/>
        <v>Negative Movement</v>
      </c>
      <c r="I906">
        <f t="shared" si="74"/>
        <v>-2.7555127069320076</v>
      </c>
      <c r="J906" t="str">
        <f t="shared" si="70"/>
        <v>Q2</v>
      </c>
      <c r="K906">
        <f t="shared" si="71"/>
        <v>2022</v>
      </c>
    </row>
    <row r="907" spans="1:11" x14ac:dyDescent="0.2">
      <c r="A907" s="1" t="s">
        <v>911</v>
      </c>
      <c r="B907">
        <v>136.61799600000001</v>
      </c>
      <c r="C907">
        <v>137.70150799999999</v>
      </c>
      <c r="D907" t="s">
        <v>2164</v>
      </c>
      <c r="E907" t="s">
        <v>3404</v>
      </c>
      <c r="F907">
        <v>19448000</v>
      </c>
      <c r="G907">
        <f t="shared" si="72"/>
        <v>-0.71</v>
      </c>
      <c r="H907" t="str">
        <f t="shared" si="73"/>
        <v>Negative Movement</v>
      </c>
      <c r="I907">
        <f t="shared" si="74"/>
        <v>-0.51831153111007999</v>
      </c>
      <c r="J907" t="str">
        <f t="shared" si="70"/>
        <v>Q2</v>
      </c>
      <c r="K907">
        <f t="shared" si="71"/>
        <v>2022</v>
      </c>
    </row>
    <row r="908" spans="1:11" x14ac:dyDescent="0.2">
      <c r="A908" s="1" t="s">
        <v>912</v>
      </c>
      <c r="B908">
        <v>136.25</v>
      </c>
      <c r="C908">
        <v>136.25</v>
      </c>
      <c r="D908" t="s">
        <v>2165</v>
      </c>
      <c r="E908" t="s">
        <v>3405</v>
      </c>
      <c r="F908">
        <v>16434000</v>
      </c>
      <c r="G908">
        <f t="shared" si="72"/>
        <v>-2.4500000000000002</v>
      </c>
      <c r="H908" t="str">
        <f t="shared" si="73"/>
        <v>Negative Movement</v>
      </c>
      <c r="I908">
        <f t="shared" si="74"/>
        <v>-1.7986282724106046</v>
      </c>
      <c r="J908" t="str">
        <f t="shared" si="70"/>
        <v>Q2</v>
      </c>
      <c r="K908">
        <f t="shared" si="71"/>
        <v>2022</v>
      </c>
    </row>
    <row r="909" spans="1:11" x14ac:dyDescent="0.2">
      <c r="A909" s="1" t="s">
        <v>913</v>
      </c>
      <c r="B909">
        <v>132.89999399999999</v>
      </c>
      <c r="C909">
        <v>132.93919399999999</v>
      </c>
      <c r="D909" t="s">
        <v>2166</v>
      </c>
      <c r="E909" t="s">
        <v>3406</v>
      </c>
      <c r="F909">
        <v>24188000</v>
      </c>
      <c r="G909">
        <f t="shared" si="72"/>
        <v>-4.21</v>
      </c>
      <c r="H909" t="str">
        <f t="shared" si="73"/>
        <v>Negative Movement</v>
      </c>
      <c r="I909">
        <f t="shared" si="74"/>
        <v>-3.144532751456544</v>
      </c>
      <c r="J909" t="str">
        <f t="shared" si="70"/>
        <v>Q2</v>
      </c>
      <c r="K909">
        <f t="shared" si="71"/>
        <v>2022</v>
      </c>
    </row>
    <row r="910" spans="1:11" x14ac:dyDescent="0.2">
      <c r="A910" s="1" t="s">
        <v>914</v>
      </c>
      <c r="B910">
        <v>132.42349200000001</v>
      </c>
      <c r="C910">
        <v>132.42349200000001</v>
      </c>
      <c r="D910" t="s">
        <v>2167</v>
      </c>
      <c r="E910" t="s">
        <v>3407</v>
      </c>
      <c r="F910">
        <v>23004000</v>
      </c>
      <c r="G910">
        <f t="shared" si="72"/>
        <v>-1.42</v>
      </c>
      <c r="H910" t="str">
        <f t="shared" si="73"/>
        <v>Negative Movement</v>
      </c>
      <c r="I910">
        <f t="shared" si="74"/>
        <v>-1.0955596381517072</v>
      </c>
      <c r="J910" t="str">
        <f t="shared" si="70"/>
        <v>Q2</v>
      </c>
      <c r="K910">
        <f t="shared" si="71"/>
        <v>2022</v>
      </c>
    </row>
    <row r="911" spans="1:11" x14ac:dyDescent="0.2">
      <c r="A911" s="1" t="s">
        <v>915</v>
      </c>
      <c r="B911">
        <v>128.62649500000001</v>
      </c>
      <c r="C911">
        <v>130.65574599999999</v>
      </c>
      <c r="D911" t="s">
        <v>2168</v>
      </c>
      <c r="E911" t="s">
        <v>3408</v>
      </c>
      <c r="F911">
        <v>19542000</v>
      </c>
      <c r="G911">
        <f t="shared" si="72"/>
        <v>1.91</v>
      </c>
      <c r="H911" t="str">
        <f t="shared" si="73"/>
        <v>Positive Movement</v>
      </c>
      <c r="I911">
        <f t="shared" si="74"/>
        <v>1.4890021457221694</v>
      </c>
      <c r="J911" t="str">
        <f t="shared" si="70"/>
        <v>Q2</v>
      </c>
      <c r="K911">
        <f t="shared" si="71"/>
        <v>2022</v>
      </c>
    </row>
    <row r="912" spans="1:11" x14ac:dyDescent="0.2">
      <c r="A912" s="1" t="s">
        <v>916</v>
      </c>
      <c r="B912">
        <v>130.649506</v>
      </c>
      <c r="C912">
        <v>130.710251</v>
      </c>
      <c r="D912" t="s">
        <v>2169</v>
      </c>
      <c r="E912" t="s">
        <v>3409</v>
      </c>
      <c r="F912">
        <v>23484000</v>
      </c>
      <c r="G912">
        <f t="shared" si="72"/>
        <v>-3.03</v>
      </c>
      <c r="H912" t="str">
        <f t="shared" si="73"/>
        <v>Negative Movement</v>
      </c>
      <c r="I912">
        <f t="shared" si="74"/>
        <v>-2.3279532078639829</v>
      </c>
      <c r="J912" t="str">
        <f t="shared" si="70"/>
        <v>Q2</v>
      </c>
      <c r="K912">
        <f t="shared" si="71"/>
        <v>2022</v>
      </c>
    </row>
    <row r="913" spans="1:11" x14ac:dyDescent="0.2">
      <c r="A913" s="1" t="s">
        <v>917</v>
      </c>
      <c r="B913">
        <v>127.410004</v>
      </c>
      <c r="C913">
        <v>128.712006</v>
      </c>
      <c r="D913" t="s">
        <v>2170</v>
      </c>
      <c r="E913" t="s">
        <v>3410</v>
      </c>
      <c r="F913">
        <v>14918000</v>
      </c>
      <c r="G913">
        <f t="shared" si="72"/>
        <v>0.71</v>
      </c>
      <c r="H913" t="str">
        <f t="shared" si="73"/>
        <v>Positive Movement</v>
      </c>
      <c r="I913">
        <f t="shared" si="74"/>
        <v>0.55637274651870749</v>
      </c>
      <c r="J913" t="str">
        <f t="shared" si="70"/>
        <v>Q2</v>
      </c>
      <c r="K913">
        <f t="shared" si="71"/>
        <v>2022</v>
      </c>
    </row>
    <row r="914" spans="1:11" x14ac:dyDescent="0.2">
      <c r="A914" s="1" t="s">
        <v>918</v>
      </c>
      <c r="B914">
        <v>128.07699600000001</v>
      </c>
      <c r="C914">
        <v>130.90374800000001</v>
      </c>
      <c r="D914" t="s">
        <v>2171</v>
      </c>
      <c r="E914" t="s">
        <v>3411</v>
      </c>
      <c r="F914">
        <v>22720000</v>
      </c>
      <c r="G914">
        <f t="shared" si="72"/>
        <v>2.57</v>
      </c>
      <c r="H914" t="str">
        <f t="shared" si="73"/>
        <v>Positive Movement</v>
      </c>
      <c r="I914">
        <f t="shared" si="74"/>
        <v>2.0084299279345181</v>
      </c>
      <c r="J914" t="str">
        <f t="shared" si="70"/>
        <v>Q2</v>
      </c>
      <c r="K914">
        <f t="shared" si="71"/>
        <v>2022</v>
      </c>
    </row>
    <row r="915" spans="1:11" x14ac:dyDescent="0.2">
      <c r="A915" s="1" t="s">
        <v>919</v>
      </c>
      <c r="B915">
        <v>131.283997</v>
      </c>
      <c r="C915">
        <v>131.92349200000001</v>
      </c>
      <c r="D915" t="s">
        <v>2172</v>
      </c>
      <c r="E915" t="s">
        <v>3412</v>
      </c>
      <c r="F915">
        <v>22610000</v>
      </c>
      <c r="G915">
        <f t="shared" si="72"/>
        <v>-2.29</v>
      </c>
      <c r="H915" t="str">
        <f t="shared" si="73"/>
        <v>Negative Movement</v>
      </c>
      <c r="I915">
        <f t="shared" si="74"/>
        <v>-1.7509303498358049</v>
      </c>
      <c r="J915" t="str">
        <f t="shared" si="70"/>
        <v>Q2</v>
      </c>
      <c r="K915">
        <f t="shared" si="71"/>
        <v>2022</v>
      </c>
    </row>
    <row r="916" spans="1:11" x14ac:dyDescent="0.2">
      <c r="A916" s="1" t="s">
        <v>920</v>
      </c>
      <c r="B916">
        <v>129.35000600000001</v>
      </c>
      <c r="C916">
        <v>130.30749499999999</v>
      </c>
      <c r="D916" t="s">
        <v>2173</v>
      </c>
      <c r="E916" t="s">
        <v>3413</v>
      </c>
      <c r="F916">
        <v>30158000</v>
      </c>
      <c r="G916">
        <f t="shared" si="72"/>
        <v>-3.31</v>
      </c>
      <c r="H916" t="str">
        <f t="shared" si="73"/>
        <v>Negative Movement</v>
      </c>
      <c r="I916">
        <f t="shared" si="74"/>
        <v>-2.5794269785639772</v>
      </c>
      <c r="J916" t="str">
        <f t="shared" si="70"/>
        <v>Q2</v>
      </c>
      <c r="K916">
        <f t="shared" si="71"/>
        <v>2022</v>
      </c>
    </row>
    <row r="917" spans="1:11" x14ac:dyDescent="0.2">
      <c r="A917" s="1" t="s">
        <v>921</v>
      </c>
      <c r="B917">
        <v>125</v>
      </c>
      <c r="C917">
        <v>125.452003</v>
      </c>
      <c r="D917" t="s">
        <v>2174</v>
      </c>
      <c r="E917" t="s">
        <v>3414</v>
      </c>
      <c r="F917">
        <v>46410000</v>
      </c>
      <c r="G917">
        <f t="shared" si="72"/>
        <v>-5.32</v>
      </c>
      <c r="H917" t="str">
        <f t="shared" si="73"/>
        <v>Negative Movement</v>
      </c>
      <c r="I917">
        <f t="shared" si="74"/>
        <v>-4.2609320660330203</v>
      </c>
      <c r="J917" t="str">
        <f t="shared" si="70"/>
        <v>Q2</v>
      </c>
      <c r="K917">
        <f t="shared" si="71"/>
        <v>2022</v>
      </c>
    </row>
    <row r="918" spans="1:11" x14ac:dyDescent="0.2">
      <c r="A918" s="1" t="s">
        <v>922</v>
      </c>
      <c r="B918">
        <v>119.429497</v>
      </c>
      <c r="C918">
        <v>123.27800000000001</v>
      </c>
      <c r="D918" t="s">
        <v>2175</v>
      </c>
      <c r="E918" t="s">
        <v>3415</v>
      </c>
      <c r="F918">
        <v>34522000</v>
      </c>
      <c r="G918">
        <f t="shared" si="72"/>
        <v>3.64</v>
      </c>
      <c r="H918" t="str">
        <f t="shared" si="73"/>
        <v>Positive Movement</v>
      </c>
      <c r="I918">
        <f t="shared" si="74"/>
        <v>3.0397796752851662</v>
      </c>
      <c r="J918" t="str">
        <f t="shared" si="70"/>
        <v>Q2</v>
      </c>
      <c r="K918">
        <f t="shared" si="71"/>
        <v>2022</v>
      </c>
    </row>
    <row r="919" spans="1:11" x14ac:dyDescent="0.2">
      <c r="A919" s="1" t="s">
        <v>923</v>
      </c>
      <c r="B919">
        <v>122.75</v>
      </c>
      <c r="C919">
        <v>122.75</v>
      </c>
      <c r="D919" t="s">
        <v>2176</v>
      </c>
      <c r="E919" t="s">
        <v>3416</v>
      </c>
      <c r="F919">
        <v>49394000</v>
      </c>
      <c r="G919">
        <f t="shared" si="72"/>
        <v>-3.74</v>
      </c>
      <c r="H919" t="str">
        <f t="shared" si="73"/>
        <v>Negative Movement</v>
      </c>
      <c r="I919">
        <f t="shared" si="74"/>
        <v>-3.0377306288032506</v>
      </c>
      <c r="J919" t="str">
        <f t="shared" si="70"/>
        <v>Q2</v>
      </c>
      <c r="K919">
        <f t="shared" si="71"/>
        <v>2022</v>
      </c>
    </row>
    <row r="920" spans="1:11" x14ac:dyDescent="0.2">
      <c r="A920" s="1" t="s">
        <v>924</v>
      </c>
      <c r="B920">
        <v>114.373001</v>
      </c>
      <c r="C920">
        <v>117.5</v>
      </c>
      <c r="D920" t="s">
        <v>2177</v>
      </c>
      <c r="E920" t="s">
        <v>3417</v>
      </c>
      <c r="F920">
        <v>62238000</v>
      </c>
      <c r="G920">
        <f t="shared" si="72"/>
        <v>-4.49</v>
      </c>
      <c r="H920" t="str">
        <f t="shared" si="73"/>
        <v>Negative Movement</v>
      </c>
      <c r="I920">
        <f t="shared" si="74"/>
        <v>-3.7533656156184327</v>
      </c>
      <c r="J920" t="str">
        <f t="shared" si="70"/>
        <v>Q2</v>
      </c>
      <c r="K920">
        <f t="shared" si="71"/>
        <v>2022</v>
      </c>
    </row>
    <row r="921" spans="1:11" x14ac:dyDescent="0.2">
      <c r="A921" s="1" t="s">
        <v>925</v>
      </c>
      <c r="B921">
        <v>117.114998</v>
      </c>
      <c r="C921">
        <v>120.43849899999999</v>
      </c>
      <c r="D921" t="s">
        <v>2178</v>
      </c>
      <c r="E921" t="s">
        <v>3418</v>
      </c>
      <c r="F921">
        <v>36790000</v>
      </c>
      <c r="G921">
        <f t="shared" si="72"/>
        <v>4.3899999999999997</v>
      </c>
      <c r="H921" t="str">
        <f t="shared" si="73"/>
        <v>Positive Movement</v>
      </c>
      <c r="I921">
        <f t="shared" si="74"/>
        <v>3.8175794749631655</v>
      </c>
      <c r="J921" t="str">
        <f t="shared" si="70"/>
        <v>Q2</v>
      </c>
      <c r="K921">
        <f t="shared" si="71"/>
        <v>2022</v>
      </c>
    </row>
    <row r="922" spans="1:11" x14ac:dyDescent="0.2">
      <c r="A922" s="1" t="s">
        <v>926</v>
      </c>
      <c r="B922">
        <v>117.578003</v>
      </c>
      <c r="C922">
        <v>118.959999</v>
      </c>
      <c r="D922" t="s">
        <v>2179</v>
      </c>
      <c r="E922" t="s">
        <v>3419</v>
      </c>
      <c r="F922">
        <v>33694000</v>
      </c>
      <c r="G922">
        <f t="shared" si="72"/>
        <v>-4.45</v>
      </c>
      <c r="H922" t="str">
        <f t="shared" si="73"/>
        <v>Negative Movement</v>
      </c>
      <c r="I922">
        <f t="shared" si="74"/>
        <v>-3.7224220759510001</v>
      </c>
      <c r="J922" t="str">
        <f t="shared" si="70"/>
        <v>Q2</v>
      </c>
      <c r="K922">
        <f t="shared" si="71"/>
        <v>2022</v>
      </c>
    </row>
    <row r="923" spans="1:11" x14ac:dyDescent="0.2">
      <c r="A923" s="1" t="s">
        <v>927</v>
      </c>
      <c r="B923">
        <v>113.906502</v>
      </c>
      <c r="C923">
        <v>117.3395</v>
      </c>
      <c r="D923" t="s">
        <v>2180</v>
      </c>
      <c r="E923" t="s">
        <v>3420</v>
      </c>
      <c r="F923">
        <v>30280000</v>
      </c>
      <c r="G923">
        <f t="shared" si="72"/>
        <v>2.19</v>
      </c>
      <c r="H923" t="str">
        <f t="shared" si="73"/>
        <v>Positive Movement</v>
      </c>
      <c r="I923">
        <f t="shared" si="74"/>
        <v>1.9053367885891723</v>
      </c>
      <c r="J923" t="str">
        <f t="shared" si="70"/>
        <v>Q2</v>
      </c>
      <c r="K923">
        <f t="shared" si="71"/>
        <v>2022</v>
      </c>
    </row>
    <row r="924" spans="1:11" x14ac:dyDescent="0.2">
      <c r="A924" s="1" t="s">
        <v>928</v>
      </c>
      <c r="B924">
        <v>116.764999</v>
      </c>
      <c r="C924">
        <v>119.300003</v>
      </c>
      <c r="D924" t="s">
        <v>2181</v>
      </c>
      <c r="E924" t="s">
        <v>3421</v>
      </c>
      <c r="F924">
        <v>21216000</v>
      </c>
      <c r="G924">
        <f t="shared" si="72"/>
        <v>0.97</v>
      </c>
      <c r="H924" t="str">
        <f t="shared" si="73"/>
        <v>Positive Movement</v>
      </c>
      <c r="I924">
        <f t="shared" si="74"/>
        <v>0.83008528436346851</v>
      </c>
      <c r="J924" t="str">
        <f t="shared" si="70"/>
        <v>Q2</v>
      </c>
      <c r="K924">
        <f t="shared" si="71"/>
        <v>2022</v>
      </c>
    </row>
    <row r="925" spans="1:11" x14ac:dyDescent="0.2">
      <c r="A925" s="1" t="s">
        <v>929</v>
      </c>
      <c r="B925">
        <v>118.003502</v>
      </c>
      <c r="C925">
        <v>123.14299800000001</v>
      </c>
      <c r="D925" t="s">
        <v>2182</v>
      </c>
      <c r="E925" t="s">
        <v>3422</v>
      </c>
      <c r="F925">
        <v>33232000</v>
      </c>
      <c r="G925">
        <f t="shared" si="72"/>
        <v>4.45</v>
      </c>
      <c r="H925" t="str">
        <f t="shared" si="73"/>
        <v>Positive Movement</v>
      </c>
      <c r="I925">
        <f t="shared" si="74"/>
        <v>3.763239463781356</v>
      </c>
      <c r="J925" t="str">
        <f t="shared" si="70"/>
        <v>Q2</v>
      </c>
      <c r="K925">
        <f t="shared" si="71"/>
        <v>2022</v>
      </c>
    </row>
    <row r="926" spans="1:11" x14ac:dyDescent="0.2">
      <c r="A926" s="1" t="s">
        <v>930</v>
      </c>
      <c r="B926">
        <v>120.22049699999999</v>
      </c>
      <c r="C926">
        <v>121.233253</v>
      </c>
      <c r="D926" t="s">
        <v>2183</v>
      </c>
      <c r="E926" t="s">
        <v>3423</v>
      </c>
      <c r="F926">
        <v>43090000</v>
      </c>
      <c r="G926">
        <f t="shared" si="72"/>
        <v>-5.83</v>
      </c>
      <c r="H926" t="str">
        <f t="shared" si="73"/>
        <v>Negative Movement</v>
      </c>
      <c r="I926">
        <f t="shared" si="74"/>
        <v>-4.7550472303907085</v>
      </c>
      <c r="J926" t="str">
        <f t="shared" si="70"/>
        <v>Q2</v>
      </c>
      <c r="K926">
        <f t="shared" si="71"/>
        <v>2022</v>
      </c>
    </row>
    <row r="927" spans="1:11" x14ac:dyDescent="0.2">
      <c r="A927" s="1" t="s">
        <v>931</v>
      </c>
      <c r="B927">
        <v>115.518997</v>
      </c>
      <c r="C927">
        <v>117.498497</v>
      </c>
      <c r="D927" t="s">
        <v>2184</v>
      </c>
      <c r="E927" t="s">
        <v>3424</v>
      </c>
      <c r="F927">
        <v>35310000</v>
      </c>
      <c r="G927">
        <f t="shared" si="72"/>
        <v>-1.0900000000000001</v>
      </c>
      <c r="H927" t="str">
        <f t="shared" si="73"/>
        <v>Negative Movement</v>
      </c>
      <c r="I927">
        <f t="shared" si="74"/>
        <v>-0.93064376115162084</v>
      </c>
      <c r="J927" t="str">
        <f t="shared" si="70"/>
        <v>Q2</v>
      </c>
      <c r="K927">
        <f t="shared" si="71"/>
        <v>2022</v>
      </c>
    </row>
    <row r="928" spans="1:11" x14ac:dyDescent="0.2">
      <c r="A928" s="1" t="s">
        <v>932</v>
      </c>
      <c r="B928">
        <v>113.30349699999999</v>
      </c>
      <c r="C928">
        <v>115.56289700000001</v>
      </c>
      <c r="D928" t="s">
        <v>2185</v>
      </c>
      <c r="E928" t="s">
        <v>3425</v>
      </c>
      <c r="F928">
        <v>34520000</v>
      </c>
      <c r="G928">
        <f t="shared" si="72"/>
        <v>-2.58</v>
      </c>
      <c r="H928" t="str">
        <f t="shared" si="73"/>
        <v>Negative Movement</v>
      </c>
      <c r="I928">
        <f t="shared" si="74"/>
        <v>-2.2272210884585459</v>
      </c>
      <c r="J928" t="str">
        <f t="shared" si="70"/>
        <v>Q2</v>
      </c>
      <c r="K928">
        <f t="shared" si="71"/>
        <v>2022</v>
      </c>
    </row>
    <row r="929" spans="1:11" x14ac:dyDescent="0.2">
      <c r="A929" s="1" t="s">
        <v>933</v>
      </c>
      <c r="B929">
        <v>116.040497</v>
      </c>
      <c r="C929">
        <v>116.691002</v>
      </c>
      <c r="D929" t="s">
        <v>2186</v>
      </c>
      <c r="E929" t="s">
        <v>3426</v>
      </c>
      <c r="F929">
        <v>31158000</v>
      </c>
      <c r="G929">
        <f t="shared" si="72"/>
        <v>1.5</v>
      </c>
      <c r="H929" t="str">
        <f t="shared" si="73"/>
        <v>Positive Movement</v>
      </c>
      <c r="I929">
        <f t="shared" si="74"/>
        <v>1.3268923985709691</v>
      </c>
      <c r="J929" t="str">
        <f t="shared" si="70"/>
        <v>Q2</v>
      </c>
      <c r="K929">
        <f t="shared" si="71"/>
        <v>2022</v>
      </c>
    </row>
    <row r="930" spans="1:11" x14ac:dyDescent="0.2">
      <c r="A930" s="1" t="s">
        <v>934</v>
      </c>
      <c r="B930">
        <v>113.710503</v>
      </c>
      <c r="C930">
        <v>116.670998</v>
      </c>
      <c r="D930" t="s">
        <v>2187</v>
      </c>
      <c r="E930" t="s">
        <v>3427</v>
      </c>
      <c r="F930">
        <v>36502000</v>
      </c>
      <c r="G930">
        <f t="shared" si="72"/>
        <v>-0.62</v>
      </c>
      <c r="H930" t="str">
        <f t="shared" si="73"/>
        <v>Negative Movement</v>
      </c>
      <c r="I930">
        <f t="shared" si="74"/>
        <v>-0.54414339083880914</v>
      </c>
      <c r="J930" t="str">
        <f t="shared" si="70"/>
        <v>Q2</v>
      </c>
      <c r="K930">
        <f t="shared" si="71"/>
        <v>2022</v>
      </c>
    </row>
    <row r="931" spans="1:11" x14ac:dyDescent="0.2">
      <c r="A931" s="1" t="s">
        <v>935</v>
      </c>
      <c r="B931">
        <v>111.93800400000001</v>
      </c>
      <c r="C931">
        <v>114.856499</v>
      </c>
      <c r="D931" t="s">
        <v>2188</v>
      </c>
      <c r="E931" t="s">
        <v>3428</v>
      </c>
      <c r="F931">
        <v>41464000</v>
      </c>
      <c r="G931">
        <f t="shared" si="72"/>
        <v>-0.8</v>
      </c>
      <c r="H931" t="str">
        <f t="shared" si="73"/>
        <v>Negative Movement</v>
      </c>
      <c r="I931">
        <f t="shared" si="74"/>
        <v>-0.70199103817965591</v>
      </c>
      <c r="J931" t="str">
        <f t="shared" si="70"/>
        <v>Q2</v>
      </c>
      <c r="K931">
        <f t="shared" si="71"/>
        <v>2022</v>
      </c>
    </row>
    <row r="932" spans="1:11" x14ac:dyDescent="0.2">
      <c r="A932" s="1" t="s">
        <v>936</v>
      </c>
      <c r="B932">
        <v>114.84549699999999</v>
      </c>
      <c r="C932">
        <v>118.084999</v>
      </c>
      <c r="D932" t="s">
        <v>2189</v>
      </c>
      <c r="E932" t="s">
        <v>3429</v>
      </c>
      <c r="F932">
        <v>29738000</v>
      </c>
      <c r="G932">
        <f t="shared" si="72"/>
        <v>3.35</v>
      </c>
      <c r="H932" t="str">
        <f t="shared" si="73"/>
        <v>Positive Movement</v>
      </c>
      <c r="I932">
        <f t="shared" si="74"/>
        <v>2.9643604343096905</v>
      </c>
      <c r="J932" t="str">
        <f t="shared" si="70"/>
        <v>Q2</v>
      </c>
      <c r="K932">
        <f t="shared" si="71"/>
        <v>2022</v>
      </c>
    </row>
    <row r="933" spans="1:11" x14ac:dyDescent="0.2">
      <c r="A933" s="1" t="s">
        <v>937</v>
      </c>
      <c r="B933">
        <v>115.38400300000001</v>
      </c>
      <c r="C933">
        <v>116.60749800000001</v>
      </c>
      <c r="D933" t="s">
        <v>2190</v>
      </c>
      <c r="E933" t="s">
        <v>3430</v>
      </c>
      <c r="F933">
        <v>23282000</v>
      </c>
      <c r="G933">
        <f t="shared" si="72"/>
        <v>-1.72</v>
      </c>
      <c r="H933" t="str">
        <f t="shared" si="73"/>
        <v>Negative Movement</v>
      </c>
      <c r="I933">
        <f t="shared" si="74"/>
        <v>-1.4787731723562993</v>
      </c>
      <c r="J933" t="str">
        <f t="shared" si="70"/>
        <v>Q2</v>
      </c>
      <c r="K933">
        <f t="shared" si="71"/>
        <v>2022</v>
      </c>
    </row>
    <row r="934" spans="1:11" x14ac:dyDescent="0.2">
      <c r="A934" s="1" t="s">
        <v>938</v>
      </c>
      <c r="B934">
        <v>117.227501</v>
      </c>
      <c r="C934">
        <v>117.227501</v>
      </c>
      <c r="D934" t="s">
        <v>2191</v>
      </c>
      <c r="E934" t="s">
        <v>3431</v>
      </c>
      <c r="F934">
        <v>21576000</v>
      </c>
      <c r="G934">
        <f t="shared" si="72"/>
        <v>1.91</v>
      </c>
      <c r="H934" t="str">
        <f t="shared" si="73"/>
        <v>Positive Movement</v>
      </c>
      <c r="I934">
        <f t="shared" si="74"/>
        <v>1.6629979747022325</v>
      </c>
      <c r="J934" t="str">
        <f t="shared" si="70"/>
        <v>Q2</v>
      </c>
      <c r="K934">
        <f t="shared" si="71"/>
        <v>2022</v>
      </c>
    </row>
    <row r="935" spans="1:11" x14ac:dyDescent="0.2">
      <c r="A935" s="1" t="s">
        <v>939</v>
      </c>
      <c r="B935">
        <v>115.237503</v>
      </c>
      <c r="C935">
        <v>115.69564800000001</v>
      </c>
      <c r="D935" t="s">
        <v>2192</v>
      </c>
      <c r="E935" t="s">
        <v>3432</v>
      </c>
      <c r="F935">
        <v>27982000</v>
      </c>
      <c r="G935">
        <f t="shared" si="72"/>
        <v>-4.3</v>
      </c>
      <c r="H935" t="str">
        <f t="shared" si="73"/>
        <v>Negative Movement</v>
      </c>
      <c r="I935">
        <f t="shared" si="74"/>
        <v>-3.6850417518198153</v>
      </c>
      <c r="J935" t="str">
        <f t="shared" si="70"/>
        <v>Q2</v>
      </c>
      <c r="K935">
        <f t="shared" si="71"/>
        <v>2022</v>
      </c>
    </row>
    <row r="936" spans="1:11" x14ac:dyDescent="0.2">
      <c r="A936" s="1" t="s">
        <v>940</v>
      </c>
      <c r="B936">
        <v>111.841003</v>
      </c>
      <c r="C936">
        <v>113.587502</v>
      </c>
      <c r="D936" t="s">
        <v>2193</v>
      </c>
      <c r="E936" t="s">
        <v>3433</v>
      </c>
      <c r="F936">
        <v>29192000</v>
      </c>
      <c r="G936">
        <f t="shared" si="72"/>
        <v>-1.66</v>
      </c>
      <c r="H936" t="str">
        <f t="shared" si="73"/>
        <v>Negative Movement</v>
      </c>
      <c r="I936">
        <f t="shared" si="74"/>
        <v>-1.472853431260811</v>
      </c>
      <c r="J936" t="str">
        <f t="shared" si="70"/>
        <v>Q2</v>
      </c>
      <c r="K936">
        <f t="shared" si="71"/>
        <v>2022</v>
      </c>
    </row>
    <row r="937" spans="1:11" x14ac:dyDescent="0.2">
      <c r="A937" s="1" t="s">
        <v>941</v>
      </c>
      <c r="B937">
        <v>112.085503</v>
      </c>
      <c r="C937">
        <v>112.550003</v>
      </c>
      <c r="D937" t="s">
        <v>2194</v>
      </c>
      <c r="E937" t="s">
        <v>3434</v>
      </c>
      <c r="F937">
        <v>37586000</v>
      </c>
      <c r="G937">
        <f t="shared" si="72"/>
        <v>-1.43</v>
      </c>
      <c r="H937" t="str">
        <f t="shared" si="73"/>
        <v>Negative Movement</v>
      </c>
      <c r="I937">
        <f t="shared" si="74"/>
        <v>-1.2935017792461152</v>
      </c>
      <c r="J937" t="str">
        <f t="shared" si="70"/>
        <v>Q2</v>
      </c>
      <c r="K937">
        <f t="shared" si="71"/>
        <v>2022</v>
      </c>
    </row>
    <row r="938" spans="1:11" x14ac:dyDescent="0.2">
      <c r="A938" s="1" t="s">
        <v>942</v>
      </c>
      <c r="B938">
        <v>110.103996</v>
      </c>
      <c r="C938">
        <v>112.005501</v>
      </c>
      <c r="D938" t="s">
        <v>2195</v>
      </c>
      <c r="E938" t="s">
        <v>3435</v>
      </c>
      <c r="F938">
        <v>31558000</v>
      </c>
      <c r="G938">
        <f t="shared" si="72"/>
        <v>2.35</v>
      </c>
      <c r="H938" t="str">
        <f t="shared" si="73"/>
        <v>Positive Movement</v>
      </c>
      <c r="I938">
        <f t="shared" si="74"/>
        <v>2.1529844701733643</v>
      </c>
      <c r="J938" t="str">
        <f t="shared" si="70"/>
        <v>Q2</v>
      </c>
      <c r="K938">
        <f t="shared" si="71"/>
        <v>2022</v>
      </c>
    </row>
    <row r="939" spans="1:11" x14ac:dyDescent="0.2">
      <c r="A939" s="1" t="s">
        <v>943</v>
      </c>
      <c r="B939">
        <v>106.37750200000001</v>
      </c>
      <c r="C939">
        <v>106.394997</v>
      </c>
      <c r="D939" t="s">
        <v>2196</v>
      </c>
      <c r="E939" t="s">
        <v>3436</v>
      </c>
      <c r="F939">
        <v>60386000</v>
      </c>
      <c r="G939">
        <f t="shared" si="72"/>
        <v>-5.74</v>
      </c>
      <c r="H939" t="str">
        <f t="shared" si="73"/>
        <v>Negative Movement</v>
      </c>
      <c r="I939">
        <f t="shared" si="74"/>
        <v>-5.1407478569041887</v>
      </c>
      <c r="J939" t="str">
        <f t="shared" si="70"/>
        <v>Q2</v>
      </c>
      <c r="K939">
        <f t="shared" si="71"/>
        <v>2022</v>
      </c>
    </row>
    <row r="940" spans="1:11" x14ac:dyDescent="0.2">
      <c r="A940" s="1" t="s">
        <v>944</v>
      </c>
      <c r="B940">
        <v>105.141998</v>
      </c>
      <c r="C940">
        <v>106.544701</v>
      </c>
      <c r="D940" t="s">
        <v>2197</v>
      </c>
      <c r="E940" t="s">
        <v>3437</v>
      </c>
      <c r="F940">
        <v>37900000</v>
      </c>
      <c r="G940">
        <f t="shared" si="72"/>
        <v>-0.09</v>
      </c>
      <c r="H940" t="str">
        <f t="shared" si="73"/>
        <v>Negative Movement</v>
      </c>
      <c r="I940">
        <f t="shared" si="74"/>
        <v>-8.166361190839358E-2</v>
      </c>
      <c r="J940" t="str">
        <f t="shared" si="70"/>
        <v>Q2</v>
      </c>
      <c r="K940">
        <f t="shared" si="71"/>
        <v>2022</v>
      </c>
    </row>
    <row r="941" spans="1:11" x14ac:dyDescent="0.2">
      <c r="A941" s="1" t="s">
        <v>945</v>
      </c>
      <c r="B941">
        <v>106.050499</v>
      </c>
      <c r="C941">
        <v>108.955254</v>
      </c>
      <c r="D941" t="s">
        <v>2198</v>
      </c>
      <c r="E941" t="s">
        <v>3438</v>
      </c>
      <c r="F941">
        <v>30288000</v>
      </c>
      <c r="G941">
        <f t="shared" si="72"/>
        <v>2.46</v>
      </c>
      <c r="H941" t="str">
        <f t="shared" si="73"/>
        <v>Positive Movement</v>
      </c>
      <c r="I941">
        <f t="shared" si="74"/>
        <v>2.320965235096534</v>
      </c>
      <c r="J941" t="str">
        <f t="shared" si="70"/>
        <v>Q2</v>
      </c>
      <c r="K941">
        <f t="shared" si="71"/>
        <v>2022</v>
      </c>
    </row>
    <row r="942" spans="1:11" x14ac:dyDescent="0.2">
      <c r="A942" s="1" t="s">
        <v>946</v>
      </c>
      <c r="B942">
        <v>109.788498</v>
      </c>
      <c r="C942">
        <v>112.86799600000001</v>
      </c>
      <c r="D942" t="s">
        <v>2199</v>
      </c>
      <c r="E942" t="s">
        <v>3439</v>
      </c>
      <c r="F942">
        <v>29924000</v>
      </c>
      <c r="G942">
        <f t="shared" si="72"/>
        <v>4.5</v>
      </c>
      <c r="H942" t="str">
        <f t="shared" si="73"/>
        <v>Positive Movement</v>
      </c>
      <c r="I942">
        <f t="shared" si="74"/>
        <v>4.1580539291950558</v>
      </c>
      <c r="J942" t="str">
        <f t="shared" si="70"/>
        <v>Q2</v>
      </c>
      <c r="K942">
        <f t="shared" si="71"/>
        <v>2022</v>
      </c>
    </row>
    <row r="943" spans="1:11" x14ac:dyDescent="0.2">
      <c r="A943" s="1" t="s">
        <v>947</v>
      </c>
      <c r="B943">
        <v>113.079002</v>
      </c>
      <c r="C943">
        <v>116.433502</v>
      </c>
      <c r="D943" t="s">
        <v>2200</v>
      </c>
      <c r="E943" t="s">
        <v>3440</v>
      </c>
      <c r="F943">
        <v>51302000</v>
      </c>
      <c r="G943">
        <f t="shared" si="72"/>
        <v>1.24</v>
      </c>
      <c r="H943" t="str">
        <f t="shared" si="73"/>
        <v>Positive Movement</v>
      </c>
      <c r="I943">
        <f t="shared" si="74"/>
        <v>1.0992978271332987</v>
      </c>
      <c r="J943" t="str">
        <f t="shared" si="70"/>
        <v>Q2</v>
      </c>
      <c r="K943">
        <f t="shared" si="71"/>
        <v>2022</v>
      </c>
    </row>
    <row r="944" spans="1:11" x14ac:dyDescent="0.2">
      <c r="A944" s="1" t="s">
        <v>948</v>
      </c>
      <c r="B944">
        <v>114.93150300000001</v>
      </c>
      <c r="C944">
        <v>117.399002</v>
      </c>
      <c r="D944" t="s">
        <v>2201</v>
      </c>
      <c r="E944" t="s">
        <v>3441</v>
      </c>
      <c r="F944">
        <v>28630000</v>
      </c>
      <c r="G944">
        <f t="shared" si="72"/>
        <v>0.1</v>
      </c>
      <c r="H944" t="str">
        <f t="shared" si="73"/>
        <v>Positive Movement</v>
      </c>
      <c r="I944">
        <f t="shared" si="74"/>
        <v>8.5935512535749922E-2</v>
      </c>
      <c r="J944" t="str">
        <f t="shared" si="70"/>
        <v>Q2</v>
      </c>
      <c r="K944">
        <f t="shared" si="71"/>
        <v>2022</v>
      </c>
    </row>
    <row r="945" spans="1:11" x14ac:dyDescent="0.2">
      <c r="A945" s="1" t="s">
        <v>949</v>
      </c>
      <c r="B945">
        <v>114.18800400000001</v>
      </c>
      <c r="C945">
        <v>117.898003</v>
      </c>
      <c r="D945" t="s">
        <v>2202</v>
      </c>
      <c r="E945" t="s">
        <v>3442</v>
      </c>
      <c r="F945">
        <v>27472000</v>
      </c>
      <c r="G945">
        <f t="shared" si="72"/>
        <v>3.61</v>
      </c>
      <c r="H945" t="str">
        <f t="shared" si="73"/>
        <v>Positive Movement</v>
      </c>
      <c r="I945">
        <f t="shared" si="74"/>
        <v>3.1619903873240949</v>
      </c>
      <c r="J945" t="str">
        <f t="shared" si="70"/>
        <v>Q2</v>
      </c>
      <c r="K945">
        <f t="shared" si="71"/>
        <v>2022</v>
      </c>
    </row>
    <row r="946" spans="1:11" x14ac:dyDescent="0.2">
      <c r="A946" s="1" t="s">
        <v>950</v>
      </c>
      <c r="B946">
        <v>115.99250000000001</v>
      </c>
      <c r="C946">
        <v>116.364502</v>
      </c>
      <c r="D946" t="s">
        <v>2203</v>
      </c>
      <c r="E946" t="s">
        <v>3443</v>
      </c>
      <c r="F946">
        <v>25052000</v>
      </c>
      <c r="G946">
        <f t="shared" si="72"/>
        <v>-3.18</v>
      </c>
      <c r="H946" t="str">
        <f t="shared" si="73"/>
        <v>Negative Movement</v>
      </c>
      <c r="I946">
        <f t="shared" si="74"/>
        <v>-2.7024263634870631</v>
      </c>
      <c r="J946" t="str">
        <f t="shared" si="70"/>
        <v>Q2</v>
      </c>
      <c r="K946">
        <f t="shared" si="71"/>
        <v>2022</v>
      </c>
    </row>
    <row r="947" spans="1:11" x14ac:dyDescent="0.2">
      <c r="A947" s="1" t="s">
        <v>951</v>
      </c>
      <c r="B947">
        <v>116.74250000000001</v>
      </c>
      <c r="C947">
        <v>119.398499</v>
      </c>
      <c r="D947" t="s">
        <v>2204</v>
      </c>
      <c r="E947" t="s">
        <v>3444</v>
      </c>
      <c r="F947">
        <v>23786000</v>
      </c>
      <c r="G947">
        <f t="shared" si="72"/>
        <v>2.4500000000000002</v>
      </c>
      <c r="H947" t="str">
        <f t="shared" si="73"/>
        <v>Positive Movement</v>
      </c>
      <c r="I947">
        <f t="shared" si="74"/>
        <v>2.1354831674308716</v>
      </c>
      <c r="J947" t="str">
        <f t="shared" si="70"/>
        <v>Q2</v>
      </c>
      <c r="K947">
        <f t="shared" si="71"/>
        <v>2022</v>
      </c>
    </row>
    <row r="948" spans="1:11" x14ac:dyDescent="0.2">
      <c r="A948" s="1" t="s">
        <v>952</v>
      </c>
      <c r="B948">
        <v>115.648003</v>
      </c>
      <c r="C948">
        <v>117.74865</v>
      </c>
      <c r="D948" t="s">
        <v>2205</v>
      </c>
      <c r="E948" t="s">
        <v>3445</v>
      </c>
      <c r="F948">
        <v>26414000</v>
      </c>
      <c r="G948">
        <f t="shared" si="72"/>
        <v>0.22</v>
      </c>
      <c r="H948" t="str">
        <f t="shared" si="73"/>
        <v>Positive Movement</v>
      </c>
      <c r="I948">
        <f t="shared" si="74"/>
        <v>0.18716440297519565</v>
      </c>
      <c r="J948" t="str">
        <f t="shared" si="70"/>
        <v>Q2</v>
      </c>
      <c r="K948">
        <f t="shared" si="71"/>
        <v>2022</v>
      </c>
    </row>
    <row r="949" spans="1:11" x14ac:dyDescent="0.2">
      <c r="A949" s="1" t="s">
        <v>953</v>
      </c>
      <c r="B949">
        <v>116.876503</v>
      </c>
      <c r="C949">
        <v>118.646004</v>
      </c>
      <c r="D949" t="s">
        <v>2206</v>
      </c>
      <c r="E949" t="s">
        <v>3446</v>
      </c>
      <c r="F949">
        <v>22544000</v>
      </c>
      <c r="G949">
        <f t="shared" si="72"/>
        <v>0.01</v>
      </c>
      <c r="H949" t="str">
        <f t="shared" si="73"/>
        <v>Positive Movement</v>
      </c>
      <c r="I949">
        <f t="shared" si="74"/>
        <v>7.2498816424197655E-3</v>
      </c>
      <c r="J949" t="str">
        <f t="shared" si="70"/>
        <v>Q2</v>
      </c>
      <c r="K949">
        <f t="shared" si="71"/>
        <v>2022</v>
      </c>
    </row>
    <row r="950" spans="1:11" x14ac:dyDescent="0.2">
      <c r="A950" s="1" t="s">
        <v>954</v>
      </c>
      <c r="B950">
        <v>116.341499</v>
      </c>
      <c r="C950">
        <v>118.349998</v>
      </c>
      <c r="D950" t="s">
        <v>2207</v>
      </c>
      <c r="E950" t="s">
        <v>3447</v>
      </c>
      <c r="F950">
        <v>23142000</v>
      </c>
      <c r="G950">
        <f t="shared" si="72"/>
        <v>-2.3199999999999998</v>
      </c>
      <c r="H950" t="str">
        <f t="shared" si="73"/>
        <v>Negative Movement</v>
      </c>
      <c r="I950">
        <f t="shared" si="74"/>
        <v>-1.9788805846131914</v>
      </c>
      <c r="J950" t="str">
        <f t="shared" si="70"/>
        <v>Q2</v>
      </c>
      <c r="K950">
        <f t="shared" si="71"/>
        <v>2022</v>
      </c>
    </row>
    <row r="951" spans="1:11" x14ac:dyDescent="0.2">
      <c r="A951" s="1" t="s">
        <v>955</v>
      </c>
      <c r="B951">
        <v>112.78125</v>
      </c>
      <c r="C951">
        <v>113.49700199999999</v>
      </c>
      <c r="D951" t="s">
        <v>2208</v>
      </c>
      <c r="E951" t="s">
        <v>3448</v>
      </c>
      <c r="F951">
        <v>31324000</v>
      </c>
      <c r="G951">
        <f t="shared" si="72"/>
        <v>-3.49</v>
      </c>
      <c r="H951" t="str">
        <f t="shared" si="73"/>
        <v>Negative Movement</v>
      </c>
      <c r="I951">
        <f t="shared" si="74"/>
        <v>-3.0373840741866687</v>
      </c>
      <c r="J951" t="str">
        <f t="shared" si="70"/>
        <v>Q2</v>
      </c>
      <c r="K951">
        <f t="shared" si="71"/>
        <v>2022</v>
      </c>
    </row>
    <row r="952" spans="1:11" x14ac:dyDescent="0.2">
      <c r="A952" s="1" t="s">
        <v>956</v>
      </c>
      <c r="B952">
        <v>107.445999</v>
      </c>
      <c r="C952">
        <v>109.218498</v>
      </c>
      <c r="D952" t="s">
        <v>2209</v>
      </c>
      <c r="E952" t="s">
        <v>3449</v>
      </c>
      <c r="F952">
        <v>36756000</v>
      </c>
      <c r="G952">
        <f t="shared" si="72"/>
        <v>-4.55</v>
      </c>
      <c r="H952" t="str">
        <f t="shared" si="73"/>
        <v>Negative Movement</v>
      </c>
      <c r="I952">
        <f t="shared" si="74"/>
        <v>-4.0842656271434912</v>
      </c>
      <c r="J952" t="str">
        <f t="shared" si="70"/>
        <v>Q2</v>
      </c>
      <c r="K952">
        <f t="shared" si="71"/>
        <v>2022</v>
      </c>
    </row>
    <row r="953" spans="1:11" x14ac:dyDescent="0.2">
      <c r="A953" s="1" t="s">
        <v>957</v>
      </c>
      <c r="B953">
        <v>106.889999</v>
      </c>
      <c r="C953">
        <v>108.457497</v>
      </c>
      <c r="D953" t="s">
        <v>2210</v>
      </c>
      <c r="E953" t="s">
        <v>3450</v>
      </c>
      <c r="F953">
        <v>25480000</v>
      </c>
      <c r="G953">
        <f t="shared" si="72"/>
        <v>0.32</v>
      </c>
      <c r="H953" t="str">
        <f t="shared" si="73"/>
        <v>Positive Movement</v>
      </c>
      <c r="I953">
        <f t="shared" si="74"/>
        <v>0.29706903864547574</v>
      </c>
      <c r="J953" t="str">
        <f t="shared" si="70"/>
        <v>Q2</v>
      </c>
      <c r="K953">
        <f t="shared" si="71"/>
        <v>2022</v>
      </c>
    </row>
    <row r="954" spans="1:11" x14ac:dyDescent="0.2">
      <c r="A954" s="1" t="s">
        <v>958</v>
      </c>
      <c r="B954">
        <v>108.89949799999999</v>
      </c>
      <c r="C954">
        <v>112.06300400000001</v>
      </c>
      <c r="D954" t="s">
        <v>2211</v>
      </c>
      <c r="E954" t="s">
        <v>3451</v>
      </c>
      <c r="F954">
        <v>33192000</v>
      </c>
      <c r="G954">
        <f t="shared" si="72"/>
        <v>3.2</v>
      </c>
      <c r="H954" t="str">
        <f t="shared" si="73"/>
        <v>Positive Movement</v>
      </c>
      <c r="I954">
        <f t="shared" si="74"/>
        <v>2.9819794018321852</v>
      </c>
      <c r="J954" t="str">
        <f t="shared" si="70"/>
        <v>Q2</v>
      </c>
      <c r="K954">
        <f t="shared" si="71"/>
        <v>2022</v>
      </c>
    </row>
    <row r="955" spans="1:11" x14ac:dyDescent="0.2">
      <c r="A955" s="1" t="s">
        <v>959</v>
      </c>
      <c r="B955">
        <v>108.14949799999999</v>
      </c>
      <c r="C955">
        <v>109.290497</v>
      </c>
      <c r="D955" t="s">
        <v>2212</v>
      </c>
      <c r="E955" t="s">
        <v>3452</v>
      </c>
      <c r="F955">
        <v>35314000</v>
      </c>
      <c r="G955">
        <f t="shared" si="72"/>
        <v>-3.75</v>
      </c>
      <c r="H955" t="str">
        <f t="shared" si="73"/>
        <v>Negative Movement</v>
      </c>
      <c r="I955">
        <f t="shared" si="74"/>
        <v>-3.4011086986350545</v>
      </c>
      <c r="J955" t="str">
        <f t="shared" si="70"/>
        <v>Q2</v>
      </c>
      <c r="K955">
        <f t="shared" si="71"/>
        <v>2022</v>
      </c>
    </row>
    <row r="956" spans="1:11" x14ac:dyDescent="0.2">
      <c r="A956" s="1" t="s">
        <v>960</v>
      </c>
      <c r="B956">
        <v>106.535004</v>
      </c>
      <c r="C956">
        <v>109.24949599999999</v>
      </c>
      <c r="D956" t="s">
        <v>2213</v>
      </c>
      <c r="E956" t="s">
        <v>3453</v>
      </c>
      <c r="F956">
        <v>43516000</v>
      </c>
      <c r="G956">
        <f t="shared" si="72"/>
        <v>1.23</v>
      </c>
      <c r="H956" t="str">
        <f t="shared" si="73"/>
        <v>Positive Movement</v>
      </c>
      <c r="I956">
        <f t="shared" si="74"/>
        <v>1.15298677457918</v>
      </c>
      <c r="J956" t="str">
        <f t="shared" si="70"/>
        <v>Q2</v>
      </c>
      <c r="K956">
        <f t="shared" si="71"/>
        <v>2022</v>
      </c>
    </row>
    <row r="957" spans="1:11" x14ac:dyDescent="0.2">
      <c r="A957" s="1" t="s">
        <v>961</v>
      </c>
      <c r="B957">
        <v>109.702003</v>
      </c>
      <c r="C957">
        <v>112.672997</v>
      </c>
      <c r="D957" t="s">
        <v>2214</v>
      </c>
      <c r="E957" t="s">
        <v>3454</v>
      </c>
      <c r="F957">
        <v>39010000</v>
      </c>
      <c r="G957">
        <f t="shared" si="72"/>
        <v>4.1500000000000004</v>
      </c>
      <c r="H957" t="str">
        <f t="shared" si="73"/>
        <v>Positive Movement</v>
      </c>
      <c r="I957">
        <f t="shared" si="74"/>
        <v>3.846918580575645</v>
      </c>
      <c r="J957" t="str">
        <f t="shared" si="70"/>
        <v>Q2</v>
      </c>
      <c r="K957">
        <f t="shared" si="71"/>
        <v>2022</v>
      </c>
    </row>
    <row r="958" spans="1:11" x14ac:dyDescent="0.2">
      <c r="A958" s="1" t="s">
        <v>962</v>
      </c>
      <c r="B958">
        <v>111.16300200000001</v>
      </c>
      <c r="C958">
        <v>113.76950100000001</v>
      </c>
      <c r="D958" t="s">
        <v>2215</v>
      </c>
      <c r="E958" t="s">
        <v>3455</v>
      </c>
      <c r="F958">
        <v>23922000</v>
      </c>
      <c r="G958">
        <f t="shared" si="72"/>
        <v>0.02</v>
      </c>
      <c r="H958" t="str">
        <f t="shared" si="73"/>
        <v>Positive Movement</v>
      </c>
      <c r="I958">
        <f t="shared" si="74"/>
        <v>1.6960228692227453E-2</v>
      </c>
      <c r="J958" t="str">
        <f t="shared" si="70"/>
        <v>Q2</v>
      </c>
      <c r="K958">
        <f t="shared" si="71"/>
        <v>2022</v>
      </c>
    </row>
    <row r="959" spans="1:11" x14ac:dyDescent="0.2">
      <c r="A959" s="1" t="s">
        <v>963</v>
      </c>
      <c r="B959">
        <v>112.949997</v>
      </c>
      <c r="C959">
        <v>113.19650300000001</v>
      </c>
      <c r="D959" t="s">
        <v>2216</v>
      </c>
      <c r="E959" t="s">
        <v>3456</v>
      </c>
      <c r="F959">
        <v>24710000</v>
      </c>
      <c r="G959">
        <f t="shared" si="72"/>
        <v>0.65</v>
      </c>
      <c r="H959" t="str">
        <f t="shared" si="73"/>
        <v>Positive Movement</v>
      </c>
      <c r="I959">
        <f t="shared" si="74"/>
        <v>0.58063178804554783</v>
      </c>
      <c r="J959" t="str">
        <f t="shared" si="70"/>
        <v>Q2</v>
      </c>
      <c r="K959">
        <f t="shared" si="71"/>
        <v>2022</v>
      </c>
    </row>
    <row r="960" spans="1:11" x14ac:dyDescent="0.2">
      <c r="A960" s="1" t="s">
        <v>964</v>
      </c>
      <c r="B960">
        <v>113.602997</v>
      </c>
      <c r="C960">
        <v>118.637497</v>
      </c>
      <c r="D960" t="s">
        <v>2217</v>
      </c>
      <c r="E960" t="s">
        <v>3457</v>
      </c>
      <c r="F960">
        <v>39122000</v>
      </c>
      <c r="G960">
        <f t="shared" si="72"/>
        <v>5.85</v>
      </c>
      <c r="H960" t="str">
        <f t="shared" si="73"/>
        <v>Positive Movement</v>
      </c>
      <c r="I960">
        <f t="shared" si="74"/>
        <v>5.1945918880663919</v>
      </c>
      <c r="J960" t="str">
        <f t="shared" si="70"/>
        <v>Q2</v>
      </c>
      <c r="K960">
        <f t="shared" si="71"/>
        <v>2022</v>
      </c>
    </row>
    <row r="961" spans="1:11" x14ac:dyDescent="0.2">
      <c r="A961" s="1" t="s">
        <v>965</v>
      </c>
      <c r="B961">
        <v>118.93499799999999</v>
      </c>
      <c r="C961">
        <v>119.25</v>
      </c>
      <c r="D961" t="s">
        <v>2218</v>
      </c>
      <c r="E961" t="s">
        <v>3458</v>
      </c>
      <c r="F961">
        <v>32840000</v>
      </c>
      <c r="G961">
        <f t="shared" si="72"/>
        <v>-1.92</v>
      </c>
      <c r="H961" t="str">
        <f t="shared" si="73"/>
        <v>Negative Movement</v>
      </c>
      <c r="I961">
        <f t="shared" si="74"/>
        <v>-1.6159408524533867</v>
      </c>
      <c r="J961" t="str">
        <f t="shared" si="70"/>
        <v>Q2</v>
      </c>
      <c r="K961">
        <f t="shared" si="71"/>
        <v>2022</v>
      </c>
    </row>
    <row r="962" spans="1:11" x14ac:dyDescent="0.2">
      <c r="A962" s="1" t="s">
        <v>966</v>
      </c>
      <c r="B962">
        <v>116.350998</v>
      </c>
      <c r="C962">
        <v>117.856499</v>
      </c>
      <c r="D962" t="s">
        <v>2219</v>
      </c>
      <c r="E962" t="s">
        <v>3459</v>
      </c>
      <c r="F962">
        <v>28232000</v>
      </c>
      <c r="G962">
        <f t="shared" si="72"/>
        <v>-4.05</v>
      </c>
      <c r="H962" t="str">
        <f t="shared" si="73"/>
        <v>Negative Movement</v>
      </c>
      <c r="I962">
        <f t="shared" si="74"/>
        <v>-3.4735964925052336</v>
      </c>
      <c r="J962" t="str">
        <f t="shared" si="70"/>
        <v>Q2</v>
      </c>
      <c r="K962">
        <f t="shared" si="71"/>
        <v>2022</v>
      </c>
    </row>
    <row r="963" spans="1:11" x14ac:dyDescent="0.2">
      <c r="A963" s="1" t="s">
        <v>967</v>
      </c>
      <c r="B963">
        <v>112.148499</v>
      </c>
      <c r="C963">
        <v>113.664497</v>
      </c>
      <c r="D963" t="s">
        <v>2220</v>
      </c>
      <c r="E963" t="s">
        <v>3460</v>
      </c>
      <c r="F963">
        <v>18628000</v>
      </c>
      <c r="G963">
        <f t="shared" si="72"/>
        <v>-0.32</v>
      </c>
      <c r="H963" t="str">
        <f t="shared" si="73"/>
        <v>Negative Movement</v>
      </c>
      <c r="I963">
        <f t="shared" si="74"/>
        <v>-0.27982481498892697</v>
      </c>
      <c r="J963" t="str">
        <f t="shared" ref="J963:J1026" si="75">"Q"&amp;ROUNDUP(MONTH(A963)/3,0)</f>
        <v>Q2</v>
      </c>
      <c r="K963">
        <f t="shared" ref="K963:K1026" si="76">YEAR(A963)</f>
        <v>2022</v>
      </c>
    </row>
    <row r="964" spans="1:11" x14ac:dyDescent="0.2">
      <c r="A964" s="1" t="s">
        <v>968</v>
      </c>
      <c r="B964">
        <v>110.49949599999999</v>
      </c>
      <c r="C964">
        <v>111.329803</v>
      </c>
      <c r="D964" t="s">
        <v>2221</v>
      </c>
      <c r="E964" t="s">
        <v>3461</v>
      </c>
      <c r="F964">
        <v>38046000</v>
      </c>
      <c r="G964">
        <f t="shared" ref="G964:G1027" si="77">ROUND(E964-E963,2)</f>
        <v>-2.88</v>
      </c>
      <c r="H964" t="str">
        <f t="shared" ref="H964:H1027" si="78">IF(G964&gt;0, "Positive Movement", "Negative Movement")</f>
        <v>Negative Movement</v>
      </c>
      <c r="I964">
        <f t="shared" ref="I964:I1027" si="79">(E964-E963)/E963*100</f>
        <v>-2.5691180466164627</v>
      </c>
      <c r="J964" t="str">
        <f t="shared" si="75"/>
        <v>Q2</v>
      </c>
      <c r="K964">
        <f t="shared" si="76"/>
        <v>2022</v>
      </c>
    </row>
    <row r="965" spans="1:11" x14ac:dyDescent="0.2">
      <c r="A965" s="1" t="s">
        <v>969</v>
      </c>
      <c r="B965">
        <v>108.33699799999999</v>
      </c>
      <c r="C965">
        <v>109.80635100000001</v>
      </c>
      <c r="D965" t="s">
        <v>2222</v>
      </c>
      <c r="E965" t="s">
        <v>3462</v>
      </c>
      <c r="F965">
        <v>31028000</v>
      </c>
      <c r="G965">
        <f t="shared" si="77"/>
        <v>-0.28999999999999998</v>
      </c>
      <c r="H965" t="str">
        <f t="shared" si="78"/>
        <v>Negative Movement</v>
      </c>
      <c r="I965">
        <f t="shared" si="79"/>
        <v>-0.26651763956236296</v>
      </c>
      <c r="J965" t="str">
        <f t="shared" si="75"/>
        <v>Q3</v>
      </c>
      <c r="K965">
        <f t="shared" si="76"/>
        <v>2022</v>
      </c>
    </row>
    <row r="966" spans="1:11" x14ac:dyDescent="0.2">
      <c r="A966" s="1" t="s">
        <v>970</v>
      </c>
      <c r="B966">
        <v>107.514503</v>
      </c>
      <c r="C966">
        <v>114.05259700000001</v>
      </c>
      <c r="D966" t="s">
        <v>2223</v>
      </c>
      <c r="E966" t="s">
        <v>3463</v>
      </c>
      <c r="F966">
        <v>36398000</v>
      </c>
      <c r="G966">
        <f t="shared" si="77"/>
        <v>4.8099999999999996</v>
      </c>
      <c r="H966" t="str">
        <f t="shared" si="78"/>
        <v>Positive Movement</v>
      </c>
      <c r="I966">
        <f t="shared" si="79"/>
        <v>4.4059001622106475</v>
      </c>
      <c r="J966" t="str">
        <f t="shared" si="75"/>
        <v>Q3</v>
      </c>
      <c r="K966">
        <f t="shared" si="76"/>
        <v>2022</v>
      </c>
    </row>
    <row r="967" spans="1:11" x14ac:dyDescent="0.2">
      <c r="A967" s="1" t="s">
        <v>971</v>
      </c>
      <c r="B967">
        <v>114.09200300000001</v>
      </c>
      <c r="C967">
        <v>116.351997</v>
      </c>
      <c r="D967" t="s">
        <v>2224</v>
      </c>
      <c r="E967" t="s">
        <v>1924</v>
      </c>
      <c r="F967">
        <v>28852000</v>
      </c>
      <c r="G967">
        <f t="shared" si="77"/>
        <v>1.33</v>
      </c>
      <c r="H967" t="str">
        <f t="shared" si="78"/>
        <v>Positive Movement</v>
      </c>
      <c r="I967">
        <f t="shared" si="79"/>
        <v>1.164751014911698</v>
      </c>
      <c r="J967" t="str">
        <f t="shared" si="75"/>
        <v>Q3</v>
      </c>
      <c r="K967">
        <f t="shared" si="76"/>
        <v>2022</v>
      </c>
    </row>
    <row r="968" spans="1:11" x14ac:dyDescent="0.2">
      <c r="A968" s="1" t="s">
        <v>972</v>
      </c>
      <c r="B968">
        <v>116.008003</v>
      </c>
      <c r="C968">
        <v>119.86199999999999</v>
      </c>
      <c r="D968" t="s">
        <v>2225</v>
      </c>
      <c r="E968" t="s">
        <v>3464</v>
      </c>
      <c r="F968">
        <v>32184000</v>
      </c>
      <c r="G968">
        <f t="shared" si="77"/>
        <v>4.09</v>
      </c>
      <c r="H968" t="str">
        <f t="shared" si="78"/>
        <v>Positive Movement</v>
      </c>
      <c r="I968">
        <f t="shared" si="79"/>
        <v>3.5521002004791122</v>
      </c>
      <c r="J968" t="str">
        <f t="shared" si="75"/>
        <v>Q3</v>
      </c>
      <c r="K968">
        <f t="shared" si="76"/>
        <v>2022</v>
      </c>
    </row>
    <row r="969" spans="1:11" x14ac:dyDescent="0.2">
      <c r="A969" s="1" t="s">
        <v>973</v>
      </c>
      <c r="B969">
        <v>117.550003</v>
      </c>
      <c r="C969">
        <v>120.43499799999999</v>
      </c>
      <c r="D969" t="s">
        <v>2226</v>
      </c>
      <c r="E969" t="s">
        <v>3465</v>
      </c>
      <c r="F969">
        <v>29082000</v>
      </c>
      <c r="G969">
        <f t="shared" si="77"/>
        <v>0.86</v>
      </c>
      <c r="H969" t="str">
        <f t="shared" si="78"/>
        <v>Positive Movement</v>
      </c>
      <c r="I969">
        <f t="shared" si="79"/>
        <v>0.72293346520711765</v>
      </c>
      <c r="J969" t="str">
        <f t="shared" si="75"/>
        <v>Q3</v>
      </c>
      <c r="K969">
        <f t="shared" si="76"/>
        <v>2022</v>
      </c>
    </row>
    <row r="970" spans="1:11" x14ac:dyDescent="0.2">
      <c r="A970" s="1" t="s">
        <v>974</v>
      </c>
      <c r="B970">
        <v>118.650002</v>
      </c>
      <c r="C970">
        <v>118.79450199999999</v>
      </c>
      <c r="D970" t="s">
        <v>2227</v>
      </c>
      <c r="E970" t="s">
        <v>3466</v>
      </c>
      <c r="F970">
        <v>26718000</v>
      </c>
      <c r="G970">
        <f t="shared" si="77"/>
        <v>-3.65</v>
      </c>
      <c r="H970" t="str">
        <f t="shared" si="78"/>
        <v>Negative Movement</v>
      </c>
      <c r="I970">
        <f t="shared" si="79"/>
        <v>-3.0340762420914946</v>
      </c>
      <c r="J970" t="str">
        <f t="shared" si="75"/>
        <v>Q3</v>
      </c>
      <c r="K970">
        <f t="shared" si="76"/>
        <v>2022</v>
      </c>
    </row>
    <row r="971" spans="1:11" x14ac:dyDescent="0.2">
      <c r="A971" s="1" t="s">
        <v>975</v>
      </c>
      <c r="B971">
        <v>116.83850099999999</v>
      </c>
      <c r="C971">
        <v>117.849503</v>
      </c>
      <c r="D971" t="s">
        <v>2228</v>
      </c>
      <c r="E971" t="s">
        <v>3467</v>
      </c>
      <c r="F971">
        <v>24970000</v>
      </c>
      <c r="G971">
        <f t="shared" si="77"/>
        <v>-1.67</v>
      </c>
      <c r="H971" t="str">
        <f t="shared" si="78"/>
        <v>Negative Movement</v>
      </c>
      <c r="I971">
        <f t="shared" si="79"/>
        <v>-1.4357707862067031</v>
      </c>
      <c r="J971" t="str">
        <f t="shared" si="75"/>
        <v>Q3</v>
      </c>
      <c r="K971">
        <f t="shared" si="76"/>
        <v>2022</v>
      </c>
    </row>
    <row r="972" spans="1:11" x14ac:dyDescent="0.2">
      <c r="A972" s="1" t="s">
        <v>976</v>
      </c>
      <c r="B972">
        <v>112.639</v>
      </c>
      <c r="C972">
        <v>115.156998</v>
      </c>
      <c r="D972" t="s">
        <v>2229</v>
      </c>
      <c r="E972" t="s">
        <v>3468</v>
      </c>
      <c r="F972">
        <v>38958000</v>
      </c>
      <c r="G972">
        <f t="shared" si="77"/>
        <v>-2.66</v>
      </c>
      <c r="H972" t="str">
        <f t="shared" si="78"/>
        <v>Negative Movement</v>
      </c>
      <c r="I972">
        <f t="shared" si="79"/>
        <v>-2.3182573110481854</v>
      </c>
      <c r="J972" t="str">
        <f t="shared" si="75"/>
        <v>Q3</v>
      </c>
      <c r="K972">
        <f t="shared" si="76"/>
        <v>2022</v>
      </c>
    </row>
    <row r="973" spans="1:11" x14ac:dyDescent="0.2">
      <c r="A973" s="1" t="s">
        <v>977</v>
      </c>
      <c r="B973">
        <v>110.825996</v>
      </c>
      <c r="C973">
        <v>111.987503</v>
      </c>
      <c r="D973" t="s">
        <v>2230</v>
      </c>
      <c r="E973" t="s">
        <v>3469</v>
      </c>
      <c r="F973">
        <v>32366000</v>
      </c>
      <c r="G973">
        <f t="shared" si="77"/>
        <v>-0.75</v>
      </c>
      <c r="H973" t="str">
        <f t="shared" si="78"/>
        <v>Negative Movement</v>
      </c>
      <c r="I973">
        <f t="shared" si="79"/>
        <v>-0.66584722528802409</v>
      </c>
      <c r="J973" t="str">
        <f t="shared" si="75"/>
        <v>Q3</v>
      </c>
      <c r="K973">
        <f t="shared" si="76"/>
        <v>2022</v>
      </c>
    </row>
    <row r="974" spans="1:11" x14ac:dyDescent="0.2">
      <c r="A974" s="1" t="s">
        <v>978</v>
      </c>
      <c r="B974">
        <v>112.962997</v>
      </c>
      <c r="C974">
        <v>114.00050400000001</v>
      </c>
      <c r="D974" t="s">
        <v>2231</v>
      </c>
      <c r="E974" t="s">
        <v>3470</v>
      </c>
      <c r="F974">
        <v>34330000</v>
      </c>
      <c r="G974">
        <f t="shared" si="77"/>
        <v>1.33</v>
      </c>
      <c r="H974" t="str">
        <f t="shared" si="78"/>
        <v>Positive Movement</v>
      </c>
      <c r="I974">
        <f t="shared" si="79"/>
        <v>1.1907716943508255</v>
      </c>
      <c r="J974" t="str">
        <f t="shared" si="75"/>
        <v>Q3</v>
      </c>
      <c r="K974">
        <f t="shared" si="76"/>
        <v>2022</v>
      </c>
    </row>
    <row r="975" spans="1:11" x14ac:dyDescent="0.2">
      <c r="A975" s="1" t="s">
        <v>979</v>
      </c>
      <c r="B975">
        <v>113.44000200000001</v>
      </c>
      <c r="C975">
        <v>114.800003</v>
      </c>
      <c r="D975" t="s">
        <v>2232</v>
      </c>
      <c r="E975" t="s">
        <v>3471</v>
      </c>
      <c r="F975">
        <v>33354000</v>
      </c>
      <c r="G975">
        <f t="shared" si="77"/>
        <v>-2.86</v>
      </c>
      <c r="H975" t="str">
        <f t="shared" si="78"/>
        <v>Negative Movement</v>
      </c>
      <c r="I975">
        <f t="shared" si="79"/>
        <v>-2.5335373386458335</v>
      </c>
      <c r="J975" t="str">
        <f t="shared" si="75"/>
        <v>Q3</v>
      </c>
      <c r="K975">
        <f t="shared" si="76"/>
        <v>2022</v>
      </c>
    </row>
    <row r="976" spans="1:11" x14ac:dyDescent="0.2">
      <c r="A976" s="1" t="s">
        <v>980</v>
      </c>
      <c r="B976">
        <v>111.730003</v>
      </c>
      <c r="C976">
        <v>114.80999799999999</v>
      </c>
      <c r="D976" t="s">
        <v>2233</v>
      </c>
      <c r="E976" t="s">
        <v>3472</v>
      </c>
      <c r="F976">
        <v>30992300</v>
      </c>
      <c r="G976">
        <f t="shared" si="77"/>
        <v>4.71</v>
      </c>
      <c r="H976" t="str">
        <f t="shared" si="78"/>
        <v>Positive Movement</v>
      </c>
      <c r="I976">
        <f t="shared" si="79"/>
        <v>4.2853232904986482</v>
      </c>
      <c r="J976" t="str">
        <f t="shared" si="75"/>
        <v>Q3</v>
      </c>
      <c r="K976">
        <f t="shared" si="76"/>
        <v>2022</v>
      </c>
    </row>
    <row r="977" spans="1:11" x14ac:dyDescent="0.2">
      <c r="A977" s="1" t="s">
        <v>981</v>
      </c>
      <c r="B977">
        <v>114.05999799999999</v>
      </c>
      <c r="C977">
        <v>116.33000199999999</v>
      </c>
      <c r="D977" t="s">
        <v>2234</v>
      </c>
      <c r="E977" t="s">
        <v>3473</v>
      </c>
      <c r="F977">
        <v>26780100</v>
      </c>
      <c r="G977">
        <f t="shared" si="77"/>
        <v>0.08</v>
      </c>
      <c r="H977" t="str">
        <f t="shared" si="78"/>
        <v>Positive Movement</v>
      </c>
      <c r="I977">
        <f t="shared" si="79"/>
        <v>6.9790610631897496E-2</v>
      </c>
      <c r="J977" t="str">
        <f t="shared" si="75"/>
        <v>Q3</v>
      </c>
      <c r="K977">
        <f t="shared" si="76"/>
        <v>2022</v>
      </c>
    </row>
    <row r="978" spans="1:11" x14ac:dyDescent="0.2">
      <c r="A978" s="1" t="s">
        <v>982</v>
      </c>
      <c r="B978">
        <v>115.089996</v>
      </c>
      <c r="C978">
        <v>115.209999</v>
      </c>
      <c r="D978" t="s">
        <v>2235</v>
      </c>
      <c r="E978" t="s">
        <v>3474</v>
      </c>
      <c r="F978">
        <v>27267800</v>
      </c>
      <c r="G978">
        <f t="shared" si="77"/>
        <v>0.34</v>
      </c>
      <c r="H978" t="str">
        <f t="shared" si="78"/>
        <v>Positive Movement</v>
      </c>
      <c r="I978">
        <f t="shared" si="79"/>
        <v>0.29642895282726778</v>
      </c>
      <c r="J978" t="str">
        <f t="shared" si="75"/>
        <v>Q3</v>
      </c>
      <c r="K978">
        <f t="shared" si="76"/>
        <v>2022</v>
      </c>
    </row>
    <row r="979" spans="1:11" x14ac:dyDescent="0.2">
      <c r="A979" s="1" t="s">
        <v>983</v>
      </c>
      <c r="B979">
        <v>111.80999799999999</v>
      </c>
      <c r="C979">
        <v>113.18</v>
      </c>
      <c r="D979" t="s">
        <v>2236</v>
      </c>
      <c r="E979" t="s">
        <v>3475</v>
      </c>
      <c r="F979">
        <v>44455300</v>
      </c>
      <c r="G979">
        <f t="shared" si="77"/>
        <v>-6.68</v>
      </c>
      <c r="H979" t="str">
        <f t="shared" si="78"/>
        <v>Negative Movement</v>
      </c>
      <c r="I979">
        <f t="shared" si="79"/>
        <v>-5.8066758883286234</v>
      </c>
      <c r="J979" t="str">
        <f t="shared" si="75"/>
        <v>Q3</v>
      </c>
      <c r="K979">
        <f t="shared" si="76"/>
        <v>2022</v>
      </c>
    </row>
    <row r="980" spans="1:11" x14ac:dyDescent="0.2">
      <c r="A980" s="1" t="s">
        <v>984</v>
      </c>
      <c r="B980">
        <v>108.879997</v>
      </c>
      <c r="C980">
        <v>110.58000199999999</v>
      </c>
      <c r="D980" t="s">
        <v>2237</v>
      </c>
      <c r="E980" t="s">
        <v>3476</v>
      </c>
      <c r="F980">
        <v>28289900</v>
      </c>
      <c r="G980">
        <f t="shared" si="77"/>
        <v>-0.15</v>
      </c>
      <c r="H980" t="str">
        <f t="shared" si="78"/>
        <v>Negative Movement</v>
      </c>
      <c r="I980">
        <f t="shared" si="79"/>
        <v>-0.13842930843088552</v>
      </c>
      <c r="J980" t="str">
        <f t="shared" si="75"/>
        <v>Q3</v>
      </c>
      <c r="K980">
        <f t="shared" si="76"/>
        <v>2022</v>
      </c>
    </row>
    <row r="981" spans="1:11" x14ac:dyDescent="0.2">
      <c r="A981" s="1" t="s">
        <v>985</v>
      </c>
      <c r="B981">
        <v>107.43</v>
      </c>
      <c r="C981">
        <v>107.739998</v>
      </c>
      <c r="D981" t="s">
        <v>2238</v>
      </c>
      <c r="E981" t="s">
        <v>3477</v>
      </c>
      <c r="F981">
        <v>36626600</v>
      </c>
      <c r="G981">
        <f t="shared" si="77"/>
        <v>-2.77</v>
      </c>
      <c r="H981" t="str">
        <f t="shared" si="78"/>
        <v>Negative Movement</v>
      </c>
      <c r="I981">
        <f t="shared" si="79"/>
        <v>-2.5598346045636591</v>
      </c>
      <c r="J981" t="str">
        <f t="shared" si="75"/>
        <v>Q3</v>
      </c>
      <c r="K981">
        <f t="shared" si="76"/>
        <v>2022</v>
      </c>
    </row>
    <row r="982" spans="1:11" x14ac:dyDescent="0.2">
      <c r="A982" s="1" t="s">
        <v>986</v>
      </c>
      <c r="B982">
        <v>109.599998</v>
      </c>
      <c r="C982">
        <v>114.400002</v>
      </c>
      <c r="D982" t="s">
        <v>2239</v>
      </c>
      <c r="E982" t="s">
        <v>3478</v>
      </c>
      <c r="F982">
        <v>41474600</v>
      </c>
      <c r="G982">
        <f t="shared" si="77"/>
        <v>8.16</v>
      </c>
      <c r="H982" t="str">
        <f t="shared" si="78"/>
        <v>Positive Movement</v>
      </c>
      <c r="I982">
        <f t="shared" si="79"/>
        <v>7.7389945421283208</v>
      </c>
      <c r="J982" t="str">
        <f t="shared" si="75"/>
        <v>Q3</v>
      </c>
      <c r="K982">
        <f t="shared" si="76"/>
        <v>2022</v>
      </c>
    </row>
    <row r="983" spans="1:11" x14ac:dyDescent="0.2">
      <c r="A983" s="1" t="s">
        <v>987</v>
      </c>
      <c r="B983">
        <v>112.800003</v>
      </c>
      <c r="C983">
        <v>114.699997</v>
      </c>
      <c r="D983" t="s">
        <v>2240</v>
      </c>
      <c r="E983" t="s">
        <v>3479</v>
      </c>
      <c r="F983">
        <v>23303800</v>
      </c>
      <c r="G983">
        <f t="shared" si="77"/>
        <v>0.99</v>
      </c>
      <c r="H983" t="str">
        <f t="shared" si="78"/>
        <v>Positive Movement</v>
      </c>
      <c r="I983">
        <f t="shared" si="79"/>
        <v>0.87147712801896349</v>
      </c>
      <c r="J983" t="str">
        <f t="shared" si="75"/>
        <v>Q3</v>
      </c>
      <c r="K983">
        <f t="shared" si="76"/>
        <v>2022</v>
      </c>
    </row>
    <row r="984" spans="1:11" x14ac:dyDescent="0.2">
      <c r="A984" s="1" t="s">
        <v>988</v>
      </c>
      <c r="B984">
        <v>113.400002</v>
      </c>
      <c r="C984">
        <v>116.900002</v>
      </c>
      <c r="D984" t="s">
        <v>2241</v>
      </c>
      <c r="E984" t="s">
        <v>2470</v>
      </c>
      <c r="F984">
        <v>31336200</v>
      </c>
      <c r="G984">
        <f t="shared" si="77"/>
        <v>2.0499999999999998</v>
      </c>
      <c r="H984" t="str">
        <f t="shared" si="78"/>
        <v>Positive Movement</v>
      </c>
      <c r="I984">
        <f t="shared" si="79"/>
        <v>1.7889895030627312</v>
      </c>
      <c r="J984" t="str">
        <f t="shared" si="75"/>
        <v>Q3</v>
      </c>
      <c r="K984">
        <f t="shared" si="76"/>
        <v>2022</v>
      </c>
    </row>
    <row r="985" spans="1:11" x14ac:dyDescent="0.2">
      <c r="A985" s="1" t="s">
        <v>989</v>
      </c>
      <c r="B985">
        <v>115.529999</v>
      </c>
      <c r="C985">
        <v>117.120003</v>
      </c>
      <c r="D985" t="s">
        <v>2242</v>
      </c>
      <c r="E985" t="s">
        <v>3480</v>
      </c>
      <c r="F985">
        <v>22856200</v>
      </c>
      <c r="G985">
        <f t="shared" si="77"/>
        <v>-1.1599999999999999</v>
      </c>
      <c r="H985" t="str">
        <f t="shared" si="78"/>
        <v>Negative Movement</v>
      </c>
      <c r="I985">
        <f t="shared" si="79"/>
        <v>-0.99450961072110999</v>
      </c>
      <c r="J985" t="str">
        <f t="shared" si="75"/>
        <v>Q3</v>
      </c>
      <c r="K985">
        <f t="shared" si="76"/>
        <v>2022</v>
      </c>
    </row>
    <row r="986" spans="1:11" x14ac:dyDescent="0.2">
      <c r="A986" s="1" t="s">
        <v>990</v>
      </c>
      <c r="B986">
        <v>114.43</v>
      </c>
      <c r="C986">
        <v>117.08000199999999</v>
      </c>
      <c r="D986" t="s">
        <v>2243</v>
      </c>
      <c r="E986" t="s">
        <v>3481</v>
      </c>
      <c r="F986">
        <v>17911000</v>
      </c>
      <c r="G986">
        <f t="shared" si="77"/>
        <v>0.42</v>
      </c>
      <c r="H986" t="str">
        <f t="shared" si="78"/>
        <v>Positive Movement</v>
      </c>
      <c r="I986">
        <f t="shared" si="79"/>
        <v>0.36369846647822157</v>
      </c>
      <c r="J986" t="str">
        <f t="shared" si="75"/>
        <v>Q3</v>
      </c>
      <c r="K986">
        <f t="shared" si="76"/>
        <v>2022</v>
      </c>
    </row>
    <row r="987" spans="1:11" x14ac:dyDescent="0.2">
      <c r="A987" s="1" t="s">
        <v>991</v>
      </c>
      <c r="B987">
        <v>116.339996</v>
      </c>
      <c r="C987">
        <v>119.41999800000001</v>
      </c>
      <c r="D987" t="s">
        <v>2244</v>
      </c>
      <c r="E987" t="s">
        <v>3482</v>
      </c>
      <c r="F987">
        <v>25302800</v>
      </c>
      <c r="G987">
        <f t="shared" si="77"/>
        <v>2.88</v>
      </c>
      <c r="H987" t="str">
        <f t="shared" si="78"/>
        <v>Positive Movement</v>
      </c>
      <c r="I987">
        <f t="shared" si="79"/>
        <v>2.4848981452131493</v>
      </c>
      <c r="J987" t="str">
        <f t="shared" si="75"/>
        <v>Q3</v>
      </c>
      <c r="K987">
        <f t="shared" si="76"/>
        <v>2022</v>
      </c>
    </row>
    <row r="988" spans="1:11" x14ac:dyDescent="0.2">
      <c r="A988" s="1" t="s">
        <v>992</v>
      </c>
      <c r="B988">
        <v>118.300003</v>
      </c>
      <c r="C988">
        <v>119.5</v>
      </c>
      <c r="D988" t="s">
        <v>2245</v>
      </c>
      <c r="E988" t="s">
        <v>3483</v>
      </c>
      <c r="F988">
        <v>15757700</v>
      </c>
      <c r="G988">
        <f t="shared" si="77"/>
        <v>0.09</v>
      </c>
      <c r="H988" t="str">
        <f t="shared" si="78"/>
        <v>Positive Movement</v>
      </c>
      <c r="I988">
        <f t="shared" si="79"/>
        <v>7.57736999138999E-2</v>
      </c>
      <c r="J988" t="str">
        <f t="shared" si="75"/>
        <v>Q3</v>
      </c>
      <c r="K988">
        <f t="shared" si="76"/>
        <v>2022</v>
      </c>
    </row>
    <row r="989" spans="1:11" x14ac:dyDescent="0.2">
      <c r="A989" s="1" t="s">
        <v>993</v>
      </c>
      <c r="B989">
        <v>116.93</v>
      </c>
      <c r="C989">
        <v>118.860001</v>
      </c>
      <c r="D989" t="s">
        <v>2246</v>
      </c>
      <c r="E989" t="s">
        <v>3484</v>
      </c>
      <c r="F989">
        <v>15615700</v>
      </c>
      <c r="G989">
        <f t="shared" si="77"/>
        <v>-0.65</v>
      </c>
      <c r="H989" t="str">
        <f t="shared" si="78"/>
        <v>Negative Movement</v>
      </c>
      <c r="I989">
        <f t="shared" si="79"/>
        <v>-0.54681751795699085</v>
      </c>
      <c r="J989" t="str">
        <f t="shared" si="75"/>
        <v>Q3</v>
      </c>
      <c r="K989">
        <f t="shared" si="76"/>
        <v>2022</v>
      </c>
    </row>
    <row r="990" spans="1:11" x14ac:dyDescent="0.2">
      <c r="A990" s="1" t="s">
        <v>994</v>
      </c>
      <c r="B990">
        <v>119.120003</v>
      </c>
      <c r="C990">
        <v>120.860001</v>
      </c>
      <c r="D990" t="s">
        <v>2247</v>
      </c>
      <c r="E990" t="s">
        <v>3485</v>
      </c>
      <c r="F990">
        <v>17061100</v>
      </c>
      <c r="G990">
        <f t="shared" si="77"/>
        <v>-0.08</v>
      </c>
      <c r="H990" t="str">
        <f t="shared" si="78"/>
        <v>Negative Movement</v>
      </c>
      <c r="I990">
        <f t="shared" si="79"/>
        <v>-6.7672136121867607E-2</v>
      </c>
      <c r="J990" t="str">
        <f t="shared" si="75"/>
        <v>Q3</v>
      </c>
      <c r="K990">
        <f t="shared" si="76"/>
        <v>2022</v>
      </c>
    </row>
    <row r="991" spans="1:11" x14ac:dyDescent="0.2">
      <c r="A991" s="1" t="s">
        <v>995</v>
      </c>
      <c r="B991">
        <v>117.989998</v>
      </c>
      <c r="C991">
        <v>118.199997</v>
      </c>
      <c r="D991" t="s">
        <v>2248</v>
      </c>
      <c r="E991" t="s">
        <v>3486</v>
      </c>
      <c r="F991">
        <v>15424300</v>
      </c>
      <c r="G991">
        <f t="shared" si="77"/>
        <v>-0.64</v>
      </c>
      <c r="H991" t="str">
        <f t="shared" si="78"/>
        <v>Negative Movement</v>
      </c>
      <c r="I991">
        <f t="shared" si="79"/>
        <v>-0.54172930880082626</v>
      </c>
      <c r="J991" t="str">
        <f t="shared" si="75"/>
        <v>Q3</v>
      </c>
      <c r="K991">
        <f t="shared" si="76"/>
        <v>2022</v>
      </c>
    </row>
    <row r="992" spans="1:11" x14ac:dyDescent="0.2">
      <c r="A992" s="1" t="s">
        <v>996</v>
      </c>
      <c r="B992">
        <v>119.589996</v>
      </c>
      <c r="C992">
        <v>121.779999</v>
      </c>
      <c r="D992" t="s">
        <v>2249</v>
      </c>
      <c r="E992" t="s">
        <v>3487</v>
      </c>
      <c r="F992">
        <v>20497000</v>
      </c>
      <c r="G992">
        <f t="shared" si="77"/>
        <v>3.15</v>
      </c>
      <c r="H992" t="str">
        <f t="shared" si="78"/>
        <v>Positive Movement</v>
      </c>
      <c r="I992">
        <f t="shared" si="79"/>
        <v>2.6808527659574475</v>
      </c>
      <c r="J992" t="str">
        <f t="shared" si="75"/>
        <v>Q3</v>
      </c>
      <c r="K992">
        <f t="shared" si="76"/>
        <v>2022</v>
      </c>
    </row>
    <row r="993" spans="1:11" x14ac:dyDescent="0.2">
      <c r="A993" s="1" t="s">
        <v>997</v>
      </c>
      <c r="B993">
        <v>122.08000199999999</v>
      </c>
      <c r="C993">
        <v>122.339996</v>
      </c>
      <c r="D993" t="s">
        <v>2250</v>
      </c>
      <c r="E993" t="s">
        <v>3488</v>
      </c>
      <c r="F993">
        <v>16671600</v>
      </c>
      <c r="G993">
        <f t="shared" si="77"/>
        <v>-0.83</v>
      </c>
      <c r="H993" t="str">
        <f t="shared" si="78"/>
        <v>Negative Movement</v>
      </c>
      <c r="I993">
        <f t="shared" si="79"/>
        <v>-0.68794196953267139</v>
      </c>
      <c r="J993" t="str">
        <f t="shared" si="75"/>
        <v>Q3</v>
      </c>
      <c r="K993">
        <f t="shared" si="76"/>
        <v>2022</v>
      </c>
    </row>
    <row r="994" spans="1:11" x14ac:dyDescent="0.2">
      <c r="A994" s="1" t="s">
        <v>998</v>
      </c>
      <c r="B994">
        <v>121.160004</v>
      </c>
      <c r="C994">
        <v>122.650002</v>
      </c>
      <c r="D994" t="s">
        <v>2251</v>
      </c>
      <c r="E994" t="s">
        <v>3489</v>
      </c>
      <c r="F994">
        <v>16121100</v>
      </c>
      <c r="G994">
        <f t="shared" si="77"/>
        <v>2.83</v>
      </c>
      <c r="H994" t="str">
        <f t="shared" si="78"/>
        <v>Positive Movement</v>
      </c>
      <c r="I994">
        <f t="shared" si="79"/>
        <v>2.361877816725094</v>
      </c>
      <c r="J994" t="str">
        <f t="shared" si="75"/>
        <v>Q3</v>
      </c>
      <c r="K994">
        <f t="shared" si="76"/>
        <v>2022</v>
      </c>
    </row>
    <row r="995" spans="1:11" x14ac:dyDescent="0.2">
      <c r="A995" s="1" t="s">
        <v>999</v>
      </c>
      <c r="B995">
        <v>122.209999</v>
      </c>
      <c r="C995">
        <v>123.260002</v>
      </c>
      <c r="D995" t="s">
        <v>2252</v>
      </c>
      <c r="E995" t="s">
        <v>3490</v>
      </c>
      <c r="F995">
        <v>15525000</v>
      </c>
      <c r="G995">
        <f t="shared" si="77"/>
        <v>0.23</v>
      </c>
      <c r="H995" t="str">
        <f t="shared" si="78"/>
        <v>Positive Movement</v>
      </c>
      <c r="I995">
        <f t="shared" si="79"/>
        <v>0.18752139930662404</v>
      </c>
      <c r="J995" t="str">
        <f t="shared" si="75"/>
        <v>Q3</v>
      </c>
      <c r="K995">
        <f t="shared" si="76"/>
        <v>2022</v>
      </c>
    </row>
    <row r="996" spans="1:11" x14ac:dyDescent="0.2">
      <c r="A996" s="1" t="s">
        <v>1000</v>
      </c>
      <c r="B996">
        <v>122.32</v>
      </c>
      <c r="C996">
        <v>123.227997</v>
      </c>
      <c r="D996" t="s">
        <v>2253</v>
      </c>
      <c r="E996" t="s">
        <v>3491</v>
      </c>
      <c r="F996">
        <v>15626200</v>
      </c>
      <c r="G996">
        <f t="shared" si="77"/>
        <v>-0.37</v>
      </c>
      <c r="H996" t="str">
        <f t="shared" si="78"/>
        <v>Negative Movement</v>
      </c>
      <c r="I996">
        <f t="shared" si="79"/>
        <v>-0.3011027091740594</v>
      </c>
      <c r="J996" t="str">
        <f t="shared" si="75"/>
        <v>Q3</v>
      </c>
      <c r="K996">
        <f t="shared" si="76"/>
        <v>2022</v>
      </c>
    </row>
    <row r="997" spans="1:11" x14ac:dyDescent="0.2">
      <c r="A997" s="1" t="s">
        <v>1001</v>
      </c>
      <c r="B997">
        <v>120.93</v>
      </c>
      <c r="C997">
        <v>122.150002</v>
      </c>
      <c r="D997" t="s">
        <v>2254</v>
      </c>
      <c r="E997" t="s">
        <v>3492</v>
      </c>
      <c r="F997">
        <v>17589200</v>
      </c>
      <c r="G997">
        <f t="shared" si="77"/>
        <v>-2.19</v>
      </c>
      <c r="H997" t="str">
        <f t="shared" si="78"/>
        <v>Negative Movement</v>
      </c>
      <c r="I997">
        <f t="shared" si="79"/>
        <v>-1.787610778097944</v>
      </c>
      <c r="J997" t="str">
        <f t="shared" si="75"/>
        <v>Q3</v>
      </c>
      <c r="K997">
        <f t="shared" si="76"/>
        <v>2022</v>
      </c>
    </row>
    <row r="998" spans="1:11" x14ac:dyDescent="0.2">
      <c r="A998" s="1" t="s">
        <v>1002</v>
      </c>
      <c r="B998">
        <v>120.230003</v>
      </c>
      <c r="C998">
        <v>121.69000200000001</v>
      </c>
      <c r="D998" t="s">
        <v>2250</v>
      </c>
      <c r="E998" t="s">
        <v>2458</v>
      </c>
      <c r="F998">
        <v>15652000</v>
      </c>
      <c r="G998">
        <f t="shared" si="77"/>
        <v>0.54</v>
      </c>
      <c r="H998" t="str">
        <f t="shared" si="78"/>
        <v>Positive Movement</v>
      </c>
      <c r="I998">
        <f t="shared" si="79"/>
        <v>0.44880402260638608</v>
      </c>
      <c r="J998" t="str">
        <f t="shared" si="75"/>
        <v>Q3</v>
      </c>
      <c r="K998">
        <f t="shared" si="76"/>
        <v>2022</v>
      </c>
    </row>
    <row r="999" spans="1:11" x14ac:dyDescent="0.2">
      <c r="A999" s="1" t="s">
        <v>1003</v>
      </c>
      <c r="B999">
        <v>119.870003</v>
      </c>
      <c r="C999">
        <v>120</v>
      </c>
      <c r="D999" t="s">
        <v>2255</v>
      </c>
      <c r="E999" t="s">
        <v>3493</v>
      </c>
      <c r="F999">
        <v>20187000</v>
      </c>
      <c r="G999">
        <f t="shared" si="77"/>
        <v>-2.74</v>
      </c>
      <c r="H999" t="str">
        <f t="shared" si="78"/>
        <v>Negative Movement</v>
      </c>
      <c r="I999">
        <f t="shared" si="79"/>
        <v>-2.2670842109293052</v>
      </c>
      <c r="J999" t="str">
        <f t="shared" si="75"/>
        <v>Q3</v>
      </c>
      <c r="K999">
        <f t="shared" si="76"/>
        <v>2022</v>
      </c>
    </row>
    <row r="1000" spans="1:11" x14ac:dyDescent="0.2">
      <c r="A1000" s="1" t="s">
        <v>1004</v>
      </c>
      <c r="B1000">
        <v>116.099998</v>
      </c>
      <c r="C1000">
        <v>116.5</v>
      </c>
      <c r="D1000" t="s">
        <v>2256</v>
      </c>
      <c r="E1000" t="s">
        <v>3494</v>
      </c>
      <c r="F1000">
        <v>19316000</v>
      </c>
      <c r="G1000">
        <f t="shared" si="77"/>
        <v>-3.05</v>
      </c>
      <c r="H1000" t="str">
        <f t="shared" si="78"/>
        <v>Negative Movement</v>
      </c>
      <c r="I1000">
        <f t="shared" si="79"/>
        <v>-2.5821223522996388</v>
      </c>
      <c r="J1000" t="str">
        <f t="shared" si="75"/>
        <v>Q3</v>
      </c>
      <c r="K1000">
        <f t="shared" si="76"/>
        <v>2022</v>
      </c>
    </row>
    <row r="1001" spans="1:11" x14ac:dyDescent="0.2">
      <c r="A1001" s="1" t="s">
        <v>1005</v>
      </c>
      <c r="B1001">
        <v>114.32</v>
      </c>
      <c r="C1001">
        <v>115.93</v>
      </c>
      <c r="D1001" t="s">
        <v>2257</v>
      </c>
      <c r="E1001" t="s">
        <v>3495</v>
      </c>
      <c r="F1001">
        <v>14390700</v>
      </c>
      <c r="G1001">
        <f t="shared" si="77"/>
        <v>-0.3</v>
      </c>
      <c r="H1001" t="str">
        <f t="shared" si="78"/>
        <v>Negative Movement</v>
      </c>
      <c r="I1001">
        <f t="shared" si="79"/>
        <v>-0.26071347875205492</v>
      </c>
      <c r="J1001" t="str">
        <f t="shared" si="75"/>
        <v>Q3</v>
      </c>
      <c r="K1001">
        <f t="shared" si="76"/>
        <v>2022</v>
      </c>
    </row>
    <row r="1002" spans="1:11" x14ac:dyDescent="0.2">
      <c r="A1002" s="1" t="s">
        <v>1006</v>
      </c>
      <c r="B1002">
        <v>114.449997</v>
      </c>
      <c r="C1002">
        <v>115.71700300000001</v>
      </c>
      <c r="D1002" t="s">
        <v>2258</v>
      </c>
      <c r="E1002" t="s">
        <v>3473</v>
      </c>
      <c r="F1002">
        <v>16051200</v>
      </c>
      <c r="G1002">
        <f t="shared" si="77"/>
        <v>-7.0000000000000007E-2</v>
      </c>
      <c r="H1002" t="str">
        <f t="shared" si="78"/>
        <v>Negative Movement</v>
      </c>
      <c r="I1002">
        <f t="shared" si="79"/>
        <v>-6.0991549908298234E-2</v>
      </c>
      <c r="J1002" t="str">
        <f t="shared" si="75"/>
        <v>Q3</v>
      </c>
      <c r="K1002">
        <f t="shared" si="76"/>
        <v>2022</v>
      </c>
    </row>
    <row r="1003" spans="1:11" x14ac:dyDescent="0.2">
      <c r="A1003" s="1" t="s">
        <v>1007</v>
      </c>
      <c r="B1003">
        <v>115.150002</v>
      </c>
      <c r="C1003">
        <v>117.779999</v>
      </c>
      <c r="D1003" t="s">
        <v>2259</v>
      </c>
      <c r="E1003" t="s">
        <v>3496</v>
      </c>
      <c r="F1003">
        <v>14874700</v>
      </c>
      <c r="G1003">
        <f t="shared" si="77"/>
        <v>3</v>
      </c>
      <c r="H1003" t="str">
        <f t="shared" si="78"/>
        <v>Positive Movement</v>
      </c>
      <c r="I1003">
        <f t="shared" si="79"/>
        <v>2.6155188129603877</v>
      </c>
      <c r="J1003" t="str">
        <f t="shared" si="75"/>
        <v>Q3</v>
      </c>
      <c r="K1003">
        <f t="shared" si="76"/>
        <v>2022</v>
      </c>
    </row>
    <row r="1004" spans="1:11" x14ac:dyDescent="0.2">
      <c r="A1004" s="1" t="s">
        <v>1008</v>
      </c>
      <c r="B1004">
        <v>115.80999799999999</v>
      </c>
      <c r="C1004">
        <v>116.599998</v>
      </c>
      <c r="D1004" t="s">
        <v>2260</v>
      </c>
      <c r="E1004" t="s">
        <v>3497</v>
      </c>
      <c r="F1004">
        <v>31698700</v>
      </c>
      <c r="G1004">
        <f t="shared" si="77"/>
        <v>-6.4</v>
      </c>
      <c r="H1004" t="str">
        <f t="shared" si="78"/>
        <v>Negative Movement</v>
      </c>
      <c r="I1004">
        <f t="shared" si="79"/>
        <v>-5.4375481419935738</v>
      </c>
      <c r="J1004" t="str">
        <f t="shared" si="75"/>
        <v>Q3</v>
      </c>
      <c r="K1004">
        <f t="shared" si="76"/>
        <v>2022</v>
      </c>
    </row>
    <row r="1005" spans="1:11" x14ac:dyDescent="0.2">
      <c r="A1005" s="1" t="s">
        <v>1009</v>
      </c>
      <c r="B1005">
        <v>110.779999</v>
      </c>
      <c r="C1005">
        <v>111.959999</v>
      </c>
      <c r="D1005" t="s">
        <v>2261</v>
      </c>
      <c r="E1005" t="s">
        <v>3498</v>
      </c>
      <c r="F1005">
        <v>20386100</v>
      </c>
      <c r="G1005">
        <f t="shared" si="77"/>
        <v>-0.96</v>
      </c>
      <c r="H1005" t="str">
        <f t="shared" si="78"/>
        <v>Negative Movement</v>
      </c>
      <c r="I1005">
        <f t="shared" si="79"/>
        <v>-0.86253995878149659</v>
      </c>
      <c r="J1005" t="str">
        <f t="shared" si="75"/>
        <v>Q3</v>
      </c>
      <c r="K1005">
        <f t="shared" si="76"/>
        <v>2022</v>
      </c>
    </row>
    <row r="1006" spans="1:11" x14ac:dyDescent="0.2">
      <c r="A1006" s="1" t="s">
        <v>1010</v>
      </c>
      <c r="B1006">
        <v>111.029999</v>
      </c>
      <c r="C1006">
        <v>111.370003</v>
      </c>
      <c r="D1006" t="s">
        <v>2262</v>
      </c>
      <c r="E1006" t="s">
        <v>3471</v>
      </c>
      <c r="F1006">
        <v>20548200</v>
      </c>
      <c r="G1006">
        <f t="shared" si="77"/>
        <v>-0.43</v>
      </c>
      <c r="H1006" t="str">
        <f t="shared" si="78"/>
        <v>Negative Movement</v>
      </c>
      <c r="I1006">
        <f t="shared" si="79"/>
        <v>-0.38969731338398689</v>
      </c>
      <c r="J1006" t="str">
        <f t="shared" si="75"/>
        <v>Q3</v>
      </c>
      <c r="K1006">
        <f t="shared" si="76"/>
        <v>2022</v>
      </c>
    </row>
    <row r="1007" spans="1:11" x14ac:dyDescent="0.2">
      <c r="A1007" s="1" t="s">
        <v>1011</v>
      </c>
      <c r="B1007">
        <v>111.629997</v>
      </c>
      <c r="C1007">
        <v>111.769997</v>
      </c>
      <c r="D1007" t="s">
        <v>2263</v>
      </c>
      <c r="E1007" t="s">
        <v>3499</v>
      </c>
      <c r="F1007">
        <v>25898000</v>
      </c>
      <c r="G1007">
        <f t="shared" si="77"/>
        <v>-0.76</v>
      </c>
      <c r="H1007" t="str">
        <f t="shared" si="78"/>
        <v>Negative Movement</v>
      </c>
      <c r="I1007">
        <f t="shared" si="79"/>
        <v>-0.69147663755885236</v>
      </c>
      <c r="J1007" t="str">
        <f t="shared" si="75"/>
        <v>Q3</v>
      </c>
      <c r="K1007">
        <f t="shared" si="76"/>
        <v>2022</v>
      </c>
    </row>
    <row r="1008" spans="1:11" x14ac:dyDescent="0.2">
      <c r="A1008" s="1" t="s">
        <v>1012</v>
      </c>
      <c r="B1008">
        <v>109.199997</v>
      </c>
      <c r="C1008">
        <v>111.220001</v>
      </c>
      <c r="D1008" t="s">
        <v>2264</v>
      </c>
      <c r="E1008" t="s">
        <v>3500</v>
      </c>
      <c r="F1008">
        <v>22784400</v>
      </c>
      <c r="G1008">
        <f t="shared" si="77"/>
        <v>1.4</v>
      </c>
      <c r="H1008" t="str">
        <f t="shared" si="78"/>
        <v>Positive Movement</v>
      </c>
      <c r="I1008">
        <f t="shared" si="79"/>
        <v>1.2826394634422482</v>
      </c>
      <c r="J1008" t="str">
        <f t="shared" si="75"/>
        <v>Q3</v>
      </c>
      <c r="K1008">
        <f t="shared" si="76"/>
        <v>2022</v>
      </c>
    </row>
    <row r="1009" spans="1:11" x14ac:dyDescent="0.2">
      <c r="A1009" s="1" t="s">
        <v>1013</v>
      </c>
      <c r="B1009">
        <v>111.339996</v>
      </c>
      <c r="C1009">
        <v>111.675003</v>
      </c>
      <c r="D1009" t="s">
        <v>2265</v>
      </c>
      <c r="E1009" t="s">
        <v>3501</v>
      </c>
      <c r="F1009">
        <v>20618100</v>
      </c>
      <c r="G1009">
        <f t="shared" si="77"/>
        <v>-1.87</v>
      </c>
      <c r="H1009" t="str">
        <f t="shared" si="78"/>
        <v>Negative Movement</v>
      </c>
      <c r="I1009">
        <f t="shared" si="79"/>
        <v>-1.6915449563578908</v>
      </c>
      <c r="J1009" t="str">
        <f t="shared" si="75"/>
        <v>Q3</v>
      </c>
      <c r="K1009">
        <f t="shared" si="76"/>
        <v>2022</v>
      </c>
    </row>
    <row r="1010" spans="1:11" x14ac:dyDescent="0.2">
      <c r="A1010" s="1" t="s">
        <v>1014</v>
      </c>
      <c r="B1010">
        <v>108.135002</v>
      </c>
      <c r="C1010">
        <v>108.879997</v>
      </c>
      <c r="D1010" t="s">
        <v>2266</v>
      </c>
      <c r="E1010" t="s">
        <v>3502</v>
      </c>
      <c r="F1010">
        <v>20565100</v>
      </c>
      <c r="G1010">
        <f t="shared" si="77"/>
        <v>-1.2</v>
      </c>
      <c r="H1010" t="str">
        <f t="shared" si="78"/>
        <v>Negative Movement</v>
      </c>
      <c r="I1010">
        <f t="shared" si="79"/>
        <v>-1.1041562384983532</v>
      </c>
      <c r="J1010" t="str">
        <f t="shared" si="75"/>
        <v>Q3</v>
      </c>
      <c r="K1010">
        <f t="shared" si="76"/>
        <v>2022</v>
      </c>
    </row>
    <row r="1011" spans="1:11" x14ac:dyDescent="0.2">
      <c r="A1011" s="1" t="s">
        <v>1015</v>
      </c>
      <c r="B1011">
        <v>107.760002</v>
      </c>
      <c r="C1011">
        <v>110.989998</v>
      </c>
      <c r="D1011" t="s">
        <v>2267</v>
      </c>
      <c r="E1011" t="s">
        <v>3503</v>
      </c>
      <c r="F1011">
        <v>22987200</v>
      </c>
      <c r="G1011">
        <f t="shared" si="77"/>
        <v>3</v>
      </c>
      <c r="H1011" t="str">
        <f t="shared" si="78"/>
        <v>Positive Movement</v>
      </c>
      <c r="I1011">
        <f t="shared" si="79"/>
        <v>2.7912168926902616</v>
      </c>
      <c r="J1011" t="str">
        <f t="shared" si="75"/>
        <v>Q3</v>
      </c>
      <c r="K1011">
        <f t="shared" si="76"/>
        <v>2022</v>
      </c>
    </row>
    <row r="1012" spans="1:11" x14ac:dyDescent="0.2">
      <c r="A1012" s="1" t="s">
        <v>1016</v>
      </c>
      <c r="B1012">
        <v>109.18</v>
      </c>
      <c r="C1012">
        <v>110.58000199999999</v>
      </c>
      <c r="D1012" t="s">
        <v>2268</v>
      </c>
      <c r="E1012" t="s">
        <v>3504</v>
      </c>
      <c r="F1012">
        <v>21660700</v>
      </c>
      <c r="G1012">
        <f t="shared" si="77"/>
        <v>-1.06</v>
      </c>
      <c r="H1012" t="str">
        <f t="shared" si="78"/>
        <v>Negative Movement</v>
      </c>
      <c r="I1012">
        <f t="shared" si="79"/>
        <v>-0.95945417380192288</v>
      </c>
      <c r="J1012" t="str">
        <f t="shared" si="75"/>
        <v>Q3</v>
      </c>
      <c r="K1012">
        <f t="shared" si="76"/>
        <v>2022</v>
      </c>
    </row>
    <row r="1013" spans="1:11" x14ac:dyDescent="0.2">
      <c r="A1013" s="1" t="s">
        <v>1017</v>
      </c>
      <c r="B1013">
        <v>110.050003</v>
      </c>
      <c r="C1013">
        <v>112</v>
      </c>
      <c r="D1013" t="s">
        <v>2269</v>
      </c>
      <c r="E1013" t="s">
        <v>3505</v>
      </c>
      <c r="F1013">
        <v>21732900</v>
      </c>
      <c r="G1013">
        <f t="shared" si="77"/>
        <v>2.36</v>
      </c>
      <c r="H1013" t="str">
        <f t="shared" si="78"/>
        <v>Positive Movement</v>
      </c>
      <c r="I1013">
        <f t="shared" si="79"/>
        <v>2.1568278588343577</v>
      </c>
      <c r="J1013" t="str">
        <f t="shared" si="75"/>
        <v>Q3</v>
      </c>
      <c r="K1013">
        <f t="shared" si="76"/>
        <v>2022</v>
      </c>
    </row>
    <row r="1014" spans="1:11" x14ac:dyDescent="0.2">
      <c r="A1014" s="1" t="s">
        <v>1018</v>
      </c>
      <c r="B1014">
        <v>111.989998</v>
      </c>
      <c r="C1014">
        <v>112.639999</v>
      </c>
      <c r="D1014" t="s">
        <v>2270</v>
      </c>
      <c r="E1014" t="s">
        <v>3506</v>
      </c>
      <c r="F1014">
        <v>19732900</v>
      </c>
      <c r="G1014">
        <f t="shared" si="77"/>
        <v>0.09</v>
      </c>
      <c r="H1014" t="str">
        <f t="shared" si="78"/>
        <v>Positive Movement</v>
      </c>
      <c r="I1014">
        <f t="shared" si="79"/>
        <v>8.0518877084614499E-2</v>
      </c>
      <c r="J1014" t="str">
        <f t="shared" si="75"/>
        <v>Q3</v>
      </c>
      <c r="K1014">
        <f t="shared" si="76"/>
        <v>2022</v>
      </c>
    </row>
    <row r="1015" spans="1:11" x14ac:dyDescent="0.2">
      <c r="A1015" s="1" t="s">
        <v>1019</v>
      </c>
      <c r="B1015">
        <v>108.889999</v>
      </c>
      <c r="C1015">
        <v>109.370003</v>
      </c>
      <c r="D1015" t="s">
        <v>2271</v>
      </c>
      <c r="E1015" t="s">
        <v>3507</v>
      </c>
      <c r="F1015">
        <v>33015000</v>
      </c>
      <c r="G1015">
        <f t="shared" si="77"/>
        <v>-6.56</v>
      </c>
      <c r="H1015" t="str">
        <f t="shared" si="78"/>
        <v>Negative Movement</v>
      </c>
      <c r="I1015">
        <f t="shared" si="79"/>
        <v>-5.8639535390018755</v>
      </c>
      <c r="J1015" t="str">
        <f t="shared" si="75"/>
        <v>Q3</v>
      </c>
      <c r="K1015">
        <f t="shared" si="76"/>
        <v>2022</v>
      </c>
    </row>
    <row r="1016" spans="1:11" x14ac:dyDescent="0.2">
      <c r="A1016" s="1" t="s">
        <v>1020</v>
      </c>
      <c r="B1016">
        <v>105.44000200000001</v>
      </c>
      <c r="C1016">
        <v>106.099998</v>
      </c>
      <c r="D1016" t="s">
        <v>2272</v>
      </c>
      <c r="E1016" t="s">
        <v>3508</v>
      </c>
      <c r="F1016">
        <v>22115800</v>
      </c>
      <c r="G1016">
        <f t="shared" si="77"/>
        <v>0.56000000000000005</v>
      </c>
      <c r="H1016" t="str">
        <f t="shared" si="78"/>
        <v>Positive Movement</v>
      </c>
      <c r="I1016">
        <f t="shared" si="79"/>
        <v>0.53176812328873457</v>
      </c>
      <c r="J1016" t="str">
        <f t="shared" si="75"/>
        <v>Q3</v>
      </c>
      <c r="K1016">
        <f t="shared" si="76"/>
        <v>2022</v>
      </c>
    </row>
    <row r="1017" spans="1:11" x14ac:dyDescent="0.2">
      <c r="A1017" s="1" t="s">
        <v>1021</v>
      </c>
      <c r="B1017">
        <v>105.010002</v>
      </c>
      <c r="C1017">
        <v>106.209999</v>
      </c>
      <c r="D1017" t="s">
        <v>2273</v>
      </c>
      <c r="E1017" t="s">
        <v>3509</v>
      </c>
      <c r="F1017">
        <v>26494900</v>
      </c>
      <c r="G1017">
        <f t="shared" si="77"/>
        <v>-1.97</v>
      </c>
      <c r="H1017" t="str">
        <f t="shared" si="78"/>
        <v>Negative Movement</v>
      </c>
      <c r="I1017">
        <f t="shared" si="79"/>
        <v>-1.8607735375241241</v>
      </c>
      <c r="J1017" t="str">
        <f t="shared" si="75"/>
        <v>Q3</v>
      </c>
      <c r="K1017">
        <f t="shared" si="76"/>
        <v>2022</v>
      </c>
    </row>
    <row r="1018" spans="1:11" x14ac:dyDescent="0.2">
      <c r="A1018" s="1" t="s">
        <v>1022</v>
      </c>
      <c r="B1018">
        <v>102.970001</v>
      </c>
      <c r="C1018">
        <v>104.029999</v>
      </c>
      <c r="D1018" t="s">
        <v>2274</v>
      </c>
      <c r="E1018" t="s">
        <v>3510</v>
      </c>
      <c r="F1018">
        <v>64540100</v>
      </c>
      <c r="G1018">
        <f t="shared" si="77"/>
        <v>-0.27</v>
      </c>
      <c r="H1018" t="str">
        <f t="shared" si="78"/>
        <v>Negative Movement</v>
      </c>
      <c r="I1018">
        <f t="shared" si="79"/>
        <v>-0.25987006237016008</v>
      </c>
      <c r="J1018" t="str">
        <f t="shared" si="75"/>
        <v>Q3</v>
      </c>
      <c r="K1018">
        <f t="shared" si="76"/>
        <v>2022</v>
      </c>
    </row>
    <row r="1019" spans="1:11" x14ac:dyDescent="0.2">
      <c r="A1019" s="1" t="s">
        <v>1023</v>
      </c>
      <c r="B1019">
        <v>102.540001</v>
      </c>
      <c r="C1019">
        <v>104.019997</v>
      </c>
      <c r="D1019" t="s">
        <v>2275</v>
      </c>
      <c r="E1019" t="s">
        <v>3511</v>
      </c>
      <c r="F1019">
        <v>19738600</v>
      </c>
      <c r="G1019">
        <f t="shared" si="77"/>
        <v>0.22</v>
      </c>
      <c r="H1019" t="str">
        <f t="shared" si="78"/>
        <v>Positive Movement</v>
      </c>
      <c r="I1019">
        <f t="shared" si="79"/>
        <v>0.21229470845202891</v>
      </c>
      <c r="J1019" t="str">
        <f t="shared" si="75"/>
        <v>Q3</v>
      </c>
      <c r="K1019">
        <f t="shared" si="76"/>
        <v>2022</v>
      </c>
    </row>
    <row r="1020" spans="1:11" x14ac:dyDescent="0.2">
      <c r="A1020" s="1" t="s">
        <v>1024</v>
      </c>
      <c r="B1020">
        <v>102.879997</v>
      </c>
      <c r="C1020">
        <v>103.16999800000001</v>
      </c>
      <c r="D1020" t="s">
        <v>2276</v>
      </c>
      <c r="E1020" t="s">
        <v>3512</v>
      </c>
      <c r="F1020">
        <v>24001700</v>
      </c>
      <c r="G1020">
        <f t="shared" si="77"/>
        <v>-2.02</v>
      </c>
      <c r="H1020" t="str">
        <f t="shared" si="78"/>
        <v>Negative Movement</v>
      </c>
      <c r="I1020">
        <f t="shared" si="79"/>
        <v>-1.9451093297084185</v>
      </c>
      <c r="J1020" t="str">
        <f t="shared" si="75"/>
        <v>Q3</v>
      </c>
      <c r="K1020">
        <f t="shared" si="76"/>
        <v>2022</v>
      </c>
    </row>
    <row r="1021" spans="1:11" x14ac:dyDescent="0.2">
      <c r="A1021" s="1" t="s">
        <v>1025</v>
      </c>
      <c r="B1021">
        <v>102.239998</v>
      </c>
      <c r="C1021">
        <v>103.489998</v>
      </c>
      <c r="D1021" t="s">
        <v>2277</v>
      </c>
      <c r="E1021" t="s">
        <v>3513</v>
      </c>
      <c r="F1021">
        <v>26596800</v>
      </c>
      <c r="G1021">
        <f t="shared" si="77"/>
        <v>-1.82</v>
      </c>
      <c r="H1021" t="str">
        <f t="shared" si="78"/>
        <v>Negative Movement</v>
      </c>
      <c r="I1021">
        <f t="shared" si="79"/>
        <v>-1.7872925112974007</v>
      </c>
      <c r="J1021" t="str">
        <f t="shared" si="75"/>
        <v>Q3</v>
      </c>
      <c r="K1021">
        <f t="shared" si="76"/>
        <v>2022</v>
      </c>
    </row>
    <row r="1022" spans="1:11" x14ac:dyDescent="0.2">
      <c r="A1022" s="1" t="s">
        <v>1026</v>
      </c>
      <c r="B1022">
        <v>99.449996999999996</v>
      </c>
      <c r="C1022">
        <v>101.68</v>
      </c>
      <c r="D1022" t="s">
        <v>2278</v>
      </c>
      <c r="E1022" t="s">
        <v>3514</v>
      </c>
      <c r="F1022">
        <v>21272700</v>
      </c>
      <c r="G1022">
        <f t="shared" si="77"/>
        <v>0.56000000000000005</v>
      </c>
      <c r="H1022" t="str">
        <f t="shared" si="78"/>
        <v>Positive Movement</v>
      </c>
      <c r="I1022">
        <f t="shared" si="79"/>
        <v>0.55994199460169303</v>
      </c>
      <c r="J1022" t="str">
        <f t="shared" si="75"/>
        <v>Q3</v>
      </c>
      <c r="K1022">
        <f t="shared" si="76"/>
        <v>2022</v>
      </c>
    </row>
    <row r="1023" spans="1:11" x14ac:dyDescent="0.2">
      <c r="A1023" s="1" t="s">
        <v>1027</v>
      </c>
      <c r="B1023">
        <v>100.05999799999999</v>
      </c>
      <c r="C1023">
        <v>100.110001</v>
      </c>
      <c r="D1023" t="s">
        <v>2279</v>
      </c>
      <c r="E1023" t="s">
        <v>2326</v>
      </c>
      <c r="F1023">
        <v>25657000</v>
      </c>
      <c r="G1023">
        <f t="shared" si="77"/>
        <v>-1.4</v>
      </c>
      <c r="H1023" t="str">
        <f t="shared" si="78"/>
        <v>Negative Movement</v>
      </c>
      <c r="I1023">
        <f t="shared" si="79"/>
        <v>-1.3920672168638626</v>
      </c>
      <c r="J1023" t="str">
        <f t="shared" si="75"/>
        <v>Q3</v>
      </c>
      <c r="K1023">
        <f t="shared" si="76"/>
        <v>2022</v>
      </c>
    </row>
    <row r="1024" spans="1:11" x14ac:dyDescent="0.2">
      <c r="A1024" s="1" t="s">
        <v>1028</v>
      </c>
      <c r="B1024">
        <v>98.610000999999997</v>
      </c>
      <c r="C1024">
        <v>100.44000200000001</v>
      </c>
      <c r="D1024" t="s">
        <v>2280</v>
      </c>
      <c r="E1024" t="s">
        <v>3515</v>
      </c>
      <c r="F1024">
        <v>22437900</v>
      </c>
      <c r="G1024">
        <f t="shared" si="77"/>
        <v>-0.36</v>
      </c>
      <c r="H1024" t="str">
        <f t="shared" si="78"/>
        <v>Negative Movement</v>
      </c>
      <c r="I1024">
        <f t="shared" si="79"/>
        <v>-0.36301301528715729</v>
      </c>
      <c r="J1024" t="str">
        <f t="shared" si="75"/>
        <v>Q3</v>
      </c>
      <c r="K1024">
        <f t="shared" si="76"/>
        <v>2022</v>
      </c>
    </row>
    <row r="1025" spans="1:11" x14ac:dyDescent="0.2">
      <c r="A1025" s="1" t="s">
        <v>1029</v>
      </c>
      <c r="B1025">
        <v>99.910004000000001</v>
      </c>
      <c r="C1025">
        <v>100.459999</v>
      </c>
      <c r="D1025" t="s">
        <v>2281</v>
      </c>
      <c r="E1025" t="s">
        <v>3516</v>
      </c>
      <c r="F1025">
        <v>24225000</v>
      </c>
      <c r="G1025">
        <f t="shared" si="77"/>
        <v>-0.72</v>
      </c>
      <c r="H1025" t="str">
        <f t="shared" si="78"/>
        <v>Negative Movement</v>
      </c>
      <c r="I1025">
        <f t="shared" si="79"/>
        <v>-0.72867322596241113</v>
      </c>
      <c r="J1025" t="str">
        <f t="shared" si="75"/>
        <v>Q3</v>
      </c>
      <c r="K1025">
        <f t="shared" si="76"/>
        <v>2022</v>
      </c>
    </row>
    <row r="1026" spans="1:11" x14ac:dyDescent="0.2">
      <c r="A1026" s="1" t="s">
        <v>1030</v>
      </c>
      <c r="B1026">
        <v>98.019997000000004</v>
      </c>
      <c r="C1026">
        <v>101.400002</v>
      </c>
      <c r="D1026" t="s">
        <v>2282</v>
      </c>
      <c r="E1026" t="s">
        <v>3517</v>
      </c>
      <c r="F1026">
        <v>24617000</v>
      </c>
      <c r="G1026">
        <f t="shared" si="77"/>
        <v>2.65</v>
      </c>
      <c r="H1026" t="str">
        <f t="shared" si="78"/>
        <v>Positive Movement</v>
      </c>
      <c r="I1026">
        <f t="shared" si="79"/>
        <v>2.7016027200164232</v>
      </c>
      <c r="J1026" t="str">
        <f t="shared" si="75"/>
        <v>Q3</v>
      </c>
      <c r="K1026">
        <f t="shared" si="76"/>
        <v>2022</v>
      </c>
    </row>
    <row r="1027" spans="1:11" x14ac:dyDescent="0.2">
      <c r="A1027" s="1" t="s">
        <v>1031</v>
      </c>
      <c r="B1027">
        <v>99.300003000000004</v>
      </c>
      <c r="C1027">
        <v>99.300003000000004</v>
      </c>
      <c r="D1027" t="s">
        <v>2283</v>
      </c>
      <c r="E1027" t="s">
        <v>3516</v>
      </c>
      <c r="F1027">
        <v>21921500</v>
      </c>
      <c r="G1027">
        <f t="shared" si="77"/>
        <v>-2.65</v>
      </c>
      <c r="H1027" t="str">
        <f t="shared" si="78"/>
        <v>Negative Movement</v>
      </c>
      <c r="I1027">
        <f t="shared" si="79"/>
        <v>-2.6305360855774493</v>
      </c>
      <c r="J1027" t="str">
        <f t="shared" ref="J1027:J1090" si="80">"Q"&amp;ROUNDUP(MONTH(A1027)/3,0)</f>
        <v>Q3</v>
      </c>
      <c r="K1027">
        <f t="shared" ref="K1027:K1090" si="81">YEAR(A1027)</f>
        <v>2022</v>
      </c>
    </row>
    <row r="1028" spans="1:11" x14ac:dyDescent="0.2">
      <c r="A1028" s="1" t="s">
        <v>1032</v>
      </c>
      <c r="B1028">
        <v>97.730002999999996</v>
      </c>
      <c r="C1028">
        <v>99.494003000000006</v>
      </c>
      <c r="D1028" t="s">
        <v>2284</v>
      </c>
      <c r="E1028" t="s">
        <v>3518</v>
      </c>
      <c r="F1028">
        <v>26277800</v>
      </c>
      <c r="G1028">
        <f t="shared" ref="G1028:G1091" si="82">ROUND(E1028-E1027,2)</f>
        <v>-1.94</v>
      </c>
      <c r="H1028" t="str">
        <f t="shared" ref="H1028:H1091" si="83">IF(G1028&gt;0, "Positive Movement", "Negative Movement")</f>
        <v>Negative Movement</v>
      </c>
      <c r="I1028">
        <f t="shared" ref="I1028:I1091" si="84">(E1028-E1027)/E1027*100</f>
        <v>-1.9777694761043714</v>
      </c>
      <c r="J1028" t="str">
        <f t="shared" si="80"/>
        <v>Q3</v>
      </c>
      <c r="K1028">
        <f t="shared" si="81"/>
        <v>2022</v>
      </c>
    </row>
    <row r="1029" spans="1:11" x14ac:dyDescent="0.2">
      <c r="A1029" s="1" t="s">
        <v>1033</v>
      </c>
      <c r="B1029">
        <v>97.220000999999996</v>
      </c>
      <c r="C1029">
        <v>99.970000999999996</v>
      </c>
      <c r="D1029" t="s">
        <v>2285</v>
      </c>
      <c r="E1029" t="s">
        <v>3519</v>
      </c>
      <c r="F1029">
        <v>24840000</v>
      </c>
      <c r="G1029">
        <f t="shared" si="82"/>
        <v>3.15</v>
      </c>
      <c r="H1029" t="str">
        <f t="shared" si="83"/>
        <v>Positive Movement</v>
      </c>
      <c r="I1029">
        <f t="shared" si="84"/>
        <v>3.2761320171371429</v>
      </c>
      <c r="J1029" t="str">
        <f t="shared" si="80"/>
        <v>Q4</v>
      </c>
      <c r="K1029">
        <f t="shared" si="81"/>
        <v>2022</v>
      </c>
    </row>
    <row r="1030" spans="1:11" x14ac:dyDescent="0.2">
      <c r="A1030" s="1" t="s">
        <v>1034</v>
      </c>
      <c r="B1030">
        <v>101.040001</v>
      </c>
      <c r="C1030">
        <v>102.720001</v>
      </c>
      <c r="D1030" t="s">
        <v>2286</v>
      </c>
      <c r="E1030" t="s">
        <v>3520</v>
      </c>
      <c r="F1030">
        <v>22580900</v>
      </c>
      <c r="G1030">
        <f t="shared" si="82"/>
        <v>3.11</v>
      </c>
      <c r="H1030" t="str">
        <f t="shared" si="83"/>
        <v>Positive Movement</v>
      </c>
      <c r="I1030">
        <f t="shared" si="84"/>
        <v>3.1319243766790184</v>
      </c>
      <c r="J1030" t="str">
        <f t="shared" si="80"/>
        <v>Q4</v>
      </c>
      <c r="K1030">
        <f t="shared" si="81"/>
        <v>2022</v>
      </c>
    </row>
    <row r="1031" spans="1:11" x14ac:dyDescent="0.2">
      <c r="A1031" s="1" t="s">
        <v>1035</v>
      </c>
      <c r="B1031">
        <v>100.69000200000001</v>
      </c>
      <c r="C1031">
        <v>102.739998</v>
      </c>
      <c r="D1031" t="s">
        <v>2287</v>
      </c>
      <c r="E1031" t="s">
        <v>3521</v>
      </c>
      <c r="F1031">
        <v>18475500</v>
      </c>
      <c r="G1031">
        <f t="shared" si="82"/>
        <v>-0.19</v>
      </c>
      <c r="H1031" t="str">
        <f t="shared" si="83"/>
        <v>Negative Movement</v>
      </c>
      <c r="I1031">
        <f t="shared" si="84"/>
        <v>-0.18553167911213475</v>
      </c>
      <c r="J1031" t="str">
        <f t="shared" si="80"/>
        <v>Q4</v>
      </c>
      <c r="K1031">
        <f t="shared" si="81"/>
        <v>2022</v>
      </c>
    </row>
    <row r="1032" spans="1:11" x14ac:dyDescent="0.2">
      <c r="A1032" s="1" t="s">
        <v>1036</v>
      </c>
      <c r="B1032">
        <v>101.5</v>
      </c>
      <c r="C1032">
        <v>103.730003</v>
      </c>
      <c r="D1032" t="s">
        <v>2288</v>
      </c>
      <c r="E1032" t="s">
        <v>3522</v>
      </c>
      <c r="F1032">
        <v>17156200</v>
      </c>
      <c r="G1032">
        <f t="shared" si="82"/>
        <v>0.02</v>
      </c>
      <c r="H1032" t="str">
        <f t="shared" si="83"/>
        <v>Positive Movement</v>
      </c>
      <c r="I1032">
        <f t="shared" si="84"/>
        <v>1.9562707693579064E-2</v>
      </c>
      <c r="J1032" t="str">
        <f t="shared" si="80"/>
        <v>Q4</v>
      </c>
      <c r="K1032">
        <f t="shared" si="81"/>
        <v>2022</v>
      </c>
    </row>
    <row r="1033" spans="1:11" x14ac:dyDescent="0.2">
      <c r="A1033" s="1" t="s">
        <v>1037</v>
      </c>
      <c r="B1033">
        <v>100.650002</v>
      </c>
      <c r="C1033">
        <v>101.41999800000001</v>
      </c>
      <c r="D1033" t="s">
        <v>2289</v>
      </c>
      <c r="E1033" t="s">
        <v>3523</v>
      </c>
      <c r="F1033">
        <v>24249900</v>
      </c>
      <c r="G1033">
        <f t="shared" si="82"/>
        <v>-2.67</v>
      </c>
      <c r="H1033" t="str">
        <f t="shared" si="83"/>
        <v>Negative Movement</v>
      </c>
      <c r="I1033">
        <f t="shared" si="84"/>
        <v>-2.6115004423220025</v>
      </c>
      <c r="J1033" t="str">
        <f t="shared" si="80"/>
        <v>Q4</v>
      </c>
      <c r="K1033">
        <f t="shared" si="81"/>
        <v>2022</v>
      </c>
    </row>
    <row r="1034" spans="1:11" x14ac:dyDescent="0.2">
      <c r="A1034" s="1" t="s">
        <v>1038</v>
      </c>
      <c r="B1034">
        <v>99.849997999999999</v>
      </c>
      <c r="C1034">
        <v>99.989998</v>
      </c>
      <c r="D1034" t="s">
        <v>2290</v>
      </c>
      <c r="E1034" t="s">
        <v>3524</v>
      </c>
      <c r="F1034">
        <v>16529900</v>
      </c>
      <c r="G1034">
        <f t="shared" si="82"/>
        <v>-0.86</v>
      </c>
      <c r="H1034" t="str">
        <f t="shared" si="83"/>
        <v>Negative Movement</v>
      </c>
      <c r="I1034">
        <f t="shared" si="84"/>
        <v>-0.86371497438987344</v>
      </c>
      <c r="J1034" t="str">
        <f t="shared" si="80"/>
        <v>Q4</v>
      </c>
      <c r="K1034">
        <f t="shared" si="81"/>
        <v>2022</v>
      </c>
    </row>
    <row r="1035" spans="1:11" x14ac:dyDescent="0.2">
      <c r="A1035" s="1" t="s">
        <v>1039</v>
      </c>
      <c r="B1035">
        <v>98.25</v>
      </c>
      <c r="C1035">
        <v>100.120003</v>
      </c>
      <c r="D1035" t="s">
        <v>2291</v>
      </c>
      <c r="E1035" t="s">
        <v>3525</v>
      </c>
      <c r="F1035">
        <v>21617700</v>
      </c>
      <c r="G1035">
        <f t="shared" si="82"/>
        <v>-0.66</v>
      </c>
      <c r="H1035" t="str">
        <f t="shared" si="83"/>
        <v>Negative Movement</v>
      </c>
      <c r="I1035">
        <f t="shared" si="84"/>
        <v>-0.66862122042974848</v>
      </c>
      <c r="J1035" t="str">
        <f t="shared" si="80"/>
        <v>Q4</v>
      </c>
      <c r="K1035">
        <f t="shared" si="81"/>
        <v>2022</v>
      </c>
    </row>
    <row r="1036" spans="1:11" x14ac:dyDescent="0.2">
      <c r="A1036" s="1" t="s">
        <v>1040</v>
      </c>
      <c r="B1036">
        <v>98.269997000000004</v>
      </c>
      <c r="C1036">
        <v>99.648003000000003</v>
      </c>
      <c r="D1036" t="s">
        <v>2292</v>
      </c>
      <c r="E1036" t="s">
        <v>3526</v>
      </c>
      <c r="F1036">
        <v>17343400</v>
      </c>
      <c r="G1036">
        <f t="shared" si="82"/>
        <v>0.25</v>
      </c>
      <c r="H1036" t="str">
        <f t="shared" si="83"/>
        <v>Positive Movement</v>
      </c>
      <c r="I1036">
        <f t="shared" si="84"/>
        <v>0.25497194528387723</v>
      </c>
      <c r="J1036" t="str">
        <f t="shared" si="80"/>
        <v>Q4</v>
      </c>
      <c r="K1036">
        <f t="shared" si="81"/>
        <v>2022</v>
      </c>
    </row>
    <row r="1037" spans="1:11" x14ac:dyDescent="0.2">
      <c r="A1037" s="1" t="s">
        <v>1041</v>
      </c>
      <c r="B1037">
        <v>95.93</v>
      </c>
      <c r="C1037">
        <v>100.529999</v>
      </c>
      <c r="D1037" t="s">
        <v>2293</v>
      </c>
      <c r="E1037" t="s">
        <v>3527</v>
      </c>
      <c r="F1037">
        <v>32812200</v>
      </c>
      <c r="G1037">
        <f t="shared" si="82"/>
        <v>1.41</v>
      </c>
      <c r="H1037" t="str">
        <f t="shared" si="83"/>
        <v>Positive Movement</v>
      </c>
      <c r="I1037">
        <f t="shared" si="84"/>
        <v>1.4343804241796334</v>
      </c>
      <c r="J1037" t="str">
        <f t="shared" si="80"/>
        <v>Q4</v>
      </c>
      <c r="K1037">
        <f t="shared" si="81"/>
        <v>2022</v>
      </c>
    </row>
    <row r="1038" spans="1:11" x14ac:dyDescent="0.2">
      <c r="A1038" s="1" t="s">
        <v>1042</v>
      </c>
      <c r="B1038">
        <v>100.625</v>
      </c>
      <c r="C1038">
        <v>101.290001</v>
      </c>
      <c r="D1038" t="s">
        <v>2294</v>
      </c>
      <c r="E1038" t="s">
        <v>3528</v>
      </c>
      <c r="F1038">
        <v>22624800</v>
      </c>
      <c r="G1038">
        <f t="shared" si="82"/>
        <v>-2.5299999999999998</v>
      </c>
      <c r="H1038" t="str">
        <f t="shared" si="83"/>
        <v>Negative Movement</v>
      </c>
      <c r="I1038">
        <f t="shared" si="84"/>
        <v>-2.5373573617225587</v>
      </c>
      <c r="J1038" t="str">
        <f t="shared" si="80"/>
        <v>Q4</v>
      </c>
      <c r="K1038">
        <f t="shared" si="81"/>
        <v>2022</v>
      </c>
    </row>
    <row r="1039" spans="1:11" x14ac:dyDescent="0.2">
      <c r="A1039" s="1" t="s">
        <v>1043</v>
      </c>
      <c r="B1039">
        <v>99.519997000000004</v>
      </c>
      <c r="C1039">
        <v>101.769997</v>
      </c>
      <c r="D1039" t="s">
        <v>2295</v>
      </c>
      <c r="E1039" t="s">
        <v>3529</v>
      </c>
      <c r="F1039">
        <v>23311600</v>
      </c>
      <c r="G1039">
        <f t="shared" si="82"/>
        <v>3.6</v>
      </c>
      <c r="H1039" t="str">
        <f t="shared" si="83"/>
        <v>Positive Movement</v>
      </c>
      <c r="I1039">
        <f t="shared" si="84"/>
        <v>3.7044649104754033</v>
      </c>
      <c r="J1039" t="str">
        <f t="shared" si="80"/>
        <v>Q4</v>
      </c>
      <c r="K1039">
        <f t="shared" si="81"/>
        <v>2022</v>
      </c>
    </row>
    <row r="1040" spans="1:11" x14ac:dyDescent="0.2">
      <c r="A1040" s="1" t="s">
        <v>1044</v>
      </c>
      <c r="B1040">
        <v>103.94000200000001</v>
      </c>
      <c r="C1040">
        <v>104.220001</v>
      </c>
      <c r="D1040" t="s">
        <v>2296</v>
      </c>
      <c r="E1040" t="s">
        <v>3530</v>
      </c>
      <c r="F1040">
        <v>21610500</v>
      </c>
      <c r="G1040">
        <f t="shared" si="82"/>
        <v>0.61</v>
      </c>
      <c r="H1040" t="str">
        <f t="shared" si="83"/>
        <v>Positive Movement</v>
      </c>
      <c r="I1040">
        <f t="shared" si="84"/>
        <v>0.6052788311696643</v>
      </c>
      <c r="J1040" t="str">
        <f t="shared" si="80"/>
        <v>Q4</v>
      </c>
      <c r="K1040">
        <f t="shared" si="81"/>
        <v>2022</v>
      </c>
    </row>
    <row r="1041" spans="1:11" x14ac:dyDescent="0.2">
      <c r="A1041" s="1" t="s">
        <v>1045</v>
      </c>
      <c r="B1041">
        <v>100.699997</v>
      </c>
      <c r="C1041">
        <v>101.658997</v>
      </c>
      <c r="D1041" t="s">
        <v>2297</v>
      </c>
      <c r="E1041" t="s">
        <v>2403</v>
      </c>
      <c r="F1041">
        <v>21573700</v>
      </c>
      <c r="G1041">
        <f t="shared" si="82"/>
        <v>-1.1000000000000001</v>
      </c>
      <c r="H1041" t="str">
        <f t="shared" si="83"/>
        <v>Negative Movement</v>
      </c>
      <c r="I1041">
        <f t="shared" si="84"/>
        <v>-1.0849176554385795</v>
      </c>
      <c r="J1041" t="str">
        <f t="shared" si="80"/>
        <v>Q4</v>
      </c>
      <c r="K1041">
        <f t="shared" si="81"/>
        <v>2022</v>
      </c>
    </row>
    <row r="1042" spans="1:11" x14ac:dyDescent="0.2">
      <c r="A1042" s="1" t="s">
        <v>1046</v>
      </c>
      <c r="B1042">
        <v>100.82</v>
      </c>
      <c r="C1042">
        <v>103</v>
      </c>
      <c r="D1042" t="s">
        <v>2298</v>
      </c>
      <c r="E1042" t="s">
        <v>3531</v>
      </c>
      <c r="F1042">
        <v>25125100</v>
      </c>
      <c r="G1042">
        <f t="shared" si="82"/>
        <v>0.24</v>
      </c>
      <c r="H1042" t="str">
        <f t="shared" si="83"/>
        <v>Positive Movement</v>
      </c>
      <c r="I1042">
        <f t="shared" si="84"/>
        <v>0.2393040159606738</v>
      </c>
      <c r="J1042" t="str">
        <f t="shared" si="80"/>
        <v>Q4</v>
      </c>
      <c r="K1042">
        <f t="shared" si="81"/>
        <v>2022</v>
      </c>
    </row>
    <row r="1043" spans="1:11" x14ac:dyDescent="0.2">
      <c r="A1043" s="1" t="s">
        <v>1047</v>
      </c>
      <c r="B1043">
        <v>98.459998999999996</v>
      </c>
      <c r="C1043">
        <v>101.620003</v>
      </c>
      <c r="D1043" t="s">
        <v>2299</v>
      </c>
      <c r="E1043" t="s">
        <v>3532</v>
      </c>
      <c r="F1043">
        <v>28988700</v>
      </c>
      <c r="G1043">
        <f t="shared" si="82"/>
        <v>0.95</v>
      </c>
      <c r="H1043" t="str">
        <f t="shared" si="83"/>
        <v>Positive Movement</v>
      </c>
      <c r="I1043">
        <f t="shared" si="84"/>
        <v>0.94499553312438878</v>
      </c>
      <c r="J1043" t="str">
        <f t="shared" si="80"/>
        <v>Q4</v>
      </c>
      <c r="K1043">
        <f t="shared" si="81"/>
        <v>2022</v>
      </c>
    </row>
    <row r="1044" spans="1:11" x14ac:dyDescent="0.2">
      <c r="A1044" s="1" t="s">
        <v>1048</v>
      </c>
      <c r="B1044">
        <v>102.089996</v>
      </c>
      <c r="C1044">
        <v>103.099998</v>
      </c>
      <c r="D1044" t="s">
        <v>2300</v>
      </c>
      <c r="E1044" t="s">
        <v>3533</v>
      </c>
      <c r="F1044">
        <v>24680800</v>
      </c>
      <c r="G1044">
        <f t="shared" si="82"/>
        <v>1.49</v>
      </c>
      <c r="H1044" t="str">
        <f t="shared" si="83"/>
        <v>Positive Movement</v>
      </c>
      <c r="I1044">
        <f t="shared" si="84"/>
        <v>1.4682675955380096</v>
      </c>
      <c r="J1044" t="str">
        <f t="shared" si="80"/>
        <v>Q4</v>
      </c>
      <c r="K1044">
        <f t="shared" si="81"/>
        <v>2022</v>
      </c>
    </row>
    <row r="1045" spans="1:11" x14ac:dyDescent="0.2">
      <c r="A1045" s="1" t="s">
        <v>1049</v>
      </c>
      <c r="B1045">
        <v>103.300003</v>
      </c>
      <c r="C1045">
        <v>105.099998</v>
      </c>
      <c r="D1045" t="s">
        <v>2301</v>
      </c>
      <c r="E1045" t="s">
        <v>3534</v>
      </c>
      <c r="F1045">
        <v>29910200</v>
      </c>
      <c r="G1045">
        <f t="shared" si="82"/>
        <v>1.96</v>
      </c>
      <c r="H1045" t="str">
        <f t="shared" si="83"/>
        <v>Positive Movement</v>
      </c>
      <c r="I1045">
        <f t="shared" si="84"/>
        <v>1.9034660395895409</v>
      </c>
      <c r="J1045" t="str">
        <f t="shared" si="80"/>
        <v>Q4</v>
      </c>
      <c r="K1045">
        <f t="shared" si="81"/>
        <v>2022</v>
      </c>
    </row>
    <row r="1046" spans="1:11" x14ac:dyDescent="0.2">
      <c r="A1046" s="1" t="s">
        <v>1050</v>
      </c>
      <c r="B1046">
        <v>96.760002</v>
      </c>
      <c r="C1046">
        <v>98.540001000000004</v>
      </c>
      <c r="D1046" t="s">
        <v>2302</v>
      </c>
      <c r="E1046" t="s">
        <v>3535</v>
      </c>
      <c r="F1046">
        <v>71504300</v>
      </c>
      <c r="G1046">
        <f t="shared" si="82"/>
        <v>-10.11</v>
      </c>
      <c r="H1046" t="str">
        <f t="shared" si="83"/>
        <v>Negative Movement</v>
      </c>
      <c r="I1046">
        <f t="shared" si="84"/>
        <v>-9.6349947584103806</v>
      </c>
      <c r="J1046" t="str">
        <f t="shared" si="80"/>
        <v>Q4</v>
      </c>
      <c r="K1046">
        <f t="shared" si="81"/>
        <v>2022</v>
      </c>
    </row>
    <row r="1047" spans="1:11" x14ac:dyDescent="0.2">
      <c r="A1047" s="1" t="s">
        <v>1051</v>
      </c>
      <c r="B1047">
        <v>94.309997999999993</v>
      </c>
      <c r="C1047">
        <v>95.169998000000007</v>
      </c>
      <c r="D1047" t="s">
        <v>2303</v>
      </c>
      <c r="E1047" t="s">
        <v>3536</v>
      </c>
      <c r="F1047">
        <v>54036500</v>
      </c>
      <c r="G1047">
        <f t="shared" si="82"/>
        <v>-2.2200000000000002</v>
      </c>
      <c r="H1047" t="str">
        <f t="shared" si="83"/>
        <v>Negative Movement</v>
      </c>
      <c r="I1047">
        <f t="shared" si="84"/>
        <v>-2.3412803206074604</v>
      </c>
      <c r="J1047" t="str">
        <f t="shared" si="80"/>
        <v>Q4</v>
      </c>
      <c r="K1047">
        <f t="shared" si="81"/>
        <v>2022</v>
      </c>
    </row>
    <row r="1048" spans="1:11" x14ac:dyDescent="0.2">
      <c r="A1048" s="1" t="s">
        <v>1052</v>
      </c>
      <c r="B1048">
        <v>92.529999000000004</v>
      </c>
      <c r="C1048">
        <v>96.860000999999997</v>
      </c>
      <c r="D1048" t="s">
        <v>2304</v>
      </c>
      <c r="E1048" t="s">
        <v>3537</v>
      </c>
      <c r="F1048">
        <v>35696900</v>
      </c>
      <c r="G1048">
        <f t="shared" si="82"/>
        <v>3.98</v>
      </c>
      <c r="H1048" t="str">
        <f t="shared" si="83"/>
        <v>Positive Movement</v>
      </c>
      <c r="I1048">
        <f t="shared" si="84"/>
        <v>4.2980605679926622</v>
      </c>
      <c r="J1048" t="str">
        <f t="shared" si="80"/>
        <v>Q4</v>
      </c>
      <c r="K1048">
        <f t="shared" si="81"/>
        <v>2022</v>
      </c>
    </row>
    <row r="1049" spans="1:11" x14ac:dyDescent="0.2">
      <c r="A1049" s="1" t="s">
        <v>1053</v>
      </c>
      <c r="B1049">
        <v>95.779999000000004</v>
      </c>
      <c r="C1049">
        <v>96.349997999999999</v>
      </c>
      <c r="D1049" t="s">
        <v>2305</v>
      </c>
      <c r="E1049" t="s">
        <v>3538</v>
      </c>
      <c r="F1049">
        <v>29868700</v>
      </c>
      <c r="G1049">
        <f t="shared" si="82"/>
        <v>-1.92</v>
      </c>
      <c r="H1049" t="str">
        <f t="shared" si="83"/>
        <v>Negative Movement</v>
      </c>
      <c r="I1049">
        <f t="shared" si="84"/>
        <v>-1.9879871197351942</v>
      </c>
      <c r="J1049" t="str">
        <f t="shared" si="80"/>
        <v>Q4</v>
      </c>
      <c r="K1049">
        <f t="shared" si="81"/>
        <v>2022</v>
      </c>
    </row>
    <row r="1050" spans="1:11" x14ac:dyDescent="0.2">
      <c r="A1050" s="1" t="s">
        <v>1054</v>
      </c>
      <c r="B1050">
        <v>95.589995999999999</v>
      </c>
      <c r="C1050">
        <v>96.165001000000004</v>
      </c>
      <c r="D1050" t="s">
        <v>2306</v>
      </c>
      <c r="E1050" t="s">
        <v>3539</v>
      </c>
      <c r="F1050">
        <v>43220600</v>
      </c>
      <c r="G1050">
        <f t="shared" si="82"/>
        <v>-4.16</v>
      </c>
      <c r="H1050" t="str">
        <f t="shared" si="83"/>
        <v>Negative Movement</v>
      </c>
      <c r="I1050">
        <f t="shared" si="84"/>
        <v>-4.3946797213319373</v>
      </c>
      <c r="J1050" t="str">
        <f t="shared" si="80"/>
        <v>Q4</v>
      </c>
      <c r="K1050">
        <f t="shared" si="81"/>
        <v>2022</v>
      </c>
    </row>
    <row r="1051" spans="1:11" x14ac:dyDescent="0.2">
      <c r="A1051" s="1" t="s">
        <v>1055</v>
      </c>
      <c r="B1051">
        <v>90.910004000000001</v>
      </c>
      <c r="C1051">
        <v>91.300003000000004</v>
      </c>
      <c r="D1051" t="s">
        <v>2307</v>
      </c>
      <c r="E1051" t="s">
        <v>3540</v>
      </c>
      <c r="F1051">
        <v>43553600</v>
      </c>
      <c r="G1051">
        <f t="shared" si="82"/>
        <v>-3.43</v>
      </c>
      <c r="H1051" t="str">
        <f t="shared" si="83"/>
        <v>Negative Movement</v>
      </c>
      <c r="I1051">
        <f t="shared" si="84"/>
        <v>-3.7900552486187919</v>
      </c>
      <c r="J1051" t="str">
        <f t="shared" si="80"/>
        <v>Q4</v>
      </c>
      <c r="K1051">
        <f t="shared" si="81"/>
        <v>2022</v>
      </c>
    </row>
    <row r="1052" spans="1:11" x14ac:dyDescent="0.2">
      <c r="A1052" s="1" t="s">
        <v>1056</v>
      </c>
      <c r="B1052">
        <v>86.345000999999996</v>
      </c>
      <c r="C1052">
        <v>86.550003000000004</v>
      </c>
      <c r="D1052" t="s">
        <v>2308</v>
      </c>
      <c r="E1052" t="s">
        <v>3541</v>
      </c>
      <c r="F1052">
        <v>48510400</v>
      </c>
      <c r="G1052">
        <f t="shared" si="82"/>
        <v>-3.58</v>
      </c>
      <c r="H1052" t="str">
        <f t="shared" si="83"/>
        <v>Negative Movement</v>
      </c>
      <c r="I1052">
        <f t="shared" si="84"/>
        <v>-4.1116366142184377</v>
      </c>
      <c r="J1052" t="str">
        <f t="shared" si="80"/>
        <v>Q4</v>
      </c>
      <c r="K1052">
        <f t="shared" si="81"/>
        <v>2022</v>
      </c>
    </row>
    <row r="1053" spans="1:11" x14ac:dyDescent="0.2">
      <c r="A1053" s="1" t="s">
        <v>1057</v>
      </c>
      <c r="B1053">
        <v>85.510002</v>
      </c>
      <c r="C1053">
        <v>86.730002999999996</v>
      </c>
      <c r="D1053" t="s">
        <v>2309</v>
      </c>
      <c r="E1053" t="s">
        <v>2349</v>
      </c>
      <c r="F1053">
        <v>40173300</v>
      </c>
      <c r="G1053">
        <f t="shared" si="82"/>
        <v>3.21</v>
      </c>
      <c r="H1053" t="str">
        <f t="shared" si="83"/>
        <v>Positive Movement</v>
      </c>
      <c r="I1053">
        <f t="shared" si="84"/>
        <v>3.8447707233146611</v>
      </c>
      <c r="J1053" t="str">
        <f t="shared" si="80"/>
        <v>Q4</v>
      </c>
      <c r="K1053">
        <f t="shared" si="81"/>
        <v>2022</v>
      </c>
    </row>
    <row r="1054" spans="1:11" x14ac:dyDescent="0.2">
      <c r="A1054" s="1" t="s">
        <v>1058</v>
      </c>
      <c r="B1054">
        <v>87.339995999999999</v>
      </c>
      <c r="C1054">
        <v>88.940002000000007</v>
      </c>
      <c r="D1054" t="s">
        <v>2310</v>
      </c>
      <c r="E1054" t="s">
        <v>3542</v>
      </c>
      <c r="F1054">
        <v>26899900</v>
      </c>
      <c r="G1054">
        <f t="shared" si="82"/>
        <v>1.95</v>
      </c>
      <c r="H1054" t="str">
        <f t="shared" si="83"/>
        <v>Positive Movement</v>
      </c>
      <c r="I1054">
        <f t="shared" si="84"/>
        <v>2.2491407929345191</v>
      </c>
      <c r="J1054" t="str">
        <f t="shared" si="80"/>
        <v>Q4</v>
      </c>
      <c r="K1054">
        <f t="shared" si="81"/>
        <v>2022</v>
      </c>
    </row>
    <row r="1055" spans="1:11" x14ac:dyDescent="0.2">
      <c r="A1055" s="1" t="s">
        <v>1059</v>
      </c>
      <c r="B1055">
        <v>89.160004000000001</v>
      </c>
      <c r="C1055">
        <v>90.404999000000004</v>
      </c>
      <c r="D1055" t="s">
        <v>2311</v>
      </c>
      <c r="E1055" t="s">
        <v>2337</v>
      </c>
      <c r="F1055">
        <v>30172000</v>
      </c>
      <c r="G1055">
        <f t="shared" si="82"/>
        <v>0.26</v>
      </c>
      <c r="H1055" t="str">
        <f t="shared" si="83"/>
        <v>Positive Movement</v>
      </c>
      <c r="I1055">
        <f t="shared" si="84"/>
        <v>0.29329046151628974</v>
      </c>
      <c r="J1055" t="str">
        <f t="shared" si="80"/>
        <v>Q4</v>
      </c>
      <c r="K1055">
        <f t="shared" si="81"/>
        <v>2022</v>
      </c>
    </row>
    <row r="1056" spans="1:11" x14ac:dyDescent="0.2">
      <c r="A1056" s="1" t="s">
        <v>1060</v>
      </c>
      <c r="B1056">
        <v>88.544998000000007</v>
      </c>
      <c r="C1056">
        <v>89.489998</v>
      </c>
      <c r="D1056" t="s">
        <v>2312</v>
      </c>
      <c r="E1056" t="s">
        <v>3543</v>
      </c>
      <c r="F1056">
        <v>26743900</v>
      </c>
      <c r="G1056">
        <f t="shared" si="82"/>
        <v>-1.51</v>
      </c>
      <c r="H1056" t="str">
        <f t="shared" si="83"/>
        <v>Negative Movement</v>
      </c>
      <c r="I1056">
        <f t="shared" si="84"/>
        <v>-1.6983488157305673</v>
      </c>
      <c r="J1056" t="str">
        <f t="shared" si="80"/>
        <v>Q4</v>
      </c>
      <c r="K1056">
        <f t="shared" si="81"/>
        <v>2022</v>
      </c>
    </row>
    <row r="1057" spans="1:11" x14ac:dyDescent="0.2">
      <c r="A1057" s="1" t="s">
        <v>1061</v>
      </c>
      <c r="B1057">
        <v>92.339995999999999</v>
      </c>
      <c r="C1057">
        <v>94.550003000000004</v>
      </c>
      <c r="D1057" t="s">
        <v>2313</v>
      </c>
      <c r="E1057" t="s">
        <v>3544</v>
      </c>
      <c r="F1057">
        <v>42371200</v>
      </c>
      <c r="G1057">
        <f t="shared" si="82"/>
        <v>6.77</v>
      </c>
      <c r="H1057" t="str">
        <f t="shared" si="83"/>
        <v>Positive Movement</v>
      </c>
      <c r="I1057">
        <f t="shared" si="84"/>
        <v>7.7459906694281377</v>
      </c>
      <c r="J1057" t="str">
        <f t="shared" si="80"/>
        <v>Q4</v>
      </c>
      <c r="K1057">
        <f t="shared" si="81"/>
        <v>2022</v>
      </c>
    </row>
    <row r="1058" spans="1:11" x14ac:dyDescent="0.2">
      <c r="A1058" s="1" t="s">
        <v>1062</v>
      </c>
      <c r="B1058">
        <v>94.709998999999996</v>
      </c>
      <c r="C1058">
        <v>97.360000999999997</v>
      </c>
      <c r="D1058" t="s">
        <v>2314</v>
      </c>
      <c r="E1058" t="s">
        <v>3545</v>
      </c>
      <c r="F1058">
        <v>30569100</v>
      </c>
      <c r="G1058">
        <f t="shared" si="82"/>
        <v>2.56</v>
      </c>
      <c r="H1058" t="str">
        <f t="shared" si="83"/>
        <v>Positive Movement</v>
      </c>
      <c r="I1058">
        <f t="shared" si="84"/>
        <v>2.7184932084207856</v>
      </c>
      <c r="J1058" t="str">
        <f t="shared" si="80"/>
        <v>Q4</v>
      </c>
      <c r="K1058">
        <f t="shared" si="81"/>
        <v>2022</v>
      </c>
    </row>
    <row r="1059" spans="1:11" x14ac:dyDescent="0.2">
      <c r="A1059" s="1" t="s">
        <v>1063</v>
      </c>
      <c r="B1059">
        <v>95.5</v>
      </c>
      <c r="C1059">
        <v>97.18</v>
      </c>
      <c r="D1059" t="s">
        <v>2315</v>
      </c>
      <c r="E1059" t="s">
        <v>2284</v>
      </c>
      <c r="F1059">
        <v>24170100</v>
      </c>
      <c r="G1059">
        <f t="shared" si="82"/>
        <v>-0.7</v>
      </c>
      <c r="H1059" t="str">
        <f t="shared" si="83"/>
        <v>Negative Movement</v>
      </c>
      <c r="I1059">
        <f t="shared" si="84"/>
        <v>-0.72366791924941098</v>
      </c>
      <c r="J1059" t="str">
        <f t="shared" si="80"/>
        <v>Q4</v>
      </c>
      <c r="K1059">
        <f t="shared" si="81"/>
        <v>2022</v>
      </c>
    </row>
    <row r="1060" spans="1:11" x14ac:dyDescent="0.2">
      <c r="A1060" s="1" t="s">
        <v>1064</v>
      </c>
      <c r="B1060">
        <v>98.669998000000007</v>
      </c>
      <c r="C1060">
        <v>100.41999800000001</v>
      </c>
      <c r="D1060" t="s">
        <v>2285</v>
      </c>
      <c r="E1060" t="s">
        <v>3546</v>
      </c>
      <c r="F1060">
        <v>31831000</v>
      </c>
      <c r="G1060">
        <f t="shared" si="82"/>
        <v>2.69</v>
      </c>
      <c r="H1060" t="str">
        <f t="shared" si="83"/>
        <v>Positive Movement</v>
      </c>
      <c r="I1060">
        <f t="shared" si="84"/>
        <v>2.8012100676997744</v>
      </c>
      <c r="J1060" t="str">
        <f t="shared" si="80"/>
        <v>Q4</v>
      </c>
      <c r="K1060">
        <f t="shared" si="81"/>
        <v>2022</v>
      </c>
    </row>
    <row r="1061" spans="1:11" x14ac:dyDescent="0.2">
      <c r="A1061" s="1" t="s">
        <v>1065</v>
      </c>
      <c r="B1061">
        <v>98.019997000000004</v>
      </c>
      <c r="C1061">
        <v>99.849997999999999</v>
      </c>
      <c r="D1061" t="s">
        <v>2316</v>
      </c>
      <c r="E1061" t="s">
        <v>3547</v>
      </c>
      <c r="F1061">
        <v>24660200</v>
      </c>
      <c r="G1061">
        <f t="shared" si="82"/>
        <v>0.27</v>
      </c>
      <c r="H1061" t="str">
        <f t="shared" si="83"/>
        <v>Positive Movement</v>
      </c>
      <c r="I1061">
        <f t="shared" si="84"/>
        <v>0.27349776870444276</v>
      </c>
      <c r="J1061" t="str">
        <f t="shared" si="80"/>
        <v>Q4</v>
      </c>
      <c r="K1061">
        <f t="shared" si="81"/>
        <v>2022</v>
      </c>
    </row>
    <row r="1062" spans="1:11" x14ac:dyDescent="0.2">
      <c r="A1062" s="1" t="s">
        <v>1066</v>
      </c>
      <c r="B1062">
        <v>97.18</v>
      </c>
      <c r="C1062">
        <v>99.480002999999996</v>
      </c>
      <c r="D1062" t="s">
        <v>2317</v>
      </c>
      <c r="E1062" t="s">
        <v>3548</v>
      </c>
      <c r="F1062">
        <v>21818700</v>
      </c>
      <c r="G1062">
        <f t="shared" si="82"/>
        <v>-0.49</v>
      </c>
      <c r="H1062" t="str">
        <f t="shared" si="83"/>
        <v>Negative Movement</v>
      </c>
      <c r="I1062">
        <f t="shared" si="84"/>
        <v>-0.49499748449333231</v>
      </c>
      <c r="J1062" t="str">
        <f t="shared" si="80"/>
        <v>Q4</v>
      </c>
      <c r="K1062">
        <f t="shared" si="81"/>
        <v>2022</v>
      </c>
    </row>
    <row r="1063" spans="1:11" x14ac:dyDescent="0.2">
      <c r="A1063" s="1" t="s">
        <v>1067</v>
      </c>
      <c r="B1063">
        <v>99.010002</v>
      </c>
      <c r="C1063">
        <v>99.160004000000001</v>
      </c>
      <c r="D1063" t="s">
        <v>2318</v>
      </c>
      <c r="E1063" t="s">
        <v>2282</v>
      </c>
      <c r="F1063">
        <v>24969900</v>
      </c>
      <c r="G1063">
        <f t="shared" si="82"/>
        <v>-0.7</v>
      </c>
      <c r="H1063" t="str">
        <f t="shared" si="83"/>
        <v>Negative Movement</v>
      </c>
      <c r="I1063">
        <f t="shared" si="84"/>
        <v>-0.71065685279187429</v>
      </c>
      <c r="J1063" t="str">
        <f t="shared" si="80"/>
        <v>Q4</v>
      </c>
      <c r="K1063">
        <f t="shared" si="81"/>
        <v>2022</v>
      </c>
    </row>
    <row r="1064" spans="1:11" x14ac:dyDescent="0.2">
      <c r="A1064" s="1" t="s">
        <v>1068</v>
      </c>
      <c r="B1064">
        <v>97.559997999999993</v>
      </c>
      <c r="C1064">
        <v>98.720000999999996</v>
      </c>
      <c r="D1064" t="s">
        <v>2319</v>
      </c>
      <c r="E1064" t="s">
        <v>3549</v>
      </c>
      <c r="F1064">
        <v>18696900</v>
      </c>
      <c r="G1064">
        <f t="shared" si="82"/>
        <v>-1.97</v>
      </c>
      <c r="H1064" t="str">
        <f t="shared" si="83"/>
        <v>Negative Movement</v>
      </c>
      <c r="I1064">
        <f t="shared" si="84"/>
        <v>-2.0143158891314252</v>
      </c>
      <c r="J1064" t="str">
        <f t="shared" si="80"/>
        <v>Q4</v>
      </c>
      <c r="K1064">
        <f t="shared" si="81"/>
        <v>2022</v>
      </c>
    </row>
    <row r="1065" spans="1:11" x14ac:dyDescent="0.2">
      <c r="A1065" s="1" t="s">
        <v>1069</v>
      </c>
      <c r="B1065">
        <v>96.160004000000001</v>
      </c>
      <c r="C1065">
        <v>97.547996999999995</v>
      </c>
      <c r="D1065" t="s">
        <v>2320</v>
      </c>
      <c r="E1065" t="s">
        <v>3550</v>
      </c>
      <c r="F1065">
        <v>18868900</v>
      </c>
      <c r="G1065">
        <f t="shared" si="82"/>
        <v>1.5</v>
      </c>
      <c r="H1065" t="str">
        <f t="shared" si="83"/>
        <v>Positive Movement</v>
      </c>
      <c r="I1065">
        <f t="shared" si="84"/>
        <v>1.5652718028744277</v>
      </c>
      <c r="J1065" t="str">
        <f t="shared" si="80"/>
        <v>Q4</v>
      </c>
      <c r="K1065">
        <f t="shared" si="81"/>
        <v>2022</v>
      </c>
    </row>
    <row r="1066" spans="1:11" x14ac:dyDescent="0.2">
      <c r="A1066" s="1" t="s">
        <v>1070</v>
      </c>
      <c r="B1066">
        <v>97.339995999999999</v>
      </c>
      <c r="C1066">
        <v>99.069000000000003</v>
      </c>
      <c r="D1066" t="s">
        <v>2281</v>
      </c>
      <c r="E1066" t="s">
        <v>3551</v>
      </c>
      <c r="F1066">
        <v>17568900</v>
      </c>
      <c r="G1066">
        <f t="shared" si="82"/>
        <v>1.49</v>
      </c>
      <c r="H1066" t="str">
        <f t="shared" si="83"/>
        <v>Positive Movement</v>
      </c>
      <c r="I1066">
        <f t="shared" si="84"/>
        <v>1.5308722586895662</v>
      </c>
      <c r="J1066" t="str">
        <f t="shared" si="80"/>
        <v>Q4</v>
      </c>
      <c r="K1066">
        <f t="shared" si="81"/>
        <v>2022</v>
      </c>
    </row>
    <row r="1067" spans="1:11" x14ac:dyDescent="0.2">
      <c r="A1067" s="1" t="s">
        <v>1071</v>
      </c>
      <c r="B1067">
        <v>98.464995999999999</v>
      </c>
      <c r="C1067">
        <v>98.940002000000007</v>
      </c>
      <c r="D1067" t="s">
        <v>2321</v>
      </c>
      <c r="E1067" t="s">
        <v>3552</v>
      </c>
      <c r="F1067">
        <v>8567800</v>
      </c>
      <c r="G1067">
        <f t="shared" si="82"/>
        <v>-1.22</v>
      </c>
      <c r="H1067" t="str">
        <f t="shared" si="83"/>
        <v>Negative Movement</v>
      </c>
      <c r="I1067">
        <f t="shared" si="84"/>
        <v>-1.2345699251163669</v>
      </c>
      <c r="J1067" t="str">
        <f t="shared" si="80"/>
        <v>Q4</v>
      </c>
      <c r="K1067">
        <f t="shared" si="81"/>
        <v>2022</v>
      </c>
    </row>
    <row r="1068" spans="1:11" x14ac:dyDescent="0.2">
      <c r="A1068" s="1" t="s">
        <v>1072</v>
      </c>
      <c r="B1068">
        <v>97.199996999999996</v>
      </c>
      <c r="C1068">
        <v>97.830001999999993</v>
      </c>
      <c r="D1068" t="s">
        <v>2322</v>
      </c>
      <c r="E1068" t="s">
        <v>3553</v>
      </c>
      <c r="F1068">
        <v>19974500</v>
      </c>
      <c r="G1068">
        <f t="shared" si="82"/>
        <v>-1.35</v>
      </c>
      <c r="H1068" t="str">
        <f t="shared" si="83"/>
        <v>Negative Movement</v>
      </c>
      <c r="I1068">
        <f t="shared" si="84"/>
        <v>-1.3831947004753007</v>
      </c>
      <c r="J1068" t="str">
        <f t="shared" si="80"/>
        <v>Q4</v>
      </c>
      <c r="K1068">
        <f t="shared" si="81"/>
        <v>2022</v>
      </c>
    </row>
    <row r="1069" spans="1:11" x14ac:dyDescent="0.2">
      <c r="A1069" s="1" t="s">
        <v>1073</v>
      </c>
      <c r="B1069">
        <v>96</v>
      </c>
      <c r="C1069">
        <v>96.389999000000003</v>
      </c>
      <c r="D1069" t="s">
        <v>2323</v>
      </c>
      <c r="E1069" t="s">
        <v>3554</v>
      </c>
      <c r="F1069">
        <v>20220000</v>
      </c>
      <c r="G1069">
        <f t="shared" si="82"/>
        <v>-0.81</v>
      </c>
      <c r="H1069" t="str">
        <f t="shared" si="83"/>
        <v>Negative Movement</v>
      </c>
      <c r="I1069">
        <f t="shared" si="84"/>
        <v>-0.84155636363635655</v>
      </c>
      <c r="J1069" t="str">
        <f t="shared" si="80"/>
        <v>Q4</v>
      </c>
      <c r="K1069">
        <f t="shared" si="81"/>
        <v>2022</v>
      </c>
    </row>
    <row r="1070" spans="1:11" x14ac:dyDescent="0.2">
      <c r="A1070" s="1" t="s">
        <v>1074</v>
      </c>
      <c r="B1070">
        <v>95.120002999999997</v>
      </c>
      <c r="C1070">
        <v>101.449997</v>
      </c>
      <c r="D1070" t="s">
        <v>2324</v>
      </c>
      <c r="E1070" t="s">
        <v>3555</v>
      </c>
      <c r="F1070">
        <v>39888100</v>
      </c>
      <c r="G1070">
        <f t="shared" si="82"/>
        <v>6.01</v>
      </c>
      <c r="H1070" t="str">
        <f t="shared" si="83"/>
        <v>Positive Movement</v>
      </c>
      <c r="I1070">
        <f t="shared" si="84"/>
        <v>6.2971446710573087</v>
      </c>
      <c r="J1070" t="str">
        <f t="shared" si="80"/>
        <v>Q4</v>
      </c>
      <c r="K1070">
        <f t="shared" si="81"/>
        <v>2022</v>
      </c>
    </row>
    <row r="1071" spans="1:11" x14ac:dyDescent="0.2">
      <c r="A1071" s="1" t="s">
        <v>1075</v>
      </c>
      <c r="B1071">
        <v>101.400002</v>
      </c>
      <c r="C1071">
        <v>102.589996</v>
      </c>
      <c r="D1071" t="s">
        <v>2325</v>
      </c>
      <c r="E1071" t="s">
        <v>3556</v>
      </c>
      <c r="F1071">
        <v>21771500</v>
      </c>
      <c r="G1071">
        <f t="shared" si="82"/>
        <v>-0.17</v>
      </c>
      <c r="H1071" t="str">
        <f t="shared" si="83"/>
        <v>Negative Movement</v>
      </c>
      <c r="I1071">
        <f t="shared" si="84"/>
        <v>-0.1675682651819029</v>
      </c>
      <c r="J1071" t="str">
        <f t="shared" si="80"/>
        <v>Q4</v>
      </c>
      <c r="K1071">
        <f t="shared" si="81"/>
        <v>2022</v>
      </c>
    </row>
    <row r="1072" spans="1:11" x14ac:dyDescent="0.2">
      <c r="A1072" s="1" t="s">
        <v>1076</v>
      </c>
      <c r="B1072">
        <v>99.370002999999997</v>
      </c>
      <c r="C1072">
        <v>101.150002</v>
      </c>
      <c r="D1072" t="s">
        <v>2326</v>
      </c>
      <c r="E1072" t="s">
        <v>3557</v>
      </c>
      <c r="F1072">
        <v>18821500</v>
      </c>
      <c r="G1072">
        <f t="shared" si="82"/>
        <v>-0.45</v>
      </c>
      <c r="H1072" t="str">
        <f t="shared" si="83"/>
        <v>Negative Movement</v>
      </c>
      <c r="I1072">
        <f t="shared" si="84"/>
        <v>-0.44430983851017852</v>
      </c>
      <c r="J1072" t="str">
        <f t="shared" si="80"/>
        <v>Q4</v>
      </c>
      <c r="K1072">
        <f t="shared" si="81"/>
        <v>2022</v>
      </c>
    </row>
    <row r="1073" spans="1:11" x14ac:dyDescent="0.2">
      <c r="A1073" s="1" t="s">
        <v>1077</v>
      </c>
      <c r="B1073">
        <v>99.815002000000007</v>
      </c>
      <c r="C1073">
        <v>101.75</v>
      </c>
      <c r="D1073" t="s">
        <v>2327</v>
      </c>
      <c r="E1073" t="s">
        <v>3558</v>
      </c>
      <c r="F1073">
        <v>19955500</v>
      </c>
      <c r="G1073">
        <f t="shared" si="82"/>
        <v>-0.96</v>
      </c>
      <c r="H1073" t="str">
        <f t="shared" si="83"/>
        <v>Negative Movement</v>
      </c>
      <c r="I1073">
        <f t="shared" si="84"/>
        <v>-0.95209657934946423</v>
      </c>
      <c r="J1073" t="str">
        <f t="shared" si="80"/>
        <v>Q4</v>
      </c>
      <c r="K1073">
        <f t="shared" si="81"/>
        <v>2022</v>
      </c>
    </row>
    <row r="1074" spans="1:11" x14ac:dyDescent="0.2">
      <c r="A1074" s="1" t="s">
        <v>1078</v>
      </c>
      <c r="B1074">
        <v>99.669998000000007</v>
      </c>
      <c r="C1074">
        <v>100.209999</v>
      </c>
      <c r="D1074" t="s">
        <v>2328</v>
      </c>
      <c r="E1074" t="s">
        <v>3559</v>
      </c>
      <c r="F1074">
        <v>20877600</v>
      </c>
      <c r="G1074">
        <f t="shared" si="82"/>
        <v>-2.56</v>
      </c>
      <c r="H1074" t="str">
        <f t="shared" si="83"/>
        <v>Negative Movement</v>
      </c>
      <c r="I1074">
        <f t="shared" si="84"/>
        <v>-2.5633372615398877</v>
      </c>
      <c r="J1074" t="str">
        <f t="shared" si="80"/>
        <v>Q4</v>
      </c>
      <c r="K1074">
        <f t="shared" si="81"/>
        <v>2022</v>
      </c>
    </row>
    <row r="1075" spans="1:11" x14ac:dyDescent="0.2">
      <c r="A1075" s="1" t="s">
        <v>1079</v>
      </c>
      <c r="B1075">
        <v>96.769997000000004</v>
      </c>
      <c r="C1075">
        <v>97.309997999999993</v>
      </c>
      <c r="D1075" t="s">
        <v>2329</v>
      </c>
      <c r="E1075" t="s">
        <v>3560</v>
      </c>
      <c r="F1075">
        <v>26647900</v>
      </c>
      <c r="G1075">
        <f t="shared" si="82"/>
        <v>-2.16</v>
      </c>
      <c r="H1075" t="str">
        <f t="shared" si="83"/>
        <v>Negative Movement</v>
      </c>
      <c r="I1075">
        <f t="shared" si="84"/>
        <v>-2.2197061395479558</v>
      </c>
      <c r="J1075" t="str">
        <f t="shared" si="80"/>
        <v>Q4</v>
      </c>
      <c r="K1075">
        <f t="shared" si="81"/>
        <v>2022</v>
      </c>
    </row>
    <row r="1076" spans="1:11" x14ac:dyDescent="0.2">
      <c r="A1076" s="1" t="s">
        <v>1080</v>
      </c>
      <c r="B1076">
        <v>95.690002000000007</v>
      </c>
      <c r="C1076">
        <v>95.870002999999997</v>
      </c>
      <c r="D1076" t="s">
        <v>2330</v>
      </c>
      <c r="E1076" t="s">
        <v>3561</v>
      </c>
      <c r="F1076">
        <v>25593200</v>
      </c>
      <c r="G1076">
        <f t="shared" si="82"/>
        <v>-1.2</v>
      </c>
      <c r="H1076" t="str">
        <f t="shared" si="83"/>
        <v>Negative Movement</v>
      </c>
      <c r="I1076">
        <f t="shared" si="84"/>
        <v>-1.2611718074372762</v>
      </c>
      <c r="J1076" t="str">
        <f t="shared" si="80"/>
        <v>Q4</v>
      </c>
      <c r="K1076">
        <f t="shared" si="81"/>
        <v>2022</v>
      </c>
    </row>
    <row r="1077" spans="1:11" x14ac:dyDescent="0.2">
      <c r="A1077" s="1" t="s">
        <v>1081</v>
      </c>
      <c r="B1077">
        <v>93.900002000000001</v>
      </c>
      <c r="C1077">
        <v>94.489998</v>
      </c>
      <c r="D1077" t="s">
        <v>2331</v>
      </c>
      <c r="E1077" t="s">
        <v>3562</v>
      </c>
      <c r="F1077">
        <v>21885300</v>
      </c>
      <c r="G1077">
        <f t="shared" si="82"/>
        <v>-0.88</v>
      </c>
      <c r="H1077" t="str">
        <f t="shared" si="83"/>
        <v>Negative Movement</v>
      </c>
      <c r="I1077">
        <f t="shared" si="84"/>
        <v>-0.93666527738154493</v>
      </c>
      <c r="J1077" t="str">
        <f t="shared" si="80"/>
        <v>Q4</v>
      </c>
      <c r="K1077">
        <f t="shared" si="81"/>
        <v>2022</v>
      </c>
    </row>
    <row r="1078" spans="1:11" x14ac:dyDescent="0.2">
      <c r="A1078" s="1" t="s">
        <v>1082</v>
      </c>
      <c r="B1078">
        <v>93.089995999999999</v>
      </c>
      <c r="C1078">
        <v>93.875</v>
      </c>
      <c r="D1078" t="s">
        <v>2303</v>
      </c>
      <c r="E1078" t="s">
        <v>3563</v>
      </c>
      <c r="F1078">
        <v>27380900</v>
      </c>
      <c r="G1078">
        <f t="shared" si="82"/>
        <v>0.49</v>
      </c>
      <c r="H1078" t="str">
        <f t="shared" si="83"/>
        <v>Positive Movement</v>
      </c>
      <c r="I1078">
        <f t="shared" si="84"/>
        <v>0.52648329214569678</v>
      </c>
      <c r="J1078" t="str">
        <f t="shared" si="80"/>
        <v>Q4</v>
      </c>
      <c r="K1078">
        <f t="shared" si="81"/>
        <v>2022</v>
      </c>
    </row>
    <row r="1079" spans="1:11" x14ac:dyDescent="0.2">
      <c r="A1079" s="1" t="s">
        <v>1083</v>
      </c>
      <c r="B1079">
        <v>98.07</v>
      </c>
      <c r="C1079">
        <v>99.800003000000004</v>
      </c>
      <c r="D1079" t="s">
        <v>2332</v>
      </c>
      <c r="E1079" t="s">
        <v>3564</v>
      </c>
      <c r="F1079">
        <v>34788500</v>
      </c>
      <c r="G1079">
        <f t="shared" si="82"/>
        <v>2.29</v>
      </c>
      <c r="H1079" t="str">
        <f t="shared" si="83"/>
        <v>Positive Movement</v>
      </c>
      <c r="I1079">
        <f t="shared" si="84"/>
        <v>2.4476272434294049</v>
      </c>
      <c r="J1079" t="str">
        <f t="shared" si="80"/>
        <v>Q4</v>
      </c>
      <c r="K1079">
        <f t="shared" si="81"/>
        <v>2022</v>
      </c>
    </row>
    <row r="1080" spans="1:11" x14ac:dyDescent="0.2">
      <c r="A1080" s="1" t="s">
        <v>1084</v>
      </c>
      <c r="B1080">
        <v>95.540001000000004</v>
      </c>
      <c r="C1080">
        <v>97.220000999999996</v>
      </c>
      <c r="D1080" t="s">
        <v>2333</v>
      </c>
      <c r="E1080" t="s">
        <v>3565</v>
      </c>
      <c r="F1080">
        <v>26452900</v>
      </c>
      <c r="G1080">
        <f t="shared" si="82"/>
        <v>-0.54</v>
      </c>
      <c r="H1080" t="str">
        <f t="shared" si="83"/>
        <v>Negative Movement</v>
      </c>
      <c r="I1080">
        <f t="shared" si="84"/>
        <v>-0.5633802934456047</v>
      </c>
      <c r="J1080" t="str">
        <f t="shared" si="80"/>
        <v>Q4</v>
      </c>
      <c r="K1080">
        <f t="shared" si="81"/>
        <v>2022</v>
      </c>
    </row>
    <row r="1081" spans="1:11" x14ac:dyDescent="0.2">
      <c r="A1081" s="1" t="s">
        <v>1085</v>
      </c>
      <c r="B1081">
        <v>93.540001000000004</v>
      </c>
      <c r="C1081">
        <v>94.029999000000004</v>
      </c>
      <c r="D1081" t="s">
        <v>2306</v>
      </c>
      <c r="E1081" t="s">
        <v>3566</v>
      </c>
      <c r="F1081">
        <v>28298800</v>
      </c>
      <c r="G1081">
        <f t="shared" si="82"/>
        <v>-4.1100000000000003</v>
      </c>
      <c r="H1081" t="str">
        <f t="shared" si="83"/>
        <v>Negative Movement</v>
      </c>
      <c r="I1081">
        <f t="shared" si="84"/>
        <v>-4.3122453952837114</v>
      </c>
      <c r="J1081" t="str">
        <f t="shared" si="80"/>
        <v>Q4</v>
      </c>
      <c r="K1081">
        <f t="shared" si="81"/>
        <v>2022</v>
      </c>
    </row>
    <row r="1082" spans="1:11" x14ac:dyDescent="0.2">
      <c r="A1082" s="1" t="s">
        <v>1086</v>
      </c>
      <c r="B1082">
        <v>91.199996999999996</v>
      </c>
      <c r="C1082">
        <v>91.75</v>
      </c>
      <c r="D1082" t="s">
        <v>2334</v>
      </c>
      <c r="E1082" t="s">
        <v>3567</v>
      </c>
      <c r="F1082">
        <v>48485500</v>
      </c>
      <c r="G1082">
        <f t="shared" si="82"/>
        <v>-0.34</v>
      </c>
      <c r="H1082" t="str">
        <f t="shared" si="83"/>
        <v>Negative Movement</v>
      </c>
      <c r="I1082">
        <f t="shared" si="84"/>
        <v>-0.37280264384219147</v>
      </c>
      <c r="J1082" t="str">
        <f t="shared" si="80"/>
        <v>Q4</v>
      </c>
      <c r="K1082">
        <f t="shared" si="81"/>
        <v>2022</v>
      </c>
    </row>
    <row r="1083" spans="1:11" x14ac:dyDescent="0.2">
      <c r="A1083" s="1" t="s">
        <v>1087</v>
      </c>
      <c r="B1083">
        <v>90.879997000000003</v>
      </c>
      <c r="C1083">
        <v>91.199996999999996</v>
      </c>
      <c r="D1083" t="s">
        <v>2335</v>
      </c>
      <c r="E1083" t="s">
        <v>3568</v>
      </c>
      <c r="F1083">
        <v>23020500</v>
      </c>
      <c r="G1083">
        <f t="shared" si="82"/>
        <v>-1.71</v>
      </c>
      <c r="H1083" t="str">
        <f t="shared" si="83"/>
        <v>Negative Movement</v>
      </c>
      <c r="I1083">
        <f t="shared" si="84"/>
        <v>-1.8820151674882726</v>
      </c>
      <c r="J1083" t="str">
        <f t="shared" si="80"/>
        <v>Q4</v>
      </c>
      <c r="K1083">
        <f t="shared" si="81"/>
        <v>2022</v>
      </c>
    </row>
    <row r="1084" spans="1:11" x14ac:dyDescent="0.2">
      <c r="A1084" s="1" t="s">
        <v>1088</v>
      </c>
      <c r="B1084">
        <v>88.730002999999996</v>
      </c>
      <c r="C1084">
        <v>89.779999000000004</v>
      </c>
      <c r="D1084" t="s">
        <v>2336</v>
      </c>
      <c r="E1084" t="s">
        <v>3569</v>
      </c>
      <c r="F1084">
        <v>21976800</v>
      </c>
      <c r="G1084">
        <f t="shared" si="82"/>
        <v>0.48</v>
      </c>
      <c r="H1084" t="str">
        <f t="shared" si="83"/>
        <v>Positive Movement</v>
      </c>
      <c r="I1084">
        <f t="shared" si="84"/>
        <v>0.53841277535810084</v>
      </c>
      <c r="J1084" t="str">
        <f t="shared" si="80"/>
        <v>Q4</v>
      </c>
      <c r="K1084">
        <f t="shared" si="81"/>
        <v>2022</v>
      </c>
    </row>
    <row r="1085" spans="1:11" x14ac:dyDescent="0.2">
      <c r="A1085" s="1" t="s">
        <v>1089</v>
      </c>
      <c r="B1085">
        <v>89.730002999999996</v>
      </c>
      <c r="C1085">
        <v>90.915001000000004</v>
      </c>
      <c r="D1085" t="s">
        <v>2337</v>
      </c>
      <c r="E1085" t="s">
        <v>3570</v>
      </c>
      <c r="F1085">
        <v>20336400</v>
      </c>
      <c r="G1085">
        <f t="shared" si="82"/>
        <v>0.62</v>
      </c>
      <c r="H1085" t="str">
        <f t="shared" si="83"/>
        <v>Positive Movement</v>
      </c>
      <c r="I1085">
        <f t="shared" si="84"/>
        <v>0.69173604903724029</v>
      </c>
      <c r="J1085" t="str">
        <f t="shared" si="80"/>
        <v>Q4</v>
      </c>
      <c r="K1085">
        <f t="shared" si="81"/>
        <v>2022</v>
      </c>
    </row>
    <row r="1086" spans="1:11" x14ac:dyDescent="0.2">
      <c r="A1086" s="1" t="s">
        <v>1090</v>
      </c>
      <c r="B1086">
        <v>88.93</v>
      </c>
      <c r="C1086">
        <v>89.18</v>
      </c>
      <c r="D1086" t="s">
        <v>2338</v>
      </c>
      <c r="E1086" t="s">
        <v>3571</v>
      </c>
      <c r="F1086">
        <v>23656100</v>
      </c>
      <c r="G1086">
        <f t="shared" si="82"/>
        <v>-1.99</v>
      </c>
      <c r="H1086" t="str">
        <f t="shared" si="83"/>
        <v>Negative Movement</v>
      </c>
      <c r="I1086">
        <f t="shared" si="84"/>
        <v>-2.2049839335180055</v>
      </c>
      <c r="J1086" t="str">
        <f t="shared" si="80"/>
        <v>Q4</v>
      </c>
      <c r="K1086">
        <f t="shared" si="81"/>
        <v>2022</v>
      </c>
    </row>
    <row r="1087" spans="1:11" x14ac:dyDescent="0.2">
      <c r="A1087" s="1" t="s">
        <v>1091</v>
      </c>
      <c r="B1087">
        <v>87.620002999999997</v>
      </c>
      <c r="C1087">
        <v>90.099997999999999</v>
      </c>
      <c r="D1087" t="s">
        <v>2339</v>
      </c>
      <c r="E1087" t="s">
        <v>3572</v>
      </c>
      <c r="F1087">
        <v>17815000</v>
      </c>
      <c r="G1087">
        <f t="shared" si="82"/>
        <v>1.55</v>
      </c>
      <c r="H1087" t="str">
        <f t="shared" si="83"/>
        <v>Positive Movement</v>
      </c>
      <c r="I1087">
        <f t="shared" si="84"/>
        <v>1.7561703658243661</v>
      </c>
      <c r="J1087" t="str">
        <f t="shared" si="80"/>
        <v>Q4</v>
      </c>
      <c r="K1087">
        <f t="shared" si="81"/>
        <v>2022</v>
      </c>
    </row>
    <row r="1088" spans="1:11" x14ac:dyDescent="0.2">
      <c r="A1088" s="1" t="s">
        <v>1092</v>
      </c>
      <c r="B1088">
        <v>89.309997999999993</v>
      </c>
      <c r="C1088">
        <v>89.5</v>
      </c>
      <c r="D1088" t="s">
        <v>2340</v>
      </c>
      <c r="E1088" t="s">
        <v>3573</v>
      </c>
      <c r="F1088">
        <v>15470900</v>
      </c>
      <c r="G1088">
        <f t="shared" si="82"/>
        <v>-1.88</v>
      </c>
      <c r="H1088" t="str">
        <f t="shared" si="83"/>
        <v>Negative Movement</v>
      </c>
      <c r="I1088">
        <f t="shared" si="84"/>
        <v>-2.0933059145597421</v>
      </c>
      <c r="J1088" t="str">
        <f t="shared" si="80"/>
        <v>Q4</v>
      </c>
      <c r="K1088">
        <f t="shared" si="81"/>
        <v>2022</v>
      </c>
    </row>
    <row r="1089" spans="1:11" x14ac:dyDescent="0.2">
      <c r="A1089" s="1" t="s">
        <v>1093</v>
      </c>
      <c r="B1089">
        <v>87.5</v>
      </c>
      <c r="C1089">
        <v>88.519997000000004</v>
      </c>
      <c r="D1089" t="s">
        <v>2341</v>
      </c>
      <c r="E1089" t="s">
        <v>3574</v>
      </c>
      <c r="F1089">
        <v>17879600</v>
      </c>
      <c r="G1089">
        <f t="shared" si="82"/>
        <v>-1.47</v>
      </c>
      <c r="H1089" t="str">
        <f t="shared" si="83"/>
        <v>Negative Movement</v>
      </c>
      <c r="I1089">
        <f t="shared" si="84"/>
        <v>-1.6717855112021045</v>
      </c>
      <c r="J1089" t="str">
        <f t="shared" si="80"/>
        <v>Q4</v>
      </c>
      <c r="K1089">
        <f t="shared" si="81"/>
        <v>2022</v>
      </c>
    </row>
    <row r="1090" spans="1:11" x14ac:dyDescent="0.2">
      <c r="A1090" s="1" t="s">
        <v>1094</v>
      </c>
      <c r="B1090">
        <v>87.029999000000004</v>
      </c>
      <c r="C1090">
        <v>89.364998</v>
      </c>
      <c r="D1090" t="s">
        <v>2342</v>
      </c>
      <c r="E1090" t="s">
        <v>3575</v>
      </c>
      <c r="F1090">
        <v>18280700</v>
      </c>
      <c r="G1090">
        <f t="shared" si="82"/>
        <v>2.4900000000000002</v>
      </c>
      <c r="H1090" t="str">
        <f t="shared" si="83"/>
        <v>Positive Movement</v>
      </c>
      <c r="I1090">
        <f t="shared" si="84"/>
        <v>2.8799422030990307</v>
      </c>
      <c r="J1090" t="str">
        <f t="shared" si="80"/>
        <v>Q4</v>
      </c>
      <c r="K1090">
        <f t="shared" si="81"/>
        <v>2022</v>
      </c>
    </row>
    <row r="1091" spans="1:11" x14ac:dyDescent="0.2">
      <c r="A1091" s="1" t="s">
        <v>1095</v>
      </c>
      <c r="B1091">
        <v>87.364998</v>
      </c>
      <c r="C1091">
        <v>88.830001999999993</v>
      </c>
      <c r="D1091" t="s">
        <v>2343</v>
      </c>
      <c r="E1091" t="s">
        <v>3576</v>
      </c>
      <c r="F1091">
        <v>19190300</v>
      </c>
      <c r="G1091">
        <f t="shared" si="82"/>
        <v>-0.22</v>
      </c>
      <c r="H1091" t="str">
        <f t="shared" si="83"/>
        <v>Negative Movement</v>
      </c>
      <c r="I1091">
        <f t="shared" si="84"/>
        <v>-0.24732322363091233</v>
      </c>
      <c r="J1091" t="str">
        <f t="shared" ref="J1091:J1154" si="85">"Q"&amp;ROUNDUP(MONTH(A1091)/3,0)</f>
        <v>Q4</v>
      </c>
      <c r="K1091">
        <f t="shared" ref="K1091:K1154" si="86">YEAR(A1091)</f>
        <v>2022</v>
      </c>
    </row>
    <row r="1092" spans="1:11" x14ac:dyDescent="0.2">
      <c r="A1092" s="1" t="s">
        <v>1096</v>
      </c>
      <c r="B1092">
        <v>89.830001999999993</v>
      </c>
      <c r="C1092">
        <v>91.550003000000004</v>
      </c>
      <c r="D1092" t="s">
        <v>2344</v>
      </c>
      <c r="E1092" t="s">
        <v>3577</v>
      </c>
      <c r="F1092">
        <v>20738500</v>
      </c>
      <c r="G1092">
        <f t="shared" ref="G1092:G1155" si="87">ROUND(E1092-E1091,2)</f>
        <v>0.97</v>
      </c>
      <c r="H1092" t="str">
        <f t="shared" ref="H1092:H1155" si="88">IF(G1092&gt;0, "Positive Movement", "Negative Movement")</f>
        <v>Positive Movement</v>
      </c>
      <c r="I1092">
        <f t="shared" ref="I1092:I1155" si="89">(E1092-E1091)/E1091*100</f>
        <v>1.0931973032842113</v>
      </c>
      <c r="J1092" t="str">
        <f t="shared" si="85"/>
        <v>Q1</v>
      </c>
      <c r="K1092">
        <f t="shared" si="86"/>
        <v>2023</v>
      </c>
    </row>
    <row r="1093" spans="1:11" x14ac:dyDescent="0.2">
      <c r="A1093" s="1" t="s">
        <v>1097</v>
      </c>
      <c r="B1093">
        <v>91.010002</v>
      </c>
      <c r="C1093">
        <v>91.239998</v>
      </c>
      <c r="D1093" t="s">
        <v>2345</v>
      </c>
      <c r="E1093" t="s">
        <v>3578</v>
      </c>
      <c r="F1093">
        <v>27046500</v>
      </c>
      <c r="G1093">
        <f t="shared" si="87"/>
        <v>-0.99</v>
      </c>
      <c r="H1093" t="str">
        <f t="shared" si="88"/>
        <v>Negative Movement</v>
      </c>
      <c r="I1093">
        <f t="shared" si="89"/>
        <v>-1.1036767370237481</v>
      </c>
      <c r="J1093" t="str">
        <f t="shared" si="85"/>
        <v>Q1</v>
      </c>
      <c r="K1093">
        <f t="shared" si="86"/>
        <v>2023</v>
      </c>
    </row>
    <row r="1094" spans="1:11" x14ac:dyDescent="0.2">
      <c r="A1094" s="1" t="s">
        <v>1098</v>
      </c>
      <c r="B1094">
        <v>88.07</v>
      </c>
      <c r="C1094">
        <v>88.209998999999996</v>
      </c>
      <c r="D1094" t="s">
        <v>2346</v>
      </c>
      <c r="E1094" t="s">
        <v>3579</v>
      </c>
      <c r="F1094">
        <v>23136100</v>
      </c>
      <c r="G1094">
        <f t="shared" si="87"/>
        <v>-1.94</v>
      </c>
      <c r="H1094" t="str">
        <f t="shared" si="88"/>
        <v>Negative Movement</v>
      </c>
      <c r="I1094">
        <f t="shared" si="89"/>
        <v>-2.1869034177308384</v>
      </c>
      <c r="J1094" t="str">
        <f t="shared" si="85"/>
        <v>Q1</v>
      </c>
      <c r="K1094">
        <f t="shared" si="86"/>
        <v>2023</v>
      </c>
    </row>
    <row r="1095" spans="1:11" x14ac:dyDescent="0.2">
      <c r="A1095" s="1" t="s">
        <v>1099</v>
      </c>
      <c r="B1095">
        <v>87.360000999999997</v>
      </c>
      <c r="C1095">
        <v>88.470000999999996</v>
      </c>
      <c r="D1095" t="s">
        <v>2347</v>
      </c>
      <c r="E1095" t="s">
        <v>3580</v>
      </c>
      <c r="F1095">
        <v>26612600</v>
      </c>
      <c r="G1095">
        <f t="shared" si="87"/>
        <v>1.39</v>
      </c>
      <c r="H1095" t="str">
        <f t="shared" si="88"/>
        <v>Positive Movement</v>
      </c>
      <c r="I1095">
        <f t="shared" si="89"/>
        <v>1.6019442757385334</v>
      </c>
      <c r="J1095" t="str">
        <f t="shared" si="85"/>
        <v>Q1</v>
      </c>
      <c r="K1095">
        <f t="shared" si="86"/>
        <v>2023</v>
      </c>
    </row>
    <row r="1096" spans="1:11" x14ac:dyDescent="0.2">
      <c r="A1096" s="1" t="s">
        <v>1100</v>
      </c>
      <c r="B1096">
        <v>89.194999999999993</v>
      </c>
      <c r="C1096">
        <v>90.830001999999993</v>
      </c>
      <c r="D1096" t="s">
        <v>2348</v>
      </c>
      <c r="E1096" t="s">
        <v>3581</v>
      </c>
      <c r="F1096">
        <v>22996700</v>
      </c>
      <c r="G1096">
        <f t="shared" si="87"/>
        <v>0.64</v>
      </c>
      <c r="H1096" t="str">
        <f t="shared" si="88"/>
        <v>Positive Movement</v>
      </c>
      <c r="I1096">
        <f t="shared" si="89"/>
        <v>0.72595164582796878</v>
      </c>
      <c r="J1096" t="str">
        <f t="shared" si="85"/>
        <v>Q1</v>
      </c>
      <c r="K1096">
        <f t="shared" si="86"/>
        <v>2023</v>
      </c>
    </row>
    <row r="1097" spans="1:11" x14ac:dyDescent="0.2">
      <c r="A1097" s="1" t="s">
        <v>1101</v>
      </c>
      <c r="B1097">
        <v>86.720000999999996</v>
      </c>
      <c r="C1097">
        <v>89.474997999999999</v>
      </c>
      <c r="D1097" t="s">
        <v>2349</v>
      </c>
      <c r="E1097" t="s">
        <v>3582</v>
      </c>
      <c r="F1097">
        <v>22855600</v>
      </c>
      <c r="G1097">
        <f t="shared" si="87"/>
        <v>0.44</v>
      </c>
      <c r="H1097" t="str">
        <f t="shared" si="88"/>
        <v>Positive Movement</v>
      </c>
      <c r="I1097">
        <f t="shared" si="89"/>
        <v>0.49548984812533864</v>
      </c>
      <c r="J1097" t="str">
        <f t="shared" si="85"/>
        <v>Q1</v>
      </c>
      <c r="K1097">
        <f t="shared" si="86"/>
        <v>2023</v>
      </c>
    </row>
    <row r="1098" spans="1:11" x14ac:dyDescent="0.2">
      <c r="A1098" s="1" t="s">
        <v>1102</v>
      </c>
      <c r="B1098">
        <v>90.059997999999993</v>
      </c>
      <c r="C1098">
        <v>92.449996999999996</v>
      </c>
      <c r="D1098" t="s">
        <v>2350</v>
      </c>
      <c r="E1098" t="s">
        <v>3583</v>
      </c>
      <c r="F1098">
        <v>25998800</v>
      </c>
      <c r="G1098">
        <f t="shared" si="87"/>
        <v>3.02</v>
      </c>
      <c r="H1098" t="str">
        <f t="shared" si="88"/>
        <v>Positive Movement</v>
      </c>
      <c r="I1098">
        <f t="shared" si="89"/>
        <v>3.3841372340685174</v>
      </c>
      <c r="J1098" t="str">
        <f t="shared" si="85"/>
        <v>Q1</v>
      </c>
      <c r="K1098">
        <f t="shared" si="86"/>
        <v>2023</v>
      </c>
    </row>
    <row r="1099" spans="1:11" x14ac:dyDescent="0.2">
      <c r="A1099" s="1" t="s">
        <v>1103</v>
      </c>
      <c r="B1099">
        <v>92.400002000000001</v>
      </c>
      <c r="C1099">
        <v>92.620002999999997</v>
      </c>
      <c r="D1099" t="s">
        <v>2351</v>
      </c>
      <c r="E1099" t="s">
        <v>3584</v>
      </c>
      <c r="F1099">
        <v>22754200</v>
      </c>
      <c r="G1099">
        <f t="shared" si="87"/>
        <v>-0.35</v>
      </c>
      <c r="H1099" t="str">
        <f t="shared" si="88"/>
        <v>Negative Movement</v>
      </c>
      <c r="I1099">
        <f t="shared" si="89"/>
        <v>-0.37936049470278499</v>
      </c>
      <c r="J1099" t="str">
        <f t="shared" si="85"/>
        <v>Q1</v>
      </c>
      <c r="K1099">
        <f t="shared" si="86"/>
        <v>2023</v>
      </c>
    </row>
    <row r="1100" spans="1:11" x14ac:dyDescent="0.2">
      <c r="A1100" s="1" t="s">
        <v>1104</v>
      </c>
      <c r="B1100">
        <v>91.528000000000006</v>
      </c>
      <c r="C1100">
        <v>92.980002999999996</v>
      </c>
      <c r="D1100" t="s">
        <v>2352</v>
      </c>
      <c r="E1100" t="s">
        <v>3585</v>
      </c>
      <c r="F1100">
        <v>18630700</v>
      </c>
      <c r="G1100">
        <f t="shared" si="87"/>
        <v>0.89</v>
      </c>
      <c r="H1100" t="str">
        <f t="shared" si="88"/>
        <v>Positive Movement</v>
      </c>
      <c r="I1100">
        <f t="shared" si="89"/>
        <v>0.96833746193722614</v>
      </c>
      <c r="J1100" t="str">
        <f t="shared" si="85"/>
        <v>Q1</v>
      </c>
      <c r="K1100">
        <f t="shared" si="86"/>
        <v>2023</v>
      </c>
    </row>
    <row r="1101" spans="1:11" x14ac:dyDescent="0.2">
      <c r="A1101" s="1" t="s">
        <v>1105</v>
      </c>
      <c r="B1101">
        <v>92.779999000000004</v>
      </c>
      <c r="C1101">
        <v>92.970000999999996</v>
      </c>
      <c r="D1101" t="s">
        <v>2353</v>
      </c>
      <c r="E1101" t="s">
        <v>3586</v>
      </c>
      <c r="F1101">
        <v>22935800</v>
      </c>
      <c r="G1101">
        <f t="shared" si="87"/>
        <v>-0.64</v>
      </c>
      <c r="H1101" t="str">
        <f t="shared" si="88"/>
        <v>Negative Movement</v>
      </c>
      <c r="I1101">
        <f t="shared" si="89"/>
        <v>-0.68965407253273803</v>
      </c>
      <c r="J1101" t="str">
        <f t="shared" si="85"/>
        <v>Q1</v>
      </c>
      <c r="K1101">
        <f t="shared" si="86"/>
        <v>2023</v>
      </c>
    </row>
    <row r="1102" spans="1:11" x14ac:dyDescent="0.2">
      <c r="A1102" s="1" t="s">
        <v>1106</v>
      </c>
      <c r="B1102">
        <v>92.940002000000007</v>
      </c>
      <c r="C1102">
        <v>93.587997000000001</v>
      </c>
      <c r="D1102" t="s">
        <v>2354</v>
      </c>
      <c r="E1102" t="s">
        <v>3587</v>
      </c>
      <c r="F1102">
        <v>19641600</v>
      </c>
      <c r="G1102">
        <f t="shared" si="87"/>
        <v>-0.38</v>
      </c>
      <c r="H1102" t="str">
        <f t="shared" si="88"/>
        <v>Negative Movement</v>
      </c>
      <c r="I1102">
        <f t="shared" si="89"/>
        <v>-0.41233179633976258</v>
      </c>
      <c r="J1102" t="str">
        <f t="shared" si="85"/>
        <v>Q1</v>
      </c>
      <c r="K1102">
        <f t="shared" si="86"/>
        <v>2023</v>
      </c>
    </row>
    <row r="1103" spans="1:11" x14ac:dyDescent="0.2">
      <c r="A1103" s="1" t="s">
        <v>1107</v>
      </c>
      <c r="B1103">
        <v>91.389999000000003</v>
      </c>
      <c r="C1103">
        <v>94.400002000000001</v>
      </c>
      <c r="D1103" t="s">
        <v>2355</v>
      </c>
      <c r="E1103" t="s">
        <v>3588</v>
      </c>
      <c r="F1103">
        <v>28707700</v>
      </c>
      <c r="G1103">
        <f t="shared" si="87"/>
        <v>2.13</v>
      </c>
      <c r="H1103" t="str">
        <f t="shared" si="88"/>
        <v>Positive Movement</v>
      </c>
      <c r="I1103">
        <f t="shared" si="89"/>
        <v>2.3207725247414714</v>
      </c>
      <c r="J1103" t="str">
        <f t="shared" si="85"/>
        <v>Q1</v>
      </c>
      <c r="K1103">
        <f t="shared" si="86"/>
        <v>2023</v>
      </c>
    </row>
    <row r="1104" spans="1:11" x14ac:dyDescent="0.2">
      <c r="A1104" s="1" t="s">
        <v>1108</v>
      </c>
      <c r="B1104">
        <v>95.949996999999996</v>
      </c>
      <c r="C1104">
        <v>99.419998000000007</v>
      </c>
      <c r="D1104" t="s">
        <v>2356</v>
      </c>
      <c r="E1104" t="s">
        <v>3589</v>
      </c>
      <c r="F1104">
        <v>53704800</v>
      </c>
      <c r="G1104">
        <f t="shared" si="87"/>
        <v>5.37</v>
      </c>
      <c r="H1104" t="str">
        <f t="shared" si="88"/>
        <v>Positive Movement</v>
      </c>
      <c r="I1104">
        <f t="shared" si="89"/>
        <v>5.7182353011080727</v>
      </c>
      <c r="J1104" t="str">
        <f t="shared" si="85"/>
        <v>Q1</v>
      </c>
      <c r="K1104">
        <f t="shared" si="86"/>
        <v>2023</v>
      </c>
    </row>
    <row r="1105" spans="1:11" x14ac:dyDescent="0.2">
      <c r="A1105" s="1" t="s">
        <v>1109</v>
      </c>
      <c r="B1105">
        <v>99.129997000000003</v>
      </c>
      <c r="C1105">
        <v>101.400002</v>
      </c>
      <c r="D1105" t="s">
        <v>2357</v>
      </c>
      <c r="E1105" t="s">
        <v>3590</v>
      </c>
      <c r="F1105">
        <v>31791800</v>
      </c>
      <c r="G1105">
        <f t="shared" si="87"/>
        <v>1.93</v>
      </c>
      <c r="H1105" t="str">
        <f t="shared" si="88"/>
        <v>Positive Movement</v>
      </c>
      <c r="I1105">
        <f t="shared" si="89"/>
        <v>1.9439967963738523</v>
      </c>
      <c r="J1105" t="str">
        <f t="shared" si="85"/>
        <v>Q1</v>
      </c>
      <c r="K1105">
        <f t="shared" si="86"/>
        <v>2023</v>
      </c>
    </row>
    <row r="1106" spans="1:11" x14ac:dyDescent="0.2">
      <c r="A1106" s="1" t="s">
        <v>1110</v>
      </c>
      <c r="B1106">
        <v>99.550003000000004</v>
      </c>
      <c r="C1106">
        <v>101.089996</v>
      </c>
      <c r="D1106" t="s">
        <v>2358</v>
      </c>
      <c r="E1106" t="s">
        <v>2289</v>
      </c>
      <c r="F1106">
        <v>27391400</v>
      </c>
      <c r="G1106">
        <f t="shared" si="87"/>
        <v>-2</v>
      </c>
      <c r="H1106" t="str">
        <f t="shared" si="88"/>
        <v>Negative Movement</v>
      </c>
      <c r="I1106">
        <f t="shared" si="89"/>
        <v>-1.9760893387618748</v>
      </c>
      <c r="J1106" t="str">
        <f t="shared" si="85"/>
        <v>Q1</v>
      </c>
      <c r="K1106">
        <f t="shared" si="86"/>
        <v>2023</v>
      </c>
    </row>
    <row r="1107" spans="1:11" x14ac:dyDescent="0.2">
      <c r="A1107" s="1" t="s">
        <v>1111</v>
      </c>
      <c r="B1107">
        <v>97.199996999999996</v>
      </c>
      <c r="C1107">
        <v>97.720000999999996</v>
      </c>
      <c r="D1107" t="s">
        <v>2359</v>
      </c>
      <c r="E1107" t="s">
        <v>3545</v>
      </c>
      <c r="F1107">
        <v>31000900</v>
      </c>
      <c r="G1107">
        <f t="shared" si="87"/>
        <v>-2.48</v>
      </c>
      <c r="H1107" t="str">
        <f t="shared" si="88"/>
        <v>Negative Movement</v>
      </c>
      <c r="I1107">
        <f t="shared" si="89"/>
        <v>-2.4997440026181228</v>
      </c>
      <c r="J1107" t="str">
        <f t="shared" si="85"/>
        <v>Q1</v>
      </c>
      <c r="K1107">
        <f t="shared" si="86"/>
        <v>2023</v>
      </c>
    </row>
    <row r="1108" spans="1:11" x14ac:dyDescent="0.2">
      <c r="A1108" s="1" t="s">
        <v>1112</v>
      </c>
      <c r="B1108">
        <v>98.279999000000004</v>
      </c>
      <c r="C1108">
        <v>99.209998999999996</v>
      </c>
      <c r="D1108" t="s">
        <v>2360</v>
      </c>
      <c r="E1108" t="s">
        <v>3591</v>
      </c>
      <c r="F1108">
        <v>24542100</v>
      </c>
      <c r="G1108">
        <f t="shared" si="87"/>
        <v>2.4300000000000002</v>
      </c>
      <c r="H1108" t="str">
        <f t="shared" si="88"/>
        <v>Positive Movement</v>
      </c>
      <c r="I1108">
        <f t="shared" si="89"/>
        <v>2.5121481697876145</v>
      </c>
      <c r="J1108" t="str">
        <f t="shared" si="85"/>
        <v>Q1</v>
      </c>
      <c r="K1108">
        <f t="shared" si="86"/>
        <v>2023</v>
      </c>
    </row>
    <row r="1109" spans="1:11" x14ac:dyDescent="0.2">
      <c r="A1109" s="1" t="s">
        <v>1113</v>
      </c>
      <c r="B1109">
        <v>99.050003000000004</v>
      </c>
      <c r="C1109">
        <v>101.58000199999999</v>
      </c>
      <c r="D1109" t="s">
        <v>2361</v>
      </c>
      <c r="E1109" t="s">
        <v>3592</v>
      </c>
      <c r="F1109">
        <v>29020400</v>
      </c>
      <c r="G1109">
        <f t="shared" si="87"/>
        <v>1.55</v>
      </c>
      <c r="H1109" t="str">
        <f t="shared" si="88"/>
        <v>Positive Movement</v>
      </c>
      <c r="I1109">
        <f t="shared" si="89"/>
        <v>1.5631251890631181</v>
      </c>
      <c r="J1109" t="str">
        <f t="shared" si="85"/>
        <v>Q1</v>
      </c>
      <c r="K1109">
        <f t="shared" si="86"/>
        <v>2023</v>
      </c>
    </row>
    <row r="1110" spans="1:11" x14ac:dyDescent="0.2">
      <c r="A1110" s="1" t="s">
        <v>1114</v>
      </c>
      <c r="B1110">
        <v>98.745002999999997</v>
      </c>
      <c r="C1110">
        <v>99.408996999999999</v>
      </c>
      <c r="D1110" t="s">
        <v>2362</v>
      </c>
      <c r="E1110" t="s">
        <v>3593</v>
      </c>
      <c r="F1110">
        <v>24365100</v>
      </c>
      <c r="G1110">
        <f t="shared" si="87"/>
        <v>-2.76</v>
      </c>
      <c r="H1110" t="str">
        <f t="shared" si="88"/>
        <v>Negative Movement</v>
      </c>
      <c r="I1110">
        <f t="shared" si="89"/>
        <v>-2.7405441638421624</v>
      </c>
      <c r="J1110" t="str">
        <f t="shared" si="85"/>
        <v>Q1</v>
      </c>
      <c r="K1110">
        <f t="shared" si="86"/>
        <v>2023</v>
      </c>
    </row>
    <row r="1111" spans="1:11" x14ac:dyDescent="0.2">
      <c r="A1111" s="1" t="s">
        <v>1115</v>
      </c>
      <c r="B1111">
        <v>97.860000999999997</v>
      </c>
      <c r="C1111">
        <v>99.910004000000001</v>
      </c>
      <c r="D1111" t="s">
        <v>2363</v>
      </c>
      <c r="E1111" t="s">
        <v>3558</v>
      </c>
      <c r="F1111">
        <v>22306800</v>
      </c>
      <c r="G1111">
        <f t="shared" si="87"/>
        <v>1.92</v>
      </c>
      <c r="H1111" t="str">
        <f t="shared" si="88"/>
        <v>Positive Movement</v>
      </c>
      <c r="I1111">
        <f t="shared" si="89"/>
        <v>1.9601899528388966</v>
      </c>
      <c r="J1111" t="str">
        <f t="shared" si="85"/>
        <v>Q1</v>
      </c>
      <c r="K1111">
        <f t="shared" si="86"/>
        <v>2023</v>
      </c>
    </row>
    <row r="1112" spans="1:11" x14ac:dyDescent="0.2">
      <c r="A1112" s="1" t="s">
        <v>1116</v>
      </c>
      <c r="B1112">
        <v>99.739998</v>
      </c>
      <c r="C1112">
        <v>102.19000200000001</v>
      </c>
      <c r="D1112" t="s">
        <v>2364</v>
      </c>
      <c r="E1112" t="s">
        <v>3594</v>
      </c>
      <c r="F1112">
        <v>26392600</v>
      </c>
      <c r="G1112">
        <f t="shared" si="87"/>
        <v>1.56</v>
      </c>
      <c r="H1112" t="str">
        <f t="shared" si="88"/>
        <v>Positive Movement</v>
      </c>
      <c r="I1112">
        <f t="shared" si="89"/>
        <v>1.5620275890048887</v>
      </c>
      <c r="J1112" t="str">
        <f t="shared" si="85"/>
        <v>Q1</v>
      </c>
      <c r="K1112">
        <f t="shared" si="86"/>
        <v>2023</v>
      </c>
    </row>
    <row r="1113" spans="1:11" x14ac:dyDescent="0.2">
      <c r="A1113" s="1" t="s">
        <v>1117</v>
      </c>
      <c r="B1113">
        <v>106.790001</v>
      </c>
      <c r="C1113">
        <v>108.82</v>
      </c>
      <c r="D1113" t="s">
        <v>2365</v>
      </c>
      <c r="E1113" t="s">
        <v>2262</v>
      </c>
      <c r="F1113">
        <v>46622600</v>
      </c>
      <c r="G1113">
        <f t="shared" si="87"/>
        <v>7.37</v>
      </c>
      <c r="H1113" t="str">
        <f t="shared" si="88"/>
        <v>Positive Movement</v>
      </c>
      <c r="I1113">
        <f t="shared" si="89"/>
        <v>7.2660978014394129</v>
      </c>
      <c r="J1113" t="str">
        <f t="shared" si="85"/>
        <v>Q1</v>
      </c>
      <c r="K1113">
        <f t="shared" si="86"/>
        <v>2023</v>
      </c>
    </row>
    <row r="1114" spans="1:11" x14ac:dyDescent="0.2">
      <c r="A1114" s="1" t="s">
        <v>1118</v>
      </c>
      <c r="B1114">
        <v>103.510002</v>
      </c>
      <c r="C1114">
        <v>108.019997</v>
      </c>
      <c r="D1114" t="s">
        <v>2366</v>
      </c>
      <c r="E1114" t="s">
        <v>3595</v>
      </c>
      <c r="F1114">
        <v>36823400</v>
      </c>
      <c r="G1114">
        <f t="shared" si="87"/>
        <v>-3.58</v>
      </c>
      <c r="H1114" t="str">
        <f t="shared" si="88"/>
        <v>Negative Movement</v>
      </c>
      <c r="I1114">
        <f t="shared" si="89"/>
        <v>-3.2904429239767641</v>
      </c>
      <c r="J1114" t="str">
        <f t="shared" si="85"/>
        <v>Q1</v>
      </c>
      <c r="K1114">
        <f t="shared" si="86"/>
        <v>2023</v>
      </c>
    </row>
    <row r="1115" spans="1:11" x14ac:dyDescent="0.2">
      <c r="A1115" s="1" t="s">
        <v>1119</v>
      </c>
      <c r="B1115">
        <v>102.68499799999999</v>
      </c>
      <c r="C1115">
        <v>104.699997</v>
      </c>
      <c r="D1115" t="s">
        <v>2367</v>
      </c>
      <c r="E1115" t="s">
        <v>3596</v>
      </c>
      <c r="F1115">
        <v>25573000</v>
      </c>
      <c r="G1115">
        <f t="shared" si="87"/>
        <v>-1.75</v>
      </c>
      <c r="H1115" t="str">
        <f t="shared" si="88"/>
        <v>Negative Movement</v>
      </c>
      <c r="I1115">
        <f t="shared" si="89"/>
        <v>-1.6631818887741696</v>
      </c>
      <c r="J1115" t="str">
        <f t="shared" si="85"/>
        <v>Q1</v>
      </c>
      <c r="K1115">
        <f t="shared" si="86"/>
        <v>2023</v>
      </c>
    </row>
    <row r="1116" spans="1:11" x14ac:dyDescent="0.2">
      <c r="A1116" s="1" t="s">
        <v>1120</v>
      </c>
      <c r="B1116">
        <v>103.629997</v>
      </c>
      <c r="C1116">
        <v>108.66999800000001</v>
      </c>
      <c r="D1116" t="s">
        <v>2368</v>
      </c>
      <c r="E1116" t="s">
        <v>3597</v>
      </c>
      <c r="F1116">
        <v>33738800</v>
      </c>
      <c r="G1116">
        <f t="shared" si="87"/>
        <v>4.57</v>
      </c>
      <c r="H1116" t="str">
        <f t="shared" si="88"/>
        <v>Positive Movement</v>
      </c>
      <c r="I1116">
        <f t="shared" si="89"/>
        <v>4.4167391087586898</v>
      </c>
      <c r="J1116" t="str">
        <f t="shared" si="85"/>
        <v>Q1</v>
      </c>
      <c r="K1116">
        <f t="shared" si="86"/>
        <v>2023</v>
      </c>
    </row>
    <row r="1117" spans="1:11" x14ac:dyDescent="0.2">
      <c r="A1117" s="1" t="s">
        <v>1121</v>
      </c>
      <c r="B1117">
        <v>102.69000200000001</v>
      </c>
      <c r="C1117">
        <v>103.58000199999999</v>
      </c>
      <c r="D1117" t="s">
        <v>2369</v>
      </c>
      <c r="E1117" t="s">
        <v>3598</v>
      </c>
      <c r="F1117">
        <v>73546000</v>
      </c>
      <c r="G1117">
        <f t="shared" si="87"/>
        <v>-8.0399999999999991</v>
      </c>
      <c r="H1117" t="str">
        <f t="shared" si="88"/>
        <v>Negative Movement</v>
      </c>
      <c r="I1117">
        <f t="shared" si="89"/>
        <v>-7.4416891203101745</v>
      </c>
      <c r="J1117" t="str">
        <f t="shared" si="85"/>
        <v>Q1</v>
      </c>
      <c r="K1117">
        <f t="shared" si="86"/>
        <v>2023</v>
      </c>
    </row>
    <row r="1118" spans="1:11" x14ac:dyDescent="0.2">
      <c r="A1118" s="1" t="s">
        <v>1122</v>
      </c>
      <c r="B1118">
        <v>100.540001</v>
      </c>
      <c r="C1118">
        <v>100.610001</v>
      </c>
      <c r="D1118" t="s">
        <v>2370</v>
      </c>
      <c r="E1118" t="s">
        <v>3599</v>
      </c>
      <c r="F1118">
        <v>97798600</v>
      </c>
      <c r="G1118">
        <f t="shared" si="87"/>
        <v>-4.54</v>
      </c>
      <c r="H1118" t="str">
        <f t="shared" si="88"/>
        <v>Negative Movement</v>
      </c>
      <c r="I1118">
        <f t="shared" si="89"/>
        <v>-4.5400010000000037</v>
      </c>
      <c r="J1118" t="str">
        <f t="shared" si="85"/>
        <v>Q1</v>
      </c>
      <c r="K1118">
        <f t="shared" si="86"/>
        <v>2023</v>
      </c>
    </row>
    <row r="1119" spans="1:11" x14ac:dyDescent="0.2">
      <c r="A1119" s="1" t="s">
        <v>1123</v>
      </c>
      <c r="B1119">
        <v>95.739998</v>
      </c>
      <c r="C1119">
        <v>97.019997000000004</v>
      </c>
      <c r="D1119" t="s">
        <v>2371</v>
      </c>
      <c r="E1119" t="s">
        <v>3600</v>
      </c>
      <c r="F1119">
        <v>49325300</v>
      </c>
      <c r="G1119">
        <f t="shared" si="87"/>
        <v>-0.6</v>
      </c>
      <c r="H1119" t="str">
        <f t="shared" si="88"/>
        <v>Negative Movement</v>
      </c>
      <c r="I1119">
        <f t="shared" si="89"/>
        <v>-0.62853342372232734</v>
      </c>
      <c r="J1119" t="str">
        <f t="shared" si="85"/>
        <v>Q1</v>
      </c>
      <c r="K1119">
        <f t="shared" si="86"/>
        <v>2023</v>
      </c>
    </row>
    <row r="1120" spans="1:11" x14ac:dyDescent="0.2">
      <c r="A1120" s="1" t="s">
        <v>1124</v>
      </c>
      <c r="B1120">
        <v>95.010002</v>
      </c>
      <c r="C1120">
        <v>95.349997999999999</v>
      </c>
      <c r="D1120" t="s">
        <v>2372</v>
      </c>
      <c r="E1120" t="s">
        <v>3601</v>
      </c>
      <c r="F1120">
        <v>43116600</v>
      </c>
      <c r="G1120">
        <f t="shared" si="87"/>
        <v>0.14000000000000001</v>
      </c>
      <c r="H1120" t="str">
        <f t="shared" si="88"/>
        <v>Positive Movement</v>
      </c>
      <c r="I1120">
        <f t="shared" si="89"/>
        <v>0.1475848603459356</v>
      </c>
      <c r="J1120" t="str">
        <f t="shared" si="85"/>
        <v>Q1</v>
      </c>
      <c r="K1120">
        <f t="shared" si="86"/>
        <v>2023</v>
      </c>
    </row>
    <row r="1121" spans="1:11" x14ac:dyDescent="0.2">
      <c r="A1121" s="1" t="s">
        <v>1125</v>
      </c>
      <c r="B1121">
        <v>94.660004000000001</v>
      </c>
      <c r="C1121">
        <v>95.175003000000004</v>
      </c>
      <c r="D1121" t="s">
        <v>2373</v>
      </c>
      <c r="E1121" t="s">
        <v>3602</v>
      </c>
      <c r="F1121">
        <v>42513100</v>
      </c>
      <c r="G1121">
        <f t="shared" si="87"/>
        <v>-0.05</v>
      </c>
      <c r="H1121" t="str">
        <f t="shared" si="88"/>
        <v>Negative Movement</v>
      </c>
      <c r="I1121">
        <f t="shared" si="89"/>
        <v>-5.2634736842109259E-2</v>
      </c>
      <c r="J1121" t="str">
        <f t="shared" si="85"/>
        <v>Q1</v>
      </c>
      <c r="K1121">
        <f t="shared" si="86"/>
        <v>2023</v>
      </c>
    </row>
    <row r="1122" spans="1:11" x14ac:dyDescent="0.2">
      <c r="A1122" s="1" t="s">
        <v>1126</v>
      </c>
      <c r="B1122">
        <v>94.739998</v>
      </c>
      <c r="C1122">
        <v>97.339995999999999</v>
      </c>
      <c r="D1122" t="s">
        <v>2374</v>
      </c>
      <c r="E1122" t="s">
        <v>2317</v>
      </c>
      <c r="F1122">
        <v>36964500</v>
      </c>
      <c r="G1122">
        <f t="shared" si="87"/>
        <v>2.15</v>
      </c>
      <c r="H1122" t="str">
        <f t="shared" si="88"/>
        <v>Positive Movement</v>
      </c>
      <c r="I1122">
        <f t="shared" si="89"/>
        <v>2.2643507824439459</v>
      </c>
      <c r="J1122" t="str">
        <f t="shared" si="85"/>
        <v>Q1</v>
      </c>
      <c r="K1122">
        <f t="shared" si="86"/>
        <v>2023</v>
      </c>
    </row>
    <row r="1123" spans="1:11" x14ac:dyDescent="0.2">
      <c r="A1123" s="1" t="s">
        <v>1127</v>
      </c>
      <c r="B1123">
        <v>95.540001000000004</v>
      </c>
      <c r="C1123">
        <v>97.879997000000003</v>
      </c>
      <c r="D1123" t="s">
        <v>2375</v>
      </c>
      <c r="E1123" t="s">
        <v>3603</v>
      </c>
      <c r="F1123">
        <v>35642100</v>
      </c>
      <c r="G1123">
        <f t="shared" si="87"/>
        <v>-1.32</v>
      </c>
      <c r="H1123" t="str">
        <f t="shared" si="88"/>
        <v>Negative Movement</v>
      </c>
      <c r="I1123">
        <f t="shared" si="89"/>
        <v>-1.3594222731085903</v>
      </c>
      <c r="J1123" t="str">
        <f t="shared" si="85"/>
        <v>Q1</v>
      </c>
      <c r="K1123">
        <f t="shared" si="86"/>
        <v>2023</v>
      </c>
    </row>
    <row r="1124" spans="1:11" x14ac:dyDescent="0.2">
      <c r="A1124" s="1" t="s">
        <v>1128</v>
      </c>
      <c r="B1124">
        <v>95.07</v>
      </c>
      <c r="C1124">
        <v>95.75</v>
      </c>
      <c r="D1124" t="s">
        <v>2376</v>
      </c>
      <c r="E1124" t="s">
        <v>3604</v>
      </c>
      <c r="F1124">
        <v>31095100</v>
      </c>
      <c r="G1124">
        <f t="shared" si="87"/>
        <v>-1.19</v>
      </c>
      <c r="H1124" t="str">
        <f t="shared" si="88"/>
        <v>Negative Movement</v>
      </c>
      <c r="I1124">
        <f t="shared" si="89"/>
        <v>-1.2424337152060361</v>
      </c>
      <c r="J1124" t="str">
        <f t="shared" si="85"/>
        <v>Q1</v>
      </c>
      <c r="K1124">
        <f t="shared" si="86"/>
        <v>2023</v>
      </c>
    </row>
    <row r="1125" spans="1:11" x14ac:dyDescent="0.2">
      <c r="A1125" s="1" t="s">
        <v>1129</v>
      </c>
      <c r="B1125">
        <v>93.239998</v>
      </c>
      <c r="C1125">
        <v>93.415001000000004</v>
      </c>
      <c r="D1125" t="s">
        <v>2377</v>
      </c>
      <c r="E1125" t="s">
        <v>3605</v>
      </c>
      <c r="F1125">
        <v>28367200</v>
      </c>
      <c r="G1125">
        <f t="shared" si="87"/>
        <v>-2.54</v>
      </c>
      <c r="H1125" t="str">
        <f t="shared" si="88"/>
        <v>Negative Movement</v>
      </c>
      <c r="I1125">
        <f t="shared" si="89"/>
        <v>-2.6852659978968552</v>
      </c>
      <c r="J1125" t="str">
        <f t="shared" si="85"/>
        <v>Q1</v>
      </c>
      <c r="K1125">
        <f t="shared" si="86"/>
        <v>2023</v>
      </c>
    </row>
    <row r="1126" spans="1:11" x14ac:dyDescent="0.2">
      <c r="A1126" s="1" t="s">
        <v>1130</v>
      </c>
      <c r="B1126">
        <v>91.933998000000003</v>
      </c>
      <c r="C1126">
        <v>92.360000999999997</v>
      </c>
      <c r="D1126" t="s">
        <v>2378</v>
      </c>
      <c r="E1126" t="s">
        <v>3606</v>
      </c>
      <c r="F1126">
        <v>29891100</v>
      </c>
      <c r="G1126">
        <f t="shared" si="87"/>
        <v>-0.25</v>
      </c>
      <c r="H1126" t="str">
        <f t="shared" si="88"/>
        <v>Negative Movement</v>
      </c>
      <c r="I1126">
        <f t="shared" si="89"/>
        <v>-0.27159151749294347</v>
      </c>
      <c r="J1126" t="str">
        <f t="shared" si="85"/>
        <v>Q1</v>
      </c>
      <c r="K1126">
        <f t="shared" si="86"/>
        <v>2023</v>
      </c>
    </row>
    <row r="1127" spans="1:11" x14ac:dyDescent="0.2">
      <c r="A1127" s="1" t="s">
        <v>1131</v>
      </c>
      <c r="B1127">
        <v>92.129997000000003</v>
      </c>
      <c r="C1127">
        <v>92.129997000000003</v>
      </c>
      <c r="D1127" t="s">
        <v>2334</v>
      </c>
      <c r="E1127" t="s">
        <v>3607</v>
      </c>
      <c r="F1127">
        <v>32423700</v>
      </c>
      <c r="G1127">
        <f t="shared" si="87"/>
        <v>-0.73</v>
      </c>
      <c r="H1127" t="str">
        <f t="shared" si="88"/>
        <v>Negative Movement</v>
      </c>
      <c r="I1127">
        <f t="shared" si="89"/>
        <v>-0.79521021366416567</v>
      </c>
      <c r="J1127" t="str">
        <f t="shared" si="85"/>
        <v>Q1</v>
      </c>
      <c r="K1127">
        <f t="shared" si="86"/>
        <v>2023</v>
      </c>
    </row>
    <row r="1128" spans="1:11" x14ac:dyDescent="0.2">
      <c r="A1128" s="1" t="s">
        <v>1132</v>
      </c>
      <c r="B1128">
        <v>89.629997000000003</v>
      </c>
      <c r="C1128">
        <v>90.129997000000003</v>
      </c>
      <c r="D1128" t="s">
        <v>2379</v>
      </c>
      <c r="E1128" t="s">
        <v>3608</v>
      </c>
      <c r="F1128">
        <v>31295600</v>
      </c>
      <c r="G1128">
        <f t="shared" si="87"/>
        <v>-1.72</v>
      </c>
      <c r="H1128" t="str">
        <f t="shared" si="88"/>
        <v>Negative Movement</v>
      </c>
      <c r="I1128">
        <f t="shared" si="89"/>
        <v>-1.8886592730866298</v>
      </c>
      <c r="J1128" t="str">
        <f t="shared" si="85"/>
        <v>Q1</v>
      </c>
      <c r="K1128">
        <f t="shared" si="86"/>
        <v>2023</v>
      </c>
    </row>
    <row r="1129" spans="1:11" x14ac:dyDescent="0.2">
      <c r="A1129" s="1" t="s">
        <v>1133</v>
      </c>
      <c r="B1129">
        <v>90.089995999999999</v>
      </c>
      <c r="C1129">
        <v>90.449996999999996</v>
      </c>
      <c r="D1129" t="s">
        <v>2380</v>
      </c>
      <c r="E1129" t="s">
        <v>3609</v>
      </c>
      <c r="F1129">
        <v>22724300</v>
      </c>
      <c r="G1129">
        <f t="shared" si="87"/>
        <v>0.75</v>
      </c>
      <c r="H1129" t="str">
        <f t="shared" si="88"/>
        <v>Positive Movement</v>
      </c>
      <c r="I1129">
        <f t="shared" si="89"/>
        <v>0.83939565393163185</v>
      </c>
      <c r="J1129" t="str">
        <f t="shared" si="85"/>
        <v>Q1</v>
      </c>
      <c r="K1129">
        <f t="shared" si="86"/>
        <v>2023</v>
      </c>
    </row>
    <row r="1130" spans="1:11" x14ac:dyDescent="0.2">
      <c r="A1130" s="1" t="s">
        <v>1134</v>
      </c>
      <c r="B1130">
        <v>89.540001000000004</v>
      </c>
      <c r="C1130">
        <v>91.449996999999996</v>
      </c>
      <c r="D1130" t="s">
        <v>2381</v>
      </c>
      <c r="E1130" t="s">
        <v>3610</v>
      </c>
      <c r="F1130">
        <v>30546900</v>
      </c>
      <c r="G1130">
        <f t="shared" si="87"/>
        <v>0.2</v>
      </c>
      <c r="H1130" t="str">
        <f t="shared" si="88"/>
        <v>Positive Movement</v>
      </c>
      <c r="I1130">
        <f t="shared" si="89"/>
        <v>0.22198113700291583</v>
      </c>
      <c r="J1130" t="str">
        <f t="shared" si="85"/>
        <v>Q1</v>
      </c>
      <c r="K1130">
        <f t="shared" si="86"/>
        <v>2023</v>
      </c>
    </row>
    <row r="1131" spans="1:11" x14ac:dyDescent="0.2">
      <c r="A1131" s="1" t="s">
        <v>1135</v>
      </c>
      <c r="B1131">
        <v>90.160004000000001</v>
      </c>
      <c r="C1131">
        <v>91.199996999999996</v>
      </c>
      <c r="D1131" t="s">
        <v>2382</v>
      </c>
      <c r="E1131" t="s">
        <v>1864</v>
      </c>
      <c r="F1131">
        <v>26323900</v>
      </c>
      <c r="G1131">
        <f t="shared" si="87"/>
        <v>0.21</v>
      </c>
      <c r="H1131" t="str">
        <f t="shared" si="88"/>
        <v>Positive Movement</v>
      </c>
      <c r="I1131">
        <f t="shared" si="89"/>
        <v>0.23255702438902051</v>
      </c>
      <c r="J1131" t="str">
        <f t="shared" si="85"/>
        <v>Q1</v>
      </c>
      <c r="K1131">
        <f t="shared" si="86"/>
        <v>2023</v>
      </c>
    </row>
    <row r="1132" spans="1:11" x14ac:dyDescent="0.2">
      <c r="A1132" s="1" t="s">
        <v>1136</v>
      </c>
      <c r="B1132">
        <v>89.860000999999997</v>
      </c>
      <c r="C1132">
        <v>92.480002999999996</v>
      </c>
      <c r="D1132" t="s">
        <v>2383</v>
      </c>
      <c r="E1132" t="s">
        <v>3611</v>
      </c>
      <c r="F1132">
        <v>23328600</v>
      </c>
      <c r="G1132">
        <f t="shared" si="87"/>
        <v>1.8</v>
      </c>
      <c r="H1132" t="str">
        <f t="shared" si="88"/>
        <v>Positive Movement</v>
      </c>
      <c r="I1132">
        <f t="shared" si="89"/>
        <v>1.9887260636675193</v>
      </c>
      <c r="J1132" t="str">
        <f t="shared" si="85"/>
        <v>Q1</v>
      </c>
      <c r="K1132">
        <f t="shared" si="86"/>
        <v>2023</v>
      </c>
    </row>
    <row r="1133" spans="1:11" x14ac:dyDescent="0.2">
      <c r="A1133" s="1" t="s">
        <v>1137</v>
      </c>
      <c r="B1133">
        <v>92.739998</v>
      </c>
      <c r="C1133">
        <v>94.110000999999997</v>
      </c>
      <c r="D1133" t="s">
        <v>2384</v>
      </c>
      <c r="E1133" t="s">
        <v>3612</v>
      </c>
      <c r="F1133">
        <v>30242500</v>
      </c>
      <c r="G1133">
        <f t="shared" si="87"/>
        <v>1.71</v>
      </c>
      <c r="H1133" t="str">
        <f t="shared" si="88"/>
        <v>Positive Movement</v>
      </c>
      <c r="I1133">
        <f t="shared" si="89"/>
        <v>1.8524526454870147</v>
      </c>
      <c r="J1133" t="str">
        <f t="shared" si="85"/>
        <v>Q1</v>
      </c>
      <c r="K1133">
        <f t="shared" si="86"/>
        <v>2023</v>
      </c>
    </row>
    <row r="1134" spans="1:11" x14ac:dyDescent="0.2">
      <c r="A1134" s="1" t="s">
        <v>1138</v>
      </c>
      <c r="B1134">
        <v>94.360000999999997</v>
      </c>
      <c r="C1134">
        <v>96.300003000000004</v>
      </c>
      <c r="D1134" t="s">
        <v>2385</v>
      </c>
      <c r="E1134" t="s">
        <v>3613</v>
      </c>
      <c r="F1134">
        <v>28288200</v>
      </c>
      <c r="G1134">
        <f t="shared" si="87"/>
        <v>1.56</v>
      </c>
      <c r="H1134" t="str">
        <f t="shared" si="88"/>
        <v>Positive Movement</v>
      </c>
      <c r="I1134">
        <f t="shared" si="89"/>
        <v>1.6592268132065453</v>
      </c>
      <c r="J1134" t="str">
        <f t="shared" si="85"/>
        <v>Q1</v>
      </c>
      <c r="K1134">
        <f t="shared" si="86"/>
        <v>2023</v>
      </c>
    </row>
    <row r="1135" spans="1:11" x14ac:dyDescent="0.2">
      <c r="A1135" s="1" t="s">
        <v>1139</v>
      </c>
      <c r="B1135">
        <v>95.419998000000007</v>
      </c>
      <c r="C1135">
        <v>96.089995999999999</v>
      </c>
      <c r="D1135" t="s">
        <v>2386</v>
      </c>
      <c r="E1135" t="s">
        <v>3544</v>
      </c>
      <c r="F1135">
        <v>24101500</v>
      </c>
      <c r="G1135">
        <f t="shared" si="87"/>
        <v>-1.41</v>
      </c>
      <c r="H1135" t="str">
        <f t="shared" si="88"/>
        <v>Negative Movement</v>
      </c>
      <c r="I1135">
        <f t="shared" si="89"/>
        <v>-1.4752081716842678</v>
      </c>
      <c r="J1135" t="str">
        <f t="shared" si="85"/>
        <v>Q1</v>
      </c>
      <c r="K1135">
        <f t="shared" si="86"/>
        <v>2023</v>
      </c>
    </row>
    <row r="1136" spans="1:11" x14ac:dyDescent="0.2">
      <c r="A1136" s="1" t="s">
        <v>1140</v>
      </c>
      <c r="B1136">
        <v>94.404999000000004</v>
      </c>
      <c r="C1136">
        <v>96.239998</v>
      </c>
      <c r="D1136" t="s">
        <v>2387</v>
      </c>
      <c r="E1136" t="s">
        <v>3614</v>
      </c>
      <c r="F1136">
        <v>25395200</v>
      </c>
      <c r="G1136">
        <f t="shared" si="87"/>
        <v>0.48</v>
      </c>
      <c r="H1136" t="str">
        <f t="shared" si="88"/>
        <v>Positive Movement</v>
      </c>
      <c r="I1136">
        <f t="shared" si="89"/>
        <v>0.50972072867623275</v>
      </c>
      <c r="J1136" t="str">
        <f t="shared" si="85"/>
        <v>Q1</v>
      </c>
      <c r="K1136">
        <f t="shared" si="86"/>
        <v>2023</v>
      </c>
    </row>
    <row r="1137" spans="1:11" x14ac:dyDescent="0.2">
      <c r="A1137" s="1" t="s">
        <v>1141</v>
      </c>
      <c r="B1137">
        <v>94.489998</v>
      </c>
      <c r="C1137">
        <v>95.919998000000007</v>
      </c>
      <c r="D1137" t="s">
        <v>2388</v>
      </c>
      <c r="E1137" t="s">
        <v>2384</v>
      </c>
      <c r="F1137">
        <v>24438900</v>
      </c>
      <c r="G1137">
        <f t="shared" si="87"/>
        <v>-1.99</v>
      </c>
      <c r="H1137" t="str">
        <f t="shared" si="88"/>
        <v>Negative Movement</v>
      </c>
      <c r="I1137">
        <f t="shared" si="89"/>
        <v>-2.1024806740099171</v>
      </c>
      <c r="J1137" t="str">
        <f t="shared" si="85"/>
        <v>Q1</v>
      </c>
      <c r="K1137">
        <f t="shared" si="86"/>
        <v>2023</v>
      </c>
    </row>
    <row r="1138" spans="1:11" x14ac:dyDescent="0.2">
      <c r="A1138" s="1" t="s">
        <v>1142</v>
      </c>
      <c r="B1138">
        <v>92.5</v>
      </c>
      <c r="C1138">
        <v>93.18</v>
      </c>
      <c r="D1138" t="s">
        <v>2389</v>
      </c>
      <c r="E1138" t="s">
        <v>3615</v>
      </c>
      <c r="F1138">
        <v>32850100</v>
      </c>
      <c r="G1138">
        <f t="shared" si="87"/>
        <v>-1.65</v>
      </c>
      <c r="H1138" t="str">
        <f t="shared" si="88"/>
        <v>Negative Movement</v>
      </c>
      <c r="I1138">
        <f t="shared" si="89"/>
        <v>-1.780705729302581</v>
      </c>
      <c r="J1138" t="str">
        <f t="shared" si="85"/>
        <v>Q1</v>
      </c>
      <c r="K1138">
        <f t="shared" si="86"/>
        <v>2023</v>
      </c>
    </row>
    <row r="1139" spans="1:11" x14ac:dyDescent="0.2">
      <c r="A1139" s="1" t="s">
        <v>1143</v>
      </c>
      <c r="B1139">
        <v>90.565002000000007</v>
      </c>
      <c r="C1139">
        <v>93.080001999999993</v>
      </c>
      <c r="D1139" t="s">
        <v>2390</v>
      </c>
      <c r="E1139" t="s">
        <v>3616</v>
      </c>
      <c r="F1139">
        <v>31508600</v>
      </c>
      <c r="G1139">
        <f t="shared" si="87"/>
        <v>0.65</v>
      </c>
      <c r="H1139" t="str">
        <f t="shared" si="88"/>
        <v>Positive Movement</v>
      </c>
      <c r="I1139">
        <f t="shared" si="89"/>
        <v>0.714209411840251</v>
      </c>
      <c r="J1139" t="str">
        <f t="shared" si="85"/>
        <v>Q1</v>
      </c>
      <c r="K1139">
        <f t="shared" si="86"/>
        <v>2023</v>
      </c>
    </row>
    <row r="1140" spans="1:11" x14ac:dyDescent="0.2">
      <c r="A1140" s="1" t="s">
        <v>1144</v>
      </c>
      <c r="B1140">
        <v>93.07</v>
      </c>
      <c r="C1140">
        <v>94.830001999999993</v>
      </c>
      <c r="D1140" t="s">
        <v>2391</v>
      </c>
      <c r="E1140" t="s">
        <v>3617</v>
      </c>
      <c r="F1140">
        <v>32303900</v>
      </c>
      <c r="G1140">
        <f t="shared" si="87"/>
        <v>2.59</v>
      </c>
      <c r="H1140" t="str">
        <f t="shared" si="88"/>
        <v>Positive Movement</v>
      </c>
      <c r="I1140">
        <f t="shared" si="89"/>
        <v>2.8256555607394467</v>
      </c>
      <c r="J1140" t="str">
        <f t="shared" si="85"/>
        <v>Q1</v>
      </c>
      <c r="K1140">
        <f t="shared" si="86"/>
        <v>2023</v>
      </c>
    </row>
    <row r="1141" spans="1:11" x14ac:dyDescent="0.2">
      <c r="A1141" s="1" t="s">
        <v>1145</v>
      </c>
      <c r="B1141">
        <v>93.540001000000004</v>
      </c>
      <c r="C1141">
        <v>97.25</v>
      </c>
      <c r="D1141" t="s">
        <v>2392</v>
      </c>
      <c r="E1141" t="s">
        <v>3618</v>
      </c>
      <c r="F1141">
        <v>38367300</v>
      </c>
      <c r="G1141">
        <f t="shared" si="87"/>
        <v>2.2999999999999998</v>
      </c>
      <c r="H1141" t="str">
        <f t="shared" si="88"/>
        <v>Positive Movement</v>
      </c>
      <c r="I1141">
        <f t="shared" si="89"/>
        <v>2.4403214854111446</v>
      </c>
      <c r="J1141" t="str">
        <f t="shared" si="85"/>
        <v>Q1</v>
      </c>
      <c r="K1141">
        <f t="shared" si="86"/>
        <v>2023</v>
      </c>
    </row>
    <row r="1142" spans="1:11" x14ac:dyDescent="0.2">
      <c r="A1142" s="1" t="s">
        <v>1146</v>
      </c>
      <c r="B1142">
        <v>96.57</v>
      </c>
      <c r="C1142">
        <v>101.970001</v>
      </c>
      <c r="D1142" t="s">
        <v>2393</v>
      </c>
      <c r="E1142" t="s">
        <v>3619</v>
      </c>
      <c r="F1142">
        <v>54499500</v>
      </c>
      <c r="G1142">
        <f t="shared" si="87"/>
        <v>4.5199999999999996</v>
      </c>
      <c r="H1142" t="str">
        <f t="shared" si="88"/>
        <v>Positive Movement</v>
      </c>
      <c r="I1142">
        <f t="shared" si="89"/>
        <v>4.6815089171980544</v>
      </c>
      <c r="J1142" t="str">
        <f t="shared" si="85"/>
        <v>Q1</v>
      </c>
      <c r="K1142">
        <f t="shared" si="86"/>
        <v>2023</v>
      </c>
    </row>
    <row r="1143" spans="1:11" x14ac:dyDescent="0.2">
      <c r="A1143" s="1" t="s">
        <v>1147</v>
      </c>
      <c r="B1143">
        <v>100.839996</v>
      </c>
      <c r="C1143">
        <v>103.489998</v>
      </c>
      <c r="D1143" t="s">
        <v>2394</v>
      </c>
      <c r="E1143" t="s">
        <v>3620</v>
      </c>
      <c r="F1143">
        <v>76140300</v>
      </c>
      <c r="G1143">
        <f t="shared" si="87"/>
        <v>1.39</v>
      </c>
      <c r="H1143" t="str">
        <f t="shared" si="88"/>
        <v>Positive Movement</v>
      </c>
      <c r="I1143">
        <f t="shared" si="89"/>
        <v>1.3752834669041289</v>
      </c>
      <c r="J1143" t="str">
        <f t="shared" si="85"/>
        <v>Q1</v>
      </c>
      <c r="K1143">
        <f t="shared" si="86"/>
        <v>2023</v>
      </c>
    </row>
    <row r="1144" spans="1:11" x14ac:dyDescent="0.2">
      <c r="A1144" s="1" t="s">
        <v>1148</v>
      </c>
      <c r="B1144">
        <v>101.05999799999999</v>
      </c>
      <c r="C1144">
        <v>102.58000199999999</v>
      </c>
      <c r="D1144" t="s">
        <v>2395</v>
      </c>
      <c r="E1144" t="s">
        <v>3621</v>
      </c>
      <c r="F1144">
        <v>26033900</v>
      </c>
      <c r="G1144">
        <f t="shared" si="87"/>
        <v>-0.53</v>
      </c>
      <c r="H1144" t="str">
        <f t="shared" si="88"/>
        <v>Negative Movement</v>
      </c>
      <c r="I1144">
        <f t="shared" si="89"/>
        <v>-0.51727406321757774</v>
      </c>
      <c r="J1144" t="str">
        <f t="shared" si="85"/>
        <v>Q1</v>
      </c>
      <c r="K1144">
        <f t="shared" si="86"/>
        <v>2023</v>
      </c>
    </row>
    <row r="1145" spans="1:11" x14ac:dyDescent="0.2">
      <c r="A1145" s="1" t="s">
        <v>1149</v>
      </c>
      <c r="B1145">
        <v>101.980003</v>
      </c>
      <c r="C1145">
        <v>105.959999</v>
      </c>
      <c r="D1145" t="s">
        <v>2396</v>
      </c>
      <c r="E1145" t="s">
        <v>3622</v>
      </c>
      <c r="F1145">
        <v>33122800</v>
      </c>
      <c r="G1145">
        <f t="shared" si="87"/>
        <v>3.91</v>
      </c>
      <c r="H1145" t="str">
        <f t="shared" si="88"/>
        <v>Positive Movement</v>
      </c>
      <c r="I1145">
        <f t="shared" si="89"/>
        <v>3.8359619346610341</v>
      </c>
      <c r="J1145" t="str">
        <f t="shared" si="85"/>
        <v>Q1</v>
      </c>
      <c r="K1145">
        <f t="shared" si="86"/>
        <v>2023</v>
      </c>
    </row>
    <row r="1146" spans="1:11" x14ac:dyDescent="0.2">
      <c r="A1146" s="1" t="s">
        <v>1150</v>
      </c>
      <c r="B1146">
        <v>105.139999</v>
      </c>
      <c r="C1146">
        <v>107.510002</v>
      </c>
      <c r="D1146" t="s">
        <v>2397</v>
      </c>
      <c r="E1146" t="s">
        <v>3623</v>
      </c>
      <c r="F1146">
        <v>32336900</v>
      </c>
      <c r="G1146">
        <f t="shared" si="87"/>
        <v>-1.62</v>
      </c>
      <c r="H1146" t="str">
        <f t="shared" si="88"/>
        <v>Negative Movement</v>
      </c>
      <c r="I1146">
        <f t="shared" si="89"/>
        <v>-1.5306075786321864</v>
      </c>
      <c r="J1146" t="str">
        <f t="shared" si="85"/>
        <v>Q1</v>
      </c>
      <c r="K1146">
        <f t="shared" si="86"/>
        <v>2023</v>
      </c>
    </row>
    <row r="1147" spans="1:11" x14ac:dyDescent="0.2">
      <c r="A1147" s="1" t="s">
        <v>1151</v>
      </c>
      <c r="B1147">
        <v>105.889999</v>
      </c>
      <c r="C1147">
        <v>107.100998</v>
      </c>
      <c r="D1147" t="s">
        <v>2398</v>
      </c>
      <c r="E1147" t="s">
        <v>3624</v>
      </c>
      <c r="F1147">
        <v>31385800</v>
      </c>
      <c r="G1147">
        <f t="shared" si="87"/>
        <v>2.04</v>
      </c>
      <c r="H1147" t="str">
        <f t="shared" si="88"/>
        <v>Positive Movement</v>
      </c>
      <c r="I1147">
        <f t="shared" si="89"/>
        <v>1.9573987530474151</v>
      </c>
      <c r="J1147" t="str">
        <f t="shared" si="85"/>
        <v>Q1</v>
      </c>
      <c r="K1147">
        <f t="shared" si="86"/>
        <v>2023</v>
      </c>
    </row>
    <row r="1148" spans="1:11" x14ac:dyDescent="0.2">
      <c r="A1148" s="1" t="s">
        <v>1152</v>
      </c>
      <c r="B1148">
        <v>105.739998</v>
      </c>
      <c r="C1148">
        <v>106.160004</v>
      </c>
      <c r="D1148" t="s">
        <v>2399</v>
      </c>
      <c r="E1148" t="s">
        <v>3625</v>
      </c>
      <c r="F1148">
        <v>25236200</v>
      </c>
      <c r="G1148">
        <f t="shared" si="87"/>
        <v>-0.2</v>
      </c>
      <c r="H1148" t="str">
        <f t="shared" si="88"/>
        <v>Negative Movement</v>
      </c>
      <c r="I1148">
        <f t="shared" si="89"/>
        <v>-0.18822134033086782</v>
      </c>
      <c r="J1148" t="str">
        <f t="shared" si="85"/>
        <v>Q1</v>
      </c>
      <c r="K1148">
        <f t="shared" si="86"/>
        <v>2023</v>
      </c>
    </row>
    <row r="1149" spans="1:11" x14ac:dyDescent="0.2">
      <c r="A1149" s="1" t="s">
        <v>1153</v>
      </c>
      <c r="B1149">
        <v>105.32</v>
      </c>
      <c r="C1149">
        <v>105.400002</v>
      </c>
      <c r="D1149" t="s">
        <v>2400</v>
      </c>
      <c r="E1149" t="s">
        <v>3626</v>
      </c>
      <c r="F1149">
        <v>25393400</v>
      </c>
      <c r="G1149">
        <f t="shared" si="87"/>
        <v>-3</v>
      </c>
      <c r="H1149" t="str">
        <f t="shared" si="88"/>
        <v>Negative Movement</v>
      </c>
      <c r="I1149">
        <f t="shared" si="89"/>
        <v>-2.8285876452684828</v>
      </c>
      <c r="J1149" t="str">
        <f t="shared" si="85"/>
        <v>Q1</v>
      </c>
      <c r="K1149">
        <f t="shared" si="86"/>
        <v>2023</v>
      </c>
    </row>
    <row r="1150" spans="1:11" x14ac:dyDescent="0.2">
      <c r="A1150" s="1" t="s">
        <v>1154</v>
      </c>
      <c r="B1150">
        <v>103</v>
      </c>
      <c r="C1150">
        <v>103</v>
      </c>
      <c r="D1150" t="s">
        <v>2401</v>
      </c>
      <c r="E1150" t="s">
        <v>3627</v>
      </c>
      <c r="F1150">
        <v>24913500</v>
      </c>
      <c r="G1150">
        <f t="shared" si="87"/>
        <v>-1.7</v>
      </c>
      <c r="H1150" t="str">
        <f t="shared" si="88"/>
        <v>Negative Movement</v>
      </c>
      <c r="I1150">
        <f t="shared" si="89"/>
        <v>-1.6495216698917423</v>
      </c>
      <c r="J1150" t="str">
        <f t="shared" si="85"/>
        <v>Q1</v>
      </c>
      <c r="K1150">
        <f t="shared" si="86"/>
        <v>2023</v>
      </c>
    </row>
    <row r="1151" spans="1:11" x14ac:dyDescent="0.2">
      <c r="A1151" s="1" t="s">
        <v>1155</v>
      </c>
      <c r="B1151">
        <v>102.720001</v>
      </c>
      <c r="C1151">
        <v>102.82</v>
      </c>
      <c r="D1151" t="s">
        <v>2402</v>
      </c>
      <c r="E1151" t="s">
        <v>3628</v>
      </c>
      <c r="F1151">
        <v>26148300</v>
      </c>
      <c r="G1151">
        <f t="shared" si="87"/>
        <v>0.54</v>
      </c>
      <c r="H1151" t="str">
        <f t="shared" si="88"/>
        <v>Positive Movement</v>
      </c>
      <c r="I1151">
        <f t="shared" si="89"/>
        <v>0.53275551960580958</v>
      </c>
      <c r="J1151" t="str">
        <f t="shared" si="85"/>
        <v>Q1</v>
      </c>
      <c r="K1151">
        <f t="shared" si="86"/>
        <v>2023</v>
      </c>
    </row>
    <row r="1152" spans="1:11" x14ac:dyDescent="0.2">
      <c r="A1152" s="1" t="s">
        <v>1156</v>
      </c>
      <c r="B1152">
        <v>101.44000200000001</v>
      </c>
      <c r="C1152">
        <v>101.610001</v>
      </c>
      <c r="D1152" t="s">
        <v>2403</v>
      </c>
      <c r="E1152" t="s">
        <v>3629</v>
      </c>
      <c r="F1152">
        <v>25009800</v>
      </c>
      <c r="G1152">
        <f t="shared" si="87"/>
        <v>-0.57999999999999996</v>
      </c>
      <c r="H1152" t="str">
        <f t="shared" si="88"/>
        <v>Negative Movement</v>
      </c>
      <c r="I1152">
        <f t="shared" si="89"/>
        <v>-0.5691874274938753</v>
      </c>
      <c r="J1152" t="str">
        <f t="shared" si="85"/>
        <v>Q1</v>
      </c>
      <c r="K1152">
        <f t="shared" si="86"/>
        <v>2023</v>
      </c>
    </row>
    <row r="1153" spans="1:11" x14ac:dyDescent="0.2">
      <c r="A1153" s="1" t="s">
        <v>1157</v>
      </c>
      <c r="B1153">
        <v>101.709999</v>
      </c>
      <c r="C1153">
        <v>104.19000200000001</v>
      </c>
      <c r="D1153" t="s">
        <v>2404</v>
      </c>
      <c r="E1153" t="s">
        <v>3630</v>
      </c>
      <c r="F1153">
        <v>28108000</v>
      </c>
      <c r="G1153">
        <f t="shared" si="87"/>
        <v>2.68</v>
      </c>
      <c r="H1153" t="str">
        <f t="shared" si="88"/>
        <v>Positive Movement</v>
      </c>
      <c r="I1153">
        <f t="shared" si="89"/>
        <v>2.6450848795894268</v>
      </c>
      <c r="J1153" t="str">
        <f t="shared" si="85"/>
        <v>Q1</v>
      </c>
      <c r="K1153">
        <f t="shared" si="86"/>
        <v>2023</v>
      </c>
    </row>
    <row r="1154" spans="1:11" x14ac:dyDescent="0.2">
      <c r="A1154" s="1" t="s">
        <v>1158</v>
      </c>
      <c r="B1154">
        <v>102.66999800000001</v>
      </c>
      <c r="C1154">
        <v>104.949997</v>
      </c>
      <c r="D1154" t="s">
        <v>2405</v>
      </c>
      <c r="E1154" t="s">
        <v>3631</v>
      </c>
      <c r="F1154">
        <v>20719900</v>
      </c>
      <c r="G1154">
        <f t="shared" si="87"/>
        <v>0.91</v>
      </c>
      <c r="H1154" t="str">
        <f t="shared" si="88"/>
        <v>Positive Movement</v>
      </c>
      <c r="I1154">
        <f t="shared" si="89"/>
        <v>0.87500384615384685</v>
      </c>
      <c r="J1154" t="str">
        <f t="shared" si="85"/>
        <v>Q2</v>
      </c>
      <c r="K1154">
        <f t="shared" si="86"/>
        <v>2023</v>
      </c>
    </row>
    <row r="1155" spans="1:11" x14ac:dyDescent="0.2">
      <c r="A1155" s="1" t="s">
        <v>1159</v>
      </c>
      <c r="B1155">
        <v>104.839996</v>
      </c>
      <c r="C1155">
        <v>106.099998</v>
      </c>
      <c r="D1155" t="s">
        <v>2406</v>
      </c>
      <c r="E1155" t="s">
        <v>3632</v>
      </c>
      <c r="F1155">
        <v>20377200</v>
      </c>
      <c r="G1155">
        <f t="shared" si="87"/>
        <v>0.21</v>
      </c>
      <c r="H1155" t="str">
        <f t="shared" si="88"/>
        <v>Positive Movement</v>
      </c>
      <c r="I1155">
        <f t="shared" si="89"/>
        <v>0.20017061480618786</v>
      </c>
      <c r="J1155" t="str">
        <f t="shared" ref="J1155:J1218" si="90">"Q"&amp;ROUNDUP(MONTH(A1155)/3,0)</f>
        <v>Q2</v>
      </c>
      <c r="K1155">
        <f t="shared" ref="K1155:K1218" si="91">YEAR(A1155)</f>
        <v>2023</v>
      </c>
    </row>
    <row r="1156" spans="1:11" x14ac:dyDescent="0.2">
      <c r="A1156" s="1" t="s">
        <v>1160</v>
      </c>
      <c r="B1156">
        <v>106.120003</v>
      </c>
      <c r="C1156">
        <v>106.540001</v>
      </c>
      <c r="D1156" t="s">
        <v>2407</v>
      </c>
      <c r="E1156" t="s">
        <v>3633</v>
      </c>
      <c r="F1156">
        <v>21864200</v>
      </c>
      <c r="G1156">
        <f t="shared" ref="G1156:G1219" si="92">ROUND(E1156-E1155,2)</f>
        <v>-0.17</v>
      </c>
      <c r="H1156" t="str">
        <f t="shared" ref="H1156:H1219" si="93">IF(G1156&gt;0, "Positive Movement", "Negative Movement")</f>
        <v>Negative Movement</v>
      </c>
      <c r="I1156">
        <f t="shared" ref="I1156:I1219" si="94">(E1156-E1155)/E1155*100</f>
        <v>-0.16172564226429939</v>
      </c>
      <c r="J1156" t="str">
        <f t="shared" si="90"/>
        <v>Q2</v>
      </c>
      <c r="K1156">
        <f t="shared" si="91"/>
        <v>2023</v>
      </c>
    </row>
    <row r="1157" spans="1:11" x14ac:dyDescent="0.2">
      <c r="A1157" s="1" t="s">
        <v>1161</v>
      </c>
      <c r="B1157">
        <v>105.769997</v>
      </c>
      <c r="C1157">
        <v>109.629997</v>
      </c>
      <c r="D1157" t="s">
        <v>2408</v>
      </c>
      <c r="E1157" t="s">
        <v>3634</v>
      </c>
      <c r="F1157">
        <v>34684200</v>
      </c>
      <c r="G1157">
        <f t="shared" si="92"/>
        <v>3.95</v>
      </c>
      <c r="H1157" t="str">
        <f t="shared" si="93"/>
        <v>Positive Movement</v>
      </c>
      <c r="I1157">
        <f t="shared" si="94"/>
        <v>3.7637018703297387</v>
      </c>
      <c r="J1157" t="str">
        <f t="shared" si="90"/>
        <v>Q2</v>
      </c>
      <c r="K1157">
        <f t="shared" si="91"/>
        <v>2023</v>
      </c>
    </row>
    <row r="1158" spans="1:11" x14ac:dyDescent="0.2">
      <c r="A1158" s="1" t="s">
        <v>1162</v>
      </c>
      <c r="B1158">
        <v>107.389999</v>
      </c>
      <c r="C1158">
        <v>107.970001</v>
      </c>
      <c r="D1158" t="s">
        <v>2409</v>
      </c>
      <c r="E1158" t="s">
        <v>3635</v>
      </c>
      <c r="F1158">
        <v>19741500</v>
      </c>
      <c r="G1158">
        <f t="shared" si="92"/>
        <v>-1.95</v>
      </c>
      <c r="H1158" t="str">
        <f t="shared" si="93"/>
        <v>Negative Movement</v>
      </c>
      <c r="I1158">
        <f t="shared" si="94"/>
        <v>-1.7906381672977418</v>
      </c>
      <c r="J1158" t="str">
        <f t="shared" si="90"/>
        <v>Q2</v>
      </c>
      <c r="K1158">
        <f t="shared" si="91"/>
        <v>2023</v>
      </c>
    </row>
    <row r="1159" spans="1:11" x14ac:dyDescent="0.2">
      <c r="A1159" s="1" t="s">
        <v>1163</v>
      </c>
      <c r="B1159">
        <v>106.91999800000001</v>
      </c>
      <c r="C1159">
        <v>107.220001</v>
      </c>
      <c r="D1159" t="s">
        <v>2410</v>
      </c>
      <c r="E1159" t="s">
        <v>3636</v>
      </c>
      <c r="F1159">
        <v>18721300</v>
      </c>
      <c r="G1159">
        <f t="shared" si="92"/>
        <v>-0.83</v>
      </c>
      <c r="H1159" t="str">
        <f t="shared" si="93"/>
        <v>Negative Movement</v>
      </c>
      <c r="I1159">
        <f t="shared" si="94"/>
        <v>-0.77605799278329968</v>
      </c>
      <c r="J1159" t="str">
        <f t="shared" si="90"/>
        <v>Q2</v>
      </c>
      <c r="K1159">
        <f t="shared" si="91"/>
        <v>2023</v>
      </c>
    </row>
    <row r="1160" spans="1:11" x14ac:dyDescent="0.2">
      <c r="A1160" s="1" t="s">
        <v>1164</v>
      </c>
      <c r="B1160">
        <v>107.389999</v>
      </c>
      <c r="C1160">
        <v>107.58699799999999</v>
      </c>
      <c r="D1160" t="s">
        <v>2411</v>
      </c>
      <c r="E1160" t="s">
        <v>3595</v>
      </c>
      <c r="F1160">
        <v>22761600</v>
      </c>
      <c r="G1160">
        <f t="shared" si="92"/>
        <v>-0.9</v>
      </c>
      <c r="H1160" t="str">
        <f t="shared" si="93"/>
        <v>Negative Movement</v>
      </c>
      <c r="I1160">
        <f t="shared" si="94"/>
        <v>-0.84809835521772525</v>
      </c>
      <c r="J1160" t="str">
        <f t="shared" si="90"/>
        <v>Q2</v>
      </c>
      <c r="K1160">
        <f t="shared" si="91"/>
        <v>2023</v>
      </c>
    </row>
    <row r="1161" spans="1:11" x14ac:dyDescent="0.2">
      <c r="A1161" s="1" t="s">
        <v>1165</v>
      </c>
      <c r="B1161">
        <v>106.470001</v>
      </c>
      <c r="C1161">
        <v>108.264999</v>
      </c>
      <c r="D1161" t="s">
        <v>2412</v>
      </c>
      <c r="E1161" t="s">
        <v>2264</v>
      </c>
      <c r="F1161">
        <v>21650700</v>
      </c>
      <c r="G1161">
        <f t="shared" si="92"/>
        <v>2.97</v>
      </c>
      <c r="H1161" t="str">
        <f t="shared" si="93"/>
        <v>Positive Movement</v>
      </c>
      <c r="I1161">
        <f t="shared" si="94"/>
        <v>2.8226582130521085</v>
      </c>
      <c r="J1161" t="str">
        <f t="shared" si="90"/>
        <v>Q2</v>
      </c>
      <c r="K1161">
        <f t="shared" si="91"/>
        <v>2023</v>
      </c>
    </row>
    <row r="1162" spans="1:11" x14ac:dyDescent="0.2">
      <c r="A1162" s="1" t="s">
        <v>1166</v>
      </c>
      <c r="B1162">
        <v>107.69000200000001</v>
      </c>
      <c r="C1162">
        <v>109.58000199999999</v>
      </c>
      <c r="D1162" t="s">
        <v>2413</v>
      </c>
      <c r="E1162" t="s">
        <v>3637</v>
      </c>
      <c r="F1162">
        <v>20758700</v>
      </c>
      <c r="G1162">
        <f t="shared" si="92"/>
        <v>1.27</v>
      </c>
      <c r="H1162" t="str">
        <f t="shared" si="93"/>
        <v>Positive Movement</v>
      </c>
      <c r="I1162">
        <f t="shared" si="94"/>
        <v>1.1738580058441901</v>
      </c>
      <c r="J1162" t="str">
        <f t="shared" si="90"/>
        <v>Q2</v>
      </c>
      <c r="K1162">
        <f t="shared" si="91"/>
        <v>2023</v>
      </c>
    </row>
    <row r="1163" spans="1:11" x14ac:dyDescent="0.2">
      <c r="A1163" s="1" t="s">
        <v>1167</v>
      </c>
      <c r="B1163">
        <v>105.43</v>
      </c>
      <c r="C1163">
        <v>106.709999</v>
      </c>
      <c r="D1163" t="s">
        <v>2414</v>
      </c>
      <c r="E1163" t="s">
        <v>3638</v>
      </c>
      <c r="F1163">
        <v>29043400</v>
      </c>
      <c r="G1163">
        <f t="shared" si="92"/>
        <v>-3.04</v>
      </c>
      <c r="H1163" t="str">
        <f t="shared" si="93"/>
        <v>Negative Movement</v>
      </c>
      <c r="I1163">
        <f t="shared" si="94"/>
        <v>-2.7772711746507412</v>
      </c>
      <c r="J1163" t="str">
        <f t="shared" si="90"/>
        <v>Q2</v>
      </c>
      <c r="K1163">
        <f t="shared" si="91"/>
        <v>2023</v>
      </c>
    </row>
    <row r="1164" spans="1:11" x14ac:dyDescent="0.2">
      <c r="A1164" s="1" t="s">
        <v>1168</v>
      </c>
      <c r="B1164">
        <v>107</v>
      </c>
      <c r="C1164">
        <v>107.050003</v>
      </c>
      <c r="D1164" t="s">
        <v>2415</v>
      </c>
      <c r="E1164" t="s">
        <v>3632</v>
      </c>
      <c r="F1164">
        <v>17641400</v>
      </c>
      <c r="G1164">
        <f t="shared" si="92"/>
        <v>-1.3</v>
      </c>
      <c r="H1164" t="str">
        <f t="shared" si="93"/>
        <v>Negative Movement</v>
      </c>
      <c r="I1164">
        <f t="shared" si="94"/>
        <v>-1.2215702165301767</v>
      </c>
      <c r="J1164" t="str">
        <f t="shared" si="90"/>
        <v>Q2</v>
      </c>
      <c r="K1164">
        <f t="shared" si="91"/>
        <v>2023</v>
      </c>
    </row>
    <row r="1165" spans="1:11" x14ac:dyDescent="0.2">
      <c r="A1165" s="1" t="s">
        <v>1169</v>
      </c>
      <c r="B1165">
        <v>104.214996</v>
      </c>
      <c r="C1165">
        <v>105.724998</v>
      </c>
      <c r="D1165" t="s">
        <v>2416</v>
      </c>
      <c r="E1165" t="s">
        <v>3639</v>
      </c>
      <c r="F1165">
        <v>16732000</v>
      </c>
      <c r="G1165">
        <f t="shared" si="92"/>
        <v>-0.1</v>
      </c>
      <c r="H1165" t="str">
        <f t="shared" si="93"/>
        <v>Negative Movement</v>
      </c>
      <c r="I1165">
        <f t="shared" si="94"/>
        <v>-9.5135080998802274E-2</v>
      </c>
      <c r="J1165" t="str">
        <f t="shared" si="90"/>
        <v>Q2</v>
      </c>
      <c r="K1165">
        <f t="shared" si="91"/>
        <v>2023</v>
      </c>
    </row>
    <row r="1166" spans="1:11" x14ac:dyDescent="0.2">
      <c r="A1166" s="1" t="s">
        <v>1170</v>
      </c>
      <c r="B1166">
        <v>104.650002</v>
      </c>
      <c r="C1166">
        <v>106.88800000000001</v>
      </c>
      <c r="D1166" t="s">
        <v>2417</v>
      </c>
      <c r="E1166" t="s">
        <v>3640</v>
      </c>
      <c r="F1166">
        <v>22515300</v>
      </c>
      <c r="G1166">
        <f t="shared" si="92"/>
        <v>0.88</v>
      </c>
      <c r="H1166" t="str">
        <f t="shared" si="93"/>
        <v>Positive Movement</v>
      </c>
      <c r="I1166">
        <f t="shared" si="94"/>
        <v>0.8379404162428199</v>
      </c>
      <c r="J1166" t="str">
        <f t="shared" si="90"/>
        <v>Q2</v>
      </c>
      <c r="K1166">
        <f t="shared" si="91"/>
        <v>2023</v>
      </c>
    </row>
    <row r="1167" spans="1:11" x14ac:dyDescent="0.2">
      <c r="A1167" s="1" t="s">
        <v>1171</v>
      </c>
      <c r="B1167">
        <v>106.089996</v>
      </c>
      <c r="C1167">
        <v>106.639999</v>
      </c>
      <c r="D1167" t="s">
        <v>2418</v>
      </c>
      <c r="E1167" t="s">
        <v>3641</v>
      </c>
      <c r="F1167">
        <v>22379000</v>
      </c>
      <c r="G1167">
        <f t="shared" si="92"/>
        <v>0.01</v>
      </c>
      <c r="H1167" t="str">
        <f t="shared" si="93"/>
        <v>Positive Movement</v>
      </c>
      <c r="I1167">
        <f t="shared" si="94"/>
        <v>9.4447590284276531E-3</v>
      </c>
      <c r="J1167" t="str">
        <f t="shared" si="90"/>
        <v>Q2</v>
      </c>
      <c r="K1167">
        <f t="shared" si="91"/>
        <v>2023</v>
      </c>
    </row>
    <row r="1168" spans="1:11" x14ac:dyDescent="0.2">
      <c r="A1168" s="1" t="s">
        <v>1172</v>
      </c>
      <c r="B1168">
        <v>106.050003</v>
      </c>
      <c r="C1168">
        <v>107.32</v>
      </c>
      <c r="D1168" t="s">
        <v>2419</v>
      </c>
      <c r="E1168" t="s">
        <v>3642</v>
      </c>
      <c r="F1168">
        <v>21410900</v>
      </c>
      <c r="G1168">
        <f t="shared" si="92"/>
        <v>0.87</v>
      </c>
      <c r="H1168" t="str">
        <f t="shared" si="93"/>
        <v>Positive Movement</v>
      </c>
      <c r="I1168">
        <f t="shared" si="94"/>
        <v>0.82144742436229445</v>
      </c>
      <c r="J1168" t="str">
        <f t="shared" si="90"/>
        <v>Q2</v>
      </c>
      <c r="K1168">
        <f t="shared" si="91"/>
        <v>2023</v>
      </c>
    </row>
    <row r="1169" spans="1:11" x14ac:dyDescent="0.2">
      <c r="A1169" s="1" t="s">
        <v>1173</v>
      </c>
      <c r="B1169">
        <v>106.610001</v>
      </c>
      <c r="C1169">
        <v>107.44000200000001</v>
      </c>
      <c r="D1169" t="s">
        <v>2420</v>
      </c>
      <c r="E1169" t="s">
        <v>3643</v>
      </c>
      <c r="F1169">
        <v>31408100</v>
      </c>
      <c r="G1169">
        <f t="shared" si="92"/>
        <v>-2.17</v>
      </c>
      <c r="H1169" t="str">
        <f t="shared" si="93"/>
        <v>Negative Movement</v>
      </c>
      <c r="I1169">
        <f t="shared" si="94"/>
        <v>-2.0322139167654485</v>
      </c>
      <c r="J1169" t="str">
        <f t="shared" si="90"/>
        <v>Q2</v>
      </c>
      <c r="K1169">
        <f t="shared" si="91"/>
        <v>2023</v>
      </c>
    </row>
    <row r="1170" spans="1:11" x14ac:dyDescent="0.2">
      <c r="A1170" s="1" t="s">
        <v>1174</v>
      </c>
      <c r="B1170">
        <v>105.55999799999999</v>
      </c>
      <c r="C1170">
        <v>107.019997</v>
      </c>
      <c r="D1170" t="s">
        <v>2421</v>
      </c>
      <c r="E1170" t="s">
        <v>3644</v>
      </c>
      <c r="F1170">
        <v>37068200</v>
      </c>
      <c r="G1170">
        <f t="shared" si="92"/>
        <v>-0.16</v>
      </c>
      <c r="H1170" t="str">
        <f t="shared" si="93"/>
        <v>Negative Movement</v>
      </c>
      <c r="I1170">
        <f t="shared" si="94"/>
        <v>-0.1529528711121996</v>
      </c>
      <c r="J1170" t="str">
        <f t="shared" si="90"/>
        <v>Q2</v>
      </c>
      <c r="K1170">
        <f t="shared" si="91"/>
        <v>2023</v>
      </c>
    </row>
    <row r="1171" spans="1:11" x14ac:dyDescent="0.2">
      <c r="A1171" s="1" t="s">
        <v>1175</v>
      </c>
      <c r="B1171">
        <v>105.230003</v>
      </c>
      <c r="C1171">
        <v>109.150002</v>
      </c>
      <c r="D1171" t="s">
        <v>2422</v>
      </c>
      <c r="E1171" t="s">
        <v>3645</v>
      </c>
      <c r="F1171">
        <v>38235200</v>
      </c>
      <c r="G1171">
        <f t="shared" si="92"/>
        <v>3.92</v>
      </c>
      <c r="H1171" t="str">
        <f t="shared" si="93"/>
        <v>Positive Movement</v>
      </c>
      <c r="I1171">
        <f t="shared" si="94"/>
        <v>3.7529977143034299</v>
      </c>
      <c r="J1171" t="str">
        <f t="shared" si="90"/>
        <v>Q2</v>
      </c>
      <c r="K1171">
        <f t="shared" si="91"/>
        <v>2023</v>
      </c>
    </row>
    <row r="1172" spans="1:11" x14ac:dyDescent="0.2">
      <c r="A1172" s="1" t="s">
        <v>1176</v>
      </c>
      <c r="B1172">
        <v>107.800003</v>
      </c>
      <c r="C1172">
        <v>108.290001</v>
      </c>
      <c r="D1172" t="s">
        <v>2423</v>
      </c>
      <c r="E1172" t="s">
        <v>3646</v>
      </c>
      <c r="F1172">
        <v>23957900</v>
      </c>
      <c r="G1172">
        <f t="shared" si="92"/>
        <v>-0.15</v>
      </c>
      <c r="H1172" t="str">
        <f t="shared" si="93"/>
        <v>Negative Movement</v>
      </c>
      <c r="I1172">
        <f t="shared" si="94"/>
        <v>-0.13841653210990557</v>
      </c>
      <c r="J1172" t="str">
        <f t="shared" si="90"/>
        <v>Q2</v>
      </c>
      <c r="K1172">
        <f t="shared" si="91"/>
        <v>2023</v>
      </c>
    </row>
    <row r="1173" spans="1:11" x14ac:dyDescent="0.2">
      <c r="A1173" s="1" t="s">
        <v>1177</v>
      </c>
      <c r="B1173">
        <v>107.720001</v>
      </c>
      <c r="C1173">
        <v>108.68</v>
      </c>
      <c r="D1173" t="s">
        <v>2424</v>
      </c>
      <c r="E1173" t="s">
        <v>3647</v>
      </c>
      <c r="F1173">
        <v>20926300</v>
      </c>
      <c r="G1173">
        <f t="shared" si="92"/>
        <v>-0.51</v>
      </c>
      <c r="H1173" t="str">
        <f t="shared" si="93"/>
        <v>Negative Movement</v>
      </c>
      <c r="I1173">
        <f t="shared" si="94"/>
        <v>-0.47126408731044095</v>
      </c>
      <c r="J1173" t="str">
        <f t="shared" si="90"/>
        <v>Q2</v>
      </c>
      <c r="K1173">
        <f t="shared" si="91"/>
        <v>2023</v>
      </c>
    </row>
    <row r="1174" spans="1:11" x14ac:dyDescent="0.2">
      <c r="A1174" s="1" t="s">
        <v>1178</v>
      </c>
      <c r="B1174">
        <v>107.660004</v>
      </c>
      <c r="C1174">
        <v>107.730003</v>
      </c>
      <c r="D1174" t="s">
        <v>2272</v>
      </c>
      <c r="E1174" t="s">
        <v>3648</v>
      </c>
      <c r="F1174">
        <v>20343100</v>
      </c>
      <c r="G1174">
        <f t="shared" si="92"/>
        <v>-1.73</v>
      </c>
      <c r="H1174" t="str">
        <f t="shared" si="93"/>
        <v>Negative Movement</v>
      </c>
      <c r="I1174">
        <f t="shared" si="94"/>
        <v>-1.6061610027496149</v>
      </c>
      <c r="J1174" t="str">
        <f t="shared" si="90"/>
        <v>Q2</v>
      </c>
      <c r="K1174">
        <f t="shared" si="91"/>
        <v>2023</v>
      </c>
    </row>
    <row r="1175" spans="1:11" x14ac:dyDescent="0.2">
      <c r="A1175" s="1" t="s">
        <v>1179</v>
      </c>
      <c r="B1175">
        <v>106.220001</v>
      </c>
      <c r="C1175">
        <v>108.129997</v>
      </c>
      <c r="D1175" t="s">
        <v>2425</v>
      </c>
      <c r="E1175" t="s">
        <v>3636</v>
      </c>
      <c r="F1175">
        <v>17116300</v>
      </c>
      <c r="G1175">
        <f t="shared" si="92"/>
        <v>0.14000000000000001</v>
      </c>
      <c r="H1175" t="str">
        <f t="shared" si="93"/>
        <v>Positive Movement</v>
      </c>
      <c r="I1175">
        <f t="shared" si="94"/>
        <v>0.13210039256179354</v>
      </c>
      <c r="J1175" t="str">
        <f t="shared" si="90"/>
        <v>Q2</v>
      </c>
      <c r="K1175">
        <f t="shared" si="91"/>
        <v>2023</v>
      </c>
    </row>
    <row r="1176" spans="1:11" x14ac:dyDescent="0.2">
      <c r="A1176" s="1" t="s">
        <v>1180</v>
      </c>
      <c r="B1176">
        <v>106.160004</v>
      </c>
      <c r="C1176">
        <v>106.300003</v>
      </c>
      <c r="D1176" t="s">
        <v>2426</v>
      </c>
      <c r="E1176" t="s">
        <v>3649</v>
      </c>
      <c r="F1176">
        <v>19780600</v>
      </c>
      <c r="G1176">
        <f t="shared" si="92"/>
        <v>-0.91</v>
      </c>
      <c r="H1176" t="str">
        <f t="shared" si="93"/>
        <v>Negative Movement</v>
      </c>
      <c r="I1176">
        <f t="shared" si="94"/>
        <v>-0.85752353399386994</v>
      </c>
      <c r="J1176" t="str">
        <f t="shared" si="90"/>
        <v>Q2</v>
      </c>
      <c r="K1176">
        <f t="shared" si="91"/>
        <v>2023</v>
      </c>
    </row>
    <row r="1177" spans="1:11" x14ac:dyDescent="0.2">
      <c r="A1177" s="1" t="s">
        <v>1181</v>
      </c>
      <c r="B1177">
        <v>105.32</v>
      </c>
      <c r="C1177">
        <v>106.44000200000001</v>
      </c>
      <c r="D1177" t="s">
        <v>2427</v>
      </c>
      <c r="E1177" t="s">
        <v>3650</v>
      </c>
      <c r="F1177">
        <v>20705300</v>
      </c>
      <c r="G1177">
        <f t="shared" si="92"/>
        <v>1</v>
      </c>
      <c r="H1177" t="str">
        <f t="shared" si="93"/>
        <v>Positive Movement</v>
      </c>
      <c r="I1177">
        <f t="shared" si="94"/>
        <v>0.95522954999743226</v>
      </c>
      <c r="J1177" t="str">
        <f t="shared" si="90"/>
        <v>Q2</v>
      </c>
      <c r="K1177">
        <f t="shared" si="91"/>
        <v>2023</v>
      </c>
    </row>
    <row r="1178" spans="1:11" x14ac:dyDescent="0.2">
      <c r="A1178" s="1" t="s">
        <v>1182</v>
      </c>
      <c r="B1178">
        <v>105.79499800000001</v>
      </c>
      <c r="C1178">
        <v>108.41999800000001</v>
      </c>
      <c r="D1178" t="s">
        <v>2428</v>
      </c>
      <c r="E1178" t="s">
        <v>3651</v>
      </c>
      <c r="F1178">
        <v>17266000</v>
      </c>
      <c r="G1178">
        <f t="shared" si="92"/>
        <v>2.0299999999999998</v>
      </c>
      <c r="H1178" t="str">
        <f t="shared" si="93"/>
        <v>Positive Movement</v>
      </c>
      <c r="I1178">
        <f t="shared" si="94"/>
        <v>1.9065123346612947</v>
      </c>
      <c r="J1178" t="str">
        <f t="shared" si="90"/>
        <v>Q2</v>
      </c>
      <c r="K1178">
        <f t="shared" si="91"/>
        <v>2023</v>
      </c>
    </row>
    <row r="1179" spans="1:11" x14ac:dyDescent="0.2">
      <c r="A1179" s="1" t="s">
        <v>1183</v>
      </c>
      <c r="B1179">
        <v>108.779999</v>
      </c>
      <c r="C1179">
        <v>110.595001</v>
      </c>
      <c r="D1179" t="s">
        <v>2429</v>
      </c>
      <c r="E1179" t="s">
        <v>3652</v>
      </c>
      <c r="F1179">
        <v>24782400</v>
      </c>
      <c r="G1179">
        <f t="shared" si="92"/>
        <v>-0.3</v>
      </c>
      <c r="H1179" t="str">
        <f t="shared" si="93"/>
        <v>Negative Movement</v>
      </c>
      <c r="I1179">
        <f t="shared" si="94"/>
        <v>-0.27715817215738775</v>
      </c>
      <c r="J1179" t="str">
        <f t="shared" si="90"/>
        <v>Q2</v>
      </c>
      <c r="K1179">
        <f t="shared" si="91"/>
        <v>2023</v>
      </c>
    </row>
    <row r="1180" spans="1:11" x14ac:dyDescent="0.2">
      <c r="A1180" s="1" t="s">
        <v>1184</v>
      </c>
      <c r="B1180">
        <v>108.550003</v>
      </c>
      <c r="C1180">
        <v>113.510002</v>
      </c>
      <c r="D1180" t="s">
        <v>2430</v>
      </c>
      <c r="E1180" t="s">
        <v>3653</v>
      </c>
      <c r="F1180">
        <v>47533500</v>
      </c>
      <c r="G1180">
        <f t="shared" si="92"/>
        <v>4.34</v>
      </c>
      <c r="H1180" t="str">
        <f t="shared" si="93"/>
        <v>Positive Movement</v>
      </c>
      <c r="I1180">
        <f t="shared" si="94"/>
        <v>4.0207494159579475</v>
      </c>
      <c r="J1180" t="str">
        <f t="shared" si="90"/>
        <v>Q2</v>
      </c>
      <c r="K1180">
        <f t="shared" si="91"/>
        <v>2023</v>
      </c>
    </row>
    <row r="1181" spans="1:11" x14ac:dyDescent="0.2">
      <c r="A1181" s="1" t="s">
        <v>1185</v>
      </c>
      <c r="B1181">
        <v>115.860001</v>
      </c>
      <c r="C1181">
        <v>118.44000200000001</v>
      </c>
      <c r="D1181" t="s">
        <v>2431</v>
      </c>
      <c r="E1181" t="s">
        <v>3654</v>
      </c>
      <c r="F1181">
        <v>57115100</v>
      </c>
      <c r="G1181">
        <f t="shared" si="92"/>
        <v>4.62</v>
      </c>
      <c r="H1181" t="str">
        <f t="shared" si="93"/>
        <v>Positive Movement</v>
      </c>
      <c r="I1181">
        <f t="shared" si="94"/>
        <v>4.1147159254962196</v>
      </c>
      <c r="J1181" t="str">
        <f t="shared" si="90"/>
        <v>Q2</v>
      </c>
      <c r="K1181">
        <f t="shared" si="91"/>
        <v>2023</v>
      </c>
    </row>
    <row r="1182" spans="1:11" x14ac:dyDescent="0.2">
      <c r="A1182" s="1" t="s">
        <v>1186</v>
      </c>
      <c r="B1182">
        <v>117</v>
      </c>
      <c r="C1182">
        <v>118.260002</v>
      </c>
      <c r="D1182" t="s">
        <v>2432</v>
      </c>
      <c r="E1182" t="s">
        <v>3655</v>
      </c>
      <c r="F1182">
        <v>31272500</v>
      </c>
      <c r="G1182">
        <f t="shared" si="92"/>
        <v>1.02</v>
      </c>
      <c r="H1182" t="str">
        <f t="shared" si="93"/>
        <v>Positive Movement</v>
      </c>
      <c r="I1182">
        <f t="shared" si="94"/>
        <v>0.8725371963637828</v>
      </c>
      <c r="J1182" t="str">
        <f t="shared" si="90"/>
        <v>Q2</v>
      </c>
      <c r="K1182">
        <f t="shared" si="91"/>
        <v>2023</v>
      </c>
    </row>
    <row r="1183" spans="1:11" x14ac:dyDescent="0.2">
      <c r="A1183" s="1" t="s">
        <v>1187</v>
      </c>
      <c r="B1183">
        <v>116.489998</v>
      </c>
      <c r="C1183">
        <v>118.79499800000001</v>
      </c>
      <c r="D1183" t="s">
        <v>2433</v>
      </c>
      <c r="E1183" t="s">
        <v>3656</v>
      </c>
      <c r="F1183">
        <v>22107900</v>
      </c>
      <c r="G1183">
        <f t="shared" si="92"/>
        <v>-0.96</v>
      </c>
      <c r="H1183" t="str">
        <f t="shared" si="93"/>
        <v>Negative Movement</v>
      </c>
      <c r="I1183">
        <f t="shared" si="94"/>
        <v>-0.81411042764774344</v>
      </c>
      <c r="J1183" t="str">
        <f t="shared" si="90"/>
        <v>Q2</v>
      </c>
      <c r="K1183">
        <f t="shared" si="91"/>
        <v>2023</v>
      </c>
    </row>
    <row r="1184" spans="1:11" x14ac:dyDescent="0.2">
      <c r="A1184" s="1" t="s">
        <v>1188</v>
      </c>
      <c r="B1184">
        <v>116.83000199999999</v>
      </c>
      <c r="C1184">
        <v>121.199997</v>
      </c>
      <c r="D1184" t="s">
        <v>2434</v>
      </c>
      <c r="E1184" t="s">
        <v>2469</v>
      </c>
      <c r="F1184">
        <v>32370100</v>
      </c>
      <c r="G1184">
        <f t="shared" si="92"/>
        <v>3.13</v>
      </c>
      <c r="H1184" t="str">
        <f t="shared" si="93"/>
        <v>Positive Movement</v>
      </c>
      <c r="I1184">
        <f t="shared" si="94"/>
        <v>2.6761260488724892</v>
      </c>
      <c r="J1184" t="str">
        <f t="shared" si="90"/>
        <v>Q2</v>
      </c>
      <c r="K1184">
        <f t="shared" si="91"/>
        <v>2023</v>
      </c>
    </row>
    <row r="1185" spans="1:11" x14ac:dyDescent="0.2">
      <c r="A1185" s="1" t="s">
        <v>1189</v>
      </c>
      <c r="B1185">
        <v>120.18</v>
      </c>
      <c r="C1185">
        <v>122.279999</v>
      </c>
      <c r="D1185" t="s">
        <v>2435</v>
      </c>
      <c r="E1185" t="s">
        <v>3657</v>
      </c>
      <c r="F1185">
        <v>26659600</v>
      </c>
      <c r="G1185">
        <f t="shared" si="92"/>
        <v>1.39</v>
      </c>
      <c r="H1185" t="str">
        <f t="shared" si="93"/>
        <v>Positive Movement</v>
      </c>
      <c r="I1185">
        <f t="shared" si="94"/>
        <v>1.1574711019225925</v>
      </c>
      <c r="J1185" t="str">
        <f t="shared" si="90"/>
        <v>Q2</v>
      </c>
      <c r="K1185">
        <f t="shared" si="91"/>
        <v>2023</v>
      </c>
    </row>
    <row r="1186" spans="1:11" x14ac:dyDescent="0.2">
      <c r="A1186" s="1" t="s">
        <v>1190</v>
      </c>
      <c r="B1186">
        <v>121.55999799999999</v>
      </c>
      <c r="C1186">
        <v>123.900002</v>
      </c>
      <c r="D1186" t="s">
        <v>2436</v>
      </c>
      <c r="E1186" t="s">
        <v>3658</v>
      </c>
      <c r="F1186">
        <v>27014500</v>
      </c>
      <c r="G1186">
        <f t="shared" si="92"/>
        <v>2.04</v>
      </c>
      <c r="H1186" t="str">
        <f t="shared" si="93"/>
        <v>Positive Movement</v>
      </c>
      <c r="I1186">
        <f t="shared" si="94"/>
        <v>1.6792837912590497</v>
      </c>
      <c r="J1186" t="str">
        <f t="shared" si="90"/>
        <v>Q2</v>
      </c>
      <c r="K1186">
        <f t="shared" si="91"/>
        <v>2023</v>
      </c>
    </row>
    <row r="1187" spans="1:11" x14ac:dyDescent="0.2">
      <c r="A1187" s="1" t="s">
        <v>1191</v>
      </c>
      <c r="B1187">
        <v>124.199997</v>
      </c>
      <c r="C1187">
        <v>126.478996</v>
      </c>
      <c r="D1187" t="s">
        <v>2437</v>
      </c>
      <c r="E1187" t="s">
        <v>3415</v>
      </c>
      <c r="F1187">
        <v>30251300</v>
      </c>
      <c r="G1187">
        <f t="shared" si="92"/>
        <v>-0.27</v>
      </c>
      <c r="H1187" t="str">
        <f t="shared" si="93"/>
        <v>Negative Movement</v>
      </c>
      <c r="I1187">
        <f t="shared" si="94"/>
        <v>-0.21858565945399397</v>
      </c>
      <c r="J1187" t="str">
        <f t="shared" si="90"/>
        <v>Q2</v>
      </c>
      <c r="K1187">
        <f t="shared" si="91"/>
        <v>2023</v>
      </c>
    </row>
    <row r="1188" spans="1:11" x14ac:dyDescent="0.2">
      <c r="A1188" s="1" t="s">
        <v>1192</v>
      </c>
      <c r="B1188">
        <v>123.510002</v>
      </c>
      <c r="C1188">
        <v>127.050003</v>
      </c>
      <c r="D1188" t="s">
        <v>2438</v>
      </c>
      <c r="E1188" t="s">
        <v>3659</v>
      </c>
      <c r="F1188">
        <v>29760200</v>
      </c>
      <c r="G1188">
        <f t="shared" si="92"/>
        <v>2.62</v>
      </c>
      <c r="H1188" t="str">
        <f t="shared" si="93"/>
        <v>Positive Movement</v>
      </c>
      <c r="I1188">
        <f t="shared" si="94"/>
        <v>2.1257630831642977</v>
      </c>
      <c r="J1188" t="str">
        <f t="shared" si="90"/>
        <v>Q2</v>
      </c>
      <c r="K1188">
        <f t="shared" si="91"/>
        <v>2023</v>
      </c>
    </row>
    <row r="1189" spans="1:11" x14ac:dyDescent="0.2">
      <c r="A1189" s="1" t="s">
        <v>1193</v>
      </c>
      <c r="B1189">
        <v>124.93</v>
      </c>
      <c r="C1189">
        <v>125.41999800000001</v>
      </c>
      <c r="D1189" t="s">
        <v>2439</v>
      </c>
      <c r="E1189" t="s">
        <v>2442</v>
      </c>
      <c r="F1189">
        <v>24477900</v>
      </c>
      <c r="G1189">
        <f t="shared" si="92"/>
        <v>-2.58</v>
      </c>
      <c r="H1189" t="str">
        <f t="shared" si="93"/>
        <v>Negative Movement</v>
      </c>
      <c r="I1189">
        <f t="shared" si="94"/>
        <v>-2.0497353924747213</v>
      </c>
      <c r="J1189" t="str">
        <f t="shared" si="90"/>
        <v>Q2</v>
      </c>
      <c r="K1189">
        <f t="shared" si="91"/>
        <v>2023</v>
      </c>
    </row>
    <row r="1190" spans="1:11" x14ac:dyDescent="0.2">
      <c r="A1190" s="1" t="s">
        <v>1194</v>
      </c>
      <c r="B1190">
        <v>121.879997</v>
      </c>
      <c r="C1190">
        <v>122.75</v>
      </c>
      <c r="D1190" t="s">
        <v>2440</v>
      </c>
      <c r="E1190" t="s">
        <v>3660</v>
      </c>
      <c r="F1190">
        <v>23087900</v>
      </c>
      <c r="G1190">
        <f t="shared" si="92"/>
        <v>-1.65</v>
      </c>
      <c r="H1190" t="str">
        <f t="shared" si="93"/>
        <v>Negative Movement</v>
      </c>
      <c r="I1190">
        <f t="shared" si="94"/>
        <v>-1.3383096655178066</v>
      </c>
      <c r="J1190" t="str">
        <f t="shared" si="90"/>
        <v>Q2</v>
      </c>
      <c r="K1190">
        <f t="shared" si="91"/>
        <v>2023</v>
      </c>
    </row>
    <row r="1191" spans="1:11" x14ac:dyDescent="0.2">
      <c r="A1191" s="1" t="s">
        <v>1195</v>
      </c>
      <c r="B1191">
        <v>125.209999</v>
      </c>
      <c r="C1191">
        <v>125.980003</v>
      </c>
      <c r="D1191" t="s">
        <v>2441</v>
      </c>
      <c r="E1191" t="s">
        <v>2446</v>
      </c>
      <c r="F1191">
        <v>33812700</v>
      </c>
      <c r="G1191">
        <f t="shared" si="92"/>
        <v>2.71</v>
      </c>
      <c r="H1191" t="str">
        <f t="shared" si="93"/>
        <v>Positive Movement</v>
      </c>
      <c r="I1191">
        <f t="shared" si="94"/>
        <v>2.227884760176623</v>
      </c>
      <c r="J1191" t="str">
        <f t="shared" si="90"/>
        <v>Q2</v>
      </c>
      <c r="K1191">
        <f t="shared" si="91"/>
        <v>2023</v>
      </c>
    </row>
    <row r="1192" spans="1:11" x14ac:dyDescent="0.2">
      <c r="A1192" s="1" t="s">
        <v>1196</v>
      </c>
      <c r="B1192">
        <v>124.06500200000001</v>
      </c>
      <c r="C1192">
        <v>126</v>
      </c>
      <c r="D1192" t="s">
        <v>2442</v>
      </c>
      <c r="E1192" t="s">
        <v>3661</v>
      </c>
      <c r="F1192">
        <v>25154700</v>
      </c>
      <c r="G1192">
        <f t="shared" si="92"/>
        <v>1.08</v>
      </c>
      <c r="H1192" t="str">
        <f t="shared" si="93"/>
        <v>Positive Movement</v>
      </c>
      <c r="I1192">
        <f t="shared" si="94"/>
        <v>0.86851790701275888</v>
      </c>
      <c r="J1192" t="str">
        <f t="shared" si="90"/>
        <v>Q2</v>
      </c>
      <c r="K1192">
        <f t="shared" si="91"/>
        <v>2023</v>
      </c>
    </row>
    <row r="1193" spans="1:11" x14ac:dyDescent="0.2">
      <c r="A1193" s="1" t="s">
        <v>1197</v>
      </c>
      <c r="B1193">
        <v>126.290001</v>
      </c>
      <c r="C1193">
        <v>126.379997</v>
      </c>
      <c r="D1193" t="s">
        <v>2443</v>
      </c>
      <c r="E1193" t="s">
        <v>3662</v>
      </c>
      <c r="F1193">
        <v>27230700</v>
      </c>
      <c r="G1193">
        <f t="shared" si="92"/>
        <v>-0.79</v>
      </c>
      <c r="H1193" t="str">
        <f t="shared" si="93"/>
        <v>Negative Movement</v>
      </c>
      <c r="I1193">
        <f t="shared" si="94"/>
        <v>-0.62983417045364243</v>
      </c>
      <c r="J1193" t="str">
        <f t="shared" si="90"/>
        <v>Q2</v>
      </c>
      <c r="K1193">
        <f t="shared" si="91"/>
        <v>2023</v>
      </c>
    </row>
    <row r="1194" spans="1:11" x14ac:dyDescent="0.2">
      <c r="A1194" s="1" t="s">
        <v>1198</v>
      </c>
      <c r="B1194">
        <v>123.699997</v>
      </c>
      <c r="C1194">
        <v>124.900002</v>
      </c>
      <c r="D1194" t="s">
        <v>2444</v>
      </c>
      <c r="E1194" t="s">
        <v>3663</v>
      </c>
      <c r="F1194">
        <v>41548800</v>
      </c>
      <c r="G1194">
        <f t="shared" si="92"/>
        <v>-1.27</v>
      </c>
      <c r="H1194" t="str">
        <f t="shared" si="93"/>
        <v>Negative Movement</v>
      </c>
      <c r="I1194">
        <f t="shared" si="94"/>
        <v>-1.0189313303829586</v>
      </c>
      <c r="J1194" t="str">
        <f t="shared" si="90"/>
        <v>Q2</v>
      </c>
      <c r="K1194">
        <f t="shared" si="91"/>
        <v>2023</v>
      </c>
    </row>
    <row r="1195" spans="1:11" x14ac:dyDescent="0.2">
      <c r="A1195" s="1" t="s">
        <v>1199</v>
      </c>
      <c r="B1195">
        <v>123.5</v>
      </c>
      <c r="C1195">
        <v>125.040001</v>
      </c>
      <c r="D1195" t="s">
        <v>2445</v>
      </c>
      <c r="E1195" t="s">
        <v>3664</v>
      </c>
      <c r="F1195">
        <v>25017700</v>
      </c>
      <c r="G1195">
        <f t="shared" si="92"/>
        <v>1</v>
      </c>
      <c r="H1195" t="str">
        <f t="shared" si="93"/>
        <v>Positive Movement</v>
      </c>
      <c r="I1195">
        <f t="shared" si="94"/>
        <v>0.81056981088020241</v>
      </c>
      <c r="J1195" t="str">
        <f t="shared" si="90"/>
        <v>Q2</v>
      </c>
      <c r="K1195">
        <f t="shared" si="91"/>
        <v>2023</v>
      </c>
    </row>
    <row r="1196" spans="1:11" x14ac:dyDescent="0.2">
      <c r="A1196" s="1" t="s">
        <v>1200</v>
      </c>
      <c r="B1196">
        <v>124.489998</v>
      </c>
      <c r="C1196">
        <v>126.745003</v>
      </c>
      <c r="D1196" t="s">
        <v>2446</v>
      </c>
      <c r="E1196" t="s">
        <v>3665</v>
      </c>
      <c r="F1196">
        <v>19362400</v>
      </c>
      <c r="G1196">
        <f t="shared" si="92"/>
        <v>0.86</v>
      </c>
      <c r="H1196" t="str">
        <f t="shared" si="93"/>
        <v>Positive Movement</v>
      </c>
      <c r="I1196">
        <f t="shared" si="94"/>
        <v>0.69148506814782296</v>
      </c>
      <c r="J1196" t="str">
        <f t="shared" si="90"/>
        <v>Q2</v>
      </c>
      <c r="K1196">
        <f t="shared" si="91"/>
        <v>2023</v>
      </c>
    </row>
    <row r="1197" spans="1:11" x14ac:dyDescent="0.2">
      <c r="A1197" s="1" t="s">
        <v>1201</v>
      </c>
      <c r="B1197">
        <v>124.610001</v>
      </c>
      <c r="C1197">
        <v>127.989998</v>
      </c>
      <c r="D1197" t="s">
        <v>2447</v>
      </c>
      <c r="E1197" t="s">
        <v>3666</v>
      </c>
      <c r="F1197">
        <v>22672500</v>
      </c>
      <c r="G1197">
        <f t="shared" si="92"/>
        <v>1.4</v>
      </c>
      <c r="H1197" t="str">
        <f t="shared" si="93"/>
        <v>Positive Movement</v>
      </c>
      <c r="I1197">
        <f t="shared" si="94"/>
        <v>1.1179381669423154</v>
      </c>
      <c r="J1197" t="str">
        <f t="shared" si="90"/>
        <v>Q2</v>
      </c>
      <c r="K1197">
        <f t="shared" si="91"/>
        <v>2023</v>
      </c>
    </row>
    <row r="1198" spans="1:11" x14ac:dyDescent="0.2">
      <c r="A1198" s="1" t="s">
        <v>1202</v>
      </c>
      <c r="B1198">
        <v>126.599998</v>
      </c>
      <c r="C1198">
        <v>128.88000500000001</v>
      </c>
      <c r="D1198" t="s">
        <v>2448</v>
      </c>
      <c r="E1198" t="s">
        <v>3667</v>
      </c>
      <c r="F1198">
        <v>19450100</v>
      </c>
      <c r="G1198">
        <f t="shared" si="92"/>
        <v>1.28</v>
      </c>
      <c r="H1198" t="str">
        <f t="shared" si="93"/>
        <v>Positive Movement</v>
      </c>
      <c r="I1198">
        <f t="shared" si="94"/>
        <v>1.0108244731301681</v>
      </c>
      <c r="J1198" t="str">
        <f t="shared" si="90"/>
        <v>Q2</v>
      </c>
      <c r="K1198">
        <f t="shared" si="91"/>
        <v>2023</v>
      </c>
    </row>
    <row r="1199" spans="1:11" x14ac:dyDescent="0.2">
      <c r="A1199" s="1" t="s">
        <v>1203</v>
      </c>
      <c r="B1199">
        <v>127.574997</v>
      </c>
      <c r="C1199">
        <v>129.550003</v>
      </c>
      <c r="D1199" t="s">
        <v>2449</v>
      </c>
      <c r="E1199" t="s">
        <v>3668</v>
      </c>
      <c r="F1199">
        <v>34179300</v>
      </c>
      <c r="G1199">
        <f t="shared" si="92"/>
        <v>-4.97</v>
      </c>
      <c r="H1199" t="str">
        <f t="shared" si="93"/>
        <v>Negative Movement</v>
      </c>
      <c r="I1199">
        <f t="shared" si="94"/>
        <v>-3.8855459655837343</v>
      </c>
      <c r="J1199" t="str">
        <f t="shared" si="90"/>
        <v>Q2</v>
      </c>
      <c r="K1199">
        <f t="shared" si="91"/>
        <v>2023</v>
      </c>
    </row>
    <row r="1200" spans="1:11" x14ac:dyDescent="0.2">
      <c r="A1200" s="1" t="s">
        <v>1204</v>
      </c>
      <c r="B1200">
        <v>122.584999</v>
      </c>
      <c r="C1200">
        <v>123.730003</v>
      </c>
      <c r="D1200" t="s">
        <v>2450</v>
      </c>
      <c r="E1200" t="s">
        <v>3669</v>
      </c>
      <c r="F1200">
        <v>24815000</v>
      </c>
      <c r="G1200">
        <f t="shared" si="92"/>
        <v>-0.27</v>
      </c>
      <c r="H1200" t="str">
        <f t="shared" si="93"/>
        <v>Negative Movement</v>
      </c>
      <c r="I1200">
        <f t="shared" si="94"/>
        <v>-0.21962257654754236</v>
      </c>
      <c r="J1200" t="str">
        <f t="shared" si="90"/>
        <v>Q2</v>
      </c>
      <c r="K1200">
        <f t="shared" si="91"/>
        <v>2023</v>
      </c>
    </row>
    <row r="1201" spans="1:11" x14ac:dyDescent="0.2">
      <c r="A1201" s="1" t="s">
        <v>1205</v>
      </c>
      <c r="B1201">
        <v>122.55999799999999</v>
      </c>
      <c r="C1201">
        <v>124.285004</v>
      </c>
      <c r="D1201" t="s">
        <v>2451</v>
      </c>
      <c r="E1201" t="s">
        <v>3670</v>
      </c>
      <c r="F1201">
        <v>20304500</v>
      </c>
      <c r="G1201">
        <f t="shared" si="92"/>
        <v>0.2</v>
      </c>
      <c r="H1201" t="str">
        <f t="shared" si="93"/>
        <v>Positive Movement</v>
      </c>
      <c r="I1201">
        <f t="shared" si="94"/>
        <v>0.16304312648638847</v>
      </c>
      <c r="J1201" t="str">
        <f t="shared" si="90"/>
        <v>Q2</v>
      </c>
      <c r="K1201">
        <f t="shared" si="91"/>
        <v>2023</v>
      </c>
    </row>
    <row r="1202" spans="1:11" x14ac:dyDescent="0.2">
      <c r="A1202" s="1" t="s">
        <v>1206</v>
      </c>
      <c r="B1202">
        <v>123.394997</v>
      </c>
      <c r="C1202">
        <v>124.75</v>
      </c>
      <c r="D1202" t="s">
        <v>2452</v>
      </c>
      <c r="E1202" t="s">
        <v>2446</v>
      </c>
      <c r="F1202">
        <v>22255700</v>
      </c>
      <c r="G1202">
        <f t="shared" si="92"/>
        <v>1.48</v>
      </c>
      <c r="H1202" t="str">
        <f t="shared" si="93"/>
        <v>Positive Movement</v>
      </c>
      <c r="I1202">
        <f t="shared" si="94"/>
        <v>1.2045210090863288</v>
      </c>
      <c r="J1202" t="str">
        <f t="shared" si="90"/>
        <v>Q2</v>
      </c>
      <c r="K1202">
        <f t="shared" si="91"/>
        <v>2023</v>
      </c>
    </row>
    <row r="1203" spans="1:11" x14ac:dyDescent="0.2">
      <c r="A1203" s="1" t="s">
        <v>1207</v>
      </c>
      <c r="B1203">
        <v>125.650002</v>
      </c>
      <c r="C1203">
        <v>125.860001</v>
      </c>
      <c r="D1203" t="s">
        <v>2453</v>
      </c>
      <c r="E1203" t="s">
        <v>3671</v>
      </c>
      <c r="F1203">
        <v>19287700</v>
      </c>
      <c r="G1203">
        <f t="shared" si="92"/>
        <v>0.08</v>
      </c>
      <c r="H1203" t="str">
        <f t="shared" si="93"/>
        <v>Positive Movement</v>
      </c>
      <c r="I1203">
        <f t="shared" si="94"/>
        <v>6.4336149004206228E-2</v>
      </c>
      <c r="J1203" t="str">
        <f t="shared" si="90"/>
        <v>Q2</v>
      </c>
      <c r="K1203">
        <f t="shared" si="91"/>
        <v>2023</v>
      </c>
    </row>
    <row r="1204" spans="1:11" x14ac:dyDescent="0.2">
      <c r="A1204" s="1" t="s">
        <v>1208</v>
      </c>
      <c r="B1204">
        <v>123.800003</v>
      </c>
      <c r="C1204">
        <v>124.790001</v>
      </c>
      <c r="D1204" t="s">
        <v>2454</v>
      </c>
      <c r="E1204" t="s">
        <v>2447</v>
      </c>
      <c r="F1204">
        <v>24659600</v>
      </c>
      <c r="G1204">
        <f t="shared" si="92"/>
        <v>-0.05</v>
      </c>
      <c r="H1204" t="str">
        <f t="shared" si="93"/>
        <v>Negative Movement</v>
      </c>
      <c r="I1204">
        <f t="shared" si="94"/>
        <v>-4.0185646548263114E-2</v>
      </c>
      <c r="J1204" t="str">
        <f t="shared" si="90"/>
        <v>Q2</v>
      </c>
      <c r="K1204">
        <f t="shared" si="91"/>
        <v>2023</v>
      </c>
    </row>
    <row r="1205" spans="1:11" x14ac:dyDescent="0.2">
      <c r="A1205" s="1" t="s">
        <v>1209</v>
      </c>
      <c r="B1205">
        <v>123.879997</v>
      </c>
      <c r="C1205">
        <v>126.160004</v>
      </c>
      <c r="D1205" t="s">
        <v>2455</v>
      </c>
      <c r="E1205" t="s">
        <v>3672</v>
      </c>
      <c r="F1205">
        <v>24517100</v>
      </c>
      <c r="G1205">
        <f t="shared" si="92"/>
        <v>1.41</v>
      </c>
      <c r="H1205" t="str">
        <f t="shared" si="93"/>
        <v>Positive Movement</v>
      </c>
      <c r="I1205">
        <f t="shared" si="94"/>
        <v>1.1336260122276742</v>
      </c>
      <c r="J1205" t="str">
        <f t="shared" si="90"/>
        <v>Q2</v>
      </c>
      <c r="K1205">
        <f t="shared" si="91"/>
        <v>2023</v>
      </c>
    </row>
    <row r="1206" spans="1:11" x14ac:dyDescent="0.2">
      <c r="A1206" s="1" t="s">
        <v>1210</v>
      </c>
      <c r="B1206">
        <v>126.699997</v>
      </c>
      <c r="C1206">
        <v>126.699997</v>
      </c>
      <c r="D1206" t="s">
        <v>2456</v>
      </c>
      <c r="E1206" t="s">
        <v>3673</v>
      </c>
      <c r="F1206">
        <v>56686800</v>
      </c>
      <c r="G1206">
        <f t="shared" si="92"/>
        <v>-1.73</v>
      </c>
      <c r="H1206" t="str">
        <f t="shared" si="93"/>
        <v>Negative Movement</v>
      </c>
      <c r="I1206">
        <f t="shared" si="94"/>
        <v>-1.3753104270982639</v>
      </c>
      <c r="J1206" t="str">
        <f t="shared" si="90"/>
        <v>Q2</v>
      </c>
      <c r="K1206">
        <f t="shared" si="91"/>
        <v>2023</v>
      </c>
    </row>
    <row r="1207" spans="1:11" x14ac:dyDescent="0.2">
      <c r="A1207" s="1" t="s">
        <v>1211</v>
      </c>
      <c r="B1207">
        <v>123.535004</v>
      </c>
      <c r="C1207">
        <v>125.175003</v>
      </c>
      <c r="D1207" t="s">
        <v>2457</v>
      </c>
      <c r="E1207" t="s">
        <v>3674</v>
      </c>
      <c r="F1207">
        <v>22698000</v>
      </c>
      <c r="G1207">
        <f t="shared" si="92"/>
        <v>-0.21</v>
      </c>
      <c r="H1207" t="str">
        <f t="shared" si="93"/>
        <v>Negative Movement</v>
      </c>
      <c r="I1207">
        <f t="shared" si="94"/>
        <v>-0.16927293518092251</v>
      </c>
      <c r="J1207" t="str">
        <f t="shared" si="90"/>
        <v>Q2</v>
      </c>
      <c r="K1207">
        <f t="shared" si="91"/>
        <v>2023</v>
      </c>
    </row>
    <row r="1208" spans="1:11" x14ac:dyDescent="0.2">
      <c r="A1208" s="1" t="s">
        <v>1212</v>
      </c>
      <c r="B1208">
        <v>123.235001</v>
      </c>
      <c r="C1208">
        <v>123.410004</v>
      </c>
      <c r="D1208" t="s">
        <v>2458</v>
      </c>
      <c r="E1208" t="s">
        <v>3675</v>
      </c>
      <c r="F1208">
        <v>22612000</v>
      </c>
      <c r="G1208">
        <f t="shared" si="92"/>
        <v>-2.59</v>
      </c>
      <c r="H1208" t="str">
        <f t="shared" si="93"/>
        <v>Negative Movement</v>
      </c>
      <c r="I1208">
        <f t="shared" si="94"/>
        <v>-2.091236206560132</v>
      </c>
      <c r="J1208" t="str">
        <f t="shared" si="90"/>
        <v>Q2</v>
      </c>
      <c r="K1208">
        <f t="shared" si="91"/>
        <v>2023</v>
      </c>
    </row>
    <row r="1209" spans="1:11" x14ac:dyDescent="0.2">
      <c r="A1209" s="1" t="s">
        <v>1213</v>
      </c>
      <c r="B1209">
        <v>120.660004</v>
      </c>
      <c r="C1209">
        <v>123.93499799999999</v>
      </c>
      <c r="D1209" t="s">
        <v>2459</v>
      </c>
      <c r="E1209" t="s">
        <v>3676</v>
      </c>
      <c r="F1209">
        <v>20781900</v>
      </c>
      <c r="G1209">
        <f t="shared" si="92"/>
        <v>2.61</v>
      </c>
      <c r="H1209" t="str">
        <f t="shared" si="93"/>
        <v>Positive Movement</v>
      </c>
      <c r="I1209">
        <f t="shared" si="94"/>
        <v>2.1524005912518431</v>
      </c>
      <c r="J1209" t="str">
        <f t="shared" si="90"/>
        <v>Q2</v>
      </c>
      <c r="K1209">
        <f t="shared" si="91"/>
        <v>2023</v>
      </c>
    </row>
    <row r="1210" spans="1:11" x14ac:dyDescent="0.2">
      <c r="A1210" s="1" t="s">
        <v>1214</v>
      </c>
      <c r="B1210">
        <v>122.040001</v>
      </c>
      <c r="C1210">
        <v>123.44000200000001</v>
      </c>
      <c r="D1210" t="s">
        <v>2460</v>
      </c>
      <c r="E1210" t="s">
        <v>3677</v>
      </c>
      <c r="F1210">
        <v>29542900</v>
      </c>
      <c r="G1210">
        <f t="shared" si="92"/>
        <v>-0.85</v>
      </c>
      <c r="H1210" t="str">
        <f t="shared" si="93"/>
        <v>Negative Movement</v>
      </c>
      <c r="I1210">
        <f t="shared" si="94"/>
        <v>-0.68620810479837757</v>
      </c>
      <c r="J1210" t="str">
        <f t="shared" si="90"/>
        <v>Q2</v>
      </c>
      <c r="K1210">
        <f t="shared" si="91"/>
        <v>2023</v>
      </c>
    </row>
    <row r="1211" spans="1:11" x14ac:dyDescent="0.2">
      <c r="A1211" s="1" t="s">
        <v>1215</v>
      </c>
      <c r="B1211">
        <v>121.466003</v>
      </c>
      <c r="C1211">
        <v>122.720001</v>
      </c>
      <c r="D1211" t="s">
        <v>2461</v>
      </c>
      <c r="E1211" t="s">
        <v>3678</v>
      </c>
      <c r="F1211">
        <v>23185000</v>
      </c>
      <c r="G1211">
        <f t="shared" si="92"/>
        <v>-3.93</v>
      </c>
      <c r="H1211" t="str">
        <f t="shared" si="93"/>
        <v>Negative Movement</v>
      </c>
      <c r="I1211">
        <f t="shared" si="94"/>
        <v>-3.1946033944383889</v>
      </c>
      <c r="J1211" t="str">
        <f t="shared" si="90"/>
        <v>Q2</v>
      </c>
      <c r="K1211">
        <f t="shared" si="91"/>
        <v>2023</v>
      </c>
    </row>
    <row r="1212" spans="1:11" x14ac:dyDescent="0.2">
      <c r="A1212" s="1" t="s">
        <v>1216</v>
      </c>
      <c r="B1212">
        <v>117.839996</v>
      </c>
      <c r="C1212">
        <v>119.894997</v>
      </c>
      <c r="D1212" t="s">
        <v>2462</v>
      </c>
      <c r="E1212" t="s">
        <v>3679</v>
      </c>
      <c r="F1212">
        <v>27221700</v>
      </c>
      <c r="G1212">
        <f t="shared" si="92"/>
        <v>-0.08</v>
      </c>
      <c r="H1212" t="str">
        <f t="shared" si="93"/>
        <v>Negative Movement</v>
      </c>
      <c r="I1212">
        <f t="shared" si="94"/>
        <v>-6.7171049363373259E-2</v>
      </c>
      <c r="J1212" t="str">
        <f t="shared" si="90"/>
        <v>Q2</v>
      </c>
      <c r="K1212">
        <f t="shared" si="91"/>
        <v>2023</v>
      </c>
    </row>
    <row r="1213" spans="1:11" x14ac:dyDescent="0.2">
      <c r="A1213" s="1" t="s">
        <v>1217</v>
      </c>
      <c r="B1213">
        <v>117.959999</v>
      </c>
      <c r="C1213">
        <v>121.269997</v>
      </c>
      <c r="D1213" t="s">
        <v>2463</v>
      </c>
      <c r="E1213" t="s">
        <v>3680</v>
      </c>
      <c r="F1213">
        <v>19753100</v>
      </c>
      <c r="G1213">
        <f t="shared" si="92"/>
        <v>2.0699999999999998</v>
      </c>
      <c r="H1213" t="str">
        <f t="shared" si="93"/>
        <v>Positive Movement</v>
      </c>
      <c r="I1213">
        <f t="shared" si="94"/>
        <v>1.7393496052541813</v>
      </c>
      <c r="J1213" t="str">
        <f t="shared" si="90"/>
        <v>Q2</v>
      </c>
      <c r="K1213">
        <f t="shared" si="91"/>
        <v>2023</v>
      </c>
    </row>
    <row r="1214" spans="1:11" x14ac:dyDescent="0.2">
      <c r="A1214" s="1" t="s">
        <v>1218</v>
      </c>
      <c r="B1214">
        <v>120.089996</v>
      </c>
      <c r="C1214">
        <v>120.910004</v>
      </c>
      <c r="D1214" t="s">
        <v>2464</v>
      </c>
      <c r="E1214" t="s">
        <v>3681</v>
      </c>
      <c r="F1214">
        <v>18517500</v>
      </c>
      <c r="G1214">
        <f t="shared" si="92"/>
        <v>-1.07</v>
      </c>
      <c r="H1214" t="str">
        <f t="shared" si="93"/>
        <v>Negative Movement</v>
      </c>
      <c r="I1214">
        <f t="shared" si="94"/>
        <v>-0.88371323284252445</v>
      </c>
      <c r="J1214" t="str">
        <f t="shared" si="90"/>
        <v>Q2</v>
      </c>
      <c r="K1214">
        <f t="shared" si="91"/>
        <v>2023</v>
      </c>
    </row>
    <row r="1215" spans="1:11" x14ac:dyDescent="0.2">
      <c r="A1215" s="1" t="s">
        <v>1219</v>
      </c>
      <c r="B1215">
        <v>121.099998</v>
      </c>
      <c r="C1215">
        <v>122.029999</v>
      </c>
      <c r="D1215" t="s">
        <v>2465</v>
      </c>
      <c r="E1215" t="s">
        <v>3682</v>
      </c>
      <c r="F1215">
        <v>23865800</v>
      </c>
      <c r="G1215">
        <f t="shared" si="92"/>
        <v>0.96</v>
      </c>
      <c r="H1215" t="str">
        <f t="shared" si="93"/>
        <v>Positive Movement</v>
      </c>
      <c r="I1215">
        <f t="shared" si="94"/>
        <v>0.79993249229343089</v>
      </c>
      <c r="J1215" t="str">
        <f t="shared" si="90"/>
        <v>Q2</v>
      </c>
      <c r="K1215">
        <f t="shared" si="91"/>
        <v>2023</v>
      </c>
    </row>
    <row r="1216" spans="1:11" x14ac:dyDescent="0.2">
      <c r="A1216" s="1" t="s">
        <v>1220</v>
      </c>
      <c r="B1216">
        <v>120.32</v>
      </c>
      <c r="C1216">
        <v>121.019997</v>
      </c>
      <c r="D1216" t="s">
        <v>2466</v>
      </c>
      <c r="E1216" t="s">
        <v>3683</v>
      </c>
      <c r="F1216">
        <v>13888300</v>
      </c>
      <c r="G1216">
        <f t="shared" si="92"/>
        <v>-0.41</v>
      </c>
      <c r="H1216" t="str">
        <f t="shared" si="93"/>
        <v>Negative Movement</v>
      </c>
      <c r="I1216">
        <f t="shared" si="94"/>
        <v>-0.33892948384782046</v>
      </c>
      <c r="J1216" t="str">
        <f t="shared" si="90"/>
        <v>Q3</v>
      </c>
      <c r="K1216">
        <f t="shared" si="91"/>
        <v>2023</v>
      </c>
    </row>
    <row r="1217" spans="1:11" x14ac:dyDescent="0.2">
      <c r="A1217" s="1" t="s">
        <v>1221</v>
      </c>
      <c r="B1217">
        <v>120.05999799999999</v>
      </c>
      <c r="C1217">
        <v>123.370003</v>
      </c>
      <c r="D1217" t="s">
        <v>2467</v>
      </c>
      <c r="E1217" t="s">
        <v>2449</v>
      </c>
      <c r="F1217">
        <v>17830300</v>
      </c>
      <c r="G1217">
        <f t="shared" si="92"/>
        <v>2.0699999999999998</v>
      </c>
      <c r="H1217" t="str">
        <f t="shared" si="93"/>
        <v>Positive Movement</v>
      </c>
      <c r="I1217">
        <f t="shared" si="94"/>
        <v>1.7169865911908939</v>
      </c>
      <c r="J1217" t="str">
        <f t="shared" si="90"/>
        <v>Q3</v>
      </c>
      <c r="K1217">
        <f t="shared" si="91"/>
        <v>2023</v>
      </c>
    </row>
    <row r="1218" spans="1:11" x14ac:dyDescent="0.2">
      <c r="A1218" s="1" t="s">
        <v>1222</v>
      </c>
      <c r="B1218">
        <v>120.639999</v>
      </c>
      <c r="C1218">
        <v>121.150002</v>
      </c>
      <c r="D1218" t="s">
        <v>2468</v>
      </c>
      <c r="E1218" t="s">
        <v>3684</v>
      </c>
      <c r="F1218">
        <v>17732500</v>
      </c>
      <c r="G1218">
        <f t="shared" si="92"/>
        <v>-1.7</v>
      </c>
      <c r="H1218" t="str">
        <f t="shared" si="93"/>
        <v>Negative Movement</v>
      </c>
      <c r="I1218">
        <f t="shared" si="94"/>
        <v>-1.3862815311004175</v>
      </c>
      <c r="J1218" t="str">
        <f t="shared" si="90"/>
        <v>Q3</v>
      </c>
      <c r="K1218">
        <f t="shared" si="91"/>
        <v>2023</v>
      </c>
    </row>
    <row r="1219" spans="1:11" x14ac:dyDescent="0.2">
      <c r="A1219" s="1" t="s">
        <v>1223</v>
      </c>
      <c r="B1219">
        <v>120.889999</v>
      </c>
      <c r="C1219">
        <v>121.75</v>
      </c>
      <c r="D1219" t="s">
        <v>2469</v>
      </c>
      <c r="E1219" t="s">
        <v>3685</v>
      </c>
      <c r="F1219">
        <v>20982400</v>
      </c>
      <c r="G1219">
        <f t="shared" si="92"/>
        <v>-0.79</v>
      </c>
      <c r="H1219" t="str">
        <f t="shared" si="93"/>
        <v>Negative Movement</v>
      </c>
      <c r="I1219">
        <f t="shared" si="94"/>
        <v>-0.65327131398329918</v>
      </c>
      <c r="J1219" t="str">
        <f t="shared" ref="J1219:J1259" si="95">"Q"&amp;ROUNDUP(MONTH(A1219)/3,0)</f>
        <v>Q3</v>
      </c>
      <c r="K1219">
        <f t="shared" ref="K1219:K1259" si="96">YEAR(A1219)</f>
        <v>2023</v>
      </c>
    </row>
    <row r="1220" spans="1:11" x14ac:dyDescent="0.2">
      <c r="A1220" s="1" t="s">
        <v>1224</v>
      </c>
      <c r="B1220">
        <v>119.07</v>
      </c>
      <c r="C1220">
        <v>119.07</v>
      </c>
      <c r="D1220" t="s">
        <v>2470</v>
      </c>
      <c r="E1220" t="s">
        <v>3686</v>
      </c>
      <c r="F1220">
        <v>32960100</v>
      </c>
      <c r="G1220">
        <f t="shared" ref="G1220:G1259" si="97">ROUND(E1220-E1219,2)</f>
        <v>-3.27</v>
      </c>
      <c r="H1220" t="str">
        <f t="shared" ref="H1220:H1259" si="98">IF(G1220&gt;0, "Positive Movement", "Negative Movement")</f>
        <v>Negative Movement</v>
      </c>
      <c r="I1220">
        <f t="shared" ref="I1220:I1259" si="99">(E1220-E1219)/E1219*100</f>
        <v>-2.7218212312453955</v>
      </c>
      <c r="J1220" t="str">
        <f t="shared" si="95"/>
        <v>Q3</v>
      </c>
      <c r="K1220">
        <f t="shared" si="96"/>
        <v>2023</v>
      </c>
    </row>
    <row r="1221" spans="1:11" x14ac:dyDescent="0.2">
      <c r="A1221" s="1" t="s">
        <v>1225</v>
      </c>
      <c r="B1221">
        <v>116.760002</v>
      </c>
      <c r="C1221">
        <v>118.224998</v>
      </c>
      <c r="D1221" t="s">
        <v>2471</v>
      </c>
      <c r="E1221" t="s">
        <v>2245</v>
      </c>
      <c r="F1221">
        <v>18286600</v>
      </c>
      <c r="G1221">
        <f t="shared" si="97"/>
        <v>0.84</v>
      </c>
      <c r="H1221" t="str">
        <f t="shared" si="98"/>
        <v>Positive Movement</v>
      </c>
      <c r="I1221">
        <f t="shared" si="99"/>
        <v>0.71874388503267117</v>
      </c>
      <c r="J1221" t="str">
        <f t="shared" si="95"/>
        <v>Q3</v>
      </c>
      <c r="K1221">
        <f t="shared" si="96"/>
        <v>2023</v>
      </c>
    </row>
    <row r="1222" spans="1:11" x14ac:dyDescent="0.2">
      <c r="A1222" s="1" t="s">
        <v>1226</v>
      </c>
      <c r="B1222">
        <v>119.300003</v>
      </c>
      <c r="C1222">
        <v>120.959999</v>
      </c>
      <c r="D1222" t="s">
        <v>2472</v>
      </c>
      <c r="E1222" t="s">
        <v>3687</v>
      </c>
      <c r="F1222">
        <v>22059600</v>
      </c>
      <c r="G1222">
        <f t="shared" si="97"/>
        <v>1.91</v>
      </c>
      <c r="H1222" t="str">
        <f t="shared" si="98"/>
        <v>Positive Movement</v>
      </c>
      <c r="I1222">
        <f t="shared" si="99"/>
        <v>1.6226353039048118</v>
      </c>
      <c r="J1222" t="str">
        <f t="shared" si="95"/>
        <v>Q3</v>
      </c>
      <c r="K1222">
        <f t="shared" si="96"/>
        <v>2023</v>
      </c>
    </row>
    <row r="1223" spans="1:11" x14ac:dyDescent="0.2">
      <c r="A1223" s="1" t="s">
        <v>1227</v>
      </c>
      <c r="B1223">
        <v>121.540001</v>
      </c>
      <c r="C1223">
        <v>125.334999</v>
      </c>
      <c r="D1223" t="s">
        <v>2473</v>
      </c>
      <c r="E1223" t="s">
        <v>3688</v>
      </c>
      <c r="F1223">
        <v>31535900</v>
      </c>
      <c r="G1223">
        <f t="shared" si="97"/>
        <v>5.21</v>
      </c>
      <c r="H1223" t="str">
        <f t="shared" si="98"/>
        <v>Positive Movement</v>
      </c>
      <c r="I1223">
        <f t="shared" si="99"/>
        <v>4.3554580081393217</v>
      </c>
      <c r="J1223" t="str">
        <f t="shared" si="95"/>
        <v>Q3</v>
      </c>
      <c r="K1223">
        <f t="shared" si="96"/>
        <v>2023</v>
      </c>
    </row>
    <row r="1224" spans="1:11" x14ac:dyDescent="0.2">
      <c r="A1224" s="1" t="s">
        <v>1228</v>
      </c>
      <c r="B1224">
        <v>125.129997</v>
      </c>
      <c r="C1224">
        <v>127.089996</v>
      </c>
      <c r="D1224" t="s">
        <v>2474</v>
      </c>
      <c r="E1224" t="s">
        <v>3689</v>
      </c>
      <c r="F1224">
        <v>20482800</v>
      </c>
      <c r="G1224">
        <f t="shared" si="97"/>
        <v>0.87</v>
      </c>
      <c r="H1224" t="str">
        <f t="shared" si="98"/>
        <v>Positive Movement</v>
      </c>
      <c r="I1224">
        <f t="shared" si="99"/>
        <v>0.69694383246104818</v>
      </c>
      <c r="J1224" t="str">
        <f t="shared" si="95"/>
        <v>Q3</v>
      </c>
      <c r="K1224">
        <f t="shared" si="96"/>
        <v>2023</v>
      </c>
    </row>
    <row r="1225" spans="1:11" x14ac:dyDescent="0.2">
      <c r="A1225" s="1" t="s">
        <v>1229</v>
      </c>
      <c r="B1225">
        <v>126.05999799999999</v>
      </c>
      <c r="C1225">
        <v>127.279999</v>
      </c>
      <c r="D1225" t="s">
        <v>2475</v>
      </c>
      <c r="E1225" t="s">
        <v>3690</v>
      </c>
      <c r="F1225">
        <v>20675300</v>
      </c>
      <c r="G1225">
        <f t="shared" si="97"/>
        <v>-0.64</v>
      </c>
      <c r="H1225" t="str">
        <f t="shared" si="98"/>
        <v>Negative Movement</v>
      </c>
      <c r="I1225">
        <f t="shared" si="99"/>
        <v>-0.5091479835118875</v>
      </c>
      <c r="J1225" t="str">
        <f t="shared" si="95"/>
        <v>Q3</v>
      </c>
      <c r="K1225">
        <f t="shared" si="96"/>
        <v>2023</v>
      </c>
    </row>
    <row r="1226" spans="1:11" x14ac:dyDescent="0.2">
      <c r="A1226" s="1" t="s">
        <v>1230</v>
      </c>
      <c r="B1226">
        <v>124.904999</v>
      </c>
      <c r="C1226">
        <v>124.989998</v>
      </c>
      <c r="D1226" t="s">
        <v>2445</v>
      </c>
      <c r="E1226" t="s">
        <v>3691</v>
      </c>
      <c r="F1226">
        <v>21071200</v>
      </c>
      <c r="G1226">
        <f t="shared" si="97"/>
        <v>-0.98</v>
      </c>
      <c r="H1226" t="str">
        <f t="shared" si="98"/>
        <v>Negative Movement</v>
      </c>
      <c r="I1226">
        <f t="shared" si="99"/>
        <v>-0.78362067461411589</v>
      </c>
      <c r="J1226" t="str">
        <f t="shared" si="95"/>
        <v>Q3</v>
      </c>
      <c r="K1226">
        <f t="shared" si="96"/>
        <v>2023</v>
      </c>
    </row>
    <row r="1227" spans="1:11" x14ac:dyDescent="0.2">
      <c r="A1227" s="1" t="s">
        <v>1231</v>
      </c>
      <c r="B1227">
        <v>124.790001</v>
      </c>
      <c r="C1227">
        <v>125.470001</v>
      </c>
      <c r="D1227" t="s">
        <v>2476</v>
      </c>
      <c r="E1227" t="s">
        <v>3692</v>
      </c>
      <c r="F1227">
        <v>22313800</v>
      </c>
      <c r="G1227">
        <f t="shared" si="97"/>
        <v>-1.3</v>
      </c>
      <c r="H1227" t="str">
        <f t="shared" si="98"/>
        <v>Negative Movement</v>
      </c>
      <c r="I1227">
        <f t="shared" si="99"/>
        <v>-1.047713555001385</v>
      </c>
      <c r="J1227" t="str">
        <f t="shared" si="95"/>
        <v>Q3</v>
      </c>
      <c r="K1227">
        <f t="shared" si="96"/>
        <v>2023</v>
      </c>
    </row>
    <row r="1228" spans="1:11" x14ac:dyDescent="0.2">
      <c r="A1228" s="1" t="s">
        <v>1232</v>
      </c>
      <c r="B1228">
        <v>122.120003</v>
      </c>
      <c r="C1228">
        <v>124.699997</v>
      </c>
      <c r="D1228" t="s">
        <v>2477</v>
      </c>
      <c r="E1228" t="s">
        <v>3693</v>
      </c>
      <c r="F1228">
        <v>27541700</v>
      </c>
      <c r="G1228">
        <f t="shared" si="97"/>
        <v>-3.25</v>
      </c>
      <c r="H1228" t="str">
        <f t="shared" si="98"/>
        <v>Negative Movement</v>
      </c>
      <c r="I1228">
        <f t="shared" si="99"/>
        <v>-2.6470109353885887</v>
      </c>
      <c r="J1228" t="str">
        <f t="shared" si="95"/>
        <v>Q3</v>
      </c>
      <c r="K1228">
        <f t="shared" si="96"/>
        <v>2023</v>
      </c>
    </row>
    <row r="1229" spans="1:11" x14ac:dyDescent="0.2">
      <c r="A1229" s="1" t="s">
        <v>1233</v>
      </c>
      <c r="B1229">
        <v>120.870003</v>
      </c>
      <c r="C1229">
        <v>121.300003</v>
      </c>
      <c r="D1229" t="s">
        <v>2478</v>
      </c>
      <c r="E1229" t="s">
        <v>3694</v>
      </c>
      <c r="F1229">
        <v>56498100</v>
      </c>
      <c r="G1229">
        <f t="shared" si="97"/>
        <v>0.78</v>
      </c>
      <c r="H1229" t="str">
        <f t="shared" si="98"/>
        <v>Positive Movement</v>
      </c>
      <c r="I1229">
        <f t="shared" si="99"/>
        <v>0.65255501257051751</v>
      </c>
      <c r="J1229" t="str">
        <f t="shared" si="95"/>
        <v>Q3</v>
      </c>
      <c r="K1229">
        <f t="shared" si="96"/>
        <v>2023</v>
      </c>
    </row>
    <row r="1230" spans="1:11" x14ac:dyDescent="0.2">
      <c r="A1230" s="1" t="s">
        <v>1234</v>
      </c>
      <c r="B1230">
        <v>121.92600299999999</v>
      </c>
      <c r="C1230">
        <v>123.349998</v>
      </c>
      <c r="D1230" t="s">
        <v>2479</v>
      </c>
      <c r="E1230" t="s">
        <v>3695</v>
      </c>
      <c r="F1230">
        <v>22276100</v>
      </c>
      <c r="G1230">
        <f t="shared" si="97"/>
        <v>1.57</v>
      </c>
      <c r="H1230" t="str">
        <f t="shared" si="98"/>
        <v>Positive Movement</v>
      </c>
      <c r="I1230">
        <f t="shared" si="99"/>
        <v>1.304961371539554</v>
      </c>
      <c r="J1230" t="str">
        <f t="shared" si="95"/>
        <v>Q3</v>
      </c>
      <c r="K1230">
        <f t="shared" si="96"/>
        <v>2023</v>
      </c>
    </row>
    <row r="1231" spans="1:11" x14ac:dyDescent="0.2">
      <c r="A1231" s="1" t="s">
        <v>1235</v>
      </c>
      <c r="B1231">
        <v>121.879997</v>
      </c>
      <c r="C1231">
        <v>123.69000200000001</v>
      </c>
      <c r="D1231" t="s">
        <v>2480</v>
      </c>
      <c r="E1231" t="s">
        <v>3696</v>
      </c>
      <c r="F1231">
        <v>31820800</v>
      </c>
      <c r="G1231">
        <f t="shared" si="97"/>
        <v>0.91</v>
      </c>
      <c r="H1231" t="str">
        <f t="shared" si="98"/>
        <v>Positive Movement</v>
      </c>
      <c r="I1231">
        <f t="shared" si="99"/>
        <v>0.74663933573940011</v>
      </c>
      <c r="J1231" t="str">
        <f t="shared" si="95"/>
        <v>Q3</v>
      </c>
      <c r="K1231">
        <f t="shared" si="96"/>
        <v>2023</v>
      </c>
    </row>
    <row r="1232" spans="1:11" x14ac:dyDescent="0.2">
      <c r="A1232" s="1" t="s">
        <v>1236</v>
      </c>
      <c r="B1232">
        <v>130.36000100000001</v>
      </c>
      <c r="C1232">
        <v>131.36999499999999</v>
      </c>
      <c r="D1232" t="s">
        <v>2481</v>
      </c>
      <c r="E1232" t="s">
        <v>3697</v>
      </c>
      <c r="F1232">
        <v>46216900</v>
      </c>
      <c r="G1232">
        <f t="shared" si="97"/>
        <v>6.87</v>
      </c>
      <c r="H1232" t="str">
        <f t="shared" si="98"/>
        <v>Positive Movement</v>
      </c>
      <c r="I1232">
        <f t="shared" si="99"/>
        <v>5.5949205505747841</v>
      </c>
      <c r="J1232" t="str">
        <f t="shared" si="95"/>
        <v>Q3</v>
      </c>
      <c r="K1232">
        <f t="shared" si="96"/>
        <v>2023</v>
      </c>
    </row>
    <row r="1233" spans="1:11" x14ac:dyDescent="0.2">
      <c r="A1233" s="1" t="s">
        <v>1237</v>
      </c>
      <c r="B1233">
        <v>131.800003</v>
      </c>
      <c r="C1233">
        <v>133.60000600000001</v>
      </c>
      <c r="D1233" t="s">
        <v>2482</v>
      </c>
      <c r="E1233" t="s">
        <v>3698</v>
      </c>
      <c r="F1233">
        <v>35931600</v>
      </c>
      <c r="G1233">
        <f t="shared" si="97"/>
        <v>0.21</v>
      </c>
      <c r="H1233" t="str">
        <f t="shared" si="98"/>
        <v>Positive Movement</v>
      </c>
      <c r="I1233">
        <f t="shared" si="99"/>
        <v>0.16195510837713861</v>
      </c>
      <c r="J1233" t="str">
        <f t="shared" si="95"/>
        <v>Q3</v>
      </c>
      <c r="K1233">
        <f t="shared" si="96"/>
        <v>2023</v>
      </c>
    </row>
    <row r="1234" spans="1:11" x14ac:dyDescent="0.2">
      <c r="A1234" s="1" t="s">
        <v>1238</v>
      </c>
      <c r="B1234">
        <v>130.970001</v>
      </c>
      <c r="C1234">
        <v>134.070007</v>
      </c>
      <c r="D1234" t="s">
        <v>2483</v>
      </c>
      <c r="E1234" t="s">
        <v>3699</v>
      </c>
      <c r="F1234">
        <v>26971000</v>
      </c>
      <c r="G1234">
        <f t="shared" si="97"/>
        <v>3.14</v>
      </c>
      <c r="H1234" t="str">
        <f t="shared" si="98"/>
        <v>Positive Movement</v>
      </c>
      <c r="I1234">
        <f t="shared" si="99"/>
        <v>2.4178025108879191</v>
      </c>
      <c r="J1234" t="str">
        <f t="shared" si="95"/>
        <v>Q3</v>
      </c>
      <c r="K1234">
        <f t="shared" si="96"/>
        <v>2023</v>
      </c>
    </row>
    <row r="1235" spans="1:11" x14ac:dyDescent="0.2">
      <c r="A1235" s="1" t="s">
        <v>1239</v>
      </c>
      <c r="B1235">
        <v>133.009995</v>
      </c>
      <c r="C1235">
        <v>133.83000200000001</v>
      </c>
      <c r="D1235" t="s">
        <v>2484</v>
      </c>
      <c r="E1235" t="s">
        <v>3700</v>
      </c>
      <c r="F1235">
        <v>18381900</v>
      </c>
      <c r="G1235">
        <f t="shared" si="97"/>
        <v>0.1</v>
      </c>
      <c r="H1235" t="str">
        <f t="shared" si="98"/>
        <v>Positive Movement</v>
      </c>
      <c r="I1235">
        <f t="shared" si="99"/>
        <v>7.5186830884406544E-2</v>
      </c>
      <c r="J1235" t="str">
        <f t="shared" si="95"/>
        <v>Q3</v>
      </c>
      <c r="K1235">
        <f t="shared" si="96"/>
        <v>2023</v>
      </c>
    </row>
    <row r="1236" spans="1:11" x14ac:dyDescent="0.2">
      <c r="A1236" s="1" t="s">
        <v>1240</v>
      </c>
      <c r="B1236">
        <v>130.854996</v>
      </c>
      <c r="C1236">
        <v>132.91999799999999</v>
      </c>
      <c r="D1236" t="s">
        <v>2485</v>
      </c>
      <c r="E1236" t="s">
        <v>3701</v>
      </c>
      <c r="F1236">
        <v>22154300</v>
      </c>
      <c r="G1236">
        <f t="shared" si="97"/>
        <v>-1.22</v>
      </c>
      <c r="H1236" t="str">
        <f t="shared" si="98"/>
        <v>Negative Movement</v>
      </c>
      <c r="I1236">
        <f t="shared" si="99"/>
        <v>-0.91653669208523414</v>
      </c>
      <c r="J1236" t="str">
        <f t="shared" si="95"/>
        <v>Q3</v>
      </c>
      <c r="K1236">
        <f t="shared" si="96"/>
        <v>2023</v>
      </c>
    </row>
    <row r="1237" spans="1:11" x14ac:dyDescent="0.2">
      <c r="A1237" s="1" t="s">
        <v>1241</v>
      </c>
      <c r="B1237">
        <v>129.83999600000001</v>
      </c>
      <c r="C1237">
        <v>130.41999799999999</v>
      </c>
      <c r="D1237" t="s">
        <v>2486</v>
      </c>
      <c r="E1237" t="s">
        <v>3702</v>
      </c>
      <c r="F1237">
        <v>22705800</v>
      </c>
      <c r="G1237">
        <f t="shared" si="97"/>
        <v>-3.25</v>
      </c>
      <c r="H1237" t="str">
        <f t="shared" si="98"/>
        <v>Negative Movement</v>
      </c>
      <c r="I1237">
        <f t="shared" si="99"/>
        <v>-2.4641747097139644</v>
      </c>
      <c r="J1237" t="str">
        <f t="shared" si="95"/>
        <v>Q3</v>
      </c>
      <c r="K1237">
        <f t="shared" si="96"/>
        <v>2023</v>
      </c>
    </row>
    <row r="1238" spans="1:11" x14ac:dyDescent="0.2">
      <c r="A1238" s="1" t="s">
        <v>1242</v>
      </c>
      <c r="B1238">
        <v>128.36999499999999</v>
      </c>
      <c r="C1238">
        <v>129.770004</v>
      </c>
      <c r="D1238" t="s">
        <v>2487</v>
      </c>
      <c r="E1238" t="s">
        <v>3703</v>
      </c>
      <c r="F1238">
        <v>15018100</v>
      </c>
      <c r="G1238">
        <f t="shared" si="97"/>
        <v>0.13</v>
      </c>
      <c r="H1238" t="str">
        <f t="shared" si="98"/>
        <v>Positive Movement</v>
      </c>
      <c r="I1238">
        <f t="shared" si="99"/>
        <v>0.1010611015318892</v>
      </c>
      <c r="J1238" t="str">
        <f t="shared" si="95"/>
        <v>Q3</v>
      </c>
      <c r="K1238">
        <f t="shared" si="96"/>
        <v>2023</v>
      </c>
    </row>
    <row r="1239" spans="1:11" x14ac:dyDescent="0.2">
      <c r="A1239" s="1" t="s">
        <v>1243</v>
      </c>
      <c r="B1239">
        <v>129.60000600000001</v>
      </c>
      <c r="C1239">
        <v>131.929993</v>
      </c>
      <c r="D1239" t="s">
        <v>2488</v>
      </c>
      <c r="E1239" t="s">
        <v>3704</v>
      </c>
      <c r="F1239">
        <v>20509500</v>
      </c>
      <c r="G1239">
        <f t="shared" si="97"/>
        <v>-0.23</v>
      </c>
      <c r="H1239" t="str">
        <f t="shared" si="98"/>
        <v>Negative Movement</v>
      </c>
      <c r="I1239">
        <f t="shared" si="99"/>
        <v>-0.17862156779927602</v>
      </c>
      <c r="J1239" t="str">
        <f t="shared" si="95"/>
        <v>Q3</v>
      </c>
      <c r="K1239">
        <f t="shared" si="96"/>
        <v>2023</v>
      </c>
    </row>
    <row r="1240" spans="1:11" x14ac:dyDescent="0.2">
      <c r="A1240" s="1" t="s">
        <v>1244</v>
      </c>
      <c r="B1240">
        <v>129.509995</v>
      </c>
      <c r="C1240">
        <v>132.05999800000001</v>
      </c>
      <c r="D1240" t="s">
        <v>2489</v>
      </c>
      <c r="E1240" t="s">
        <v>3705</v>
      </c>
      <c r="F1240">
        <v>17621000</v>
      </c>
      <c r="G1240">
        <f t="shared" si="97"/>
        <v>3.4</v>
      </c>
      <c r="H1240" t="str">
        <f t="shared" si="98"/>
        <v>Positive Movement</v>
      </c>
      <c r="I1240">
        <f t="shared" si="99"/>
        <v>2.645098168007511</v>
      </c>
      <c r="J1240" t="str">
        <f t="shared" si="95"/>
        <v>Q3</v>
      </c>
      <c r="K1240">
        <f t="shared" si="96"/>
        <v>2023</v>
      </c>
    </row>
    <row r="1241" spans="1:11" x14ac:dyDescent="0.2">
      <c r="A1241" s="1" t="s">
        <v>1245</v>
      </c>
      <c r="B1241">
        <v>130.979996</v>
      </c>
      <c r="C1241">
        <v>131.94000199999999</v>
      </c>
      <c r="D1241" t="s">
        <v>2490</v>
      </c>
      <c r="E1241" t="s">
        <v>3706</v>
      </c>
      <c r="F1241">
        <v>16836000</v>
      </c>
      <c r="G1241">
        <f t="shared" si="97"/>
        <v>-0.1</v>
      </c>
      <c r="H1241" t="str">
        <f t="shared" si="98"/>
        <v>Negative Movement</v>
      </c>
      <c r="I1241">
        <f t="shared" si="99"/>
        <v>-7.5796573051423149E-2</v>
      </c>
      <c r="J1241" t="str">
        <f t="shared" si="95"/>
        <v>Q3</v>
      </c>
      <c r="K1241">
        <f t="shared" si="96"/>
        <v>2023</v>
      </c>
    </row>
    <row r="1242" spans="1:11" x14ac:dyDescent="0.2">
      <c r="A1242" s="1" t="s">
        <v>1246</v>
      </c>
      <c r="B1242">
        <v>132.19000199999999</v>
      </c>
      <c r="C1242">
        <v>132.470001</v>
      </c>
      <c r="D1242" t="s">
        <v>2491</v>
      </c>
      <c r="E1242" t="s">
        <v>3707</v>
      </c>
      <c r="F1242">
        <v>17745200</v>
      </c>
      <c r="G1242">
        <f t="shared" si="97"/>
        <v>-1.69</v>
      </c>
      <c r="H1242" t="str">
        <f t="shared" si="98"/>
        <v>Negative Movement</v>
      </c>
      <c r="I1242">
        <f t="shared" si="99"/>
        <v>-1.2818583519981455</v>
      </c>
      <c r="J1242" t="str">
        <f t="shared" si="95"/>
        <v>Q3</v>
      </c>
      <c r="K1242">
        <f t="shared" si="96"/>
        <v>2023</v>
      </c>
    </row>
    <row r="1243" spans="1:11" x14ac:dyDescent="0.2">
      <c r="A1243" s="1" t="s">
        <v>1247</v>
      </c>
      <c r="B1243">
        <v>131.970001</v>
      </c>
      <c r="C1243">
        <v>132.64700300000001</v>
      </c>
      <c r="D1243" t="s">
        <v>2492</v>
      </c>
      <c r="E1243" t="s">
        <v>3708</v>
      </c>
      <c r="F1243">
        <v>17855700</v>
      </c>
      <c r="G1243">
        <f t="shared" si="97"/>
        <v>0.06</v>
      </c>
      <c r="H1243" t="str">
        <f t="shared" si="98"/>
        <v>Positive Movement</v>
      </c>
      <c r="I1243">
        <f t="shared" si="99"/>
        <v>4.6110643693151362E-2</v>
      </c>
      <c r="J1243" t="str">
        <f t="shared" si="95"/>
        <v>Q3</v>
      </c>
      <c r="K1243">
        <f t="shared" si="96"/>
        <v>2023</v>
      </c>
    </row>
    <row r="1244" spans="1:11" x14ac:dyDescent="0.2">
      <c r="A1244" s="1" t="s">
        <v>1248</v>
      </c>
      <c r="B1244">
        <v>129.20199600000001</v>
      </c>
      <c r="C1244">
        <v>130.44000199999999</v>
      </c>
      <c r="D1244" t="s">
        <v>2493</v>
      </c>
      <c r="E1244" t="s">
        <v>3709</v>
      </c>
      <c r="F1244">
        <v>15191500</v>
      </c>
      <c r="G1244">
        <f t="shared" si="97"/>
        <v>-0.04</v>
      </c>
      <c r="H1244" t="str">
        <f t="shared" si="98"/>
        <v>Negative Movement</v>
      </c>
      <c r="I1244">
        <f t="shared" si="99"/>
        <v>-3.0726517048722486E-2</v>
      </c>
      <c r="J1244" t="str">
        <f t="shared" si="95"/>
        <v>Q3</v>
      </c>
      <c r="K1244">
        <f t="shared" si="96"/>
        <v>2023</v>
      </c>
    </row>
    <row r="1245" spans="1:11" x14ac:dyDescent="0.2">
      <c r="A1245" s="1" t="s">
        <v>1249</v>
      </c>
      <c r="B1245">
        <v>129.85000600000001</v>
      </c>
      <c r="C1245">
        <v>131.91000399999999</v>
      </c>
      <c r="D1245" t="s">
        <v>2494</v>
      </c>
      <c r="E1245" t="s">
        <v>3710</v>
      </c>
      <c r="F1245">
        <v>17526200</v>
      </c>
      <c r="G1245">
        <f t="shared" si="97"/>
        <v>1.66</v>
      </c>
      <c r="H1245" t="str">
        <f t="shared" si="98"/>
        <v>Positive Movement</v>
      </c>
      <c r="I1245">
        <f t="shared" si="99"/>
        <v>1.2752585276985369</v>
      </c>
      <c r="J1245" t="str">
        <f t="shared" si="95"/>
        <v>Q3</v>
      </c>
      <c r="K1245">
        <f t="shared" si="96"/>
        <v>2023</v>
      </c>
    </row>
    <row r="1246" spans="1:11" x14ac:dyDescent="0.2">
      <c r="A1246" s="1" t="s">
        <v>1250</v>
      </c>
      <c r="B1246">
        <v>131.58999600000001</v>
      </c>
      <c r="C1246">
        <v>131.990005</v>
      </c>
      <c r="D1246" t="s">
        <v>2495</v>
      </c>
      <c r="E1246" t="s">
        <v>3711</v>
      </c>
      <c r="F1246">
        <v>14769200</v>
      </c>
      <c r="G1246">
        <f t="shared" si="97"/>
        <v>-1.56</v>
      </c>
      <c r="H1246" t="str">
        <f t="shared" si="98"/>
        <v>Negative Movement</v>
      </c>
      <c r="I1246">
        <f t="shared" si="99"/>
        <v>-1.1833406480567354</v>
      </c>
      <c r="J1246" t="str">
        <f t="shared" si="95"/>
        <v>Q3</v>
      </c>
      <c r="K1246">
        <f t="shared" si="96"/>
        <v>2023</v>
      </c>
    </row>
    <row r="1247" spans="1:11" x14ac:dyDescent="0.2">
      <c r="A1247" s="1" t="s">
        <v>1251</v>
      </c>
      <c r="B1247">
        <v>129.279999</v>
      </c>
      <c r="C1247">
        <v>130.89799500000001</v>
      </c>
      <c r="D1247" t="s">
        <v>2496</v>
      </c>
      <c r="E1247" t="s">
        <v>3712</v>
      </c>
      <c r="F1247">
        <v>17548400</v>
      </c>
      <c r="G1247">
        <f t="shared" si="97"/>
        <v>-1.1599999999999999</v>
      </c>
      <c r="H1247" t="str">
        <f t="shared" si="98"/>
        <v>Negative Movement</v>
      </c>
      <c r="I1247">
        <f t="shared" si="99"/>
        <v>-0.89046055452641959</v>
      </c>
      <c r="J1247" t="str">
        <f t="shared" si="95"/>
        <v>Q3</v>
      </c>
      <c r="K1247">
        <f t="shared" si="96"/>
        <v>2023</v>
      </c>
    </row>
    <row r="1248" spans="1:11" x14ac:dyDescent="0.2">
      <c r="A1248" s="1" t="s">
        <v>1252</v>
      </c>
      <c r="B1248">
        <v>130.449997</v>
      </c>
      <c r="C1248">
        <v>132.49099699999999</v>
      </c>
      <c r="D1248" t="s">
        <v>2497</v>
      </c>
      <c r="E1248" t="s">
        <v>3713</v>
      </c>
      <c r="F1248">
        <v>23665600</v>
      </c>
      <c r="G1248">
        <f t="shared" si="97"/>
        <v>1.35</v>
      </c>
      <c r="H1248" t="str">
        <f t="shared" si="98"/>
        <v>Positive Movement</v>
      </c>
      <c r="I1248">
        <f t="shared" si="99"/>
        <v>1.0456246530429343</v>
      </c>
      <c r="J1248" t="str">
        <f t="shared" si="95"/>
        <v>Q3</v>
      </c>
      <c r="K1248">
        <f t="shared" si="96"/>
        <v>2023</v>
      </c>
    </row>
    <row r="1249" spans="1:11" x14ac:dyDescent="0.2">
      <c r="A1249" s="1" t="s">
        <v>1253</v>
      </c>
      <c r="B1249">
        <v>129.05999800000001</v>
      </c>
      <c r="C1249">
        <v>129.83000200000001</v>
      </c>
      <c r="D1249" t="s">
        <v>2498</v>
      </c>
      <c r="E1249" t="s">
        <v>3714</v>
      </c>
      <c r="F1249">
        <v>23619400</v>
      </c>
      <c r="G1249">
        <f t="shared" si="97"/>
        <v>-2.35</v>
      </c>
      <c r="H1249" t="str">
        <f t="shared" si="98"/>
        <v>Negative Movement</v>
      </c>
      <c r="I1249">
        <f t="shared" si="99"/>
        <v>-1.801322914232236</v>
      </c>
      <c r="J1249" t="str">
        <f t="shared" si="95"/>
        <v>Q3</v>
      </c>
      <c r="K1249">
        <f t="shared" si="96"/>
        <v>2023</v>
      </c>
    </row>
    <row r="1250" spans="1:11" x14ac:dyDescent="0.2">
      <c r="A1250" s="1" t="s">
        <v>1254</v>
      </c>
      <c r="B1250">
        <v>127.849998</v>
      </c>
      <c r="C1250">
        <v>129.259995</v>
      </c>
      <c r="D1250" t="s">
        <v>2499</v>
      </c>
      <c r="E1250" t="s">
        <v>3715</v>
      </c>
      <c r="F1250">
        <v>21851100</v>
      </c>
      <c r="G1250">
        <f t="shared" si="97"/>
        <v>0.82</v>
      </c>
      <c r="H1250" t="str">
        <f t="shared" si="98"/>
        <v>Positive Movement</v>
      </c>
      <c r="I1250">
        <f t="shared" si="99"/>
        <v>0.64006868597244404</v>
      </c>
      <c r="J1250" t="str">
        <f t="shared" si="95"/>
        <v>Q3</v>
      </c>
      <c r="K1250">
        <f t="shared" si="96"/>
        <v>2023</v>
      </c>
    </row>
    <row r="1251" spans="1:11" x14ac:dyDescent="0.2">
      <c r="A1251" s="1" t="s">
        <v>1255</v>
      </c>
      <c r="B1251">
        <v>129.13000500000001</v>
      </c>
      <c r="C1251">
        <v>130.949997</v>
      </c>
      <c r="D1251" t="s">
        <v>2500</v>
      </c>
      <c r="E1251" t="s">
        <v>3716</v>
      </c>
      <c r="F1251">
        <v>15569400</v>
      </c>
      <c r="G1251">
        <f t="shared" si="97"/>
        <v>0.76</v>
      </c>
      <c r="H1251" t="str">
        <f t="shared" si="98"/>
        <v>Positive Movement</v>
      </c>
      <c r="I1251">
        <f t="shared" si="99"/>
        <v>0.58947416525493546</v>
      </c>
      <c r="J1251" t="str">
        <f t="shared" si="95"/>
        <v>Q3</v>
      </c>
      <c r="K1251">
        <f t="shared" si="96"/>
        <v>2023</v>
      </c>
    </row>
    <row r="1252" spans="1:11" x14ac:dyDescent="0.2">
      <c r="A1252" s="1" t="s">
        <v>1256</v>
      </c>
      <c r="B1252">
        <v>130.85000600000001</v>
      </c>
      <c r="C1252">
        <v>134.070007</v>
      </c>
      <c r="D1252" t="s">
        <v>2501</v>
      </c>
      <c r="E1252" t="s">
        <v>3717</v>
      </c>
      <c r="F1252">
        <v>26497000</v>
      </c>
      <c r="G1252">
        <f t="shared" si="97"/>
        <v>3.52</v>
      </c>
      <c r="H1252" t="str">
        <f t="shared" si="98"/>
        <v>Positive Movement</v>
      </c>
      <c r="I1252">
        <f t="shared" si="99"/>
        <v>2.7141683597167328</v>
      </c>
      <c r="J1252" t="str">
        <f t="shared" si="95"/>
        <v>Q3</v>
      </c>
      <c r="K1252">
        <f t="shared" si="96"/>
        <v>2023</v>
      </c>
    </row>
    <row r="1253" spans="1:11" x14ac:dyDescent="0.2">
      <c r="A1253" s="1" t="s">
        <v>1257</v>
      </c>
      <c r="B1253">
        <v>134.72700499999999</v>
      </c>
      <c r="C1253">
        <v>134.970001</v>
      </c>
      <c r="D1253" t="s">
        <v>2502</v>
      </c>
      <c r="E1253" t="s">
        <v>3718</v>
      </c>
      <c r="F1253">
        <v>18680400</v>
      </c>
      <c r="G1253">
        <f t="shared" si="97"/>
        <v>-2.79</v>
      </c>
      <c r="H1253" t="str">
        <f t="shared" si="98"/>
        <v>Negative Movement</v>
      </c>
      <c r="I1253">
        <f t="shared" si="99"/>
        <v>-2.0944440007423752</v>
      </c>
      <c r="J1253" t="str">
        <f t="shared" si="95"/>
        <v>Q3</v>
      </c>
      <c r="K1253">
        <f t="shared" si="96"/>
        <v>2023</v>
      </c>
    </row>
    <row r="1254" spans="1:11" x14ac:dyDescent="0.2">
      <c r="A1254" s="1" t="s">
        <v>1258</v>
      </c>
      <c r="B1254">
        <v>130.13999899999999</v>
      </c>
      <c r="C1254">
        <v>131.39999399999999</v>
      </c>
      <c r="D1254" t="s">
        <v>1974</v>
      </c>
      <c r="E1254" t="s">
        <v>3719</v>
      </c>
      <c r="F1254">
        <v>20678100</v>
      </c>
      <c r="G1254">
        <f t="shared" si="97"/>
        <v>0.27</v>
      </c>
      <c r="H1254" t="str">
        <f t="shared" si="98"/>
        <v>Positive Movement</v>
      </c>
      <c r="I1254">
        <f t="shared" si="99"/>
        <v>0.20702653284812972</v>
      </c>
      <c r="J1254" t="str">
        <f t="shared" si="95"/>
        <v>Q3</v>
      </c>
      <c r="K1254">
        <f t="shared" si="96"/>
        <v>2023</v>
      </c>
    </row>
    <row r="1255" spans="1:11" x14ac:dyDescent="0.2">
      <c r="A1255" s="1" t="s">
        <v>1259</v>
      </c>
      <c r="B1255">
        <v>132.08000200000001</v>
      </c>
      <c r="C1255">
        <v>133.240005</v>
      </c>
      <c r="D1255" t="s">
        <v>2503</v>
      </c>
      <c r="E1255" t="s">
        <v>3720</v>
      </c>
      <c r="F1255">
        <v>16715500</v>
      </c>
      <c r="G1255">
        <f t="shared" si="97"/>
        <v>1.1000000000000001</v>
      </c>
      <c r="H1255" t="str">
        <f t="shared" si="98"/>
        <v>Positive Movement</v>
      </c>
      <c r="I1255">
        <f t="shared" si="99"/>
        <v>0.8416795341391281</v>
      </c>
      <c r="J1255" t="str">
        <f t="shared" si="95"/>
        <v>Q3</v>
      </c>
      <c r="K1255">
        <f t="shared" si="96"/>
        <v>2023</v>
      </c>
    </row>
    <row r="1256" spans="1:11" x14ac:dyDescent="0.2">
      <c r="A1256" s="1" t="s">
        <v>1260</v>
      </c>
      <c r="B1256">
        <v>132.99800099999999</v>
      </c>
      <c r="C1256">
        <v>137.29499799999999</v>
      </c>
      <c r="D1256" t="s">
        <v>2504</v>
      </c>
      <c r="E1256" t="s">
        <v>3721</v>
      </c>
      <c r="F1256">
        <v>30803300</v>
      </c>
      <c r="G1256">
        <f t="shared" si="97"/>
        <v>3.7</v>
      </c>
      <c r="H1256" t="str">
        <f t="shared" si="98"/>
        <v>Positive Movement</v>
      </c>
      <c r="I1256">
        <f t="shared" si="99"/>
        <v>2.8075060296876915</v>
      </c>
      <c r="J1256" t="str">
        <f t="shared" si="95"/>
        <v>Q3</v>
      </c>
      <c r="K1256">
        <f t="shared" si="96"/>
        <v>2023</v>
      </c>
    </row>
    <row r="1257" spans="1:11" x14ac:dyDescent="0.2">
      <c r="A1257" s="1" t="s">
        <v>1261</v>
      </c>
      <c r="B1257">
        <v>135.570007</v>
      </c>
      <c r="C1257">
        <v>137.25</v>
      </c>
      <c r="D1257" t="s">
        <v>2505</v>
      </c>
      <c r="E1257" t="s">
        <v>3722</v>
      </c>
      <c r="F1257">
        <v>21773400</v>
      </c>
      <c r="G1257">
        <f t="shared" si="97"/>
        <v>1.44</v>
      </c>
      <c r="H1257" t="str">
        <f t="shared" si="98"/>
        <v>Positive Movement</v>
      </c>
      <c r="I1257">
        <f t="shared" si="99"/>
        <v>1.0628001674367049</v>
      </c>
      <c r="J1257" t="str">
        <f t="shared" si="95"/>
        <v>Q3</v>
      </c>
      <c r="K1257">
        <f t="shared" si="96"/>
        <v>2023</v>
      </c>
    </row>
    <row r="1258" spans="1:11" x14ac:dyDescent="0.2">
      <c r="A1258" s="1" t="s">
        <v>1262</v>
      </c>
      <c r="B1258">
        <v>137.050003</v>
      </c>
      <c r="C1258">
        <v>138.39999399999999</v>
      </c>
      <c r="D1258" t="s">
        <v>2506</v>
      </c>
      <c r="E1258" t="s">
        <v>1998</v>
      </c>
      <c r="F1258">
        <v>28147900</v>
      </c>
      <c r="G1258">
        <f t="shared" si="97"/>
        <v>0.42</v>
      </c>
      <c r="H1258" t="str">
        <f t="shared" si="98"/>
        <v>Positive Movement</v>
      </c>
      <c r="I1258">
        <f t="shared" si="99"/>
        <v>0.30673557399510826</v>
      </c>
      <c r="J1258" t="str">
        <f t="shared" si="95"/>
        <v>Q3</v>
      </c>
      <c r="K1258">
        <f t="shared" si="96"/>
        <v>2023</v>
      </c>
    </row>
    <row r="1259" spans="1:11" x14ac:dyDescent="0.2">
      <c r="A1259" s="1" t="s">
        <v>1263</v>
      </c>
      <c r="B1259">
        <v>138.429993</v>
      </c>
      <c r="C1259">
        <v>138.58000200000001</v>
      </c>
      <c r="D1259" t="s">
        <v>2507</v>
      </c>
      <c r="E1259" t="s">
        <v>3723</v>
      </c>
      <c r="F1259">
        <v>16665700</v>
      </c>
      <c r="G1259">
        <f t="shared" si="97"/>
        <v>-0.55000000000000004</v>
      </c>
      <c r="H1259" t="str">
        <f t="shared" si="98"/>
        <v>Negative Movement</v>
      </c>
      <c r="I1259">
        <f t="shared" si="99"/>
        <v>-0.40043900689746154</v>
      </c>
      <c r="J1259" t="str">
        <f t="shared" si="95"/>
        <v>Q3</v>
      </c>
      <c r="K1259">
        <f t="shared" si="96"/>
        <v>2023</v>
      </c>
    </row>
  </sheetData>
  <autoFilter ref="A1:K1" xr:uid="{00000000-0001-0000-0000-000000000000}"/>
  <mergeCells count="1">
    <mergeCell ref="M43:N43"/>
  </mergeCells>
  <phoneticPr fontId="4" type="noConversion"/>
  <conditionalFormatting sqref="H3:H1259">
    <cfRule type="cellIs" dxfId="3" priority="3" operator="equal">
      <formula>"Negative Movement"</formula>
    </cfRule>
  </conditionalFormatting>
  <conditionalFormatting sqref="H7:H1259">
    <cfRule type="cellIs" dxfId="2" priority="1" operator="equal">
      <formula>"Positive Movement"</formula>
    </cfRule>
  </conditionalFormatting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2DCF-4727-3E4F-8F7A-CAC608B8954F}">
  <sheetPr codeName="Sheet2"/>
  <dimension ref="B2:J23"/>
  <sheetViews>
    <sheetView workbookViewId="0">
      <selection activeCell="H11" sqref="H11"/>
    </sheetView>
  </sheetViews>
  <sheetFormatPr baseColWidth="10" defaultRowHeight="15" x14ac:dyDescent="0.2"/>
  <cols>
    <col min="3" max="4" width="11.1640625" bestFit="1" customWidth="1"/>
    <col min="5" max="5" width="10.6640625" bestFit="1" customWidth="1"/>
    <col min="6" max="6" width="23.5" bestFit="1" customWidth="1"/>
    <col min="7" max="7" width="9.1640625" bestFit="1" customWidth="1"/>
    <col min="8" max="8" width="16.6640625" customWidth="1"/>
    <col min="9" max="9" width="24.33203125" bestFit="1" customWidth="1"/>
    <col min="10" max="10" width="14.5" customWidth="1"/>
  </cols>
  <sheetData>
    <row r="2" spans="2:10" x14ac:dyDescent="0.2">
      <c r="B2" s="13" t="s">
        <v>0</v>
      </c>
      <c r="C2" s="13" t="s">
        <v>2</v>
      </c>
      <c r="D2" s="13" t="s">
        <v>3</v>
      </c>
      <c r="E2" s="13" t="s">
        <v>3734</v>
      </c>
      <c r="F2" s="13" t="s">
        <v>3735</v>
      </c>
      <c r="G2" s="2"/>
      <c r="H2" s="2"/>
      <c r="I2" s="2"/>
      <c r="J2" s="2"/>
    </row>
    <row r="3" spans="2:10" x14ac:dyDescent="0.2">
      <c r="B3" s="12" t="s">
        <v>1236</v>
      </c>
      <c r="C3" s="6">
        <f>VLOOKUP(B3, Sheet1!A:D, 3, FALSE)</f>
        <v>131.36999499999999</v>
      </c>
      <c r="D3" s="6" t="str">
        <f>VLOOKUP(B3, Sheet1!A:D, 4, FALSE)</f>
        <v>128.710007</v>
      </c>
      <c r="E3" s="6">
        <f t="shared" ref="E3:E23" si="0">C3-D3</f>
        <v>2.6599879999999985</v>
      </c>
      <c r="F3" s="6">
        <f t="shared" ref="F3:F23" si="1">(E3/D3)*100</f>
        <v>2.0666520513824529</v>
      </c>
    </row>
    <row r="4" spans="2:10" x14ac:dyDescent="0.2">
      <c r="B4" s="12" t="s">
        <v>1117</v>
      </c>
      <c r="C4" s="6">
        <f>VLOOKUP(B4, Sheet1!A:D, 3, FALSE)</f>
        <v>108.82</v>
      </c>
      <c r="D4" s="6" t="str">
        <f>VLOOKUP(B4, Sheet1!A:D, 4, FALSE)</f>
        <v>106.540001</v>
      </c>
      <c r="E4" s="6">
        <f t="shared" si="0"/>
        <v>2.2799989999999895</v>
      </c>
      <c r="F4" s="6">
        <f t="shared" si="1"/>
        <v>2.1400403403412671</v>
      </c>
    </row>
    <row r="5" spans="2:10" x14ac:dyDescent="0.2">
      <c r="B5" s="12" t="s">
        <v>421</v>
      </c>
      <c r="C5" s="6">
        <f>VLOOKUP(B5, Sheet1!A:D, 3, FALSE)</f>
        <v>67.999495999999994</v>
      </c>
      <c r="D5" s="6" t="str">
        <f>VLOOKUP(B5, Sheet1!A:D, 4, FALSE)</f>
        <v>66.266998</v>
      </c>
      <c r="E5" s="6">
        <f t="shared" si="0"/>
        <v>1.7324979999999925</v>
      </c>
      <c r="F5" s="6">
        <f t="shared" si="1"/>
        <v>2.6144205295069991</v>
      </c>
    </row>
    <row r="6" spans="2:10" x14ac:dyDescent="0.2">
      <c r="B6" s="12" t="s">
        <v>890</v>
      </c>
      <c r="C6" s="6">
        <f>VLOOKUP(B6, Sheet1!A:D, 3, FALSE)</f>
        <v>134.19850199999999</v>
      </c>
      <c r="D6" s="6" t="str">
        <f>VLOOKUP(B6, Sheet1!A:D, 4, FALSE)</f>
        <v>130.087997</v>
      </c>
      <c r="E6" s="6">
        <f t="shared" si="0"/>
        <v>4.1105049999999892</v>
      </c>
      <c r="F6" s="6">
        <f t="shared" si="1"/>
        <v>3.1597880625373831</v>
      </c>
    </row>
    <row r="7" spans="2:10" x14ac:dyDescent="0.2">
      <c r="B7" s="12" t="s">
        <v>1061</v>
      </c>
      <c r="C7" s="6">
        <f>VLOOKUP(B7, Sheet1!A:D, 3, FALSE)</f>
        <v>94.550003000000004</v>
      </c>
      <c r="D7" s="6" t="str">
        <f>VLOOKUP(B7, Sheet1!A:D, 4, FALSE)</f>
        <v>91.650002</v>
      </c>
      <c r="E7" s="6">
        <f t="shared" si="0"/>
        <v>2.9000010000000032</v>
      </c>
      <c r="F7" s="6">
        <f t="shared" si="1"/>
        <v>3.1642126969075277</v>
      </c>
    </row>
    <row r="8" spans="2:10" x14ac:dyDescent="0.2">
      <c r="B8" s="12" t="s">
        <v>230</v>
      </c>
      <c r="C8" s="6">
        <f>VLOOKUP(B8, Sheet1!A:D, 3, FALSE)</f>
        <v>63.277500000000003</v>
      </c>
      <c r="D8" s="6" t="str">
        <f>VLOOKUP(B8, Sheet1!A:D, 4, FALSE)</f>
        <v>61.200001</v>
      </c>
      <c r="E8" s="6">
        <f t="shared" si="0"/>
        <v>2.0774990000000031</v>
      </c>
      <c r="F8" s="6">
        <f t="shared" si="1"/>
        <v>3.3946061536829109</v>
      </c>
    </row>
    <row r="9" spans="2:10" x14ac:dyDescent="0.2">
      <c r="B9" s="12" t="s">
        <v>1108</v>
      </c>
      <c r="C9" s="6">
        <f>VLOOKUP(B9, Sheet1!A:D, 3, FALSE)</f>
        <v>99.419998000000007</v>
      </c>
      <c r="D9" s="6" t="str">
        <f>VLOOKUP(B9, Sheet1!A:D, 4, FALSE)</f>
        <v>95.910004</v>
      </c>
      <c r="E9" s="6">
        <f t="shared" si="0"/>
        <v>3.5099940000000061</v>
      </c>
      <c r="F9" s="6">
        <f t="shared" si="1"/>
        <v>3.6596745423970645</v>
      </c>
    </row>
    <row r="10" spans="2:10" x14ac:dyDescent="0.2">
      <c r="B10" s="12" t="s">
        <v>553</v>
      </c>
      <c r="C10" s="6">
        <f>VLOOKUP(B10, Sheet1!A:D, 3, FALSE)</f>
        <v>88.568252999999999</v>
      </c>
      <c r="D10" s="6" t="str">
        <f>VLOOKUP(B10, Sheet1!A:D, 4, FALSE)</f>
        <v>85.301498</v>
      </c>
      <c r="E10" s="6">
        <f t="shared" si="0"/>
        <v>3.2667550000000034</v>
      </c>
      <c r="F10" s="6">
        <f t="shared" si="1"/>
        <v>3.8296572470509291</v>
      </c>
    </row>
    <row r="11" spans="2:10" x14ac:dyDescent="0.2">
      <c r="B11" s="12" t="s">
        <v>396</v>
      </c>
      <c r="C11" s="6">
        <f>VLOOKUP(B11, Sheet1!A:D, 3, FALSE)</f>
        <v>56.75</v>
      </c>
      <c r="D11" s="6" t="str">
        <f>VLOOKUP(B11, Sheet1!A:D, 4, FALSE)</f>
        <v>54.530998</v>
      </c>
      <c r="E11" s="6">
        <f t="shared" si="0"/>
        <v>2.2190020000000032</v>
      </c>
      <c r="F11" s="6">
        <f t="shared" si="1"/>
        <v>4.0692488334800023</v>
      </c>
    </row>
    <row r="12" spans="2:10" x14ac:dyDescent="0.2">
      <c r="B12" s="12" t="s">
        <v>90</v>
      </c>
      <c r="C12" s="6">
        <f>VLOOKUP(B12, Sheet1!A:D, 3, FALSE)</f>
        <v>53.542000000000002</v>
      </c>
      <c r="D12" s="6" t="str">
        <f>VLOOKUP(B12, Sheet1!A:D, 4, FALSE)</f>
        <v>51.370899</v>
      </c>
      <c r="E12" s="6">
        <f t="shared" si="0"/>
        <v>2.1711010000000002</v>
      </c>
      <c r="F12" s="6">
        <f t="shared" si="1"/>
        <v>4.2263247135309037</v>
      </c>
    </row>
    <row r="13" spans="2:10" x14ac:dyDescent="0.2">
      <c r="B13" s="12" t="s">
        <v>604</v>
      </c>
      <c r="C13" s="6">
        <f>VLOOKUP(B13, Sheet1!A:D, 3, FALSE)</f>
        <v>95.185501000000002</v>
      </c>
      <c r="D13" s="6" t="str">
        <f>VLOOKUP(B13, Sheet1!A:D, 4, FALSE)</f>
        <v>91.276497</v>
      </c>
      <c r="E13" s="6">
        <f t="shared" si="0"/>
        <v>3.9090039999999959</v>
      </c>
      <c r="F13" s="6">
        <f t="shared" si="1"/>
        <v>4.2825964278624715</v>
      </c>
    </row>
    <row r="14" spans="2:10" x14ac:dyDescent="0.2">
      <c r="B14" s="12" t="s">
        <v>964</v>
      </c>
      <c r="C14" s="6">
        <f>VLOOKUP(B14, Sheet1!A:D, 3, FALSE)</f>
        <v>118.637497</v>
      </c>
      <c r="D14" s="6" t="str">
        <f>VLOOKUP(B14, Sheet1!A:D, 4, FALSE)</f>
        <v>113.602997</v>
      </c>
      <c r="E14" s="6">
        <f t="shared" si="0"/>
        <v>5.0344999999999942</v>
      </c>
      <c r="F14" s="6">
        <f t="shared" si="1"/>
        <v>4.4316612527396559</v>
      </c>
    </row>
    <row r="15" spans="2:10" x14ac:dyDescent="0.2">
      <c r="B15" s="12" t="s">
        <v>866</v>
      </c>
      <c r="C15" s="6">
        <f>VLOOKUP(B15, Sheet1!A:D, 3, FALSE)</f>
        <v>152.10000600000001</v>
      </c>
      <c r="D15" s="6" t="str">
        <f>VLOOKUP(B15, Sheet1!A:D, 4, FALSE)</f>
        <v>145.557495</v>
      </c>
      <c r="E15" s="6">
        <f t="shared" si="0"/>
        <v>6.5425110000000188</v>
      </c>
      <c r="F15" s="6">
        <f t="shared" si="1"/>
        <v>4.4947949949262451</v>
      </c>
    </row>
    <row r="16" spans="2:10" x14ac:dyDescent="0.2">
      <c r="B16" s="12" t="s">
        <v>614</v>
      </c>
      <c r="C16" s="6">
        <f>VLOOKUP(B16, Sheet1!A:D, 3, FALSE)</f>
        <v>105.824997</v>
      </c>
      <c r="D16" s="6" t="str">
        <f>VLOOKUP(B16, Sheet1!A:D, 4, FALSE)</f>
        <v>100.918999</v>
      </c>
      <c r="E16" s="6">
        <f t="shared" si="0"/>
        <v>4.9059979999999968</v>
      </c>
      <c r="F16" s="6">
        <f t="shared" si="1"/>
        <v>4.8613224948852265</v>
      </c>
    </row>
    <row r="17" spans="2:6" x14ac:dyDescent="0.2">
      <c r="B17" s="12" t="s">
        <v>386</v>
      </c>
      <c r="C17" s="6">
        <f>VLOOKUP(B17, Sheet1!A:D, 3, FALSE)</f>
        <v>64.057502999999997</v>
      </c>
      <c r="D17" s="6" t="str">
        <f>VLOOKUP(B17, Sheet1!A:D, 4, FALSE)</f>
        <v>60.938499</v>
      </c>
      <c r="E17" s="6">
        <f t="shared" si="0"/>
        <v>3.1190039999999968</v>
      </c>
      <c r="F17" s="6">
        <f t="shared" si="1"/>
        <v>5.1182816301399168</v>
      </c>
    </row>
    <row r="18" spans="2:6" x14ac:dyDescent="0.2">
      <c r="B18" s="12" t="s">
        <v>986</v>
      </c>
      <c r="C18" s="6">
        <f>VLOOKUP(B18, Sheet1!A:D, 3, FALSE)</f>
        <v>114.400002</v>
      </c>
      <c r="D18" s="6" t="str">
        <f>VLOOKUP(B18, Sheet1!A:D, 4, FALSE)</f>
        <v>108.419998</v>
      </c>
      <c r="E18" s="6">
        <f t="shared" si="0"/>
        <v>5.9800039999999939</v>
      </c>
      <c r="F18" s="6">
        <f t="shared" si="1"/>
        <v>5.5155913210771264</v>
      </c>
    </row>
    <row r="19" spans="2:6" x14ac:dyDescent="0.2">
      <c r="B19" s="12" t="s">
        <v>405</v>
      </c>
      <c r="C19" s="6">
        <f>VLOOKUP(B19, Sheet1!A:D, 3, FALSE)</f>
        <v>59.733001999999999</v>
      </c>
      <c r="D19" s="6" t="str">
        <f>VLOOKUP(B19, Sheet1!A:D, 4, FALSE)</f>
        <v>56.547001</v>
      </c>
      <c r="E19" s="6">
        <f t="shared" si="0"/>
        <v>3.1860009999999974</v>
      </c>
      <c r="F19" s="6">
        <f t="shared" si="1"/>
        <v>5.6342528227093727</v>
      </c>
    </row>
    <row r="20" spans="2:6" x14ac:dyDescent="0.2">
      <c r="B20" s="12" t="s">
        <v>84</v>
      </c>
      <c r="C20" s="6">
        <f>VLOOKUP(B20, Sheet1!A:D, 3, FALSE)</f>
        <v>52</v>
      </c>
      <c r="D20" s="6" t="str">
        <f>VLOOKUP(B20, Sheet1!A:D, 4, FALSE)</f>
        <v>49.150002</v>
      </c>
      <c r="E20" s="6">
        <f t="shared" si="0"/>
        <v>2.8499979999999994</v>
      </c>
      <c r="F20" s="6">
        <f t="shared" si="1"/>
        <v>5.7985714832727764</v>
      </c>
    </row>
    <row r="21" spans="2:6" x14ac:dyDescent="0.2">
      <c r="B21" s="12" t="s">
        <v>398</v>
      </c>
      <c r="C21" s="6">
        <f>VLOOKUP(B21, Sheet1!A:D, 3, FALSE)</f>
        <v>58.498500999999997</v>
      </c>
      <c r="D21" s="6" t="str">
        <f>VLOOKUP(B21, Sheet1!A:D, 4, FALSE)</f>
        <v>54.676498</v>
      </c>
      <c r="E21" s="6">
        <f t="shared" si="0"/>
        <v>3.8220029999999952</v>
      </c>
      <c r="F21" s="6">
        <f t="shared" si="1"/>
        <v>6.9902117725242654</v>
      </c>
    </row>
    <row r="22" spans="2:6" x14ac:dyDescent="0.2">
      <c r="B22" s="12" t="s">
        <v>1074</v>
      </c>
      <c r="C22" s="6">
        <f>VLOOKUP(B22, Sheet1!A:D, 3, FALSE)</f>
        <v>101.449997</v>
      </c>
      <c r="D22" s="6" t="str">
        <f>VLOOKUP(B22, Sheet1!A:D, 4, FALSE)</f>
        <v>94.669998</v>
      </c>
      <c r="E22" s="6">
        <f t="shared" si="0"/>
        <v>6.7799989999999895</v>
      </c>
      <c r="F22" s="6">
        <f t="shared" si="1"/>
        <v>7.1617187527562729</v>
      </c>
    </row>
    <row r="23" spans="2:6" x14ac:dyDescent="0.2">
      <c r="B23" s="12" t="s">
        <v>389</v>
      </c>
      <c r="C23" s="6">
        <f>VLOOKUP(B23, Sheet1!A:D, 3, FALSE)</f>
        <v>60.987999000000002</v>
      </c>
      <c r="D23" s="6" t="str">
        <f>VLOOKUP(B23, Sheet1!A:D, 4, FALSE)</f>
        <v>55.857151</v>
      </c>
      <c r="E23" s="6">
        <f t="shared" si="0"/>
        <v>5.1308480000000003</v>
      </c>
      <c r="F23" s="6">
        <f t="shared" si="1"/>
        <v>9.1856600419881786</v>
      </c>
    </row>
  </sheetData>
  <sortState xmlns:xlrd2="http://schemas.microsoft.com/office/spreadsheetml/2017/richdata2" ref="B3:F122">
    <sortCondition ref="F1:F122"/>
  </sortState>
  <conditionalFormatting sqref="I3:I23">
    <cfRule type="cellIs" dxfId="1" priority="1" operator="equal">
      <formula>"Positive Movement"</formula>
    </cfRule>
    <cfRule type="cellIs" dxfId="0" priority="2" operator="equal">
      <formula>"Negative Movement"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C1AB-D379-6D4F-A5AC-07667A26469A}">
  <sheetPr codeName="Sheet3"/>
  <dimension ref="A1:S51"/>
  <sheetViews>
    <sheetView workbookViewId="0">
      <selection activeCell="Q24" sqref="Q24"/>
    </sheetView>
  </sheetViews>
  <sheetFormatPr baseColWidth="10" defaultRowHeight="15" x14ac:dyDescent="0.2"/>
  <cols>
    <col min="7" max="7" width="15.33203125" bestFit="1" customWidth="1"/>
    <col min="8" max="8" width="24.33203125" bestFit="1" customWidth="1"/>
    <col min="9" max="9" width="12.6640625" bestFit="1" customWidth="1"/>
  </cols>
  <sheetData>
    <row r="1" spans="1:19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3729</v>
      </c>
      <c r="H1" s="14" t="s">
        <v>3731</v>
      </c>
      <c r="I1" s="14" t="s">
        <v>3732</v>
      </c>
      <c r="J1" s="13" t="s">
        <v>3742</v>
      </c>
      <c r="K1" s="13" t="s">
        <v>3741</v>
      </c>
    </row>
    <row r="2" spans="1:19" x14ac:dyDescent="0.2">
      <c r="A2" s="7">
        <v>45100</v>
      </c>
      <c r="B2" s="8">
        <v>122.040001</v>
      </c>
      <c r="C2" s="8">
        <v>123.44000200000001</v>
      </c>
      <c r="D2" s="8">
        <v>121.860001</v>
      </c>
      <c r="E2" s="8">
        <v>123.019997</v>
      </c>
      <c r="F2" s="8">
        <v>29542900</v>
      </c>
      <c r="G2" s="8">
        <v>-0.85</v>
      </c>
      <c r="H2" s="9" t="s">
        <v>3737</v>
      </c>
      <c r="I2" s="8">
        <v>-0.68620810499999996</v>
      </c>
      <c r="J2" s="8" t="s">
        <v>3746</v>
      </c>
      <c r="K2" s="8">
        <v>2023</v>
      </c>
    </row>
    <row r="3" spans="1:19" x14ac:dyDescent="0.2">
      <c r="A3" s="7">
        <v>45103</v>
      </c>
      <c r="B3" s="8">
        <v>121.466003</v>
      </c>
      <c r="C3" s="8">
        <v>122.720001</v>
      </c>
      <c r="D3" s="8">
        <v>118.989998</v>
      </c>
      <c r="E3" s="8">
        <v>119.089996</v>
      </c>
      <c r="F3" s="8">
        <v>23185000</v>
      </c>
      <c r="G3" s="8">
        <v>-3.93</v>
      </c>
      <c r="H3" s="9" t="s">
        <v>3737</v>
      </c>
      <c r="I3" s="8">
        <v>-3.194603394</v>
      </c>
      <c r="J3" s="8" t="s">
        <v>3746</v>
      </c>
      <c r="K3" s="8">
        <v>2023</v>
      </c>
    </row>
    <row r="4" spans="1:19" x14ac:dyDescent="0.2">
      <c r="A4" s="7">
        <v>45104</v>
      </c>
      <c r="B4" s="8">
        <v>117.839996</v>
      </c>
      <c r="C4" s="8">
        <v>119.894997</v>
      </c>
      <c r="D4" s="8">
        <v>116.910004</v>
      </c>
      <c r="E4" s="8">
        <v>119.010002</v>
      </c>
      <c r="F4" s="8">
        <v>27221700</v>
      </c>
      <c r="G4" s="8">
        <v>-0.08</v>
      </c>
      <c r="H4" s="9" t="s">
        <v>3737</v>
      </c>
      <c r="I4" s="8">
        <v>-6.7171048999999997E-2</v>
      </c>
      <c r="J4" s="8" t="s">
        <v>3746</v>
      </c>
      <c r="K4" s="8">
        <v>2023</v>
      </c>
    </row>
    <row r="5" spans="1:19" x14ac:dyDescent="0.2">
      <c r="A5" s="7">
        <v>45105</v>
      </c>
      <c r="B5" s="8">
        <v>117.959999</v>
      </c>
      <c r="C5" s="8">
        <v>121.269997</v>
      </c>
      <c r="D5" s="8">
        <v>117.599998</v>
      </c>
      <c r="E5" s="8">
        <v>121.08000199999999</v>
      </c>
      <c r="F5" s="8">
        <v>19753100</v>
      </c>
      <c r="G5" s="8">
        <v>2.0699999999999998</v>
      </c>
      <c r="H5" s="10" t="s">
        <v>3733</v>
      </c>
      <c r="I5" s="8">
        <v>1.7393496049999999</v>
      </c>
      <c r="J5" s="8" t="s">
        <v>3746</v>
      </c>
      <c r="K5" s="8">
        <v>2023</v>
      </c>
    </row>
    <row r="6" spans="1:19" x14ac:dyDescent="0.2">
      <c r="A6" s="7">
        <v>45106</v>
      </c>
      <c r="B6" s="8">
        <v>120.089996</v>
      </c>
      <c r="C6" s="8">
        <v>120.910004</v>
      </c>
      <c r="D6" s="8">
        <v>119.209999</v>
      </c>
      <c r="E6" s="8">
        <v>120.010002</v>
      </c>
      <c r="F6" s="8">
        <v>18517500</v>
      </c>
      <c r="G6" s="8">
        <v>-1.07</v>
      </c>
      <c r="H6" s="9" t="s">
        <v>3737</v>
      </c>
      <c r="I6" s="8">
        <v>-0.88371323300000004</v>
      </c>
      <c r="J6" s="8" t="s">
        <v>3746</v>
      </c>
      <c r="K6" s="8">
        <v>2023</v>
      </c>
    </row>
    <row r="7" spans="1:19" x14ac:dyDescent="0.2">
      <c r="A7" s="7">
        <v>45107</v>
      </c>
      <c r="B7" s="8">
        <v>121.099998</v>
      </c>
      <c r="C7" s="8">
        <v>122.029999</v>
      </c>
      <c r="D7" s="8">
        <v>120.879997</v>
      </c>
      <c r="E7" s="8">
        <v>120.970001</v>
      </c>
      <c r="F7" s="8">
        <v>23865800</v>
      </c>
      <c r="G7" s="8">
        <v>0.96</v>
      </c>
      <c r="H7" s="10" t="s">
        <v>3733</v>
      </c>
      <c r="I7" s="8">
        <v>0.79993249200000005</v>
      </c>
      <c r="J7" s="8" t="s">
        <v>3746</v>
      </c>
      <c r="K7" s="8">
        <v>2023</v>
      </c>
    </row>
    <row r="8" spans="1:19" x14ac:dyDescent="0.2">
      <c r="A8" s="7">
        <v>45110</v>
      </c>
      <c r="B8" s="8">
        <v>120.32</v>
      </c>
      <c r="C8" s="8">
        <v>121.019997</v>
      </c>
      <c r="D8" s="8">
        <v>119.70500199999999</v>
      </c>
      <c r="E8" s="8">
        <v>120.55999799999999</v>
      </c>
      <c r="F8" s="8">
        <v>13888300</v>
      </c>
      <c r="G8" s="8">
        <v>-0.41</v>
      </c>
      <c r="H8" s="9" t="s">
        <v>3737</v>
      </c>
      <c r="I8" s="8">
        <v>-0.338929484</v>
      </c>
      <c r="J8" s="8" t="s">
        <v>3743</v>
      </c>
      <c r="K8" s="8">
        <v>2023</v>
      </c>
    </row>
    <row r="9" spans="1:19" x14ac:dyDescent="0.2">
      <c r="A9" s="7">
        <v>45112</v>
      </c>
      <c r="B9" s="8">
        <v>120.05999799999999</v>
      </c>
      <c r="C9" s="8">
        <v>123.370003</v>
      </c>
      <c r="D9" s="8">
        <v>120.05999799999999</v>
      </c>
      <c r="E9" s="8">
        <v>122.629997</v>
      </c>
      <c r="F9" s="8">
        <v>17830300</v>
      </c>
      <c r="G9" s="8">
        <v>2.0699999999999998</v>
      </c>
      <c r="H9" s="10" t="s">
        <v>3733</v>
      </c>
      <c r="I9" s="8">
        <v>1.716986591</v>
      </c>
      <c r="J9" s="8" t="s">
        <v>3743</v>
      </c>
      <c r="K9" s="8">
        <v>2023</v>
      </c>
    </row>
    <row r="10" spans="1:19" x14ac:dyDescent="0.2">
      <c r="A10" s="7">
        <v>45113</v>
      </c>
      <c r="B10" s="8">
        <v>120.639999</v>
      </c>
      <c r="C10" s="8">
        <v>121.150002</v>
      </c>
      <c r="D10" s="8">
        <v>119.25</v>
      </c>
      <c r="E10" s="8">
        <v>120.93</v>
      </c>
      <c r="F10" s="8">
        <v>17732500</v>
      </c>
      <c r="G10" s="8">
        <v>-1.7</v>
      </c>
      <c r="H10" s="9" t="s">
        <v>3737</v>
      </c>
      <c r="I10" s="8">
        <v>-1.3862815310000001</v>
      </c>
      <c r="J10" s="8" t="s">
        <v>3743</v>
      </c>
      <c r="K10" s="8">
        <v>2023</v>
      </c>
      <c r="N10" t="e" cm="1">
        <f t="array" aca="1" ref="N10" ca="1">PY("import pandas as pd
data = pd.read_excel(""ALPHABET_updated.xlsx"", sheet_name=""Python"")
print(data.head())
print(data.describe())
", 1)</f>
        <v>#NAME?</v>
      </c>
    </row>
    <row r="11" spans="1:19" x14ac:dyDescent="0.2">
      <c r="A11" s="7">
        <v>45114</v>
      </c>
      <c r="B11" s="8">
        <v>120.889999</v>
      </c>
      <c r="C11" s="8">
        <v>121.75</v>
      </c>
      <c r="D11" s="8">
        <v>120.089996</v>
      </c>
      <c r="E11" s="8">
        <v>120.139999</v>
      </c>
      <c r="F11" s="8">
        <v>20982400</v>
      </c>
      <c r="G11" s="8">
        <v>-0.79</v>
      </c>
      <c r="H11" s="9" t="s">
        <v>3737</v>
      </c>
      <c r="I11" s="8">
        <v>-0.65327131400000005</v>
      </c>
      <c r="J11" s="8" t="s">
        <v>3743</v>
      </c>
      <c r="K11" s="8">
        <v>2023</v>
      </c>
    </row>
    <row r="12" spans="1:19" x14ac:dyDescent="0.2">
      <c r="A12" s="7">
        <v>45117</v>
      </c>
      <c r="B12" s="8">
        <v>119.07</v>
      </c>
      <c r="C12" s="8">
        <v>119.07</v>
      </c>
      <c r="D12" s="8">
        <v>116.639999</v>
      </c>
      <c r="E12" s="8">
        <v>116.870003</v>
      </c>
      <c r="F12" s="8">
        <v>32960100</v>
      </c>
      <c r="G12" s="8">
        <v>-3.27</v>
      </c>
      <c r="H12" s="9" t="s">
        <v>3737</v>
      </c>
      <c r="I12" s="8">
        <v>-2.7218212309999998</v>
      </c>
      <c r="J12" s="8" t="s">
        <v>3743</v>
      </c>
      <c r="K12" s="8">
        <v>2023</v>
      </c>
    </row>
    <row r="13" spans="1:19" x14ac:dyDescent="0.2">
      <c r="A13" s="7">
        <v>45118</v>
      </c>
      <c r="B13" s="8">
        <v>116.760002</v>
      </c>
      <c r="C13" s="8">
        <v>118.224998</v>
      </c>
      <c r="D13" s="8">
        <v>115.83000199999999</v>
      </c>
      <c r="E13" s="8">
        <v>117.709999</v>
      </c>
      <c r="F13" s="8">
        <v>18286600</v>
      </c>
      <c r="G13" s="8">
        <v>0.84</v>
      </c>
      <c r="H13" s="10" t="s">
        <v>3733</v>
      </c>
      <c r="I13" s="8">
        <v>0.71874388499999997</v>
      </c>
      <c r="J13" s="8" t="s">
        <v>3743</v>
      </c>
      <c r="K13" s="8">
        <v>2023</v>
      </c>
    </row>
    <row r="14" spans="1:19" x14ac:dyDescent="0.2">
      <c r="A14" s="7">
        <v>45119</v>
      </c>
      <c r="B14" s="8">
        <v>119.300003</v>
      </c>
      <c r="C14" s="8">
        <v>120.959999</v>
      </c>
      <c r="D14" s="8">
        <v>119</v>
      </c>
      <c r="E14" s="8">
        <v>119.620003</v>
      </c>
      <c r="F14" s="8">
        <v>22059600</v>
      </c>
      <c r="G14" s="8">
        <v>1.91</v>
      </c>
      <c r="H14" s="10" t="s">
        <v>3733</v>
      </c>
      <c r="I14" s="8">
        <v>1.6226353039999999</v>
      </c>
      <c r="J14" s="8" t="s">
        <v>3743</v>
      </c>
      <c r="K14" s="8">
        <v>2023</v>
      </c>
    </row>
    <row r="15" spans="1:19" x14ac:dyDescent="0.2">
      <c r="A15" s="7">
        <v>45120</v>
      </c>
      <c r="B15" s="8">
        <v>121.540001</v>
      </c>
      <c r="C15" s="8">
        <v>125.334999</v>
      </c>
      <c r="D15" s="8">
        <v>121.05999799999999</v>
      </c>
      <c r="E15" s="8">
        <v>124.83000199999999</v>
      </c>
      <c r="F15" s="8">
        <v>31535900</v>
      </c>
      <c r="G15" s="8">
        <v>5.21</v>
      </c>
      <c r="H15" s="10" t="s">
        <v>3733</v>
      </c>
      <c r="I15" s="8">
        <v>4.3554580080000003</v>
      </c>
      <c r="J15" s="8" t="s">
        <v>3743</v>
      </c>
      <c r="K15" s="8">
        <v>2023</v>
      </c>
    </row>
    <row r="16" spans="1:19" x14ac:dyDescent="0.2">
      <c r="A16" s="7">
        <v>45121</v>
      </c>
      <c r="B16" s="8">
        <v>125.129997</v>
      </c>
      <c r="C16" s="8">
        <v>127.089996</v>
      </c>
      <c r="D16" s="8">
        <v>124.900002</v>
      </c>
      <c r="E16" s="8">
        <v>125.699997</v>
      </c>
      <c r="F16" s="8">
        <v>20482800</v>
      </c>
      <c r="G16" s="8">
        <v>0.87</v>
      </c>
      <c r="H16" s="10" t="s">
        <v>3733</v>
      </c>
      <c r="I16" s="8">
        <v>0.69694383199999999</v>
      </c>
      <c r="J16" s="8" t="s">
        <v>3743</v>
      </c>
      <c r="K16" s="8">
        <v>2023</v>
      </c>
      <c r="S16" s="15"/>
    </row>
    <row r="17" spans="1:11" x14ac:dyDescent="0.2">
      <c r="A17" s="7">
        <v>45124</v>
      </c>
      <c r="B17" s="8">
        <v>126.05999799999999</v>
      </c>
      <c r="C17" s="8">
        <v>127.279999</v>
      </c>
      <c r="D17" s="8">
        <v>124.5</v>
      </c>
      <c r="E17" s="8">
        <v>125.05999799999999</v>
      </c>
      <c r="F17" s="8">
        <v>20675300</v>
      </c>
      <c r="G17" s="8">
        <v>-0.64</v>
      </c>
      <c r="H17" s="9" t="s">
        <v>3737</v>
      </c>
      <c r="I17" s="8">
        <v>-0.50914798400000005</v>
      </c>
      <c r="J17" s="8" t="s">
        <v>3743</v>
      </c>
      <c r="K17" s="8">
        <v>2023</v>
      </c>
    </row>
    <row r="18" spans="1:11" x14ac:dyDescent="0.2">
      <c r="A18" s="7">
        <v>45125</v>
      </c>
      <c r="B18" s="8">
        <v>124.904999</v>
      </c>
      <c r="C18" s="8">
        <v>124.989998</v>
      </c>
      <c r="D18" s="8">
        <v>123.300003</v>
      </c>
      <c r="E18" s="8">
        <v>124.08000199999999</v>
      </c>
      <c r="F18" s="8">
        <v>21071200</v>
      </c>
      <c r="G18" s="8">
        <v>-0.98</v>
      </c>
      <c r="H18" s="9" t="s">
        <v>3737</v>
      </c>
      <c r="I18" s="8">
        <v>-0.78362067499999999</v>
      </c>
      <c r="J18" s="8" t="s">
        <v>3743</v>
      </c>
      <c r="K18" s="8">
        <v>2023</v>
      </c>
    </row>
    <row r="19" spans="1:11" x14ac:dyDescent="0.2">
      <c r="A19" s="7">
        <v>45126</v>
      </c>
      <c r="B19" s="8">
        <v>124.790001</v>
      </c>
      <c r="C19" s="8">
        <v>125.470001</v>
      </c>
      <c r="D19" s="8">
        <v>122.470001</v>
      </c>
      <c r="E19" s="8">
        <v>122.779999</v>
      </c>
      <c r="F19" s="8">
        <v>22313800</v>
      </c>
      <c r="G19" s="8">
        <v>-1.3</v>
      </c>
      <c r="H19" s="9" t="s">
        <v>3737</v>
      </c>
      <c r="I19" s="8">
        <v>-1.0477135550000001</v>
      </c>
      <c r="J19" s="8" t="s">
        <v>3743</v>
      </c>
      <c r="K19" s="8">
        <v>2023</v>
      </c>
    </row>
    <row r="20" spans="1:11" x14ac:dyDescent="0.2">
      <c r="A20" s="7">
        <v>45127</v>
      </c>
      <c r="B20" s="8">
        <v>122.120003</v>
      </c>
      <c r="C20" s="8">
        <v>124.699997</v>
      </c>
      <c r="D20" s="8">
        <v>118.68499799999999</v>
      </c>
      <c r="E20" s="8">
        <v>119.529999</v>
      </c>
      <c r="F20" s="8">
        <v>27541700</v>
      </c>
      <c r="G20" s="8">
        <v>-3.25</v>
      </c>
      <c r="H20" s="9" t="s">
        <v>3737</v>
      </c>
      <c r="I20" s="8">
        <v>-2.647010935</v>
      </c>
      <c r="J20" s="8" t="s">
        <v>3743</v>
      </c>
      <c r="K20" s="8">
        <v>2023</v>
      </c>
    </row>
    <row r="21" spans="1:11" x14ac:dyDescent="0.2">
      <c r="A21" s="7">
        <v>45128</v>
      </c>
      <c r="B21" s="8">
        <v>120.870003</v>
      </c>
      <c r="C21" s="8">
        <v>121.300003</v>
      </c>
      <c r="D21" s="8">
        <v>119.07</v>
      </c>
      <c r="E21" s="8">
        <v>120.30999799999999</v>
      </c>
      <c r="F21" s="8">
        <v>56498100</v>
      </c>
      <c r="G21" s="8">
        <v>0.78</v>
      </c>
      <c r="H21" s="10" t="s">
        <v>3733</v>
      </c>
      <c r="I21" s="8">
        <v>0.65255501299999996</v>
      </c>
      <c r="J21" s="8" t="s">
        <v>3743</v>
      </c>
      <c r="K21" s="8">
        <v>2023</v>
      </c>
    </row>
    <row r="22" spans="1:11" x14ac:dyDescent="0.2">
      <c r="A22" s="7">
        <v>45131</v>
      </c>
      <c r="B22" s="8">
        <v>121.92600299999999</v>
      </c>
      <c r="C22" s="8">
        <v>123.349998</v>
      </c>
      <c r="D22" s="8">
        <v>121.379997</v>
      </c>
      <c r="E22" s="8">
        <v>121.879997</v>
      </c>
      <c r="F22" s="8">
        <v>22276100</v>
      </c>
      <c r="G22" s="8">
        <v>1.57</v>
      </c>
      <c r="H22" s="10" t="s">
        <v>3733</v>
      </c>
      <c r="I22" s="8">
        <v>1.304961372</v>
      </c>
      <c r="J22" s="8" t="s">
        <v>3743</v>
      </c>
      <c r="K22" s="8">
        <v>2023</v>
      </c>
    </row>
    <row r="23" spans="1:11" x14ac:dyDescent="0.2">
      <c r="A23" s="7">
        <v>45132</v>
      </c>
      <c r="B23" s="8">
        <v>121.879997</v>
      </c>
      <c r="C23" s="8">
        <v>123.69000200000001</v>
      </c>
      <c r="D23" s="8">
        <v>121.529999</v>
      </c>
      <c r="E23" s="8">
        <v>122.790001</v>
      </c>
      <c r="F23" s="8">
        <v>31820800</v>
      </c>
      <c r="G23" s="8">
        <v>0.91</v>
      </c>
      <c r="H23" s="10" t="s">
        <v>3733</v>
      </c>
      <c r="I23" s="8">
        <v>0.74663933599999999</v>
      </c>
      <c r="J23" s="8" t="s">
        <v>3743</v>
      </c>
      <c r="K23" s="8">
        <v>2023</v>
      </c>
    </row>
    <row r="24" spans="1:11" x14ac:dyDescent="0.2">
      <c r="A24" s="7">
        <v>45133</v>
      </c>
      <c r="B24" s="8">
        <v>130.36000100000001</v>
      </c>
      <c r="C24" s="8">
        <v>131.36999499999999</v>
      </c>
      <c r="D24" s="8">
        <v>128.71000699999999</v>
      </c>
      <c r="E24" s="8">
        <v>129.66000399999999</v>
      </c>
      <c r="F24" s="8">
        <v>46216900</v>
      </c>
      <c r="G24" s="8">
        <v>6.87</v>
      </c>
      <c r="H24" s="10" t="s">
        <v>3733</v>
      </c>
      <c r="I24" s="8">
        <v>5.5949205510000004</v>
      </c>
      <c r="J24" s="8" t="s">
        <v>3743</v>
      </c>
      <c r="K24" s="8">
        <v>2023</v>
      </c>
    </row>
    <row r="25" spans="1:11" x14ac:dyDescent="0.2">
      <c r="A25" s="7">
        <v>45134</v>
      </c>
      <c r="B25" s="8">
        <v>131.800003</v>
      </c>
      <c r="C25" s="8">
        <v>133.60000600000001</v>
      </c>
      <c r="D25" s="8">
        <v>129.179993</v>
      </c>
      <c r="E25" s="8">
        <v>129.86999499999999</v>
      </c>
      <c r="F25" s="8">
        <v>35931600</v>
      </c>
      <c r="G25" s="8">
        <v>0.21</v>
      </c>
      <c r="H25" s="10" t="s">
        <v>3733</v>
      </c>
      <c r="I25" s="8">
        <v>0.16195510799999999</v>
      </c>
      <c r="J25" s="8" t="s">
        <v>3743</v>
      </c>
      <c r="K25" s="8">
        <v>2023</v>
      </c>
    </row>
    <row r="26" spans="1:11" x14ac:dyDescent="0.2">
      <c r="A26" s="7">
        <v>45135</v>
      </c>
      <c r="B26" s="8">
        <v>130.970001</v>
      </c>
      <c r="C26" s="8">
        <v>134.070007</v>
      </c>
      <c r="D26" s="8">
        <v>130.91999799999999</v>
      </c>
      <c r="E26" s="8">
        <v>133.009995</v>
      </c>
      <c r="F26" s="8">
        <v>26971000</v>
      </c>
      <c r="G26" s="8">
        <v>3.14</v>
      </c>
      <c r="H26" s="10" t="s">
        <v>3733</v>
      </c>
      <c r="I26" s="8">
        <v>2.4178025110000001</v>
      </c>
      <c r="J26" s="8" t="s">
        <v>3743</v>
      </c>
      <c r="K26" s="8">
        <v>2023</v>
      </c>
    </row>
    <row r="27" spans="1:11" x14ac:dyDescent="0.2">
      <c r="A27" s="7">
        <v>45138</v>
      </c>
      <c r="B27" s="8">
        <v>133.009995</v>
      </c>
      <c r="C27" s="8">
        <v>133.83000200000001</v>
      </c>
      <c r="D27" s="8">
        <v>132.13000500000001</v>
      </c>
      <c r="E27" s="8">
        <v>133.11000100000001</v>
      </c>
      <c r="F27" s="8">
        <v>18381900</v>
      </c>
      <c r="G27" s="8">
        <v>0.1</v>
      </c>
      <c r="H27" s="10" t="s">
        <v>3733</v>
      </c>
      <c r="I27" s="8">
        <v>7.5186830999999996E-2</v>
      </c>
      <c r="J27" s="8" t="s">
        <v>3743</v>
      </c>
      <c r="K27" s="8">
        <v>2023</v>
      </c>
    </row>
    <row r="28" spans="1:11" x14ac:dyDescent="0.2">
      <c r="A28" s="7">
        <v>45139</v>
      </c>
      <c r="B28" s="8">
        <v>130.854996</v>
      </c>
      <c r="C28" s="8">
        <v>132.91999799999999</v>
      </c>
      <c r="D28" s="8">
        <v>130.75</v>
      </c>
      <c r="E28" s="8">
        <v>131.88999899999999</v>
      </c>
      <c r="F28" s="8">
        <v>22154300</v>
      </c>
      <c r="G28" s="8">
        <v>-1.22</v>
      </c>
      <c r="H28" s="9" t="s">
        <v>3737</v>
      </c>
      <c r="I28" s="8">
        <v>-0.91653669199999999</v>
      </c>
      <c r="J28" s="8" t="s">
        <v>3743</v>
      </c>
      <c r="K28" s="8">
        <v>2023</v>
      </c>
    </row>
    <row r="29" spans="1:11" x14ac:dyDescent="0.2">
      <c r="A29" s="7">
        <v>45140</v>
      </c>
      <c r="B29" s="8">
        <v>129.83999600000001</v>
      </c>
      <c r="C29" s="8">
        <v>130.41999799999999</v>
      </c>
      <c r="D29" s="8">
        <v>127.849998</v>
      </c>
      <c r="E29" s="8">
        <v>128.63999899999999</v>
      </c>
      <c r="F29" s="8">
        <v>22705800</v>
      </c>
      <c r="G29" s="8">
        <v>-3.25</v>
      </c>
      <c r="H29" s="9" t="s">
        <v>3737</v>
      </c>
      <c r="I29" s="8">
        <v>-2.46417471</v>
      </c>
      <c r="J29" s="8" t="s">
        <v>3743</v>
      </c>
      <c r="K29" s="8">
        <v>2023</v>
      </c>
    </row>
    <row r="30" spans="1:11" x14ac:dyDescent="0.2">
      <c r="A30" s="7">
        <v>45141</v>
      </c>
      <c r="B30" s="8">
        <v>128.36999499999999</v>
      </c>
      <c r="C30" s="8">
        <v>129.770004</v>
      </c>
      <c r="D30" s="8">
        <v>127.775002</v>
      </c>
      <c r="E30" s="8">
        <v>128.770004</v>
      </c>
      <c r="F30" s="8">
        <v>15018100</v>
      </c>
      <c r="G30" s="8">
        <v>0.13</v>
      </c>
      <c r="H30" s="10" t="s">
        <v>3733</v>
      </c>
      <c r="I30" s="8">
        <v>0.101061102</v>
      </c>
      <c r="J30" s="8" t="s">
        <v>3743</v>
      </c>
      <c r="K30" s="8">
        <v>2023</v>
      </c>
    </row>
    <row r="31" spans="1:11" x14ac:dyDescent="0.2">
      <c r="A31" s="7">
        <v>45142</v>
      </c>
      <c r="B31" s="8">
        <v>129.60000600000001</v>
      </c>
      <c r="C31" s="8">
        <v>131.929993</v>
      </c>
      <c r="D31" s="8">
        <v>128.31500199999999</v>
      </c>
      <c r="E31" s="8">
        <v>128.53999300000001</v>
      </c>
      <c r="F31" s="8">
        <v>20509500</v>
      </c>
      <c r="G31" s="8">
        <v>-0.23</v>
      </c>
      <c r="H31" s="9" t="s">
        <v>3737</v>
      </c>
      <c r="I31" s="8">
        <v>-0.17862156800000001</v>
      </c>
      <c r="J31" s="8" t="s">
        <v>3743</v>
      </c>
      <c r="K31" s="8">
        <v>2023</v>
      </c>
    </row>
    <row r="32" spans="1:11" x14ac:dyDescent="0.2">
      <c r="A32" s="7">
        <v>45145</v>
      </c>
      <c r="B32" s="8">
        <v>129.509995</v>
      </c>
      <c r="C32" s="8">
        <v>132.05999800000001</v>
      </c>
      <c r="D32" s="8">
        <v>129.429993</v>
      </c>
      <c r="E32" s="8">
        <v>131.94000199999999</v>
      </c>
      <c r="F32" s="8">
        <v>17621000</v>
      </c>
      <c r="G32" s="8">
        <v>3.4</v>
      </c>
      <c r="H32" s="10" t="s">
        <v>3733</v>
      </c>
      <c r="I32" s="8">
        <v>2.6450981680000001</v>
      </c>
      <c r="J32" s="8" t="s">
        <v>3743</v>
      </c>
      <c r="K32" s="8">
        <v>2023</v>
      </c>
    </row>
    <row r="33" spans="1:11" x14ac:dyDescent="0.2">
      <c r="A33" s="7">
        <v>45146</v>
      </c>
      <c r="B33" s="8">
        <v>130.979996</v>
      </c>
      <c r="C33" s="8">
        <v>131.94000199999999</v>
      </c>
      <c r="D33" s="8">
        <v>130.13000500000001</v>
      </c>
      <c r="E33" s="8">
        <v>131.83999600000001</v>
      </c>
      <c r="F33" s="8">
        <v>16836000</v>
      </c>
      <c r="G33" s="8">
        <v>-0.1</v>
      </c>
      <c r="H33" s="9" t="s">
        <v>3737</v>
      </c>
      <c r="I33" s="8">
        <v>-7.5796573000000006E-2</v>
      </c>
      <c r="J33" s="8" t="s">
        <v>3743</v>
      </c>
      <c r="K33" s="8">
        <v>2023</v>
      </c>
    </row>
    <row r="34" spans="1:11" x14ac:dyDescent="0.2">
      <c r="A34" s="7">
        <v>45147</v>
      </c>
      <c r="B34" s="8">
        <v>132.19000199999999</v>
      </c>
      <c r="C34" s="8">
        <v>132.470001</v>
      </c>
      <c r="D34" s="8">
        <v>129.50500500000001</v>
      </c>
      <c r="E34" s="8">
        <v>130.14999399999999</v>
      </c>
      <c r="F34" s="8">
        <v>17745200</v>
      </c>
      <c r="G34" s="8">
        <v>-1.69</v>
      </c>
      <c r="H34" s="9" t="s">
        <v>3737</v>
      </c>
      <c r="I34" s="8">
        <v>-1.281858352</v>
      </c>
      <c r="J34" s="8" t="s">
        <v>3743</v>
      </c>
      <c r="K34" s="8">
        <v>2023</v>
      </c>
    </row>
    <row r="35" spans="1:11" x14ac:dyDescent="0.2">
      <c r="A35" s="7">
        <v>45148</v>
      </c>
      <c r="B35" s="8">
        <v>131.970001</v>
      </c>
      <c r="C35" s="8">
        <v>132.64700300000001</v>
      </c>
      <c r="D35" s="8">
        <v>130.03500399999999</v>
      </c>
      <c r="E35" s="8">
        <v>130.21000699999999</v>
      </c>
      <c r="F35" s="8">
        <v>17855700</v>
      </c>
      <c r="G35" s="8">
        <v>0.06</v>
      </c>
      <c r="H35" s="10" t="s">
        <v>3733</v>
      </c>
      <c r="I35" s="8">
        <v>4.6110643999999999E-2</v>
      </c>
      <c r="J35" s="8" t="s">
        <v>3743</v>
      </c>
      <c r="K35" s="8">
        <v>2023</v>
      </c>
    </row>
    <row r="36" spans="1:11" x14ac:dyDescent="0.2">
      <c r="A36" s="7">
        <v>45149</v>
      </c>
      <c r="B36" s="8">
        <v>129.20199600000001</v>
      </c>
      <c r="C36" s="8">
        <v>130.44000199999999</v>
      </c>
      <c r="D36" s="8">
        <v>128.75</v>
      </c>
      <c r="E36" s="8">
        <v>130.16999799999999</v>
      </c>
      <c r="F36" s="8">
        <v>15191500</v>
      </c>
      <c r="G36" s="8">
        <v>-0.04</v>
      </c>
      <c r="H36" s="9" t="s">
        <v>3737</v>
      </c>
      <c r="I36" s="8">
        <v>-3.0726516999999998E-2</v>
      </c>
      <c r="J36" s="8" t="s">
        <v>3743</v>
      </c>
      <c r="K36" s="8">
        <v>2023</v>
      </c>
    </row>
    <row r="37" spans="1:11" x14ac:dyDescent="0.2">
      <c r="A37" s="7">
        <v>45152</v>
      </c>
      <c r="B37" s="8">
        <v>129.85000600000001</v>
      </c>
      <c r="C37" s="8">
        <v>131.91000399999999</v>
      </c>
      <c r="D37" s="8">
        <v>129.58999600000001</v>
      </c>
      <c r="E37" s="8">
        <v>131.83000200000001</v>
      </c>
      <c r="F37" s="8">
        <v>17526200</v>
      </c>
      <c r="G37" s="8">
        <v>1.66</v>
      </c>
      <c r="H37" s="10" t="s">
        <v>3733</v>
      </c>
      <c r="I37" s="8">
        <v>1.2752585279999999</v>
      </c>
      <c r="J37" s="8" t="s">
        <v>3743</v>
      </c>
      <c r="K37" s="8">
        <v>2023</v>
      </c>
    </row>
    <row r="38" spans="1:11" x14ac:dyDescent="0.2">
      <c r="A38" s="7">
        <v>45153</v>
      </c>
      <c r="B38" s="8">
        <v>131.58999600000001</v>
      </c>
      <c r="C38" s="8">
        <v>131.990005</v>
      </c>
      <c r="D38" s="8">
        <v>129.81899999999999</v>
      </c>
      <c r="E38" s="8">
        <v>130.270004</v>
      </c>
      <c r="F38" s="8">
        <v>14769200</v>
      </c>
      <c r="G38" s="8">
        <v>-1.56</v>
      </c>
      <c r="H38" s="9" t="s">
        <v>3737</v>
      </c>
      <c r="I38" s="8">
        <v>-1.1833406479999999</v>
      </c>
      <c r="J38" s="8" t="s">
        <v>3743</v>
      </c>
      <c r="K38" s="8">
        <v>2023</v>
      </c>
    </row>
    <row r="39" spans="1:11" x14ac:dyDescent="0.2">
      <c r="A39" s="7">
        <v>45154</v>
      </c>
      <c r="B39" s="8">
        <v>129.279999</v>
      </c>
      <c r="C39" s="8">
        <v>130.89799500000001</v>
      </c>
      <c r="D39" s="8">
        <v>128.46000699999999</v>
      </c>
      <c r="E39" s="8">
        <v>129.11000100000001</v>
      </c>
      <c r="F39" s="8">
        <v>17548400</v>
      </c>
      <c r="G39" s="8">
        <v>-1.1599999999999999</v>
      </c>
      <c r="H39" s="9" t="s">
        <v>3737</v>
      </c>
      <c r="I39" s="8">
        <v>-0.89046055499999999</v>
      </c>
      <c r="J39" s="8" t="s">
        <v>3743</v>
      </c>
      <c r="K39" s="8">
        <v>2023</v>
      </c>
    </row>
    <row r="40" spans="1:11" x14ac:dyDescent="0.2">
      <c r="A40" s="7">
        <v>45155</v>
      </c>
      <c r="B40" s="8">
        <v>130.449997</v>
      </c>
      <c r="C40" s="8">
        <v>132.49099699999999</v>
      </c>
      <c r="D40" s="8">
        <v>129.85000600000001</v>
      </c>
      <c r="E40" s="8">
        <v>130.46000699999999</v>
      </c>
      <c r="F40" s="8">
        <v>23665600</v>
      </c>
      <c r="G40" s="8">
        <v>1.35</v>
      </c>
      <c r="H40" s="10" t="s">
        <v>3733</v>
      </c>
      <c r="I40" s="8">
        <v>1.045624653</v>
      </c>
      <c r="J40" s="8" t="s">
        <v>3743</v>
      </c>
      <c r="K40" s="8">
        <v>2023</v>
      </c>
    </row>
    <row r="41" spans="1:11" x14ac:dyDescent="0.2">
      <c r="A41" s="7">
        <v>45156</v>
      </c>
      <c r="B41" s="8">
        <v>129.05999800000001</v>
      </c>
      <c r="C41" s="8">
        <v>129.83000200000001</v>
      </c>
      <c r="D41" s="8">
        <v>127</v>
      </c>
      <c r="E41" s="8">
        <v>128.11000100000001</v>
      </c>
      <c r="F41" s="8">
        <v>23619400</v>
      </c>
      <c r="G41" s="8">
        <v>-2.35</v>
      </c>
      <c r="H41" s="9" t="s">
        <v>3737</v>
      </c>
      <c r="I41" s="8">
        <v>-1.801322914</v>
      </c>
      <c r="J41" s="8" t="s">
        <v>3743</v>
      </c>
      <c r="K41" s="8">
        <v>2023</v>
      </c>
    </row>
    <row r="42" spans="1:11" x14ac:dyDescent="0.2">
      <c r="A42" s="7">
        <v>45159</v>
      </c>
      <c r="B42" s="8">
        <v>127.849998</v>
      </c>
      <c r="C42" s="8">
        <v>129.259995</v>
      </c>
      <c r="D42" s="8">
        <v>127.160004</v>
      </c>
      <c r="E42" s="8">
        <v>128.929993</v>
      </c>
      <c r="F42" s="8">
        <v>21851100</v>
      </c>
      <c r="G42" s="8">
        <v>0.82</v>
      </c>
      <c r="H42" s="10" t="s">
        <v>3733</v>
      </c>
      <c r="I42" s="8">
        <v>0.640068686</v>
      </c>
      <c r="J42" s="8" t="s">
        <v>3743</v>
      </c>
      <c r="K42" s="8">
        <v>2023</v>
      </c>
    </row>
    <row r="43" spans="1:11" x14ac:dyDescent="0.2">
      <c r="A43" s="7">
        <v>45160</v>
      </c>
      <c r="B43" s="8">
        <v>129.13000500000001</v>
      </c>
      <c r="C43" s="8">
        <v>130.949997</v>
      </c>
      <c r="D43" s="8">
        <v>128.925003</v>
      </c>
      <c r="E43" s="8">
        <v>129.69000199999999</v>
      </c>
      <c r="F43" s="8">
        <v>15569400</v>
      </c>
      <c r="G43" s="8">
        <v>0.76</v>
      </c>
      <c r="H43" s="10" t="s">
        <v>3733</v>
      </c>
      <c r="I43" s="8">
        <v>0.58947416500000005</v>
      </c>
      <c r="J43" s="8" t="s">
        <v>3743</v>
      </c>
      <c r="K43" s="8">
        <v>2023</v>
      </c>
    </row>
    <row r="44" spans="1:11" x14ac:dyDescent="0.2">
      <c r="A44" s="7">
        <v>45161</v>
      </c>
      <c r="B44" s="8">
        <v>130.85000600000001</v>
      </c>
      <c r="C44" s="8">
        <v>134.070007</v>
      </c>
      <c r="D44" s="8">
        <v>130.509995</v>
      </c>
      <c r="E44" s="8">
        <v>133.21000699999999</v>
      </c>
      <c r="F44" s="8">
        <v>26497000</v>
      </c>
      <c r="G44" s="8">
        <v>3.52</v>
      </c>
      <c r="H44" s="10" t="s">
        <v>3733</v>
      </c>
      <c r="I44" s="8">
        <v>2.7141683599999999</v>
      </c>
      <c r="J44" s="8" t="s">
        <v>3743</v>
      </c>
      <c r="K44" s="8">
        <v>2023</v>
      </c>
    </row>
    <row r="45" spans="1:11" x14ac:dyDescent="0.2">
      <c r="A45" s="7">
        <v>45162</v>
      </c>
      <c r="B45" s="8">
        <v>134.72700499999999</v>
      </c>
      <c r="C45" s="8">
        <v>134.970001</v>
      </c>
      <c r="D45" s="8">
        <v>130.300003</v>
      </c>
      <c r="E45" s="8">
        <v>130.41999799999999</v>
      </c>
      <c r="F45" s="8">
        <v>18680400</v>
      </c>
      <c r="G45" s="8">
        <v>-2.79</v>
      </c>
      <c r="H45" s="9" t="s">
        <v>3737</v>
      </c>
      <c r="I45" s="8">
        <v>-2.0944440009999998</v>
      </c>
      <c r="J45" s="8" t="s">
        <v>3743</v>
      </c>
      <c r="K45" s="8">
        <v>2023</v>
      </c>
    </row>
    <row r="46" spans="1:11" x14ac:dyDescent="0.2">
      <c r="A46" s="7">
        <v>45163</v>
      </c>
      <c r="B46" s="8">
        <v>130.13999899999999</v>
      </c>
      <c r="C46" s="8">
        <v>131.39999399999999</v>
      </c>
      <c r="D46" s="8">
        <v>128.03999300000001</v>
      </c>
      <c r="E46" s="8">
        <v>130.69000199999999</v>
      </c>
      <c r="F46" s="8">
        <v>20678100</v>
      </c>
      <c r="G46" s="8">
        <v>0.27</v>
      </c>
      <c r="H46" s="10" t="s">
        <v>3733</v>
      </c>
      <c r="I46" s="8">
        <v>0.20702653300000001</v>
      </c>
      <c r="J46" s="8" t="s">
        <v>3743</v>
      </c>
      <c r="K46" s="8">
        <v>2023</v>
      </c>
    </row>
    <row r="47" spans="1:11" x14ac:dyDescent="0.2">
      <c r="A47" s="7">
        <v>45166</v>
      </c>
      <c r="B47" s="8">
        <v>132.08000200000001</v>
      </c>
      <c r="C47" s="8">
        <v>133.240005</v>
      </c>
      <c r="D47" s="8">
        <v>130.85000600000001</v>
      </c>
      <c r="E47" s="8">
        <v>131.78999300000001</v>
      </c>
      <c r="F47" s="8">
        <v>16715500</v>
      </c>
      <c r="G47" s="8">
        <v>1.1000000000000001</v>
      </c>
      <c r="H47" s="10" t="s">
        <v>3733</v>
      </c>
      <c r="I47" s="8">
        <v>0.84167953399999995</v>
      </c>
      <c r="J47" s="8" t="s">
        <v>3743</v>
      </c>
      <c r="K47" s="8">
        <v>2023</v>
      </c>
    </row>
    <row r="48" spans="1:11" x14ac:dyDescent="0.2">
      <c r="A48" s="7">
        <v>45167</v>
      </c>
      <c r="B48" s="8">
        <v>132.99800099999999</v>
      </c>
      <c r="C48" s="8">
        <v>137.29499799999999</v>
      </c>
      <c r="D48" s="8">
        <v>132.979996</v>
      </c>
      <c r="E48" s="8">
        <v>135.490005</v>
      </c>
      <c r="F48" s="8">
        <v>30803300</v>
      </c>
      <c r="G48" s="8">
        <v>3.7</v>
      </c>
      <c r="H48" s="10" t="s">
        <v>3733</v>
      </c>
      <c r="I48" s="8">
        <v>2.8075060299999999</v>
      </c>
      <c r="J48" s="8" t="s">
        <v>3743</v>
      </c>
      <c r="K48" s="8">
        <v>2023</v>
      </c>
    </row>
    <row r="49" spans="1:11" x14ac:dyDescent="0.2">
      <c r="A49" s="7">
        <v>45168</v>
      </c>
      <c r="B49" s="8">
        <v>135.570007</v>
      </c>
      <c r="C49" s="8">
        <v>137.25</v>
      </c>
      <c r="D49" s="8">
        <v>135.020996</v>
      </c>
      <c r="E49" s="8">
        <v>136.929993</v>
      </c>
      <c r="F49" s="8">
        <v>21773400</v>
      </c>
      <c r="G49" s="8">
        <v>1.44</v>
      </c>
      <c r="H49" s="10" t="s">
        <v>3733</v>
      </c>
      <c r="I49" s="8">
        <v>1.062800167</v>
      </c>
      <c r="J49" s="8" t="s">
        <v>3743</v>
      </c>
      <c r="K49" s="8">
        <v>2023</v>
      </c>
    </row>
    <row r="50" spans="1:11" x14ac:dyDescent="0.2">
      <c r="A50" s="7">
        <v>45169</v>
      </c>
      <c r="B50" s="8">
        <v>137.050003</v>
      </c>
      <c r="C50" s="8">
        <v>138.39999399999999</v>
      </c>
      <c r="D50" s="8">
        <v>136.820007</v>
      </c>
      <c r="E50" s="8">
        <v>137.35000600000001</v>
      </c>
      <c r="F50" s="8">
        <v>28147900</v>
      </c>
      <c r="G50" s="8">
        <v>0.42</v>
      </c>
      <c r="H50" s="10" t="s">
        <v>3733</v>
      </c>
      <c r="I50" s="8">
        <v>0.30673557400000001</v>
      </c>
      <c r="J50" s="8" t="s">
        <v>3743</v>
      </c>
      <c r="K50" s="8">
        <v>2023</v>
      </c>
    </row>
    <row r="51" spans="1:11" x14ac:dyDescent="0.2">
      <c r="A51" s="7">
        <v>45170</v>
      </c>
      <c r="B51" s="8">
        <v>138.429993</v>
      </c>
      <c r="C51" s="8">
        <v>138.58000200000001</v>
      </c>
      <c r="D51" s="8">
        <v>135.94000199999999</v>
      </c>
      <c r="E51" s="8">
        <v>136.800003</v>
      </c>
      <c r="F51" s="8">
        <v>16665700</v>
      </c>
      <c r="G51" s="8">
        <v>-0.55000000000000004</v>
      </c>
      <c r="H51" s="9" t="s">
        <v>3737</v>
      </c>
      <c r="I51" s="8">
        <v>-0.40043900700000001</v>
      </c>
      <c r="J51" s="8" t="s">
        <v>3743</v>
      </c>
      <c r="K51" s="8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0FF95-B5A8-5341-A556-42DFB74873BE}">
  <sheetPr codeName="Sheet4"/>
  <dimension ref="B3:G10"/>
  <sheetViews>
    <sheetView tabSelected="1" workbookViewId="0">
      <selection activeCell="L10" sqref="L10"/>
    </sheetView>
  </sheetViews>
  <sheetFormatPr baseColWidth="10" defaultRowHeight="15" x14ac:dyDescent="0.2"/>
  <sheetData>
    <row r="3" spans="2:7" x14ac:dyDescent="0.2">
      <c r="B3" s="16" t="s">
        <v>0</v>
      </c>
      <c r="C3" s="16" t="s">
        <v>1</v>
      </c>
      <c r="D3" s="16" t="s">
        <v>2</v>
      </c>
      <c r="E3" s="16" t="s">
        <v>3</v>
      </c>
      <c r="F3" s="16" t="s">
        <v>4</v>
      </c>
      <c r="G3" s="16" t="s">
        <v>5</v>
      </c>
    </row>
    <row r="4" spans="2:7" x14ac:dyDescent="0.2">
      <c r="B4" s="6" t="s">
        <v>3724</v>
      </c>
      <c r="C4" s="6">
        <v>58.506999999999998</v>
      </c>
      <c r="D4" s="6">
        <v>58.862000000000002</v>
      </c>
      <c r="E4" s="6"/>
      <c r="F4" s="6">
        <v>57.802501999999997</v>
      </c>
      <c r="G4" s="6"/>
    </row>
    <row r="5" spans="2:7" x14ac:dyDescent="0.2">
      <c r="B5" s="6" t="s">
        <v>3725</v>
      </c>
      <c r="C5" s="6">
        <v>58.576999999999998</v>
      </c>
      <c r="D5" s="6">
        <v>58.578251000000002</v>
      </c>
      <c r="E5" s="6">
        <v>57.971550000000001</v>
      </c>
      <c r="F5" s="6">
        <v>58.424500000000002</v>
      </c>
      <c r="G5" s="6"/>
    </row>
    <row r="6" spans="2:7" x14ac:dyDescent="0.2">
      <c r="B6" s="6" t="s">
        <v>3726</v>
      </c>
      <c r="C6" s="6">
        <v>56.700001</v>
      </c>
      <c r="D6" s="6"/>
      <c r="E6" s="6">
        <v>56.655997999999997</v>
      </c>
      <c r="F6" s="6">
        <v>56.707500000000003</v>
      </c>
      <c r="G6" s="6">
        <v>27300000</v>
      </c>
    </row>
    <row r="7" spans="2:7" x14ac:dyDescent="0.2">
      <c r="B7" s="6" t="s">
        <v>3727</v>
      </c>
      <c r="C7" s="6">
        <v>60.200001</v>
      </c>
      <c r="D7" s="6">
        <v>61</v>
      </c>
      <c r="E7" s="6"/>
      <c r="F7" s="6">
        <v>60.220500999999999</v>
      </c>
      <c r="G7" s="6">
        <v>29438000</v>
      </c>
    </row>
    <row r="8" spans="2:7" x14ac:dyDescent="0.2">
      <c r="B8" s="6" t="s">
        <v>3728</v>
      </c>
      <c r="C8" s="6">
        <v>64.959000000000003</v>
      </c>
      <c r="D8" s="6">
        <v>65.565498000000005</v>
      </c>
      <c r="E8" s="6">
        <v>64.906502000000003</v>
      </c>
      <c r="F8" s="6"/>
      <c r="G8" s="6">
        <v>20724000</v>
      </c>
    </row>
    <row r="10" spans="2:7" x14ac:dyDescent="0.2">
      <c r="B10" s="11" t="s">
        <v>3761</v>
      </c>
      <c r="C10" s="11"/>
      <c r="D10" s="11"/>
      <c r="E10" s="1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09996292-1368-A046-A5A1-4A5A601FF2D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Big Swings</vt:lpstr>
      <vt:lpstr>Python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Shamala Chandrappa</cp:lastModifiedBy>
  <dcterms:created xsi:type="dcterms:W3CDTF">2023-10-27T01:01:57Z</dcterms:created>
  <dcterms:modified xsi:type="dcterms:W3CDTF">2024-06-13T06:25:53Z</dcterms:modified>
</cp:coreProperties>
</file>