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ululekoTshabalala\DBK Advisory Dropbox\Nkululeko Tshabalala\Github Script Mshengu\Data Tables Folder\"/>
    </mc:Choice>
  </mc:AlternateContent>
  <xr:revisionPtr revIDLastSave="0" documentId="13_ncr:1_{EBD0FB11-AB34-4D24-84C8-EE3F81FDA385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Weightings" sheetId="1" r:id="rId1"/>
    <sheet name="Metrics" sheetId="2" r:id="rId2"/>
    <sheet name="Period_Rank" sheetId="3" r:id="rId3"/>
    <sheet name="Rag_Indicator" sheetId="4" r:id="rId4"/>
    <sheet name="SDG_Items" sheetId="7" r:id="rId5"/>
    <sheet name="UoM" sheetId="5" r:id="rId6"/>
    <sheet name="Unit_Type" sheetId="6" r:id="rId7"/>
    <sheet name="Company" sheetId="9" r:id="rId8"/>
    <sheet name=" Asessment Shee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9EA05-0F42-4CE4-88E4-D9F0CAF0EDE9}" keepAlive="1" name="Query - Weighting Distribution" description="Connection to the 'Weighting Distribution' query in the workbook." type="5" refreshedVersion="0" background="1">
    <dbPr connection="Provider=Microsoft.Mashup.OleDb.1;Data Source=$Workbook$;Location=&quot;Weighting Distribution&quot;;Extended Properties=&quot;&quot;" command="SELECT * FROM [Weighting Distribution]"/>
  </connection>
</connections>
</file>

<file path=xl/sharedStrings.xml><?xml version="1.0" encoding="utf-8"?>
<sst xmlns="http://schemas.openxmlformats.org/spreadsheetml/2006/main" count="79" uniqueCount="50">
  <si>
    <t>Weight_ID</t>
  </si>
  <si>
    <t>AMKEY</t>
  </si>
  <si>
    <t>SDG_1</t>
  </si>
  <si>
    <t>SDG_2</t>
  </si>
  <si>
    <t>SDG_3</t>
  </si>
  <si>
    <t>SDG_4</t>
  </si>
  <si>
    <t>SDG_5</t>
  </si>
  <si>
    <t>SDG_CHECK</t>
  </si>
  <si>
    <t>Metric</t>
  </si>
  <si>
    <t>UoM_ID</t>
  </si>
  <si>
    <t>SDG_ID</t>
  </si>
  <si>
    <t>Revenue</t>
  </si>
  <si>
    <t>No. of Emplyees</t>
  </si>
  <si>
    <t>Salaries</t>
  </si>
  <si>
    <t>Medical Aid  Funds</t>
  </si>
  <si>
    <t>TB Cases</t>
  </si>
  <si>
    <t>Period_ID</t>
  </si>
  <si>
    <t>Fin_Year</t>
  </si>
  <si>
    <t>RAG_ID</t>
  </si>
  <si>
    <t>RAG_Name</t>
  </si>
  <si>
    <t>Green</t>
  </si>
  <si>
    <t>Red</t>
  </si>
  <si>
    <t>Amber</t>
  </si>
  <si>
    <t>Unit_Name</t>
  </si>
  <si>
    <t>Income</t>
  </si>
  <si>
    <t>Number</t>
  </si>
  <si>
    <t>Spend</t>
  </si>
  <si>
    <t>Ratio</t>
  </si>
  <si>
    <t>Tonnes</t>
  </si>
  <si>
    <t>Litres</t>
  </si>
  <si>
    <t>Financial</t>
  </si>
  <si>
    <t>Non-Financial</t>
  </si>
  <si>
    <t>Volume</t>
  </si>
  <si>
    <t>Number of Departments</t>
  </si>
  <si>
    <t>Unittype_ID</t>
  </si>
  <si>
    <t>Unittype_Name</t>
  </si>
  <si>
    <t>SDG_Name</t>
  </si>
  <si>
    <t>2019</t>
  </si>
  <si>
    <t>2020</t>
  </si>
  <si>
    <t>2021</t>
  </si>
  <si>
    <t>2022</t>
  </si>
  <si>
    <t>2023</t>
  </si>
  <si>
    <t>Organization</t>
  </si>
  <si>
    <t>Company</t>
  </si>
  <si>
    <t>Group</t>
  </si>
  <si>
    <t xml:space="preserve">Demo_Co. </t>
  </si>
  <si>
    <t xml:space="preserve">Demo_CO. </t>
  </si>
  <si>
    <t>Company_ID</t>
  </si>
  <si>
    <t>Primary_Company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</si>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</sst>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12121"/>
      <name val="Consolas"/>
      <family val="3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1"/>
      </bottom>
      <diagonal/>
    </border>
    <border>
      <left/>
      <right style="thin">
        <color theme="6" tint="0.39997558519241921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43" fontId="0" fillId="0" borderId="0" xfId="1" applyFont="1"/>
    <xf numFmtId="0" fontId="3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0" borderId="1" xfId="0" applyFill="1" applyBorder="1"/>
    <xf numFmtId="0" fontId="3" fillId="2" borderId="6" xfId="0" applyFont="1" applyFill="1" applyBorder="1" applyAlignment="1">
      <alignment horizontal="center"/>
    </xf>
    <xf numFmtId="0" fontId="0" fillId="0" borderId="0" xfId="0" applyFill="1"/>
    <xf numFmtId="0" fontId="3" fillId="2" borderId="7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43" fontId="0" fillId="0" borderId="0" xfId="1" applyNumberFormat="1" applyFont="1"/>
    <xf numFmtId="0" fontId="2" fillId="0" borderId="0" xfId="0" applyFont="1" applyFill="1"/>
    <xf numFmtId="0" fontId="6" fillId="2" borderId="0" xfId="0" applyFont="1" applyFill="1" applyBorder="1" applyAlignment="1">
      <alignment horizontal="center"/>
    </xf>
    <xf numFmtId="0" fontId="0" fillId="2" borderId="0" xfId="0" applyFill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0" fillId="3" borderId="0" xfId="0" applyFont="1" applyFill="1" applyBorder="1"/>
    <xf numFmtId="0" fontId="0" fillId="0" borderId="3" xfId="0" applyFill="1" applyBorder="1"/>
    <xf numFmtId="43" fontId="2" fillId="0" borderId="0" xfId="1" applyFont="1" applyFill="1" applyBorder="1"/>
  </cellXfs>
  <cellStyles count="2">
    <cellStyle name="Comma" xfId="1" builtinId="3"/>
    <cellStyle name="Normal" xfId="0" builtinId="0"/>
  </cellStyles>
  <dxfs count="49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indexed="64"/>
          <bgColor rgb="FFC00000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1"/>
        </bottom>
      </border>
    </dxf>
    <dxf>
      <border outline="0">
        <left style="thin">
          <color theme="4" tint="0.39997558519241921"/>
        </left>
        <top style="thin">
          <color theme="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6" tint="0.39997558519241921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AE333-53BB-4B34-9C77-18FBBBA3CEC9}" name="Table1" displayName="Table1" ref="A2:H8" totalsRowShown="0" headerRowDxfId="48">
  <tableColumns count="8">
    <tableColumn id="1" xr3:uid="{8CA3FFB0-AE32-449B-8B4C-6807470A38F3}" name="Weight_ID" dataDxfId="47"/>
    <tableColumn id="2" xr3:uid="{EC63319A-0420-4690-8406-55333B2FEEB4}" name="AMKEY"/>
    <tableColumn id="3" xr3:uid="{BE0703F3-87D2-4769-8B0F-4C9324EA066A}" name="SDG_1" dataCellStyle="Comma"/>
    <tableColumn id="4" xr3:uid="{1026642C-8799-4A34-9642-3F2E1D82355B}" name="SDG_2" dataDxfId="46" dataCellStyle="Comma"/>
    <tableColumn id="5" xr3:uid="{CA249C93-281F-4945-8F90-5C7F84D74EE5}" name="SDG_3" dataDxfId="45" dataCellStyle="Comma"/>
    <tableColumn id="6" xr3:uid="{BD8E13A7-0D3F-48F2-B239-ECF4326B3ACA}" name="SDG_4" dataDxfId="44" dataCellStyle="Comma"/>
    <tableColumn id="7" xr3:uid="{EEA3E38A-89A0-4504-96E2-964B915EAB38}" name="SDG_5" dataDxfId="43" dataCellStyle="Comma"/>
    <tableColumn id="8" xr3:uid="{BA6CE4B4-B76D-4770-9DAF-B2EC50FC0ADE}" name="SDG_CHECK" dataDxfId="42" dataCellStyle="Comma">
      <calculatedColumnFormula>SUM(C3:G3)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0B1602-E7E0-42B9-94A1-91E4553D3413}" name="Table3" displayName="Table3" ref="A2:F8" totalsRowShown="0">
  <autoFilter ref="A2:F8" xr:uid="{810B1602-E7E0-42B9-94A1-91E4553D3413}"/>
  <tableColumns count="6">
    <tableColumn id="1" xr3:uid="{B1375CBB-C4C6-46EA-A11F-5500AB5145C0}" name="AMKEY" dataDxfId="10"/>
    <tableColumn id="2" xr3:uid="{6C2D6455-F423-4124-AE76-1B730B4424E0}" name="Metric" dataDxfId="9"/>
    <tableColumn id="3" xr3:uid="{B9217401-E425-4F43-801C-4574408D1D22}" name="UoM_ID" dataDxfId="8"/>
    <tableColumn id="4" xr3:uid="{B2D46AF4-D5B9-4BEB-8BCE-BD5739D1316E}" name="Unittype_ID" dataDxfId="7"/>
    <tableColumn id="5" xr3:uid="{AC24401C-6E22-4A41-8A38-364C565DBDC8}" name="SDG_ID" dataDxfId="6"/>
    <tableColumn id="6" xr3:uid="{C33558FA-AF62-479A-92C0-BE1EBA380823}" name="RAG_ID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633A4-BDD8-47EE-AE81-4B2B265B990C}" name="Table4" displayName="Table4" ref="A2:B7" totalsRowShown="0" headerRowDxfId="41" dataDxfId="39" headerRowBorderDxfId="40" tableBorderDxfId="38">
  <autoFilter ref="A2:B7" xr:uid="{233633A4-BDD8-47EE-AE81-4B2B265B990C}"/>
  <tableColumns count="2">
    <tableColumn id="1" xr3:uid="{54C36659-5730-446C-A71E-2183295BA042}" name="Period_ID" dataDxfId="37"/>
    <tableColumn id="2" xr3:uid="{A4CF1DF0-34A2-4F5A-8405-EA319C36CEFE}" name="Fin_Year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1F5103-F215-412C-A8AC-1E66D2D01287}" name="Table2" displayName="Table2" ref="A2:B6" totalsRowShown="0" headerRowDxfId="33" dataDxfId="28" headerRowBorderDxfId="34" tableBorderDxfId="35">
  <autoFilter ref="A2:B6" xr:uid="{3D1F5103-F215-412C-A8AC-1E66D2D01287}"/>
  <tableColumns count="2">
    <tableColumn id="1" xr3:uid="{EA05D06E-60D7-4944-9566-DC749E61582B}" name="RAG_ID" dataDxfId="30"/>
    <tableColumn id="2" xr3:uid="{3BFAFDFF-A710-4CEA-B95D-449B93C2879E}" name="RAG_Name" dataDxfId="2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C20FA-3D1C-420F-ADB7-203D238FDC21}" name="Table8" displayName="Table8" ref="A2:B7" totalsRowShown="0" headerRowDxfId="23" dataDxfId="22" headerRowBorderDxfId="24">
  <autoFilter ref="A2:B7" xr:uid="{BB9C20FA-3D1C-420F-ADB7-203D238FDC21}"/>
  <tableColumns count="2">
    <tableColumn id="1" xr3:uid="{EEAF62F8-18E9-4859-A7AF-381C443F76AC}" name="SDG_ID" dataDxfId="21"/>
    <tableColumn id="2" xr3:uid="{A3541FA4-C851-48E1-871A-4270D8801520}" name="SDG_Name" dataDxfId="2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0D8047-36AF-4505-9415-6F3AEA810DBA}" name="Table6" displayName="Table6" ref="A2:B9" totalsRowShown="0" headerRowDxfId="31" headerRowBorderDxfId="32">
  <autoFilter ref="A2:B9" xr:uid="{CC0D8047-36AF-4505-9415-6F3AEA810DBA}"/>
  <sortState xmlns:xlrd2="http://schemas.microsoft.com/office/spreadsheetml/2017/richdata2" ref="A3:B8">
    <sortCondition ref="B2:B8"/>
  </sortState>
  <tableColumns count="2">
    <tableColumn id="1" xr3:uid="{E9D4B08A-5DD3-4BF4-BD92-E15153441257}" name="UoM_ID"/>
    <tableColumn id="2" xr3:uid="{80BFB872-3F61-4B82-9A64-6BEF84074CC5}" name="Unit_Name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E46CEC-780B-4B12-BCDD-CCAC0FB43A17}" name="Table7" displayName="Table7" ref="A2:B4" totalsRowShown="0" headerRowDxfId="25" headerRowBorderDxfId="26" tableBorderDxfId="27">
  <autoFilter ref="A2:B4" xr:uid="{A1E46CEC-780B-4B12-BCDD-CCAC0FB43A17}"/>
  <tableColumns count="2">
    <tableColumn id="1" xr3:uid="{509B5103-1D9C-4ACC-96D4-24A299A9C447}" name="Unittype_ID"/>
    <tableColumn id="2" xr3:uid="{560D6AF1-4BDF-4B2D-A921-FDFFCAB59E18}" name="Unittype_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FAC97D-192D-48B2-BF8C-5E235FD3CD2A}" name="Table10" displayName="Table10" ref="A2:C3" totalsRowShown="0" headerRowDxfId="11">
  <autoFilter ref="A2:C3" xr:uid="{5CFAC97D-192D-48B2-BF8C-5E235FD3CD2A}"/>
  <tableColumns count="3">
    <tableColumn id="1" xr3:uid="{60CDF90D-23C8-4073-B192-97E7AF1B1864}" name="Company"/>
    <tableColumn id="2" xr3:uid="{36518A0B-D18B-4877-BBE8-F3C8343251C2}" name="Company_ID"/>
    <tableColumn id="3" xr3:uid="{E452BDCC-4460-42E8-95B1-B675CE6DDAE9}" name="Primary_Company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7E52F9-F197-46A8-8DA1-2CE405C6AD38}" name="Table9" displayName="Table9" ref="A2:I8" totalsRowShown="0" headerRowDxfId="17" dataDxfId="16" headerRowBorderDxfId="18" tableBorderDxfId="19">
  <autoFilter ref="A2:I8" xr:uid="{407E52F9-F197-46A8-8DA1-2CE405C6AD38}"/>
  <tableColumns count="9">
    <tableColumn id="8" xr3:uid="{6ABA6DA1-EE3F-40C1-9906-B1C2767832DF}" name="Organization" dataDxfId="13"/>
    <tableColumn id="9" xr3:uid="{878C2BA4-8803-43B5-93E9-B23E6F6728C4}" name="Company" dataDxfId="12"/>
    <tableColumn id="1" xr3:uid="{3C1080B1-5F56-49CF-B435-E6DE275A52E9}" name="AMKEY" dataDxfId="15"/>
    <tableColumn id="2" xr3:uid="{8518F679-57A6-4EB0-BBF8-41BFB70ACAC5}" name="Metric" dataDxfId="14"/>
    <tableColumn id="3" xr3:uid="{0792C9E3-56B4-4AD7-B30E-0224A48C72E3}" name="2019" dataDxfId="4" dataCellStyle="Comma"/>
    <tableColumn id="4" xr3:uid="{1CD6ED4F-CB17-4B4F-BD48-FC3EBFFB0855}" name="2020" dataDxfId="3" dataCellStyle="Comma"/>
    <tableColumn id="5" xr3:uid="{108A6FC4-55D9-4BE4-AE1C-E9CE25030BC2}" name="2021" dataDxfId="2" dataCellStyle="Comma"/>
    <tableColumn id="6" xr3:uid="{0CB2F4E8-837A-4ADD-AA5F-D9DF770CE82C}" name="2022" dataDxfId="1" dataCellStyle="Comma"/>
    <tableColumn id="7" xr3:uid="{6996CFAA-7B9D-4F69-A7FA-99934E7FF6AC}" name="2023" dataDxfId="0" dataCellStyle="Comm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="80" zoomScaleNormal="80" workbookViewId="0">
      <selection activeCell="F38" sqref="F38"/>
    </sheetView>
  </sheetViews>
  <sheetFormatPr defaultRowHeight="15" x14ac:dyDescent="0.25"/>
  <cols>
    <col min="1" max="1" width="17" style="1" customWidth="1"/>
    <col min="2" max="9" width="17" customWidth="1"/>
    <col min="10" max="10" width="21.28515625" customWidth="1"/>
  </cols>
  <sheetData>
    <row r="2" spans="1:9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7"/>
    </row>
    <row r="3" spans="1:9" x14ac:dyDescent="0.25">
      <c r="A3" s="1">
        <v>1</v>
      </c>
      <c r="B3">
        <v>1</v>
      </c>
      <c r="C3" s="8">
        <v>0.6</v>
      </c>
      <c r="D3" s="8">
        <v>0.1</v>
      </c>
      <c r="E3" s="8">
        <v>0.15</v>
      </c>
      <c r="F3" s="8"/>
      <c r="G3" s="8">
        <v>0.15</v>
      </c>
      <c r="H3" s="8">
        <f>SUM(C3:G3)</f>
        <v>1</v>
      </c>
    </row>
    <row r="4" spans="1:9" x14ac:dyDescent="0.25">
      <c r="A4" s="1">
        <v>2</v>
      </c>
      <c r="B4">
        <v>2</v>
      </c>
      <c r="C4" s="8">
        <v>0.15</v>
      </c>
      <c r="D4" s="8">
        <v>0.6</v>
      </c>
      <c r="E4" s="8">
        <v>0.25</v>
      </c>
      <c r="F4" s="8"/>
      <c r="G4" s="8"/>
      <c r="H4" s="8">
        <f>SUM(C4:G4)</f>
        <v>1</v>
      </c>
    </row>
    <row r="5" spans="1:9" x14ac:dyDescent="0.25">
      <c r="A5" s="1">
        <v>3</v>
      </c>
      <c r="B5">
        <v>3</v>
      </c>
      <c r="C5" s="8"/>
      <c r="D5" s="8"/>
      <c r="E5" s="8">
        <v>0.15</v>
      </c>
      <c r="F5" s="8">
        <v>0.75</v>
      </c>
      <c r="G5" s="8">
        <v>0.1</v>
      </c>
      <c r="H5" s="8">
        <f>SUM(C5:G5)</f>
        <v>1</v>
      </c>
    </row>
    <row r="6" spans="1:9" x14ac:dyDescent="0.25">
      <c r="A6" s="1">
        <v>4</v>
      </c>
      <c r="B6">
        <v>4</v>
      </c>
      <c r="C6" s="8">
        <v>0.6</v>
      </c>
      <c r="D6" s="8">
        <v>0.15</v>
      </c>
      <c r="E6" s="8">
        <v>0.1</v>
      </c>
      <c r="F6" s="8">
        <v>0.15</v>
      </c>
      <c r="G6" s="8"/>
      <c r="H6" s="8">
        <f>SUM(C6:G6)</f>
        <v>1</v>
      </c>
    </row>
    <row r="7" spans="1:9" x14ac:dyDescent="0.25">
      <c r="A7" s="1">
        <v>5</v>
      </c>
      <c r="B7">
        <v>5</v>
      </c>
      <c r="C7" s="8">
        <v>0.1</v>
      </c>
      <c r="D7" s="8"/>
      <c r="E7" s="8">
        <v>0.6</v>
      </c>
      <c r="F7" s="8">
        <v>0.15</v>
      </c>
      <c r="G7" s="8">
        <v>0.15</v>
      </c>
      <c r="H7" s="8">
        <f>SUM(C7:G7)</f>
        <v>1</v>
      </c>
    </row>
    <row r="8" spans="1:9" x14ac:dyDescent="0.25">
      <c r="A8" s="1">
        <v>6</v>
      </c>
      <c r="B8">
        <v>6</v>
      </c>
      <c r="C8" s="8">
        <v>0.15</v>
      </c>
      <c r="D8" s="8">
        <v>0.12</v>
      </c>
      <c r="E8" s="8">
        <v>0.35</v>
      </c>
      <c r="F8" s="8">
        <v>0.15</v>
      </c>
      <c r="G8" s="8">
        <v>0.23</v>
      </c>
      <c r="H8" s="19">
        <f>SUM(C8:G8)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H3:H8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103E-313D-404F-8F13-A6263AE569FE}">
  <dimension ref="A2:F21"/>
  <sheetViews>
    <sheetView workbookViewId="0">
      <selection activeCell="D31" sqref="D31"/>
    </sheetView>
  </sheetViews>
  <sheetFormatPr defaultRowHeight="15" x14ac:dyDescent="0.25"/>
  <cols>
    <col min="1" max="1" width="12" bestFit="1" customWidth="1"/>
    <col min="2" max="2" width="23" bestFit="1" customWidth="1"/>
    <col min="3" max="3" width="12.85546875" bestFit="1" customWidth="1"/>
    <col min="4" max="4" width="17.7109375" bestFit="1" customWidth="1"/>
    <col min="5" max="5" width="15.140625" customWidth="1"/>
    <col min="6" max="6" width="12.28515625" bestFit="1" customWidth="1"/>
  </cols>
  <sheetData>
    <row r="2" spans="1:6" x14ac:dyDescent="0.25">
      <c r="A2" s="23" t="s">
        <v>1</v>
      </c>
      <c r="B2" s="23" t="s">
        <v>8</v>
      </c>
      <c r="C2" s="23" t="s">
        <v>9</v>
      </c>
      <c r="D2" s="23" t="s">
        <v>34</v>
      </c>
      <c r="E2" s="23" t="s">
        <v>10</v>
      </c>
      <c r="F2" s="24" t="s">
        <v>18</v>
      </c>
    </row>
    <row r="3" spans="1:6" x14ac:dyDescent="0.25">
      <c r="A3" s="25">
        <v>1</v>
      </c>
      <c r="B3" s="25" t="s">
        <v>11</v>
      </c>
      <c r="C3" s="25">
        <v>1</v>
      </c>
      <c r="D3" s="25">
        <v>1</v>
      </c>
      <c r="E3" s="25">
        <v>1</v>
      </c>
      <c r="F3" s="25">
        <v>3</v>
      </c>
    </row>
    <row r="4" spans="1:6" x14ac:dyDescent="0.25">
      <c r="A4" s="26">
        <v>2</v>
      </c>
      <c r="B4" s="26" t="s">
        <v>12</v>
      </c>
      <c r="C4" s="26">
        <v>3</v>
      </c>
      <c r="D4" s="26">
        <v>2</v>
      </c>
      <c r="E4" s="26">
        <v>2</v>
      </c>
      <c r="F4" s="26">
        <v>3</v>
      </c>
    </row>
    <row r="5" spans="1:6" x14ac:dyDescent="0.25">
      <c r="A5" s="25">
        <v>3</v>
      </c>
      <c r="B5" s="25" t="s">
        <v>13</v>
      </c>
      <c r="C5" s="25">
        <v>5</v>
      </c>
      <c r="D5" s="25">
        <v>1</v>
      </c>
      <c r="E5" s="25">
        <v>3</v>
      </c>
      <c r="F5" s="25">
        <v>3</v>
      </c>
    </row>
    <row r="6" spans="1:6" x14ac:dyDescent="0.25">
      <c r="A6" s="26">
        <v>4</v>
      </c>
      <c r="B6" s="26" t="s">
        <v>14</v>
      </c>
      <c r="C6" s="26">
        <v>5</v>
      </c>
      <c r="D6" s="26">
        <v>1</v>
      </c>
      <c r="E6" s="26">
        <v>4</v>
      </c>
      <c r="F6" s="26">
        <v>3</v>
      </c>
    </row>
    <row r="7" spans="1:6" x14ac:dyDescent="0.25">
      <c r="A7" s="25">
        <v>5</v>
      </c>
      <c r="B7" s="25" t="s">
        <v>15</v>
      </c>
      <c r="C7" s="25">
        <v>3</v>
      </c>
      <c r="D7" s="25">
        <v>2</v>
      </c>
      <c r="E7" s="25">
        <v>5</v>
      </c>
      <c r="F7" s="25">
        <v>1</v>
      </c>
    </row>
    <row r="8" spans="1:6" x14ac:dyDescent="0.25">
      <c r="A8" s="27">
        <v>6</v>
      </c>
      <c r="B8" s="27" t="s">
        <v>33</v>
      </c>
      <c r="C8" s="27">
        <v>3</v>
      </c>
      <c r="D8" s="27">
        <v>2</v>
      </c>
      <c r="E8" s="27">
        <v>3</v>
      </c>
      <c r="F8" s="27">
        <v>2</v>
      </c>
    </row>
    <row r="21" spans="5:5" x14ac:dyDescent="0.25">
      <c r="E21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6A58-17FE-43B6-AE3C-5C301A0C1683}">
  <dimension ref="A2:I15"/>
  <sheetViews>
    <sheetView workbookViewId="0">
      <selection activeCell="B25" sqref="B25"/>
    </sheetView>
  </sheetViews>
  <sheetFormatPr defaultRowHeight="15" x14ac:dyDescent="0.25"/>
  <cols>
    <col min="1" max="1" width="14.28515625" bestFit="1" customWidth="1"/>
    <col min="2" max="2" width="13.28515625" bestFit="1" customWidth="1"/>
  </cols>
  <sheetData>
    <row r="2" spans="1:9" x14ac:dyDescent="0.25">
      <c r="A2" s="9" t="s">
        <v>16</v>
      </c>
      <c r="B2" s="9" t="s">
        <v>17</v>
      </c>
    </row>
    <row r="3" spans="1:9" x14ac:dyDescent="0.25">
      <c r="A3" s="4">
        <v>1</v>
      </c>
      <c r="B3" s="4">
        <v>2019</v>
      </c>
    </row>
    <row r="4" spans="1:9" x14ac:dyDescent="0.25">
      <c r="A4" s="5">
        <v>2</v>
      </c>
      <c r="B4" s="5">
        <v>2020</v>
      </c>
    </row>
    <row r="5" spans="1:9" x14ac:dyDescent="0.25">
      <c r="A5" s="4">
        <v>3</v>
      </c>
      <c r="B5" s="4">
        <v>2021</v>
      </c>
    </row>
    <row r="6" spans="1:9" x14ac:dyDescent="0.25">
      <c r="A6" s="5">
        <v>4</v>
      </c>
      <c r="B6" s="5">
        <v>2022</v>
      </c>
    </row>
    <row r="7" spans="1:9" x14ac:dyDescent="0.25">
      <c r="A7" s="10">
        <v>5</v>
      </c>
      <c r="B7" s="10">
        <v>2023</v>
      </c>
    </row>
    <row r="14" spans="1:9" x14ac:dyDescent="0.25">
      <c r="I14" s="6"/>
    </row>
    <row r="15" spans="1:9" x14ac:dyDescent="0.25">
      <c r="I15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F0D7-282B-4727-948D-6E209C2EFC11}">
  <dimension ref="A2:B6"/>
  <sheetViews>
    <sheetView workbookViewId="0">
      <selection activeCell="B8" sqref="B8"/>
    </sheetView>
  </sheetViews>
  <sheetFormatPr defaultRowHeight="15" x14ac:dyDescent="0.25"/>
  <cols>
    <col min="1" max="1" width="12.28515625" bestFit="1" customWidth="1"/>
    <col min="2" max="2" width="15.7109375" bestFit="1" customWidth="1"/>
  </cols>
  <sheetData>
    <row r="2" spans="1:2" x14ac:dyDescent="0.25">
      <c r="A2" s="9" t="s">
        <v>18</v>
      </c>
      <c r="B2" s="9" t="s">
        <v>19</v>
      </c>
    </row>
    <row r="3" spans="1:2" x14ac:dyDescent="0.25">
      <c r="A3" s="13">
        <v>1</v>
      </c>
      <c r="B3" s="13" t="s">
        <v>21</v>
      </c>
    </row>
    <row r="4" spans="1:2" x14ac:dyDescent="0.25">
      <c r="A4" s="13">
        <v>2</v>
      </c>
      <c r="B4" s="13" t="s">
        <v>22</v>
      </c>
    </row>
    <row r="5" spans="1:2" x14ac:dyDescent="0.25">
      <c r="A5" s="13">
        <v>3</v>
      </c>
      <c r="B5" s="13" t="s">
        <v>20</v>
      </c>
    </row>
    <row r="6" spans="1:2" x14ac:dyDescent="0.25">
      <c r="A6" s="28">
        <v>4</v>
      </c>
      <c r="B6" s="28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5D5A-8CFB-489D-A0E7-80BE6B7D5B07}">
  <dimension ref="A2:B8"/>
  <sheetViews>
    <sheetView workbookViewId="0">
      <selection activeCell="H33" sqref="H33"/>
    </sheetView>
  </sheetViews>
  <sheetFormatPr defaultRowHeight="15" x14ac:dyDescent="0.25"/>
  <cols>
    <col min="1" max="1" width="16.28515625" bestFit="1" customWidth="1"/>
    <col min="2" max="2" width="19.85546875" bestFit="1" customWidth="1"/>
  </cols>
  <sheetData>
    <row r="2" spans="1:2" x14ac:dyDescent="0.25">
      <c r="A2" s="16" t="s">
        <v>10</v>
      </c>
      <c r="B2" s="16" t="s">
        <v>36</v>
      </c>
    </row>
    <row r="3" spans="1:2" x14ac:dyDescent="0.25">
      <c r="A3" s="17">
        <v>1</v>
      </c>
      <c r="B3" s="18" t="s">
        <v>2</v>
      </c>
    </row>
    <row r="4" spans="1:2" x14ac:dyDescent="0.25">
      <c r="A4" s="17">
        <v>2</v>
      </c>
      <c r="B4" s="18" t="s">
        <v>3</v>
      </c>
    </row>
    <row r="5" spans="1:2" x14ac:dyDescent="0.25">
      <c r="A5" s="17">
        <v>3</v>
      </c>
      <c r="B5" s="18" t="s">
        <v>4</v>
      </c>
    </row>
    <row r="6" spans="1:2" x14ac:dyDescent="0.25">
      <c r="A6" s="17">
        <v>4</v>
      </c>
      <c r="B6" s="18" t="s">
        <v>5</v>
      </c>
    </row>
    <row r="7" spans="1:2" x14ac:dyDescent="0.25">
      <c r="A7" s="17">
        <v>5</v>
      </c>
      <c r="B7" s="18" t="s">
        <v>6</v>
      </c>
    </row>
    <row r="8" spans="1:2" x14ac:dyDescent="0.25">
      <c r="A8" s="15"/>
      <c r="B8" s="1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442F-B5BA-4A3F-9114-9D534B65105D}">
  <dimension ref="A2:B9"/>
  <sheetViews>
    <sheetView workbookViewId="0">
      <selection activeCell="O27" sqref="O27"/>
    </sheetView>
  </sheetViews>
  <sheetFormatPr defaultRowHeight="15" x14ac:dyDescent="0.25"/>
  <cols>
    <col min="1" max="1" width="12.85546875" bestFit="1" customWidth="1"/>
    <col min="2" max="2" width="17.85546875" bestFit="1" customWidth="1"/>
  </cols>
  <sheetData>
    <row r="2" spans="1:2" x14ac:dyDescent="0.25">
      <c r="A2" s="9" t="s">
        <v>9</v>
      </c>
      <c r="B2" s="9" t="s">
        <v>23</v>
      </c>
    </row>
    <row r="3" spans="1:2" x14ac:dyDescent="0.25">
      <c r="A3">
        <v>1</v>
      </c>
      <c r="B3" t="s">
        <v>24</v>
      </c>
    </row>
    <row r="4" spans="1:2" x14ac:dyDescent="0.25">
      <c r="A4">
        <v>2</v>
      </c>
      <c r="B4" t="s">
        <v>29</v>
      </c>
    </row>
    <row r="5" spans="1:2" x14ac:dyDescent="0.25">
      <c r="A5">
        <v>3</v>
      </c>
      <c r="B5" t="s">
        <v>25</v>
      </c>
    </row>
    <row r="6" spans="1:2" x14ac:dyDescent="0.25">
      <c r="A6">
        <v>4</v>
      </c>
      <c r="B6" t="s">
        <v>27</v>
      </c>
    </row>
    <row r="7" spans="1:2" x14ac:dyDescent="0.25">
      <c r="A7">
        <v>5</v>
      </c>
      <c r="B7" t="s">
        <v>26</v>
      </c>
    </row>
    <row r="8" spans="1:2" x14ac:dyDescent="0.25">
      <c r="A8">
        <v>6</v>
      </c>
      <c r="B8" t="s">
        <v>28</v>
      </c>
    </row>
    <row r="9" spans="1:2" x14ac:dyDescent="0.25">
      <c r="A9">
        <v>7</v>
      </c>
      <c r="B9" t="s">
        <v>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5E7D-84B0-4B80-987A-EE07AA9F510D}">
  <dimension ref="A2:E15"/>
  <sheetViews>
    <sheetView workbookViewId="0">
      <selection activeCell="H33" sqref="H33"/>
    </sheetView>
  </sheetViews>
  <sheetFormatPr defaultRowHeight="15" x14ac:dyDescent="0.25"/>
  <cols>
    <col min="1" max="1" width="16.28515625" bestFit="1" customWidth="1"/>
    <col min="2" max="2" width="19.85546875" bestFit="1" customWidth="1"/>
  </cols>
  <sheetData>
    <row r="2" spans="1:5" x14ac:dyDescent="0.25">
      <c r="A2" s="14" t="s">
        <v>34</v>
      </c>
      <c r="B2" s="14" t="s">
        <v>35</v>
      </c>
    </row>
    <row r="3" spans="1:5" x14ac:dyDescent="0.25">
      <c r="A3" s="11">
        <v>1</v>
      </c>
      <c r="B3" s="12" t="s">
        <v>30</v>
      </c>
    </row>
    <row r="4" spans="1:5" x14ac:dyDescent="0.25">
      <c r="A4">
        <v>2</v>
      </c>
      <c r="B4" t="s">
        <v>31</v>
      </c>
    </row>
    <row r="15" spans="1:5" x14ac:dyDescent="0.25">
      <c r="E15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D494-EC68-46C6-96EF-2327F9F0A7C8}">
  <dimension ref="A2:C3"/>
  <sheetViews>
    <sheetView workbookViewId="0">
      <selection activeCell="I28" sqref="I28"/>
    </sheetView>
  </sheetViews>
  <sheetFormatPr defaultRowHeight="15" x14ac:dyDescent="0.25"/>
  <cols>
    <col min="1" max="1" width="15.7109375" customWidth="1"/>
    <col min="2" max="2" width="14.42578125" bestFit="1" customWidth="1"/>
    <col min="3" max="3" width="19.7109375" bestFit="1" customWidth="1"/>
  </cols>
  <sheetData>
    <row r="2" spans="1:3" x14ac:dyDescent="0.25">
      <c r="A2" s="22" t="s">
        <v>43</v>
      </c>
      <c r="B2" s="22" t="s">
        <v>47</v>
      </c>
      <c r="C2" s="22" t="s">
        <v>48</v>
      </c>
    </row>
    <row r="3" spans="1:3" x14ac:dyDescent="0.25">
      <c r="A3" t="s">
        <v>46</v>
      </c>
      <c r="B3">
        <v>1</v>
      </c>
      <c r="C3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46AA-9EC8-4A39-BC77-9F5E36B8A287}">
  <sheetPr>
    <tabColor rgb="FFC00000"/>
  </sheetPr>
  <dimension ref="A2:I8"/>
  <sheetViews>
    <sheetView tabSelected="1" workbookViewId="0">
      <selection activeCell="H37" sqref="H37"/>
    </sheetView>
  </sheetViews>
  <sheetFormatPr defaultRowHeight="12.75" x14ac:dyDescent="0.2"/>
  <cols>
    <col min="1" max="1" width="15.42578125" style="1" bestFit="1" customWidth="1"/>
    <col min="2" max="2" width="13.140625" style="1" customWidth="1"/>
    <col min="3" max="3" width="11.140625" style="1" bestFit="1" customWidth="1"/>
    <col min="4" max="4" width="23" style="1" bestFit="1" customWidth="1"/>
    <col min="5" max="9" width="13.5703125" style="1" bestFit="1" customWidth="1"/>
    <col min="10" max="16384" width="9.140625" style="1"/>
  </cols>
  <sheetData>
    <row r="2" spans="1:9" x14ac:dyDescent="0.2">
      <c r="A2" s="21" t="s">
        <v>42</v>
      </c>
      <c r="B2" s="21" t="s">
        <v>43</v>
      </c>
      <c r="C2" s="21" t="s">
        <v>1</v>
      </c>
      <c r="D2" s="21" t="s">
        <v>8</v>
      </c>
      <c r="E2" s="21" t="s">
        <v>37</v>
      </c>
      <c r="F2" s="21" t="s">
        <v>38</v>
      </c>
      <c r="G2" s="21" t="s">
        <v>39</v>
      </c>
      <c r="H2" s="21" t="s">
        <v>40</v>
      </c>
      <c r="I2" s="21" t="s">
        <v>41</v>
      </c>
    </row>
    <row r="3" spans="1:9" x14ac:dyDescent="0.2">
      <c r="A3" s="20" t="s">
        <v>44</v>
      </c>
      <c r="B3" s="20" t="s">
        <v>45</v>
      </c>
      <c r="C3" s="17">
        <v>1</v>
      </c>
      <c r="D3" s="17" t="s">
        <v>11</v>
      </c>
      <c r="E3" s="29">
        <v>55000000</v>
      </c>
      <c r="F3" s="29">
        <v>60500000.000000007</v>
      </c>
      <c r="G3" s="29">
        <v>66550000.000000015</v>
      </c>
      <c r="H3" s="29">
        <v>73205000.000000015</v>
      </c>
      <c r="I3" s="29">
        <v>80525500.00000003</v>
      </c>
    </row>
    <row r="4" spans="1:9" x14ac:dyDescent="0.2">
      <c r="A4" s="20" t="s">
        <v>44</v>
      </c>
      <c r="B4" s="20" t="s">
        <v>45</v>
      </c>
      <c r="C4" s="17">
        <v>2</v>
      </c>
      <c r="D4" s="17" t="s">
        <v>12</v>
      </c>
      <c r="E4" s="29">
        <v>123</v>
      </c>
      <c r="F4" s="29">
        <v>120</v>
      </c>
      <c r="G4" s="29">
        <v>130</v>
      </c>
      <c r="H4" s="29">
        <v>135</v>
      </c>
      <c r="I4" s="29">
        <v>145</v>
      </c>
    </row>
    <row r="5" spans="1:9" x14ac:dyDescent="0.2">
      <c r="A5" s="20" t="s">
        <v>44</v>
      </c>
      <c r="B5" s="20" t="s">
        <v>45</v>
      </c>
      <c r="C5" s="17">
        <v>3</v>
      </c>
      <c r="D5" s="17" t="s">
        <v>13</v>
      </c>
      <c r="E5" s="29">
        <v>8250000</v>
      </c>
      <c r="F5" s="29">
        <v>9075000</v>
      </c>
      <c r="G5" s="29">
        <v>9982500</v>
      </c>
      <c r="H5" s="29">
        <v>10980750</v>
      </c>
      <c r="I5" s="29">
        <v>12078825.000000002</v>
      </c>
    </row>
    <row r="6" spans="1:9" x14ac:dyDescent="0.2">
      <c r="A6" s="20" t="s">
        <v>44</v>
      </c>
      <c r="B6" s="20" t="s">
        <v>45</v>
      </c>
      <c r="C6" s="17">
        <v>4</v>
      </c>
      <c r="D6" s="17" t="s">
        <v>14</v>
      </c>
      <c r="E6" s="29">
        <v>618750</v>
      </c>
      <c r="F6" s="29">
        <v>680625</v>
      </c>
      <c r="G6" s="29">
        <v>748687.50000000012</v>
      </c>
      <c r="H6" s="29">
        <v>823556.25000000023</v>
      </c>
      <c r="I6" s="29">
        <v>905911.87500000035</v>
      </c>
    </row>
    <row r="7" spans="1:9" x14ac:dyDescent="0.2">
      <c r="A7" s="20" t="s">
        <v>44</v>
      </c>
      <c r="B7" s="20" t="s">
        <v>45</v>
      </c>
      <c r="C7" s="17">
        <v>5</v>
      </c>
      <c r="D7" s="17" t="s">
        <v>15</v>
      </c>
      <c r="E7" s="29">
        <v>8</v>
      </c>
      <c r="F7" s="29">
        <v>5</v>
      </c>
      <c r="G7" s="29">
        <v>3</v>
      </c>
      <c r="H7" s="29">
        <v>1</v>
      </c>
      <c r="I7" s="29">
        <v>0</v>
      </c>
    </row>
    <row r="8" spans="1:9" x14ac:dyDescent="0.2">
      <c r="A8" s="20" t="s">
        <v>44</v>
      </c>
      <c r="B8" s="20" t="s">
        <v>45</v>
      </c>
      <c r="C8" s="17">
        <v>6</v>
      </c>
      <c r="D8" s="17" t="s">
        <v>33</v>
      </c>
      <c r="E8" s="29">
        <v>2</v>
      </c>
      <c r="F8" s="29">
        <v>3</v>
      </c>
      <c r="G8" s="29">
        <v>2</v>
      </c>
      <c r="H8" s="29">
        <v>2</v>
      </c>
      <c r="I8" s="29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K x G s V u m 5 o 6 6 l A A A A 9 g A A A B I A H A B D b 2 5 m a W c v U G F j a 2 F n Z S 5 4 b W w g o h g A K K A U A A A A A A A A A A A A A A A A A A A A A A A A A A A A h Y 9 N C s I w G E S v U r J v f m o R K V 9 T x K 0 F Q R B x F 9 L Y B t t U m t T 0 b i 4 8 k l e w o l V 3 L u f N W 8 z c r z f I h q Y O L q q z u j U p Y p i i Q B n Z F t q U K e r d M V y g j M N G y J M o V T D K x i a D L V J U O X d O C P H e Y z / D b V e S i F J G 9 v l 6 K y v V C P S R 9 X 8 5 1 M Y 6 Y a R C H H a v M T z C j M 1 x T G N M g U w Q c m 2 + Q j T u f b Y / E F Z 9 7 f p O c W X C w x L I F I G 8 P / A H U E s D B B Q A A g A I A C s R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E a x W F h / Q S j s B A A C U A g A A E w A c A E Z v c m 1 1 b G F z L 1 N l Y 3 R p b 2 4 x L m 0 g o h g A K K A U A A A A A A A A A A A A A A A A A A A A A A A A A A A A d Z J P a 8 J A E M X v g X y H Z b 0 o h I C t 7 U U 8 l E R a k f 6 h p p U i I o m d J o v J r u x O i i X k u 3 f X t c b W J p f A 7 0 3 m z Z u J g j U y w c n M v v t D 1 3 E d l c U S 3 k m H z o G l G T K e k p A p l C w p T R E l I 5 I D u g 7 R z 0 y U c g 2 a j H d r y P 2 g l B I 4 z o X c J E J s u r 1 q 8 R A X M K J R n O T Q p 8 t 6 E Q i O u m T p 2 Q Y d G m Q x T 7 V f 9 L U F 0 3 t f 6 k c y 5 u p D y C I Q e V l w I 6 q u d f O q 6 j D a a h J S j 6 D W C M I O a 4 9 U 9 O Z + O n 4 7 o 7 P w d t X / o b w s E p B H f t H C L 1 v 4 o I V f t f D g b h x M t T b h e D 3 w T Z K 6 7 h 3 j v / A t + x S o F 2 C T q m Y H B + k R M 5 A H s f t n X 8 b j d B f H + C f O t c F o 7 2 e + o K 9 x X g J t R n g G r o / 0 z w B W a K z P Z z W 3 + N V b 2 y q 6 j 2 5 d L C J P U m y F 3 P 8 + O r z r M N 5 m P v w G U E s B A i 0 A F A A C A A g A K x G s V u m 5 o 6 6 l A A A A 9 g A A A B I A A A A A A A A A A A A A A A A A A A A A A E N v b m Z p Z y 9 Q Y W N r Y W d l L n h t b F B L A Q I t A B Q A A g A I A C s R r F Y P y u m r p A A A A O k A A A A T A A A A A A A A A A A A A A A A A P E A A A B b Q 2 9 u d G V u d F 9 U e X B l c 1 0 u e G 1 s U E s B A i 0 A F A A C A A g A K x G s V h Y f 0 E o 7 A Q A A l A I A A B M A A A A A A A A A A A A A A A A A 4 g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c A A A A A A A D 8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V p Z 2 h 0 a W 5 n J T I w R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l Q w M D o w O T o y M S 4 5 O D g y N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l n a H R p b m c l M j B E a X N 0 c m l i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J T I w R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J T I w R G l z d H J p Y n V 0 a W 9 u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l n a H R p b m c l M j B E a X N 0 c m l i d X R p b 2 4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k 2 + C H M J f 0 y W e U G R w b u Y K g A A A A A C A A A A A A A Q Z g A A A A E A A C A A A A C 1 p r w E 2 B p 2 g T X x / p W 0 K S M 4 d w 9 r x 3 I A o j O + f k Y Z I N Q h Q g A A A A A O g A A A A A I A A C A A A A D 7 7 4 R K v j 8 z 9 q O 7 l k L H 8 O w t L o y 4 f 6 V g r Z a p Y b a M b 2 n y m V A A A A C X L j 4 O 4 W H k g J 5 x E B 0 6 M b 4 F i R D a R e C C i C Y t A U F D q p M i o e g j k j 8 c V a + K n 2 C j S U O M H k 5 h 0 0 k N 0 v q 8 N H M x F i T a n S l 8 X i D 0 M 8 4 T T j M D T i i N 0 h L N 6 E A A A A B 3 4 P m f a 1 P a w R W c s K l H h Y 4 J E j J 2 C R j L U q M i I V F s s f t H M C H z O k Q 9 X j n x H x I t u m y R s p a l c E r U O L / O d n o k u o / P t K W W < / D a t a M a s h u p > 
</file>

<file path=customXml/itemProps1.xml><?xml version="1.0" encoding="utf-8"?>
<ds:datastoreItem xmlns:ds="http://schemas.openxmlformats.org/officeDocument/2006/customXml" ds:itemID="{FBEBF882-2070-4FC4-AD97-BE709DB95E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Weightings</vt:lpstr>
      <vt:lpstr>Metrics</vt:lpstr>
      <vt:lpstr>Period_Rank</vt:lpstr>
      <vt:lpstr>Rag_Indicator</vt:lpstr>
      <vt:lpstr>SDG_Items</vt:lpstr>
      <vt:lpstr>UoM</vt:lpstr>
      <vt:lpstr>Unit_Type</vt:lpstr>
      <vt:lpstr>Company</vt:lpstr>
      <vt:lpstr> Asessment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Nkululeko Tshabalala</cp:lastModifiedBy>
  <dcterms:modified xsi:type="dcterms:W3CDTF">2023-06-23T02:34:33Z</dcterms:modified>
</cp:coreProperties>
</file>