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evAPT\APT\Backtesting\Output\"/>
    </mc:Choice>
  </mc:AlternateContent>
  <bookViews>
    <workbookView xWindow="0" yWindow="0" windowWidth="20490" windowHeight="8445" activeTab="11"/>
  </bookViews>
  <sheets>
    <sheet name="Jan" sheetId="1" r:id="rId1"/>
    <sheet name="Feb" sheetId="2" r:id="rId2"/>
    <sheet name="Mar" sheetId="3" r:id="rId3"/>
    <sheet name="Apr" sheetId="4" r:id="rId4"/>
    <sheet name="May" sheetId="5" r:id="rId5"/>
    <sheet name="Jun" sheetId="6" r:id="rId6"/>
    <sheet name="Jul" sheetId="7" r:id="rId7"/>
    <sheet name="Aug" sheetId="8" r:id="rId8"/>
    <sheet name="Sep" sheetId="9" r:id="rId9"/>
    <sheet name="Oct" sheetId="10" r:id="rId10"/>
    <sheet name="Nov" sheetId="11" r:id="rId11"/>
    <sheet name="Total" sheetId="12" r:id="rId12"/>
  </sheets>
  <definedNames>
    <definedName name="_xlnm._FilterDatabase" localSheetId="3" hidden="1">Apr!$A$1:$F$51</definedName>
    <definedName name="_xlnm._FilterDatabase" localSheetId="7" hidden="1">Aug!$A$1:$F$51</definedName>
    <definedName name="_xlnm._FilterDatabase" localSheetId="1" hidden="1">Feb!$A$1:$F$51</definedName>
    <definedName name="_xlnm._FilterDatabase" localSheetId="0" hidden="1">Jan!$A$1:$F$51</definedName>
    <definedName name="_xlnm._FilterDatabase" localSheetId="6" hidden="1">Jul!$A$1:$F$51</definedName>
    <definedName name="_xlnm._FilterDatabase" localSheetId="5" hidden="1">Jun!$A$1:$F$51</definedName>
    <definedName name="_xlnm._FilterDatabase" localSheetId="2" hidden="1">Mar!$A$1:$F$51</definedName>
    <definedName name="_xlnm._FilterDatabase" localSheetId="4" hidden="1">May!$A$1:$F$51</definedName>
    <definedName name="_xlnm._FilterDatabase" localSheetId="10" hidden="1">Nov!$A$1:$F$51</definedName>
    <definedName name="_xlnm._FilterDatabase" localSheetId="9" hidden="1">Oct!$A$1:$F$51</definedName>
    <definedName name="_xlnm._FilterDatabase" localSheetId="8" hidden="1">Sep!$A$1:$F$51</definedName>
    <definedName name="_xlnm._FilterDatabase" localSheetId="11" hidden="1">Total!$A$1:$D$52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2" l="1"/>
  <c r="I13" i="12"/>
  <c r="I12" i="12"/>
  <c r="I10" i="12"/>
  <c r="I11" i="12"/>
  <c r="I9" i="12"/>
  <c r="I8" i="12"/>
  <c r="I7" i="12"/>
  <c r="I6" i="12"/>
  <c r="I5" i="12"/>
  <c r="I4" i="12"/>
  <c r="B3" i="12"/>
  <c r="C3" i="12"/>
  <c r="D3" i="12"/>
  <c r="B4" i="12"/>
  <c r="C4" i="12"/>
  <c r="D4" i="12"/>
  <c r="B5" i="12"/>
  <c r="C5" i="12"/>
  <c r="D5" i="12"/>
  <c r="B6" i="12"/>
  <c r="C6" i="12"/>
  <c r="D6" i="12"/>
  <c r="B7" i="12"/>
  <c r="C7" i="12"/>
  <c r="D7" i="12"/>
  <c r="B8" i="12"/>
  <c r="C8" i="12"/>
  <c r="D8" i="12"/>
  <c r="B9" i="12"/>
  <c r="C9" i="12"/>
  <c r="D9" i="12"/>
  <c r="B10" i="12"/>
  <c r="C10" i="12"/>
  <c r="D10" i="12"/>
  <c r="B11" i="12"/>
  <c r="C11" i="12"/>
  <c r="D11" i="12"/>
  <c r="B12" i="12"/>
  <c r="C12" i="12"/>
  <c r="D12" i="12"/>
  <c r="B13" i="12"/>
  <c r="C13" i="12"/>
  <c r="D13" i="12"/>
  <c r="B14" i="12"/>
  <c r="C14" i="12"/>
  <c r="D14" i="12"/>
  <c r="B15" i="12"/>
  <c r="C15" i="12"/>
  <c r="D15" i="12"/>
  <c r="B16" i="12"/>
  <c r="C16" i="12"/>
  <c r="D16" i="12"/>
  <c r="B17" i="12"/>
  <c r="C17" i="12"/>
  <c r="D17" i="12"/>
  <c r="B18" i="12"/>
  <c r="C18" i="12"/>
  <c r="D18" i="12"/>
  <c r="B19" i="12"/>
  <c r="C19" i="12"/>
  <c r="D19" i="12"/>
  <c r="B20" i="12"/>
  <c r="C20" i="12"/>
  <c r="D20" i="12"/>
  <c r="B21" i="12"/>
  <c r="C21" i="12"/>
  <c r="D21" i="12"/>
  <c r="B22" i="12"/>
  <c r="C22" i="12"/>
  <c r="D22" i="12"/>
  <c r="B23" i="12"/>
  <c r="C23" i="12"/>
  <c r="D23" i="12"/>
  <c r="B24" i="12"/>
  <c r="C24" i="12"/>
  <c r="D24" i="12"/>
  <c r="B25" i="12"/>
  <c r="C25" i="12"/>
  <c r="D25" i="12"/>
  <c r="B26" i="12"/>
  <c r="C26" i="12"/>
  <c r="D26" i="12"/>
  <c r="B27" i="12"/>
  <c r="C27" i="12"/>
  <c r="D27" i="12"/>
  <c r="B28" i="12"/>
  <c r="C28" i="12"/>
  <c r="D28" i="12"/>
  <c r="B29" i="12"/>
  <c r="C29" i="12"/>
  <c r="D29" i="12"/>
  <c r="B30" i="12"/>
  <c r="C30" i="12"/>
  <c r="D30" i="12"/>
  <c r="B31" i="12"/>
  <c r="C31" i="12"/>
  <c r="D31" i="12"/>
  <c r="B32" i="12"/>
  <c r="C32" i="12"/>
  <c r="D32" i="12"/>
  <c r="B33" i="12"/>
  <c r="C33" i="12"/>
  <c r="D33" i="12"/>
  <c r="B34" i="12"/>
  <c r="C34" i="12"/>
  <c r="D34" i="12"/>
  <c r="B35" i="12"/>
  <c r="C35" i="12"/>
  <c r="D35" i="12"/>
  <c r="B36" i="12"/>
  <c r="C36" i="12"/>
  <c r="D36" i="12"/>
  <c r="B37" i="12"/>
  <c r="C37" i="12"/>
  <c r="D37" i="12"/>
  <c r="B38" i="12"/>
  <c r="C38" i="12"/>
  <c r="D38" i="12"/>
  <c r="B39" i="12"/>
  <c r="C39" i="12"/>
  <c r="D39" i="12"/>
  <c r="B40" i="12"/>
  <c r="C40" i="12"/>
  <c r="D40" i="12"/>
  <c r="B41" i="12"/>
  <c r="C41" i="12"/>
  <c r="D41" i="12"/>
  <c r="B42" i="12"/>
  <c r="C42" i="12"/>
  <c r="D42" i="12"/>
  <c r="B43" i="12"/>
  <c r="C43" i="12"/>
  <c r="D43" i="12"/>
  <c r="B44" i="12"/>
  <c r="C44" i="12"/>
  <c r="D44" i="12"/>
  <c r="B45" i="12"/>
  <c r="C45" i="12"/>
  <c r="D45" i="12"/>
  <c r="B46" i="12"/>
  <c r="C46" i="12"/>
  <c r="D46" i="12"/>
  <c r="B47" i="12"/>
  <c r="C47" i="12"/>
  <c r="D47" i="12"/>
  <c r="B48" i="12"/>
  <c r="C48" i="12"/>
  <c r="D48" i="12"/>
  <c r="B49" i="12"/>
  <c r="C49" i="12"/>
  <c r="D49" i="12"/>
  <c r="B50" i="12"/>
  <c r="C50" i="12"/>
  <c r="D50" i="12"/>
  <c r="B51" i="12"/>
  <c r="C51" i="12"/>
  <c r="D51" i="12"/>
  <c r="B2" i="12"/>
  <c r="C2" i="12"/>
  <c r="D2" i="12"/>
  <c r="I15" i="12" l="1"/>
  <c r="C52" i="12"/>
  <c r="B52" i="12"/>
  <c r="D52" i="12"/>
</calcChain>
</file>

<file path=xl/sharedStrings.xml><?xml version="1.0" encoding="utf-8"?>
<sst xmlns="http://schemas.openxmlformats.org/spreadsheetml/2006/main" count="686" uniqueCount="70">
  <si>
    <t>Company</t>
  </si>
  <si>
    <t>Token</t>
  </si>
  <si>
    <t>Lot_Size</t>
  </si>
  <si>
    <t>Profit</t>
  </si>
  <si>
    <t>Trades</t>
  </si>
  <si>
    <t>Net Profit</t>
  </si>
  <si>
    <t>ADANIPORTS</t>
  </si>
  <si>
    <t>ASIANPAINT</t>
  </si>
  <si>
    <t>AXISBANK</t>
  </si>
  <si>
    <t>BAJAJ-AUTO</t>
  </si>
  <si>
    <t>BAJFINANCE</t>
  </si>
  <si>
    <t>BAJAJFINSV</t>
  </si>
  <si>
    <t>BPCL</t>
  </si>
  <si>
    <t>BHARTIARTL</t>
  </si>
  <si>
    <t>INFRATEL</t>
  </si>
  <si>
    <t>BRITANNIA</t>
  </si>
  <si>
    <t>CIPLA</t>
  </si>
  <si>
    <t>COALINDIA</t>
  </si>
  <si>
    <t>DRREDDY</t>
  </si>
  <si>
    <t>EICHERMOT</t>
  </si>
  <si>
    <t>GAIL</t>
  </si>
  <si>
    <t>GRASIM</t>
  </si>
  <si>
    <t>HCLTECH</t>
  </si>
  <si>
    <t>HDFCBANK</t>
  </si>
  <si>
    <t>HEROMOTOCO</t>
  </si>
  <si>
    <t>HINDALCO</t>
  </si>
  <si>
    <t>HINDUNILVR</t>
  </si>
  <si>
    <t>HDFC</t>
  </si>
  <si>
    <t>ICICIBANK</t>
  </si>
  <si>
    <t>ITC</t>
  </si>
  <si>
    <t>IBULHSGFIN</t>
  </si>
  <si>
    <t>IOC</t>
  </si>
  <si>
    <t>INDUSINDBK</t>
  </si>
  <si>
    <t>INFY</t>
  </si>
  <si>
    <t>JSWSTEEL</t>
  </si>
  <si>
    <t>KOTAKBANK</t>
  </si>
  <si>
    <t>LT</t>
  </si>
  <si>
    <t>M&amp;M</t>
  </si>
  <si>
    <t>MARUTI</t>
  </si>
  <si>
    <t>NTPC</t>
  </si>
  <si>
    <t>ONGC</t>
  </si>
  <si>
    <t>POWERGRID</t>
  </si>
  <si>
    <t>RELIANCE</t>
  </si>
  <si>
    <t>SBIN</t>
  </si>
  <si>
    <t>SUNPHARMA</t>
  </si>
  <si>
    <t>TCS</t>
  </si>
  <si>
    <t>TATAMOTORS</t>
  </si>
  <si>
    <t>TATASTEEL</t>
  </si>
  <si>
    <t>TECHM</t>
  </si>
  <si>
    <t>TITAN</t>
  </si>
  <si>
    <t>UPL</t>
  </si>
  <si>
    <t>ULTRACEMCO</t>
  </si>
  <si>
    <t>VEDL</t>
  </si>
  <si>
    <t>WIPRO</t>
  </si>
  <si>
    <t>YESBANK</t>
  </si>
  <si>
    <t>ZEEL</t>
  </si>
  <si>
    <t>Aug</t>
  </si>
  <si>
    <t>Total</t>
  </si>
  <si>
    <t>Select Number of Top Performing Scrips</t>
  </si>
  <si>
    <t>Month</t>
  </si>
  <si>
    <t>Jan</t>
  </si>
  <si>
    <t>Feb</t>
  </si>
  <si>
    <t>Mar</t>
  </si>
  <si>
    <t>Apr</t>
  </si>
  <si>
    <t>May</t>
  </si>
  <si>
    <t>Jun</t>
  </si>
  <si>
    <t>Jul</t>
  </si>
  <si>
    <t>Sep</t>
  </si>
  <si>
    <t>Oct</t>
  </si>
  <si>
    <t>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</si>
</sst>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  <font>
      <b/>
      <sz val="12"/>
      <color rgb="FF3E5F27"/>
      <name val="Bahnschrift SemiBold Condensed"/>
      <family val="2"/>
    </font>
    <font>
      <u/>
      <sz val="11"/>
      <color theme="10"/>
      <name val="Calibri"/>
      <family val="2"/>
      <scheme val="minor"/>
    </font>
    <font>
      <b/>
      <sz val="12"/>
      <color rgb="FF682DDF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4" fillId="0" borderId="4" xfId="1" applyBorder="1" applyAlignment="1">
      <alignment horizontal="center" vertical="center"/>
    </xf>
    <xf numFmtId="0" fontId="4" fillId="0" borderId="5" xfId="1" applyBorder="1" applyAlignment="1">
      <alignment horizontal="center" vertical="center"/>
    </xf>
    <xf numFmtId="0" fontId="4" fillId="0" borderId="7" xfId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4" borderId="0" xfId="0" applyFill="1" applyBorder="1"/>
    <xf numFmtId="0" fontId="3" fillId="4" borderId="0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4" fillId="4" borderId="0" xfId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showGridLines="0" showRowColHeaders="0" workbookViewId="0">
      <selection sqref="A1:F51"/>
    </sheetView>
  </sheetViews>
  <sheetFormatPr defaultRowHeight="15" x14ac:dyDescent="0.25"/>
  <cols>
    <col min="1" max="1" width="14.140625" bestFit="1" customWidth="1"/>
    <col min="2" max="2" width="8.7109375" bestFit="1" customWidth="1"/>
    <col min="3" max="3" width="10.5703125" bestFit="1" customWidth="1"/>
    <col min="4" max="4" width="8.28515625" bestFit="1" customWidth="1"/>
    <col min="6" max="6" width="12" bestFit="1" customWidth="1"/>
  </cols>
  <sheetData>
    <row r="1" spans="1:6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x14ac:dyDescent="0.25">
      <c r="A2" s="4" t="s">
        <v>27</v>
      </c>
      <c r="B2" s="6">
        <v>340481</v>
      </c>
      <c r="C2" s="6">
        <v>500</v>
      </c>
      <c r="D2" s="6">
        <v>210</v>
      </c>
      <c r="E2" s="6">
        <v>64</v>
      </c>
      <c r="F2" s="13">
        <v>92200</v>
      </c>
    </row>
    <row r="3" spans="1:6" x14ac:dyDescent="0.25">
      <c r="A3" s="5" t="s">
        <v>21</v>
      </c>
      <c r="B3" s="17">
        <v>315393</v>
      </c>
      <c r="C3" s="17">
        <v>750</v>
      </c>
      <c r="D3" s="17">
        <v>119</v>
      </c>
      <c r="E3" s="17">
        <v>64</v>
      </c>
      <c r="F3" s="14">
        <v>76450</v>
      </c>
    </row>
    <row r="4" spans="1:6" x14ac:dyDescent="0.25">
      <c r="A4" s="5" t="s">
        <v>8</v>
      </c>
      <c r="B4" s="17">
        <v>1510401</v>
      </c>
      <c r="C4" s="17">
        <v>1200</v>
      </c>
      <c r="D4" s="17">
        <v>66</v>
      </c>
      <c r="E4" s="17">
        <v>70</v>
      </c>
      <c r="F4" s="14">
        <v>65200</v>
      </c>
    </row>
    <row r="5" spans="1:6" x14ac:dyDescent="0.25">
      <c r="A5" s="5" t="s">
        <v>54</v>
      </c>
      <c r="B5" s="17">
        <v>3050241</v>
      </c>
      <c r="C5" s="17">
        <v>2200</v>
      </c>
      <c r="D5" s="17">
        <v>33</v>
      </c>
      <c r="E5" s="17">
        <v>50</v>
      </c>
      <c r="F5" s="14">
        <v>62600</v>
      </c>
    </row>
    <row r="6" spans="1:6" x14ac:dyDescent="0.25">
      <c r="A6" s="5" t="s">
        <v>6</v>
      </c>
      <c r="B6" s="17">
        <v>3861249</v>
      </c>
      <c r="C6" s="17">
        <v>2500</v>
      </c>
      <c r="D6" s="17">
        <v>24</v>
      </c>
      <c r="E6" s="17">
        <v>48</v>
      </c>
      <c r="F6" s="14">
        <v>50400</v>
      </c>
    </row>
    <row r="7" spans="1:6" x14ac:dyDescent="0.25">
      <c r="A7" s="5" t="s">
        <v>15</v>
      </c>
      <c r="B7" s="17">
        <v>140033</v>
      </c>
      <c r="C7" s="17">
        <v>200</v>
      </c>
      <c r="D7" s="17">
        <v>274</v>
      </c>
      <c r="E7" s="17">
        <v>45</v>
      </c>
      <c r="F7" s="14">
        <v>45800</v>
      </c>
    </row>
    <row r="8" spans="1:6" x14ac:dyDescent="0.25">
      <c r="A8" s="5" t="s">
        <v>11</v>
      </c>
      <c r="B8" s="17">
        <v>4268801</v>
      </c>
      <c r="C8" s="17">
        <v>125</v>
      </c>
      <c r="D8" s="17">
        <v>400</v>
      </c>
      <c r="E8" s="17">
        <v>52</v>
      </c>
      <c r="F8" s="14">
        <v>39600</v>
      </c>
    </row>
    <row r="9" spans="1:6" x14ac:dyDescent="0.25">
      <c r="A9" s="5" t="s">
        <v>29</v>
      </c>
      <c r="B9" s="17">
        <v>424961</v>
      </c>
      <c r="C9" s="17">
        <v>2400</v>
      </c>
      <c r="D9" s="17">
        <v>20</v>
      </c>
      <c r="E9" s="17">
        <v>42</v>
      </c>
      <c r="F9" s="14">
        <v>39600</v>
      </c>
    </row>
    <row r="10" spans="1:6" x14ac:dyDescent="0.25">
      <c r="A10" s="5" t="s">
        <v>14</v>
      </c>
      <c r="B10" s="17">
        <v>7458561</v>
      </c>
      <c r="C10" s="17">
        <v>2000</v>
      </c>
      <c r="D10" s="17">
        <v>26</v>
      </c>
      <c r="E10" s="17">
        <v>73</v>
      </c>
      <c r="F10" s="14">
        <v>37400</v>
      </c>
    </row>
    <row r="11" spans="1:6" x14ac:dyDescent="0.25">
      <c r="A11" s="5" t="s">
        <v>43</v>
      </c>
      <c r="B11" s="17">
        <v>779521</v>
      </c>
      <c r="C11" s="17">
        <v>3000</v>
      </c>
      <c r="D11" s="17">
        <v>15</v>
      </c>
      <c r="E11" s="17">
        <v>58</v>
      </c>
      <c r="F11" s="14">
        <v>33400</v>
      </c>
    </row>
    <row r="12" spans="1:6" x14ac:dyDescent="0.25">
      <c r="A12" s="5" t="s">
        <v>7</v>
      </c>
      <c r="B12" s="17">
        <v>60417</v>
      </c>
      <c r="C12" s="17">
        <v>600</v>
      </c>
      <c r="D12" s="17">
        <v>67</v>
      </c>
      <c r="E12" s="17">
        <v>50</v>
      </c>
      <c r="F12" s="14">
        <v>30200</v>
      </c>
    </row>
    <row r="13" spans="1:6" x14ac:dyDescent="0.25">
      <c r="A13" s="5" t="s">
        <v>25</v>
      </c>
      <c r="B13" s="17">
        <v>348929</v>
      </c>
      <c r="C13" s="17">
        <v>3500</v>
      </c>
      <c r="D13" s="17">
        <v>11</v>
      </c>
      <c r="E13" s="17">
        <v>51</v>
      </c>
      <c r="F13" s="14">
        <v>28300</v>
      </c>
    </row>
    <row r="14" spans="1:6" x14ac:dyDescent="0.25">
      <c r="A14" s="5" t="s">
        <v>48</v>
      </c>
      <c r="B14" s="17">
        <v>3465729</v>
      </c>
      <c r="C14" s="17">
        <v>1200</v>
      </c>
      <c r="D14" s="17">
        <v>32</v>
      </c>
      <c r="E14" s="17">
        <v>57</v>
      </c>
      <c r="F14" s="14">
        <v>27000</v>
      </c>
    </row>
    <row r="15" spans="1:6" x14ac:dyDescent="0.25">
      <c r="A15" s="5" t="s">
        <v>55</v>
      </c>
      <c r="B15" s="17">
        <v>975873</v>
      </c>
      <c r="C15" s="17">
        <v>1300</v>
      </c>
      <c r="D15" s="17">
        <v>29</v>
      </c>
      <c r="E15" s="17">
        <v>58</v>
      </c>
      <c r="F15" s="14">
        <v>26100</v>
      </c>
    </row>
    <row r="16" spans="1:6" x14ac:dyDescent="0.25">
      <c r="A16" s="5" t="s">
        <v>34</v>
      </c>
      <c r="B16" s="17">
        <v>3001089</v>
      </c>
      <c r="C16" s="17">
        <v>2000</v>
      </c>
      <c r="D16" s="17">
        <v>18</v>
      </c>
      <c r="E16" s="17">
        <v>67</v>
      </c>
      <c r="F16" s="14">
        <v>22600</v>
      </c>
    </row>
    <row r="17" spans="1:6" x14ac:dyDescent="0.25">
      <c r="A17" s="5" t="s">
        <v>22</v>
      </c>
      <c r="B17" s="17">
        <v>1850625</v>
      </c>
      <c r="C17" s="17">
        <v>700</v>
      </c>
      <c r="D17" s="17">
        <v>38</v>
      </c>
      <c r="E17" s="17">
        <v>47</v>
      </c>
      <c r="F17" s="14">
        <v>17200</v>
      </c>
    </row>
    <row r="18" spans="1:6" x14ac:dyDescent="0.25">
      <c r="A18" s="5" t="s">
        <v>17</v>
      </c>
      <c r="B18" s="17">
        <v>5215745</v>
      </c>
      <c r="C18" s="17">
        <v>2200</v>
      </c>
      <c r="D18" s="17">
        <v>12</v>
      </c>
      <c r="E18" s="17">
        <v>54</v>
      </c>
      <c r="F18" s="14">
        <v>15600</v>
      </c>
    </row>
    <row r="19" spans="1:6" x14ac:dyDescent="0.25">
      <c r="A19" s="5" t="s">
        <v>24</v>
      </c>
      <c r="B19" s="17">
        <v>345089</v>
      </c>
      <c r="C19" s="17">
        <v>200</v>
      </c>
      <c r="D19" s="17">
        <v>131</v>
      </c>
      <c r="E19" s="17">
        <v>58</v>
      </c>
      <c r="F19" s="14">
        <v>14600</v>
      </c>
    </row>
    <row r="20" spans="1:6" x14ac:dyDescent="0.25">
      <c r="A20" s="5" t="s">
        <v>40</v>
      </c>
      <c r="B20" s="17">
        <v>633601</v>
      </c>
      <c r="C20" s="17">
        <v>3750</v>
      </c>
      <c r="D20" s="17">
        <v>7</v>
      </c>
      <c r="E20" s="17">
        <v>59</v>
      </c>
      <c r="F20" s="14">
        <v>14450</v>
      </c>
    </row>
    <row r="21" spans="1:6" x14ac:dyDescent="0.25">
      <c r="A21" s="5" t="s">
        <v>31</v>
      </c>
      <c r="B21" s="17">
        <v>415745</v>
      </c>
      <c r="C21" s="17">
        <v>3500</v>
      </c>
      <c r="D21" s="17">
        <v>7</v>
      </c>
      <c r="E21" s="17">
        <v>53</v>
      </c>
      <c r="F21" s="14">
        <v>13900</v>
      </c>
    </row>
    <row r="22" spans="1:6" x14ac:dyDescent="0.25">
      <c r="A22" s="5" t="s">
        <v>16</v>
      </c>
      <c r="B22" s="17">
        <v>177665</v>
      </c>
      <c r="C22" s="17">
        <v>1000</v>
      </c>
      <c r="D22" s="17">
        <v>19</v>
      </c>
      <c r="E22" s="17">
        <v>50</v>
      </c>
      <c r="F22" s="14">
        <v>9000</v>
      </c>
    </row>
    <row r="23" spans="1:6" x14ac:dyDescent="0.25">
      <c r="A23" s="5" t="s">
        <v>36</v>
      </c>
      <c r="B23" s="17">
        <v>2939649</v>
      </c>
      <c r="C23" s="17">
        <v>375</v>
      </c>
      <c r="D23" s="17">
        <v>56</v>
      </c>
      <c r="E23" s="17">
        <v>64</v>
      </c>
      <c r="F23" s="14">
        <v>8200</v>
      </c>
    </row>
    <row r="24" spans="1:6" x14ac:dyDescent="0.25">
      <c r="A24" s="5" t="s">
        <v>35</v>
      </c>
      <c r="B24" s="17">
        <v>492033</v>
      </c>
      <c r="C24" s="17">
        <v>400</v>
      </c>
      <c r="D24" s="17">
        <v>53</v>
      </c>
      <c r="E24" s="17">
        <v>71</v>
      </c>
      <c r="F24" s="14">
        <v>7000</v>
      </c>
    </row>
    <row r="25" spans="1:6" x14ac:dyDescent="0.25">
      <c r="A25" s="5" t="s">
        <v>32</v>
      </c>
      <c r="B25" s="17">
        <v>1346049</v>
      </c>
      <c r="C25" s="17">
        <v>400</v>
      </c>
      <c r="D25" s="17">
        <v>54</v>
      </c>
      <c r="E25" s="17">
        <v>75</v>
      </c>
      <c r="F25" s="14">
        <v>6600</v>
      </c>
    </row>
    <row r="26" spans="1:6" x14ac:dyDescent="0.25">
      <c r="A26" s="5" t="s">
        <v>45</v>
      </c>
      <c r="B26" s="17">
        <v>2953217</v>
      </c>
      <c r="C26" s="17">
        <v>250</v>
      </c>
      <c r="D26" s="17">
        <v>63</v>
      </c>
      <c r="E26" s="17">
        <v>52</v>
      </c>
      <c r="F26" s="14">
        <v>5350</v>
      </c>
    </row>
    <row r="27" spans="1:6" x14ac:dyDescent="0.25">
      <c r="A27" s="5" t="s">
        <v>42</v>
      </c>
      <c r="B27" s="17">
        <v>738561</v>
      </c>
      <c r="C27" s="17">
        <v>500</v>
      </c>
      <c r="D27" s="17">
        <v>32</v>
      </c>
      <c r="E27" s="17">
        <v>57</v>
      </c>
      <c r="F27" s="14">
        <v>4600</v>
      </c>
    </row>
    <row r="28" spans="1:6" x14ac:dyDescent="0.25">
      <c r="A28" s="5" t="s">
        <v>37</v>
      </c>
      <c r="B28" s="17">
        <v>519937</v>
      </c>
      <c r="C28" s="17">
        <v>1000</v>
      </c>
      <c r="D28" s="17">
        <v>14</v>
      </c>
      <c r="E28" s="17">
        <v>52</v>
      </c>
      <c r="F28" s="14">
        <v>3600</v>
      </c>
    </row>
    <row r="29" spans="1:6" x14ac:dyDescent="0.25">
      <c r="A29" s="5" t="s">
        <v>38</v>
      </c>
      <c r="B29" s="17">
        <v>2815745</v>
      </c>
      <c r="C29" s="17">
        <v>75</v>
      </c>
      <c r="D29" s="17">
        <v>214</v>
      </c>
      <c r="E29" s="17">
        <v>64</v>
      </c>
      <c r="F29" s="14">
        <v>3250</v>
      </c>
    </row>
    <row r="30" spans="1:6" x14ac:dyDescent="0.25">
      <c r="A30" s="5" t="s">
        <v>18</v>
      </c>
      <c r="B30" s="17">
        <v>225537</v>
      </c>
      <c r="C30" s="17">
        <v>250</v>
      </c>
      <c r="D30" s="17">
        <v>46</v>
      </c>
      <c r="E30" s="17">
        <v>48</v>
      </c>
      <c r="F30" s="14">
        <v>1900</v>
      </c>
    </row>
    <row r="31" spans="1:6" x14ac:dyDescent="0.25">
      <c r="A31" s="5" t="s">
        <v>44</v>
      </c>
      <c r="B31" s="17">
        <v>857857</v>
      </c>
      <c r="C31" s="17">
        <v>1100</v>
      </c>
      <c r="D31" s="17">
        <v>14</v>
      </c>
      <c r="E31" s="17">
        <v>74</v>
      </c>
      <c r="F31" s="14">
        <v>600</v>
      </c>
    </row>
    <row r="32" spans="1:6" x14ac:dyDescent="0.25">
      <c r="A32" s="5" t="s">
        <v>51</v>
      </c>
      <c r="B32" s="17">
        <v>2952193</v>
      </c>
      <c r="C32" s="17">
        <v>200</v>
      </c>
      <c r="D32" s="17">
        <v>45</v>
      </c>
      <c r="E32" s="17">
        <v>47</v>
      </c>
      <c r="F32" s="14">
        <v>-400</v>
      </c>
    </row>
    <row r="33" spans="1:6" x14ac:dyDescent="0.25">
      <c r="A33" s="5" t="s">
        <v>49</v>
      </c>
      <c r="B33" s="17">
        <v>897537</v>
      </c>
      <c r="C33" s="17">
        <v>750</v>
      </c>
      <c r="D33" s="17">
        <v>15</v>
      </c>
      <c r="E33" s="17">
        <v>60</v>
      </c>
      <c r="F33" s="14">
        <v>-750</v>
      </c>
    </row>
    <row r="34" spans="1:6" x14ac:dyDescent="0.25">
      <c r="A34" s="5" t="s">
        <v>20</v>
      </c>
      <c r="B34" s="17">
        <v>1207553</v>
      </c>
      <c r="C34" s="17">
        <v>5334</v>
      </c>
      <c r="D34" s="17">
        <v>2</v>
      </c>
      <c r="E34" s="17">
        <v>68</v>
      </c>
      <c r="F34" s="14">
        <v>-2932</v>
      </c>
    </row>
    <row r="35" spans="1:6" x14ac:dyDescent="0.25">
      <c r="A35" s="5" t="s">
        <v>26</v>
      </c>
      <c r="B35" s="17">
        <v>356865</v>
      </c>
      <c r="C35" s="17">
        <v>300</v>
      </c>
      <c r="D35" s="17">
        <v>21</v>
      </c>
      <c r="E35" s="17">
        <v>57</v>
      </c>
      <c r="F35" s="14">
        <v>-5100</v>
      </c>
    </row>
    <row r="36" spans="1:6" x14ac:dyDescent="0.25">
      <c r="A36" s="5" t="s">
        <v>30</v>
      </c>
      <c r="B36" s="17">
        <v>7712001</v>
      </c>
      <c r="C36" s="17">
        <v>800</v>
      </c>
      <c r="D36" s="17">
        <v>9</v>
      </c>
      <c r="E36" s="17">
        <v>66</v>
      </c>
      <c r="F36" s="14">
        <v>-6000</v>
      </c>
    </row>
    <row r="37" spans="1:6" x14ac:dyDescent="0.25">
      <c r="A37" s="5" t="s">
        <v>41</v>
      </c>
      <c r="B37" s="17">
        <v>3834113</v>
      </c>
      <c r="C37" s="17">
        <v>4000</v>
      </c>
      <c r="D37" s="17">
        <v>1</v>
      </c>
      <c r="E37" s="17">
        <v>51</v>
      </c>
      <c r="F37" s="14">
        <v>-6200</v>
      </c>
    </row>
    <row r="38" spans="1:6" x14ac:dyDescent="0.25">
      <c r="A38" s="5" t="s">
        <v>39</v>
      </c>
      <c r="B38" s="17">
        <v>2977281</v>
      </c>
      <c r="C38" s="17">
        <v>4800</v>
      </c>
      <c r="D38" s="17">
        <v>0</v>
      </c>
      <c r="E38" s="17">
        <v>39</v>
      </c>
      <c r="F38" s="14">
        <v>-7800</v>
      </c>
    </row>
    <row r="39" spans="1:6" x14ac:dyDescent="0.25">
      <c r="A39" s="5" t="s">
        <v>10</v>
      </c>
      <c r="B39" s="17">
        <v>81153</v>
      </c>
      <c r="C39" s="17">
        <v>250</v>
      </c>
      <c r="D39" s="17">
        <v>17</v>
      </c>
      <c r="E39" s="17">
        <v>62</v>
      </c>
      <c r="F39" s="14">
        <v>-8150</v>
      </c>
    </row>
    <row r="40" spans="1:6" x14ac:dyDescent="0.25">
      <c r="A40" s="5" t="s">
        <v>23</v>
      </c>
      <c r="B40" s="17">
        <v>341249</v>
      </c>
      <c r="C40" s="17">
        <v>250</v>
      </c>
      <c r="D40" s="17">
        <v>0</v>
      </c>
      <c r="E40" s="17">
        <v>41</v>
      </c>
      <c r="F40" s="14">
        <v>-8200</v>
      </c>
    </row>
    <row r="41" spans="1:6" x14ac:dyDescent="0.25">
      <c r="A41" s="5" t="s">
        <v>46</v>
      </c>
      <c r="B41" s="17">
        <v>884737</v>
      </c>
      <c r="C41" s="17">
        <v>3000</v>
      </c>
      <c r="D41" s="17">
        <v>0</v>
      </c>
      <c r="E41" s="17">
        <v>59</v>
      </c>
      <c r="F41" s="14">
        <v>-11800</v>
      </c>
    </row>
    <row r="42" spans="1:6" x14ac:dyDescent="0.25">
      <c r="A42" s="5" t="s">
        <v>47</v>
      </c>
      <c r="B42" s="17">
        <v>895745</v>
      </c>
      <c r="C42" s="17">
        <v>1061</v>
      </c>
      <c r="D42" s="17">
        <v>0</v>
      </c>
      <c r="E42" s="17">
        <v>71</v>
      </c>
      <c r="F42" s="14">
        <v>-14200</v>
      </c>
    </row>
    <row r="43" spans="1:6" x14ac:dyDescent="0.25">
      <c r="A43" s="5" t="s">
        <v>19</v>
      </c>
      <c r="B43" s="17">
        <v>232961</v>
      </c>
      <c r="C43" s="17">
        <v>25</v>
      </c>
      <c r="D43" s="17">
        <v>-348</v>
      </c>
      <c r="E43" s="17">
        <v>56</v>
      </c>
      <c r="F43" s="14">
        <v>-19900</v>
      </c>
    </row>
    <row r="44" spans="1:6" x14ac:dyDescent="0.25">
      <c r="A44" s="5" t="s">
        <v>33</v>
      </c>
      <c r="B44" s="17">
        <v>408065</v>
      </c>
      <c r="C44" s="17">
        <v>1200</v>
      </c>
      <c r="D44" s="17">
        <v>-10</v>
      </c>
      <c r="E44" s="17">
        <v>48</v>
      </c>
      <c r="F44" s="14">
        <v>-21600</v>
      </c>
    </row>
    <row r="45" spans="1:6" x14ac:dyDescent="0.25">
      <c r="A45" s="5" t="s">
        <v>28</v>
      </c>
      <c r="B45" s="17">
        <v>1270529</v>
      </c>
      <c r="C45" s="17">
        <v>1375</v>
      </c>
      <c r="D45" s="17">
        <v>-12</v>
      </c>
      <c r="E45" s="17">
        <v>52</v>
      </c>
      <c r="F45" s="14">
        <v>-26900</v>
      </c>
    </row>
    <row r="46" spans="1:6" x14ac:dyDescent="0.25">
      <c r="A46" s="5" t="s">
        <v>9</v>
      </c>
      <c r="B46" s="17">
        <v>4267265</v>
      </c>
      <c r="C46" s="17">
        <v>250</v>
      </c>
      <c r="D46" s="17">
        <v>-72</v>
      </c>
      <c r="E46" s="17">
        <v>62</v>
      </c>
      <c r="F46" s="14">
        <v>-30400</v>
      </c>
    </row>
    <row r="47" spans="1:6" x14ac:dyDescent="0.25">
      <c r="A47" s="5" t="s">
        <v>12</v>
      </c>
      <c r="B47" s="17">
        <v>134657</v>
      </c>
      <c r="C47" s="17">
        <v>1800</v>
      </c>
      <c r="D47" s="17">
        <v>-12</v>
      </c>
      <c r="E47" s="17">
        <v>44</v>
      </c>
      <c r="F47" s="14">
        <v>-30400</v>
      </c>
    </row>
    <row r="48" spans="1:6" x14ac:dyDescent="0.25">
      <c r="A48" s="5" t="s">
        <v>50</v>
      </c>
      <c r="B48" s="17">
        <v>2889473</v>
      </c>
      <c r="C48" s="17">
        <v>900</v>
      </c>
      <c r="D48" s="17">
        <v>-27</v>
      </c>
      <c r="E48" s="17">
        <v>57</v>
      </c>
      <c r="F48" s="14">
        <v>-35700</v>
      </c>
    </row>
    <row r="49" spans="1:6" x14ac:dyDescent="0.25">
      <c r="A49" s="5" t="s">
        <v>13</v>
      </c>
      <c r="B49" s="17">
        <v>2714625</v>
      </c>
      <c r="C49" s="17">
        <v>1851</v>
      </c>
      <c r="D49" s="17">
        <v>-21</v>
      </c>
      <c r="E49" s="17">
        <v>56</v>
      </c>
      <c r="F49" s="14">
        <v>-50071</v>
      </c>
    </row>
    <row r="50" spans="1:6" x14ac:dyDescent="0.25">
      <c r="A50" s="5" t="s">
        <v>52</v>
      </c>
      <c r="B50" s="17">
        <v>784129</v>
      </c>
      <c r="C50" s="17">
        <v>3000</v>
      </c>
      <c r="D50" s="17">
        <v>-14</v>
      </c>
      <c r="E50" s="17">
        <v>55</v>
      </c>
      <c r="F50" s="14">
        <v>-53000</v>
      </c>
    </row>
    <row r="51" spans="1:6" ht="15.75" thickBot="1" x14ac:dyDescent="0.3">
      <c r="A51" s="24" t="s">
        <v>53</v>
      </c>
      <c r="B51" s="25">
        <v>969473</v>
      </c>
      <c r="C51" s="25">
        <v>3200</v>
      </c>
      <c r="D51" s="25">
        <v>-16</v>
      </c>
      <c r="E51" s="25">
        <v>68</v>
      </c>
      <c r="F51" s="15">
        <v>-64800</v>
      </c>
    </row>
  </sheetData>
  <autoFilter ref="A1:F51">
    <sortState ref="A2:F51">
      <sortCondition descending="1" ref="F1:F51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showGridLines="0" showRowColHeaders="0" workbookViewId="0">
      <selection activeCell="F7" sqref="A1:F51"/>
    </sheetView>
  </sheetViews>
  <sheetFormatPr defaultRowHeight="15" x14ac:dyDescent="0.25"/>
  <cols>
    <col min="1" max="1" width="14.140625" bestFit="1" customWidth="1"/>
    <col min="2" max="2" width="8.7109375" bestFit="1" customWidth="1"/>
    <col min="3" max="3" width="10.5703125" bestFit="1" customWidth="1"/>
    <col min="4" max="4" width="8.28515625" bestFit="1" customWidth="1"/>
    <col min="6" max="6" width="12" bestFit="1" customWidth="1"/>
  </cols>
  <sheetData>
    <row r="1" spans="1:6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x14ac:dyDescent="0.25">
      <c r="A2" s="4" t="s">
        <v>49</v>
      </c>
      <c r="B2" s="6">
        <v>897537</v>
      </c>
      <c r="C2" s="6">
        <v>750</v>
      </c>
      <c r="D2" s="6">
        <v>126</v>
      </c>
      <c r="E2" s="6">
        <v>44</v>
      </c>
      <c r="F2" s="13">
        <v>85700</v>
      </c>
    </row>
    <row r="3" spans="1:6" x14ac:dyDescent="0.25">
      <c r="A3" s="5" t="s">
        <v>43</v>
      </c>
      <c r="B3" s="17">
        <v>779521</v>
      </c>
      <c r="C3" s="17">
        <v>3000</v>
      </c>
      <c r="D3" s="17">
        <v>30</v>
      </c>
      <c r="E3" s="17">
        <v>61</v>
      </c>
      <c r="F3" s="14">
        <v>77800</v>
      </c>
    </row>
    <row r="4" spans="1:6" x14ac:dyDescent="0.25">
      <c r="A4" s="5" t="s">
        <v>30</v>
      </c>
      <c r="B4" s="17">
        <v>7712001</v>
      </c>
      <c r="C4" s="17">
        <v>800</v>
      </c>
      <c r="D4" s="17">
        <v>83</v>
      </c>
      <c r="E4" s="17">
        <v>52</v>
      </c>
      <c r="F4" s="14">
        <v>56000</v>
      </c>
    </row>
    <row r="5" spans="1:6" x14ac:dyDescent="0.25">
      <c r="A5" s="5" t="s">
        <v>10</v>
      </c>
      <c r="B5" s="17">
        <v>81153</v>
      </c>
      <c r="C5" s="17">
        <v>250</v>
      </c>
      <c r="D5" s="17">
        <v>257</v>
      </c>
      <c r="E5" s="17">
        <v>47</v>
      </c>
      <c r="F5" s="14">
        <v>54850</v>
      </c>
    </row>
    <row r="6" spans="1:6" x14ac:dyDescent="0.25">
      <c r="A6" s="5" t="s">
        <v>15</v>
      </c>
      <c r="B6" s="17">
        <v>140033</v>
      </c>
      <c r="C6" s="17">
        <v>200</v>
      </c>
      <c r="D6" s="17">
        <v>260</v>
      </c>
      <c r="E6" s="17">
        <v>44</v>
      </c>
      <c r="F6" s="14">
        <v>43200</v>
      </c>
    </row>
    <row r="7" spans="1:6" x14ac:dyDescent="0.25">
      <c r="A7" s="5" t="s">
        <v>11</v>
      </c>
      <c r="B7" s="17">
        <v>4268801</v>
      </c>
      <c r="C7" s="17">
        <v>125</v>
      </c>
      <c r="D7" s="17">
        <v>418</v>
      </c>
      <c r="E7" s="17">
        <v>51</v>
      </c>
      <c r="F7" s="14">
        <v>42050</v>
      </c>
    </row>
    <row r="8" spans="1:6" x14ac:dyDescent="0.25">
      <c r="A8" s="5" t="s">
        <v>21</v>
      </c>
      <c r="B8" s="17">
        <v>315393</v>
      </c>
      <c r="C8" s="17">
        <v>750</v>
      </c>
      <c r="D8" s="17">
        <v>52</v>
      </c>
      <c r="E8" s="17">
        <v>42</v>
      </c>
      <c r="F8" s="14">
        <v>30600</v>
      </c>
    </row>
    <row r="9" spans="1:6" x14ac:dyDescent="0.25">
      <c r="A9" s="5" t="s">
        <v>6</v>
      </c>
      <c r="B9" s="17">
        <v>3861249</v>
      </c>
      <c r="C9" s="17">
        <v>2500</v>
      </c>
      <c r="D9" s="17">
        <v>15</v>
      </c>
      <c r="E9" s="17">
        <v>39</v>
      </c>
      <c r="F9" s="14">
        <v>29700</v>
      </c>
    </row>
    <row r="10" spans="1:6" x14ac:dyDescent="0.25">
      <c r="A10" s="5" t="s">
        <v>33</v>
      </c>
      <c r="B10" s="17">
        <v>408065</v>
      </c>
      <c r="C10" s="17">
        <v>1200</v>
      </c>
      <c r="D10" s="17">
        <v>30</v>
      </c>
      <c r="E10" s="17">
        <v>33</v>
      </c>
      <c r="F10" s="14">
        <v>29400</v>
      </c>
    </row>
    <row r="11" spans="1:6" x14ac:dyDescent="0.25">
      <c r="A11" s="5" t="s">
        <v>7</v>
      </c>
      <c r="B11" s="17">
        <v>60417</v>
      </c>
      <c r="C11" s="17">
        <v>600</v>
      </c>
      <c r="D11" s="17">
        <v>58</v>
      </c>
      <c r="E11" s="17">
        <v>36</v>
      </c>
      <c r="F11" s="14">
        <v>27600</v>
      </c>
    </row>
    <row r="12" spans="1:6" x14ac:dyDescent="0.25">
      <c r="A12" s="5" t="s">
        <v>37</v>
      </c>
      <c r="B12" s="17">
        <v>519937</v>
      </c>
      <c r="C12" s="17">
        <v>1000</v>
      </c>
      <c r="D12" s="17">
        <v>38</v>
      </c>
      <c r="E12" s="17">
        <v>67</v>
      </c>
      <c r="F12" s="14">
        <v>24600</v>
      </c>
    </row>
    <row r="13" spans="1:6" x14ac:dyDescent="0.25">
      <c r="A13" s="5" t="s">
        <v>29</v>
      </c>
      <c r="B13" s="17">
        <v>424961</v>
      </c>
      <c r="C13" s="17">
        <v>2400</v>
      </c>
      <c r="D13" s="17">
        <v>15</v>
      </c>
      <c r="E13" s="17">
        <v>62</v>
      </c>
      <c r="F13" s="14">
        <v>23600</v>
      </c>
    </row>
    <row r="14" spans="1:6" x14ac:dyDescent="0.25">
      <c r="A14" s="5" t="s">
        <v>16</v>
      </c>
      <c r="B14" s="17">
        <v>177665</v>
      </c>
      <c r="C14" s="17">
        <v>1000</v>
      </c>
      <c r="D14" s="17">
        <v>31</v>
      </c>
      <c r="E14" s="17">
        <v>38</v>
      </c>
      <c r="F14" s="14">
        <v>23400</v>
      </c>
    </row>
    <row r="15" spans="1:6" x14ac:dyDescent="0.25">
      <c r="A15" s="5" t="s">
        <v>47</v>
      </c>
      <c r="B15" s="17">
        <v>895745</v>
      </c>
      <c r="C15" s="17">
        <v>1061</v>
      </c>
      <c r="D15" s="17">
        <v>26</v>
      </c>
      <c r="E15" s="17">
        <v>54</v>
      </c>
      <c r="F15" s="14">
        <v>16786</v>
      </c>
    </row>
    <row r="16" spans="1:6" x14ac:dyDescent="0.25">
      <c r="A16" s="5" t="s">
        <v>38</v>
      </c>
      <c r="B16" s="17">
        <v>2815745</v>
      </c>
      <c r="C16" s="17">
        <v>75</v>
      </c>
      <c r="D16" s="17">
        <v>323</v>
      </c>
      <c r="E16" s="17">
        <v>38</v>
      </c>
      <c r="F16" s="14">
        <v>16625</v>
      </c>
    </row>
    <row r="17" spans="1:6" x14ac:dyDescent="0.25">
      <c r="A17" s="5" t="s">
        <v>41</v>
      </c>
      <c r="B17" s="17">
        <v>3834113</v>
      </c>
      <c r="C17" s="17">
        <v>4000</v>
      </c>
      <c r="D17" s="17">
        <v>6</v>
      </c>
      <c r="E17" s="17">
        <v>40</v>
      </c>
      <c r="F17" s="14">
        <v>16000</v>
      </c>
    </row>
    <row r="18" spans="1:6" x14ac:dyDescent="0.25">
      <c r="A18" s="5" t="s">
        <v>18</v>
      </c>
      <c r="B18" s="17">
        <v>225537</v>
      </c>
      <c r="C18" s="17">
        <v>250</v>
      </c>
      <c r="D18" s="17">
        <v>91</v>
      </c>
      <c r="E18" s="17">
        <v>36</v>
      </c>
      <c r="F18" s="14">
        <v>15550</v>
      </c>
    </row>
    <row r="19" spans="1:6" x14ac:dyDescent="0.25">
      <c r="A19" s="5" t="s">
        <v>53</v>
      </c>
      <c r="B19" s="17">
        <v>969473</v>
      </c>
      <c r="C19" s="17">
        <v>3200</v>
      </c>
      <c r="D19" s="17">
        <v>6</v>
      </c>
      <c r="E19" s="17">
        <v>23</v>
      </c>
      <c r="F19" s="14">
        <v>14600</v>
      </c>
    </row>
    <row r="20" spans="1:6" x14ac:dyDescent="0.25">
      <c r="A20" s="5" t="s">
        <v>24</v>
      </c>
      <c r="B20" s="17">
        <v>345089</v>
      </c>
      <c r="C20" s="17">
        <v>200</v>
      </c>
      <c r="D20" s="17">
        <v>126</v>
      </c>
      <c r="E20" s="17">
        <v>55</v>
      </c>
      <c r="F20" s="14">
        <v>14200</v>
      </c>
    </row>
    <row r="21" spans="1:6" x14ac:dyDescent="0.25">
      <c r="A21" s="5" t="s">
        <v>36</v>
      </c>
      <c r="B21" s="17">
        <v>2939649</v>
      </c>
      <c r="C21" s="17">
        <v>375</v>
      </c>
      <c r="D21" s="17">
        <v>55</v>
      </c>
      <c r="E21" s="17">
        <v>40</v>
      </c>
      <c r="F21" s="14">
        <v>12625</v>
      </c>
    </row>
    <row r="22" spans="1:6" x14ac:dyDescent="0.25">
      <c r="A22" s="5" t="s">
        <v>48</v>
      </c>
      <c r="B22" s="17">
        <v>3465729</v>
      </c>
      <c r="C22" s="17">
        <v>1200</v>
      </c>
      <c r="D22" s="17">
        <v>18</v>
      </c>
      <c r="E22" s="17">
        <v>46</v>
      </c>
      <c r="F22" s="14">
        <v>12400</v>
      </c>
    </row>
    <row r="23" spans="1:6" x14ac:dyDescent="0.25">
      <c r="A23" s="5" t="s">
        <v>55</v>
      </c>
      <c r="B23" s="17">
        <v>975873</v>
      </c>
      <c r="C23" s="17">
        <v>1300</v>
      </c>
      <c r="D23" s="17">
        <v>18</v>
      </c>
      <c r="E23" s="17">
        <v>62</v>
      </c>
      <c r="F23" s="14">
        <v>11000</v>
      </c>
    </row>
    <row r="24" spans="1:6" x14ac:dyDescent="0.25">
      <c r="A24" s="5" t="s">
        <v>42</v>
      </c>
      <c r="B24" s="17">
        <v>738561</v>
      </c>
      <c r="C24" s="17">
        <v>500</v>
      </c>
      <c r="D24" s="17">
        <v>38</v>
      </c>
      <c r="E24" s="17">
        <v>46</v>
      </c>
      <c r="F24" s="14">
        <v>9800</v>
      </c>
    </row>
    <row r="25" spans="1:6" x14ac:dyDescent="0.25">
      <c r="A25" s="5" t="s">
        <v>25</v>
      </c>
      <c r="B25" s="17">
        <v>348929</v>
      </c>
      <c r="C25" s="17">
        <v>3500</v>
      </c>
      <c r="D25" s="17">
        <v>5</v>
      </c>
      <c r="E25" s="17">
        <v>42</v>
      </c>
      <c r="F25" s="14">
        <v>9100</v>
      </c>
    </row>
    <row r="26" spans="1:6" x14ac:dyDescent="0.25">
      <c r="A26" s="5" t="s">
        <v>23</v>
      </c>
      <c r="B26" s="17">
        <v>341249</v>
      </c>
      <c r="C26" s="17">
        <v>250</v>
      </c>
      <c r="D26" s="17">
        <v>72</v>
      </c>
      <c r="E26" s="17">
        <v>52</v>
      </c>
      <c r="F26" s="14">
        <v>7600</v>
      </c>
    </row>
    <row r="27" spans="1:6" x14ac:dyDescent="0.25">
      <c r="A27" s="5" t="s">
        <v>45</v>
      </c>
      <c r="B27" s="17">
        <v>2953217</v>
      </c>
      <c r="C27" s="17">
        <v>250</v>
      </c>
      <c r="D27" s="17">
        <v>76</v>
      </c>
      <c r="E27" s="17">
        <v>57</v>
      </c>
      <c r="F27" s="14">
        <v>7600</v>
      </c>
    </row>
    <row r="28" spans="1:6" x14ac:dyDescent="0.25">
      <c r="A28" s="5" t="s">
        <v>34</v>
      </c>
      <c r="B28" s="17">
        <v>3001089</v>
      </c>
      <c r="C28" s="17">
        <v>2000</v>
      </c>
      <c r="D28" s="17">
        <v>9</v>
      </c>
      <c r="E28" s="17">
        <v>55</v>
      </c>
      <c r="F28" s="14">
        <v>7000</v>
      </c>
    </row>
    <row r="29" spans="1:6" x14ac:dyDescent="0.25">
      <c r="A29" s="5" t="s">
        <v>9</v>
      </c>
      <c r="B29" s="17">
        <v>4267265</v>
      </c>
      <c r="C29" s="17">
        <v>250</v>
      </c>
      <c r="D29" s="17">
        <v>55</v>
      </c>
      <c r="E29" s="17">
        <v>34</v>
      </c>
      <c r="F29" s="14">
        <v>6950</v>
      </c>
    </row>
    <row r="30" spans="1:6" x14ac:dyDescent="0.25">
      <c r="A30" s="5" t="s">
        <v>32</v>
      </c>
      <c r="B30" s="17">
        <v>1346049</v>
      </c>
      <c r="C30" s="17">
        <v>400</v>
      </c>
      <c r="D30" s="17">
        <v>43</v>
      </c>
      <c r="E30" s="17">
        <v>52</v>
      </c>
      <c r="F30" s="14">
        <v>6800</v>
      </c>
    </row>
    <row r="31" spans="1:6" x14ac:dyDescent="0.25">
      <c r="A31" s="5" t="s">
        <v>39</v>
      </c>
      <c r="B31" s="17">
        <v>2977281</v>
      </c>
      <c r="C31" s="17">
        <v>4800</v>
      </c>
      <c r="D31" s="17">
        <v>3</v>
      </c>
      <c r="E31" s="17">
        <v>38</v>
      </c>
      <c r="F31" s="14">
        <v>6800</v>
      </c>
    </row>
    <row r="32" spans="1:6" x14ac:dyDescent="0.25">
      <c r="A32" s="5" t="s">
        <v>28</v>
      </c>
      <c r="B32" s="17">
        <v>1270529</v>
      </c>
      <c r="C32" s="17">
        <v>1375</v>
      </c>
      <c r="D32" s="17">
        <v>13</v>
      </c>
      <c r="E32" s="17">
        <v>57</v>
      </c>
      <c r="F32" s="14">
        <v>6475</v>
      </c>
    </row>
    <row r="33" spans="1:6" x14ac:dyDescent="0.25">
      <c r="A33" s="5" t="s">
        <v>31</v>
      </c>
      <c r="B33" s="17">
        <v>415745</v>
      </c>
      <c r="C33" s="17">
        <v>3500</v>
      </c>
      <c r="D33" s="17">
        <v>4</v>
      </c>
      <c r="E33" s="17">
        <v>41</v>
      </c>
      <c r="F33" s="14">
        <v>5800</v>
      </c>
    </row>
    <row r="34" spans="1:6" x14ac:dyDescent="0.25">
      <c r="A34" s="5" t="s">
        <v>35</v>
      </c>
      <c r="B34" s="17">
        <v>492033</v>
      </c>
      <c r="C34" s="17">
        <v>400</v>
      </c>
      <c r="D34" s="17">
        <v>33</v>
      </c>
      <c r="E34" s="17">
        <v>49</v>
      </c>
      <c r="F34" s="14">
        <v>3400</v>
      </c>
    </row>
    <row r="35" spans="1:6" x14ac:dyDescent="0.25">
      <c r="A35" s="5" t="s">
        <v>14</v>
      </c>
      <c r="B35" s="17">
        <v>7458561</v>
      </c>
      <c r="C35" s="17">
        <v>2000</v>
      </c>
      <c r="D35" s="17">
        <v>5</v>
      </c>
      <c r="E35" s="17">
        <v>39</v>
      </c>
      <c r="F35" s="14">
        <v>2200</v>
      </c>
    </row>
    <row r="36" spans="1:6" x14ac:dyDescent="0.25">
      <c r="A36" s="5" t="s">
        <v>22</v>
      </c>
      <c r="B36" s="17">
        <v>1850625</v>
      </c>
      <c r="C36" s="17">
        <v>700</v>
      </c>
      <c r="D36" s="17">
        <v>14</v>
      </c>
      <c r="E36" s="17">
        <v>38</v>
      </c>
      <c r="F36" s="14">
        <v>2200</v>
      </c>
    </row>
    <row r="37" spans="1:6" x14ac:dyDescent="0.25">
      <c r="A37" s="5" t="s">
        <v>8</v>
      </c>
      <c r="B37" s="17">
        <v>1510401</v>
      </c>
      <c r="C37" s="17">
        <v>1200</v>
      </c>
      <c r="D37" s="17">
        <v>4</v>
      </c>
      <c r="E37" s="17">
        <v>53</v>
      </c>
      <c r="F37" s="14">
        <v>-5800</v>
      </c>
    </row>
    <row r="38" spans="1:6" x14ac:dyDescent="0.25">
      <c r="A38" s="5" t="s">
        <v>40</v>
      </c>
      <c r="B38" s="17">
        <v>633601</v>
      </c>
      <c r="C38" s="17">
        <v>3750</v>
      </c>
      <c r="D38" s="17">
        <v>1</v>
      </c>
      <c r="E38" s="17">
        <v>56</v>
      </c>
      <c r="F38" s="14">
        <v>-7450</v>
      </c>
    </row>
    <row r="39" spans="1:6" x14ac:dyDescent="0.25">
      <c r="A39" s="5" t="s">
        <v>54</v>
      </c>
      <c r="B39" s="17">
        <v>3050241</v>
      </c>
      <c r="C39" s="17">
        <v>2200</v>
      </c>
      <c r="D39" s="17">
        <v>2</v>
      </c>
      <c r="E39" s="17">
        <v>60</v>
      </c>
      <c r="F39" s="14">
        <v>-7600</v>
      </c>
    </row>
    <row r="40" spans="1:6" x14ac:dyDescent="0.25">
      <c r="A40" s="5" t="s">
        <v>19</v>
      </c>
      <c r="B40" s="17">
        <v>232961</v>
      </c>
      <c r="C40" s="17">
        <v>25</v>
      </c>
      <c r="D40" s="17">
        <v>-35</v>
      </c>
      <c r="E40" s="17">
        <v>44</v>
      </c>
      <c r="F40" s="14">
        <v>-9675</v>
      </c>
    </row>
    <row r="41" spans="1:6" x14ac:dyDescent="0.25">
      <c r="A41" s="5" t="s">
        <v>44</v>
      </c>
      <c r="B41" s="17">
        <v>857857</v>
      </c>
      <c r="C41" s="17">
        <v>1100</v>
      </c>
      <c r="D41" s="17">
        <v>0</v>
      </c>
      <c r="E41" s="17">
        <v>51</v>
      </c>
      <c r="F41" s="14">
        <v>-10200</v>
      </c>
    </row>
    <row r="42" spans="1:6" x14ac:dyDescent="0.25">
      <c r="A42" s="5" t="s">
        <v>12</v>
      </c>
      <c r="B42" s="17">
        <v>134657</v>
      </c>
      <c r="C42" s="17">
        <v>1800</v>
      </c>
      <c r="D42" s="17">
        <v>-3</v>
      </c>
      <c r="E42" s="17">
        <v>39</v>
      </c>
      <c r="F42" s="14">
        <v>-13200</v>
      </c>
    </row>
    <row r="43" spans="1:6" x14ac:dyDescent="0.25">
      <c r="A43" s="5" t="s">
        <v>50</v>
      </c>
      <c r="B43" s="17">
        <v>2889473</v>
      </c>
      <c r="C43" s="17">
        <v>900</v>
      </c>
      <c r="D43" s="17">
        <v>-15</v>
      </c>
      <c r="E43" s="17">
        <v>44</v>
      </c>
      <c r="F43" s="14">
        <v>-22300</v>
      </c>
    </row>
    <row r="44" spans="1:6" x14ac:dyDescent="0.25">
      <c r="A44" s="5" t="s">
        <v>17</v>
      </c>
      <c r="B44" s="17">
        <v>5215745</v>
      </c>
      <c r="C44" s="17">
        <v>2200</v>
      </c>
      <c r="D44" s="17">
        <v>-6</v>
      </c>
      <c r="E44" s="17">
        <v>61</v>
      </c>
      <c r="F44" s="14">
        <v>-25400</v>
      </c>
    </row>
    <row r="45" spans="1:6" x14ac:dyDescent="0.25">
      <c r="A45" s="5" t="s">
        <v>51</v>
      </c>
      <c r="B45" s="17">
        <v>2952193</v>
      </c>
      <c r="C45" s="17">
        <v>200</v>
      </c>
      <c r="D45" s="17">
        <v>-92</v>
      </c>
      <c r="E45" s="17">
        <v>39</v>
      </c>
      <c r="F45" s="14">
        <v>-26200</v>
      </c>
    </row>
    <row r="46" spans="1:6" x14ac:dyDescent="0.25">
      <c r="A46" s="5" t="s">
        <v>52</v>
      </c>
      <c r="B46" s="17">
        <v>784129</v>
      </c>
      <c r="C46" s="17">
        <v>3000</v>
      </c>
      <c r="D46" s="17">
        <v>-8</v>
      </c>
      <c r="E46" s="17">
        <v>45</v>
      </c>
      <c r="F46" s="14">
        <v>-33000</v>
      </c>
    </row>
    <row r="47" spans="1:6" x14ac:dyDescent="0.25">
      <c r="A47" s="5" t="s">
        <v>20</v>
      </c>
      <c r="B47" s="17">
        <v>1207553</v>
      </c>
      <c r="C47" s="17">
        <v>5334</v>
      </c>
      <c r="D47" s="17">
        <v>-8</v>
      </c>
      <c r="E47" s="17">
        <v>42</v>
      </c>
      <c r="F47" s="14">
        <v>-51072</v>
      </c>
    </row>
    <row r="48" spans="1:6" x14ac:dyDescent="0.25">
      <c r="A48" s="5" t="s">
        <v>26</v>
      </c>
      <c r="B48" s="17">
        <v>356865</v>
      </c>
      <c r="C48" s="17">
        <v>300</v>
      </c>
      <c r="D48" s="17">
        <v>-145</v>
      </c>
      <c r="E48" s="17">
        <v>41</v>
      </c>
      <c r="F48" s="14">
        <v>-51700</v>
      </c>
    </row>
    <row r="49" spans="1:6" x14ac:dyDescent="0.25">
      <c r="A49" s="5" t="s">
        <v>13</v>
      </c>
      <c r="B49" s="17">
        <v>2714625</v>
      </c>
      <c r="C49" s="17">
        <v>1851</v>
      </c>
      <c r="D49" s="17">
        <v>-23</v>
      </c>
      <c r="E49" s="17">
        <v>46</v>
      </c>
      <c r="F49" s="14">
        <v>-51773</v>
      </c>
    </row>
    <row r="50" spans="1:6" x14ac:dyDescent="0.25">
      <c r="A50" s="5" t="s">
        <v>27</v>
      </c>
      <c r="B50" s="17">
        <v>340481</v>
      </c>
      <c r="C50" s="17">
        <v>500</v>
      </c>
      <c r="D50" s="17">
        <v>-109</v>
      </c>
      <c r="E50" s="17">
        <v>52</v>
      </c>
      <c r="F50" s="14">
        <v>-64900</v>
      </c>
    </row>
    <row r="51" spans="1:6" ht="15.75" thickBot="1" x14ac:dyDescent="0.3">
      <c r="A51" s="24" t="s">
        <v>46</v>
      </c>
      <c r="B51" s="25">
        <v>884737</v>
      </c>
      <c r="C51" s="25">
        <v>3000</v>
      </c>
      <c r="D51" s="25">
        <v>-21</v>
      </c>
      <c r="E51" s="25">
        <v>55</v>
      </c>
      <c r="F51" s="15">
        <v>-74000</v>
      </c>
    </row>
  </sheetData>
  <autoFilter ref="A1:F51">
    <sortState ref="A2:F51">
      <sortCondition descending="1" ref="F1:F51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showGridLines="0" showRowColHeaders="0" workbookViewId="0">
      <selection activeCell="C2" sqref="A1:F51"/>
    </sheetView>
  </sheetViews>
  <sheetFormatPr defaultRowHeight="15" x14ac:dyDescent="0.25"/>
  <cols>
    <col min="1" max="1" width="14.140625" bestFit="1" customWidth="1"/>
    <col min="2" max="2" width="8.7109375" bestFit="1" customWidth="1"/>
    <col min="3" max="3" width="10.5703125" bestFit="1" customWidth="1"/>
    <col min="4" max="4" width="8.28515625" bestFit="1" customWidth="1"/>
    <col min="5" max="5" width="9.140625" bestFit="1" customWidth="1"/>
    <col min="6" max="6" width="12" bestFit="1" customWidth="1"/>
  </cols>
  <sheetData>
    <row r="1" spans="1:6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x14ac:dyDescent="0.25">
      <c r="A2" s="4" t="s">
        <v>43</v>
      </c>
      <c r="B2" s="6">
        <v>779521</v>
      </c>
      <c r="C2" s="6">
        <v>3000</v>
      </c>
      <c r="D2" s="6">
        <v>30</v>
      </c>
      <c r="E2" s="6">
        <v>54</v>
      </c>
      <c r="F2" s="13">
        <v>79200</v>
      </c>
    </row>
    <row r="3" spans="1:6" x14ac:dyDescent="0.25">
      <c r="A3" s="5" t="s">
        <v>14</v>
      </c>
      <c r="B3" s="17">
        <v>7458561</v>
      </c>
      <c r="C3" s="17">
        <v>2000</v>
      </c>
      <c r="D3" s="17">
        <v>42</v>
      </c>
      <c r="E3" s="17">
        <v>56</v>
      </c>
      <c r="F3" s="14">
        <v>72800</v>
      </c>
    </row>
    <row r="4" spans="1:6" x14ac:dyDescent="0.25">
      <c r="A4" s="5" t="s">
        <v>13</v>
      </c>
      <c r="B4" s="17">
        <v>2714625</v>
      </c>
      <c r="C4" s="17">
        <v>1851</v>
      </c>
      <c r="D4" s="17">
        <v>43</v>
      </c>
      <c r="E4" s="17">
        <v>56</v>
      </c>
      <c r="F4" s="14">
        <v>68393</v>
      </c>
    </row>
    <row r="5" spans="1:6" x14ac:dyDescent="0.25">
      <c r="A5" s="5" t="s">
        <v>28</v>
      </c>
      <c r="B5" s="17">
        <v>1270529</v>
      </c>
      <c r="C5" s="17">
        <v>1375</v>
      </c>
      <c r="D5" s="17">
        <v>44</v>
      </c>
      <c r="E5" s="17">
        <v>50</v>
      </c>
      <c r="F5" s="14">
        <v>50500</v>
      </c>
    </row>
    <row r="6" spans="1:6" x14ac:dyDescent="0.25">
      <c r="A6" s="5" t="s">
        <v>44</v>
      </c>
      <c r="B6" s="17">
        <v>857857</v>
      </c>
      <c r="C6" s="17">
        <v>1100</v>
      </c>
      <c r="D6" s="17">
        <v>48</v>
      </c>
      <c r="E6" s="17">
        <v>44</v>
      </c>
      <c r="F6" s="14">
        <v>44000</v>
      </c>
    </row>
    <row r="7" spans="1:6" x14ac:dyDescent="0.25">
      <c r="A7" s="5" t="s">
        <v>32</v>
      </c>
      <c r="B7" s="17">
        <v>1346049</v>
      </c>
      <c r="C7" s="17">
        <v>400</v>
      </c>
      <c r="D7" s="17">
        <v>119</v>
      </c>
      <c r="E7" s="17">
        <v>37</v>
      </c>
      <c r="F7" s="14">
        <v>40200</v>
      </c>
    </row>
    <row r="8" spans="1:6" x14ac:dyDescent="0.25">
      <c r="A8" s="5" t="s">
        <v>20</v>
      </c>
      <c r="B8" s="17">
        <v>1207553</v>
      </c>
      <c r="C8" s="17">
        <v>5334</v>
      </c>
      <c r="D8" s="17">
        <v>8</v>
      </c>
      <c r="E8" s="17">
        <v>60</v>
      </c>
      <c r="F8" s="14">
        <v>30672</v>
      </c>
    </row>
    <row r="9" spans="1:6" x14ac:dyDescent="0.25">
      <c r="A9" s="5" t="s">
        <v>46</v>
      </c>
      <c r="B9" s="17">
        <v>884737</v>
      </c>
      <c r="C9" s="17">
        <v>3000</v>
      </c>
      <c r="D9" s="17">
        <v>15</v>
      </c>
      <c r="E9" s="17">
        <v>79</v>
      </c>
      <c r="F9" s="14">
        <v>29200</v>
      </c>
    </row>
    <row r="10" spans="1:6" x14ac:dyDescent="0.25">
      <c r="A10" s="5" t="s">
        <v>6</v>
      </c>
      <c r="B10" s="17">
        <v>3861249</v>
      </c>
      <c r="C10" s="17">
        <v>2500</v>
      </c>
      <c r="D10" s="17">
        <v>15</v>
      </c>
      <c r="E10" s="17">
        <v>47</v>
      </c>
      <c r="F10" s="14">
        <v>28100</v>
      </c>
    </row>
    <row r="11" spans="1:6" x14ac:dyDescent="0.25">
      <c r="A11" s="5" t="s">
        <v>55</v>
      </c>
      <c r="B11" s="17">
        <v>975873</v>
      </c>
      <c r="C11" s="17">
        <v>1300</v>
      </c>
      <c r="D11" s="17">
        <v>31</v>
      </c>
      <c r="E11" s="17">
        <v>61</v>
      </c>
      <c r="F11" s="14">
        <v>28100</v>
      </c>
    </row>
    <row r="12" spans="1:6" x14ac:dyDescent="0.25">
      <c r="A12" s="5" t="s">
        <v>51</v>
      </c>
      <c r="B12" s="17">
        <v>2952193</v>
      </c>
      <c r="C12" s="17">
        <v>200</v>
      </c>
      <c r="D12" s="17">
        <v>172</v>
      </c>
      <c r="E12" s="17">
        <v>42</v>
      </c>
      <c r="F12" s="14">
        <v>26000</v>
      </c>
    </row>
    <row r="13" spans="1:6" x14ac:dyDescent="0.25">
      <c r="A13" s="5" t="s">
        <v>34</v>
      </c>
      <c r="B13" s="17">
        <v>3001089</v>
      </c>
      <c r="C13" s="17">
        <v>2000</v>
      </c>
      <c r="D13" s="17">
        <v>19</v>
      </c>
      <c r="E13" s="17">
        <v>63</v>
      </c>
      <c r="F13" s="14">
        <v>25400</v>
      </c>
    </row>
    <row r="14" spans="1:6" x14ac:dyDescent="0.25">
      <c r="A14" s="5" t="s">
        <v>33</v>
      </c>
      <c r="B14" s="17">
        <v>408065</v>
      </c>
      <c r="C14" s="17">
        <v>1200</v>
      </c>
      <c r="D14" s="17">
        <v>27</v>
      </c>
      <c r="E14" s="17">
        <v>36</v>
      </c>
      <c r="F14" s="14">
        <v>25200</v>
      </c>
    </row>
    <row r="15" spans="1:6" x14ac:dyDescent="0.25">
      <c r="A15" s="5" t="s">
        <v>38</v>
      </c>
      <c r="B15" s="17">
        <v>2815745</v>
      </c>
      <c r="C15" s="17">
        <v>75</v>
      </c>
      <c r="D15" s="17">
        <v>457</v>
      </c>
      <c r="E15" s="17">
        <v>53</v>
      </c>
      <c r="F15" s="14">
        <v>23675</v>
      </c>
    </row>
    <row r="16" spans="1:6" x14ac:dyDescent="0.25">
      <c r="A16" s="5" t="s">
        <v>26</v>
      </c>
      <c r="B16" s="17">
        <v>356865</v>
      </c>
      <c r="C16" s="17">
        <v>300</v>
      </c>
      <c r="D16" s="17">
        <v>102</v>
      </c>
      <c r="E16" s="17">
        <v>43</v>
      </c>
      <c r="F16" s="14">
        <v>22000</v>
      </c>
    </row>
    <row r="17" spans="1:6" x14ac:dyDescent="0.25">
      <c r="A17" s="5" t="s">
        <v>42</v>
      </c>
      <c r="B17" s="17">
        <v>738561</v>
      </c>
      <c r="C17" s="17">
        <v>500</v>
      </c>
      <c r="D17" s="17">
        <v>59</v>
      </c>
      <c r="E17" s="17">
        <v>41</v>
      </c>
      <c r="F17" s="14">
        <v>21300</v>
      </c>
    </row>
    <row r="18" spans="1:6" x14ac:dyDescent="0.25">
      <c r="A18" s="5" t="s">
        <v>25</v>
      </c>
      <c r="B18" s="17">
        <v>348929</v>
      </c>
      <c r="C18" s="17">
        <v>3500</v>
      </c>
      <c r="D18" s="17">
        <v>9</v>
      </c>
      <c r="E18" s="17">
        <v>57</v>
      </c>
      <c r="F18" s="14">
        <v>20100</v>
      </c>
    </row>
    <row r="19" spans="1:6" x14ac:dyDescent="0.25">
      <c r="A19" s="5" t="s">
        <v>18</v>
      </c>
      <c r="B19" s="17">
        <v>225537</v>
      </c>
      <c r="C19" s="17">
        <v>250</v>
      </c>
      <c r="D19" s="17">
        <v>109</v>
      </c>
      <c r="E19" s="17">
        <v>37</v>
      </c>
      <c r="F19" s="14">
        <v>19850</v>
      </c>
    </row>
    <row r="20" spans="1:6" x14ac:dyDescent="0.25">
      <c r="A20" s="5" t="s">
        <v>16</v>
      </c>
      <c r="B20" s="17">
        <v>177665</v>
      </c>
      <c r="C20" s="17">
        <v>1000</v>
      </c>
      <c r="D20" s="17">
        <v>23</v>
      </c>
      <c r="E20" s="17">
        <v>34</v>
      </c>
      <c r="F20" s="14">
        <v>16200</v>
      </c>
    </row>
    <row r="21" spans="1:6" x14ac:dyDescent="0.25">
      <c r="A21" s="5" t="s">
        <v>24</v>
      </c>
      <c r="B21" s="17">
        <v>345089</v>
      </c>
      <c r="C21" s="17">
        <v>200</v>
      </c>
      <c r="D21" s="17">
        <v>130</v>
      </c>
      <c r="E21" s="17">
        <v>57</v>
      </c>
      <c r="F21" s="14">
        <v>14600</v>
      </c>
    </row>
    <row r="22" spans="1:6" x14ac:dyDescent="0.25">
      <c r="A22" s="5" t="s">
        <v>17</v>
      </c>
      <c r="B22" s="17">
        <v>5215745</v>
      </c>
      <c r="C22" s="17">
        <v>2200</v>
      </c>
      <c r="D22" s="17">
        <v>11</v>
      </c>
      <c r="E22" s="17">
        <v>51</v>
      </c>
      <c r="F22" s="14">
        <v>14000</v>
      </c>
    </row>
    <row r="23" spans="1:6" x14ac:dyDescent="0.25">
      <c r="A23" s="5" t="s">
        <v>10</v>
      </c>
      <c r="B23" s="17">
        <v>81153</v>
      </c>
      <c r="C23" s="17">
        <v>250</v>
      </c>
      <c r="D23" s="17">
        <v>75</v>
      </c>
      <c r="E23" s="17">
        <v>40</v>
      </c>
      <c r="F23" s="14">
        <v>10750</v>
      </c>
    </row>
    <row r="24" spans="1:6" x14ac:dyDescent="0.25">
      <c r="A24" s="5" t="s">
        <v>47</v>
      </c>
      <c r="B24" s="17">
        <v>895745</v>
      </c>
      <c r="C24" s="17">
        <v>1061</v>
      </c>
      <c r="D24" s="17">
        <v>14</v>
      </c>
      <c r="E24" s="17">
        <v>60</v>
      </c>
      <c r="F24" s="14">
        <v>2854</v>
      </c>
    </row>
    <row r="25" spans="1:6" x14ac:dyDescent="0.25">
      <c r="A25" s="5" t="s">
        <v>36</v>
      </c>
      <c r="B25" s="17">
        <v>2939649</v>
      </c>
      <c r="C25" s="17">
        <v>375</v>
      </c>
      <c r="D25" s="17">
        <v>28</v>
      </c>
      <c r="E25" s="17">
        <v>39</v>
      </c>
      <c r="F25" s="14">
        <v>2700</v>
      </c>
    </row>
    <row r="26" spans="1:6" x14ac:dyDescent="0.25">
      <c r="A26" s="5" t="s">
        <v>19</v>
      </c>
      <c r="B26" s="17">
        <v>232961</v>
      </c>
      <c r="C26" s="17">
        <v>25</v>
      </c>
      <c r="D26" s="17">
        <v>246</v>
      </c>
      <c r="E26" s="17">
        <v>42</v>
      </c>
      <c r="F26" s="14">
        <v>-2250</v>
      </c>
    </row>
    <row r="27" spans="1:6" x14ac:dyDescent="0.25">
      <c r="A27" s="5" t="s">
        <v>29</v>
      </c>
      <c r="B27" s="17">
        <v>424961</v>
      </c>
      <c r="C27" s="17">
        <v>2400</v>
      </c>
      <c r="D27" s="17">
        <v>2</v>
      </c>
      <c r="E27" s="17">
        <v>44</v>
      </c>
      <c r="F27" s="14">
        <v>-4000</v>
      </c>
    </row>
    <row r="28" spans="1:6" x14ac:dyDescent="0.25">
      <c r="A28" s="5" t="s">
        <v>35</v>
      </c>
      <c r="B28" s="17">
        <v>492033</v>
      </c>
      <c r="C28" s="17">
        <v>400</v>
      </c>
      <c r="D28" s="17">
        <v>3</v>
      </c>
      <c r="E28" s="17">
        <v>36</v>
      </c>
      <c r="F28" s="14">
        <v>-6000</v>
      </c>
    </row>
    <row r="29" spans="1:6" x14ac:dyDescent="0.25">
      <c r="A29" s="5" t="s">
        <v>23</v>
      </c>
      <c r="B29" s="17">
        <v>341249</v>
      </c>
      <c r="C29" s="17">
        <v>250</v>
      </c>
      <c r="D29" s="17">
        <v>8</v>
      </c>
      <c r="E29" s="17">
        <v>46</v>
      </c>
      <c r="F29" s="14">
        <v>-7200</v>
      </c>
    </row>
    <row r="30" spans="1:6" x14ac:dyDescent="0.25">
      <c r="A30" s="5" t="s">
        <v>54</v>
      </c>
      <c r="B30" s="17">
        <v>3050241</v>
      </c>
      <c r="C30" s="17">
        <v>2200</v>
      </c>
      <c r="D30" s="17">
        <v>2</v>
      </c>
      <c r="E30" s="17">
        <v>72</v>
      </c>
      <c r="F30" s="14">
        <v>-10000</v>
      </c>
    </row>
    <row r="31" spans="1:6" x14ac:dyDescent="0.25">
      <c r="A31" s="5" t="s">
        <v>37</v>
      </c>
      <c r="B31" s="17">
        <v>519937</v>
      </c>
      <c r="C31" s="17">
        <v>1000</v>
      </c>
      <c r="D31" s="17">
        <v>0</v>
      </c>
      <c r="E31" s="17">
        <v>54</v>
      </c>
      <c r="F31" s="14">
        <v>-10800</v>
      </c>
    </row>
    <row r="32" spans="1:6" x14ac:dyDescent="0.25">
      <c r="A32" s="5" t="s">
        <v>31</v>
      </c>
      <c r="B32" s="17">
        <v>415745</v>
      </c>
      <c r="C32" s="17">
        <v>3500</v>
      </c>
      <c r="D32" s="17">
        <v>-1</v>
      </c>
      <c r="E32" s="17">
        <v>40</v>
      </c>
      <c r="F32" s="14">
        <v>-11500</v>
      </c>
    </row>
    <row r="33" spans="1:6" x14ac:dyDescent="0.25">
      <c r="A33" s="5" t="s">
        <v>21</v>
      </c>
      <c r="B33" s="17">
        <v>315393</v>
      </c>
      <c r="C33" s="17">
        <v>750</v>
      </c>
      <c r="D33" s="17">
        <v>-8</v>
      </c>
      <c r="E33" s="17">
        <v>44</v>
      </c>
      <c r="F33" s="14">
        <v>-14800</v>
      </c>
    </row>
    <row r="34" spans="1:6" x14ac:dyDescent="0.25">
      <c r="A34" s="5" t="s">
        <v>39</v>
      </c>
      <c r="B34" s="17">
        <v>2977281</v>
      </c>
      <c r="C34" s="17">
        <v>4800</v>
      </c>
      <c r="D34" s="17">
        <v>-1</v>
      </c>
      <c r="E34" s="17">
        <v>50</v>
      </c>
      <c r="F34" s="14">
        <v>-14800</v>
      </c>
    </row>
    <row r="35" spans="1:6" x14ac:dyDescent="0.25">
      <c r="A35" s="5" t="s">
        <v>7</v>
      </c>
      <c r="B35" s="17">
        <v>60417</v>
      </c>
      <c r="C35" s="17">
        <v>600</v>
      </c>
      <c r="D35" s="17">
        <v>-12</v>
      </c>
      <c r="E35" s="17">
        <v>42</v>
      </c>
      <c r="F35" s="14">
        <v>-15600</v>
      </c>
    </row>
    <row r="36" spans="1:6" x14ac:dyDescent="0.25">
      <c r="A36" s="5" t="s">
        <v>53</v>
      </c>
      <c r="B36" s="17">
        <v>969473</v>
      </c>
      <c r="C36" s="17">
        <v>3200</v>
      </c>
      <c r="D36" s="17">
        <v>-4</v>
      </c>
      <c r="E36" s="17">
        <v>28</v>
      </c>
      <c r="F36" s="14">
        <v>-18400</v>
      </c>
    </row>
    <row r="37" spans="1:6" x14ac:dyDescent="0.25">
      <c r="A37" s="5" t="s">
        <v>11</v>
      </c>
      <c r="B37" s="17">
        <v>4268801</v>
      </c>
      <c r="C37" s="17">
        <v>125</v>
      </c>
      <c r="D37" s="17">
        <v>-72</v>
      </c>
      <c r="E37" s="17">
        <v>53</v>
      </c>
      <c r="F37" s="14">
        <v>-19600</v>
      </c>
    </row>
    <row r="38" spans="1:6" x14ac:dyDescent="0.25">
      <c r="A38" s="5" t="s">
        <v>40</v>
      </c>
      <c r="B38" s="17">
        <v>633601</v>
      </c>
      <c r="C38" s="17">
        <v>3750</v>
      </c>
      <c r="D38" s="17">
        <v>-3</v>
      </c>
      <c r="E38" s="17">
        <v>46</v>
      </c>
      <c r="F38" s="14">
        <v>-20450</v>
      </c>
    </row>
    <row r="39" spans="1:6" x14ac:dyDescent="0.25">
      <c r="A39" s="5" t="s">
        <v>45</v>
      </c>
      <c r="B39" s="17">
        <v>2953217</v>
      </c>
      <c r="C39" s="17">
        <v>250</v>
      </c>
      <c r="D39" s="17">
        <v>-40</v>
      </c>
      <c r="E39" s="17">
        <v>54</v>
      </c>
      <c r="F39" s="14">
        <v>-20800</v>
      </c>
    </row>
    <row r="40" spans="1:6" x14ac:dyDescent="0.25">
      <c r="A40" s="5" t="s">
        <v>41</v>
      </c>
      <c r="B40" s="17">
        <v>3834113</v>
      </c>
      <c r="C40" s="17">
        <v>4000</v>
      </c>
      <c r="D40" s="17">
        <v>-5</v>
      </c>
      <c r="E40" s="17">
        <v>29</v>
      </c>
      <c r="F40" s="14">
        <v>-25800</v>
      </c>
    </row>
    <row r="41" spans="1:6" x14ac:dyDescent="0.25">
      <c r="A41" s="5" t="s">
        <v>30</v>
      </c>
      <c r="B41" s="17">
        <v>7712001</v>
      </c>
      <c r="C41" s="17">
        <v>800</v>
      </c>
      <c r="D41" s="17">
        <v>-21</v>
      </c>
      <c r="E41" s="17">
        <v>75</v>
      </c>
      <c r="F41" s="14">
        <v>-31800</v>
      </c>
    </row>
    <row r="42" spans="1:6" x14ac:dyDescent="0.25">
      <c r="A42" s="5" t="s">
        <v>9</v>
      </c>
      <c r="B42" s="17">
        <v>4267265</v>
      </c>
      <c r="C42" s="17">
        <v>250</v>
      </c>
      <c r="D42" s="17">
        <v>-97</v>
      </c>
      <c r="E42" s="17">
        <v>39</v>
      </c>
      <c r="F42" s="14">
        <v>-32050</v>
      </c>
    </row>
    <row r="43" spans="1:6" x14ac:dyDescent="0.25">
      <c r="A43" s="5" t="s">
        <v>15</v>
      </c>
      <c r="B43" s="17">
        <v>140033</v>
      </c>
      <c r="C43" s="17">
        <v>200</v>
      </c>
      <c r="D43" s="17">
        <v>-127</v>
      </c>
      <c r="E43" s="17">
        <v>39</v>
      </c>
      <c r="F43" s="14">
        <v>-33200</v>
      </c>
    </row>
    <row r="44" spans="1:6" x14ac:dyDescent="0.25">
      <c r="A44" s="5" t="s">
        <v>50</v>
      </c>
      <c r="B44" s="17">
        <v>2889473</v>
      </c>
      <c r="C44" s="17">
        <v>900</v>
      </c>
      <c r="D44" s="17">
        <v>-31</v>
      </c>
      <c r="E44" s="17">
        <v>44</v>
      </c>
      <c r="F44" s="14">
        <v>-36700</v>
      </c>
    </row>
    <row r="45" spans="1:6" x14ac:dyDescent="0.25">
      <c r="A45" s="5" t="s">
        <v>8</v>
      </c>
      <c r="B45" s="17">
        <v>1510401</v>
      </c>
      <c r="C45" s="17">
        <v>1200</v>
      </c>
      <c r="D45" s="17">
        <v>-29</v>
      </c>
      <c r="E45" s="17">
        <v>55</v>
      </c>
      <c r="F45" s="14">
        <v>-45800</v>
      </c>
    </row>
    <row r="46" spans="1:6" x14ac:dyDescent="0.25">
      <c r="A46" s="5" t="s">
        <v>52</v>
      </c>
      <c r="B46" s="17">
        <v>784129</v>
      </c>
      <c r="C46" s="17">
        <v>3000</v>
      </c>
      <c r="D46" s="17">
        <v>-14</v>
      </c>
      <c r="E46" s="17">
        <v>62</v>
      </c>
      <c r="F46" s="14">
        <v>-54400</v>
      </c>
    </row>
    <row r="47" spans="1:6" x14ac:dyDescent="0.25">
      <c r="A47" s="5" t="s">
        <v>49</v>
      </c>
      <c r="B47" s="17">
        <v>897537</v>
      </c>
      <c r="C47" s="17">
        <v>750</v>
      </c>
      <c r="D47" s="17">
        <v>-68</v>
      </c>
      <c r="E47" s="17">
        <v>32</v>
      </c>
      <c r="F47" s="14">
        <v>-57400</v>
      </c>
    </row>
    <row r="48" spans="1:6" x14ac:dyDescent="0.25">
      <c r="A48" s="5" t="s">
        <v>12</v>
      </c>
      <c r="B48" s="17">
        <v>134657</v>
      </c>
      <c r="C48" s="17">
        <v>1800</v>
      </c>
      <c r="D48" s="17">
        <v>-25</v>
      </c>
      <c r="E48" s="17">
        <v>66</v>
      </c>
      <c r="F48" s="14">
        <v>-58200</v>
      </c>
    </row>
    <row r="49" spans="1:6" x14ac:dyDescent="0.25">
      <c r="A49" s="5" t="s">
        <v>48</v>
      </c>
      <c r="B49" s="17">
        <v>3465729</v>
      </c>
      <c r="C49" s="17">
        <v>1200</v>
      </c>
      <c r="D49" s="17">
        <v>-49</v>
      </c>
      <c r="E49" s="17">
        <v>35</v>
      </c>
      <c r="F49" s="14">
        <v>-65800</v>
      </c>
    </row>
    <row r="50" spans="1:6" x14ac:dyDescent="0.25">
      <c r="A50" s="5" t="s">
        <v>27</v>
      </c>
      <c r="B50" s="17">
        <v>340481</v>
      </c>
      <c r="C50" s="17">
        <v>500</v>
      </c>
      <c r="D50" s="17">
        <v>-117</v>
      </c>
      <c r="E50" s="17">
        <v>37</v>
      </c>
      <c r="F50" s="14">
        <v>-65900</v>
      </c>
    </row>
    <row r="51" spans="1:6" ht="15.75" thickBot="1" x14ac:dyDescent="0.3">
      <c r="A51" s="24" t="s">
        <v>22</v>
      </c>
      <c r="B51" s="25">
        <v>1850625</v>
      </c>
      <c r="C51" s="25">
        <v>700</v>
      </c>
      <c r="D51" s="25">
        <v>-94</v>
      </c>
      <c r="E51" s="25">
        <v>44</v>
      </c>
      <c r="F51" s="15">
        <v>-74600</v>
      </c>
    </row>
  </sheetData>
  <autoFilter ref="A1:F51">
    <sortState ref="A2:F51">
      <sortCondition descending="1" ref="F1:F51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showGridLines="0" tabSelected="1" workbookViewId="0">
      <selection activeCell="K13" sqref="K13"/>
    </sheetView>
  </sheetViews>
  <sheetFormatPr defaultRowHeight="15" x14ac:dyDescent="0.25"/>
  <cols>
    <col min="1" max="1" width="14.140625" bestFit="1" customWidth="1"/>
    <col min="2" max="2" width="10.5703125" bestFit="1" customWidth="1"/>
    <col min="3" max="3" width="11.42578125" bestFit="1" customWidth="1"/>
    <col min="4" max="4" width="14.28515625" bestFit="1" customWidth="1"/>
    <col min="8" max="8" width="30.85546875" bestFit="1" customWidth="1"/>
    <col min="9" max="9" width="11.28515625" bestFit="1" customWidth="1"/>
  </cols>
  <sheetData>
    <row r="1" spans="1:9" ht="15.75" thickBot="1" x14ac:dyDescent="0.3">
      <c r="A1" s="1" t="s">
        <v>0</v>
      </c>
      <c r="B1" s="2" t="s">
        <v>3</v>
      </c>
      <c r="C1" s="2" t="s">
        <v>4</v>
      </c>
      <c r="D1" s="3" t="s">
        <v>5</v>
      </c>
    </row>
    <row r="2" spans="1:9" ht="16.5" thickBot="1" x14ac:dyDescent="0.3">
      <c r="A2" s="4" t="s">
        <v>30</v>
      </c>
      <c r="B2" s="6">
        <f>VLOOKUP($A2,Jan!$A$1:$F$51,MATCH(Total!B$1,Jan!$A$1:$F$1,0),FALSE) + VLOOKUP($A2,Feb!$A$1:$F$51,MATCH(Total!B$1,Feb!$A$1:$F$1,0),FALSE) + VLOOKUP($A2,Mar!$A$1:$F$51,MATCH(Total!B$1,Mar!$A$1:$F$1,0),FALSE) + VLOOKUP($A2,Apr!$A$1:$F$51,MATCH(Total!B$1,Apr!$A$1:$F$1,0),FALSE) + VLOOKUP($A2,May!$A$1:$F$51,MATCH(Total!B$1,May!$A$1:$F$1,0),FALSE) + VLOOKUP($A2,Jun!$A$1:$F$51,MATCH(Total!B$1,Jun!$A$1:$F$1,0),FALSE) + VLOOKUP($A2,Jul!$A$1:$F$51,MATCH(Total!B$1,Jul!$A$1:$F$1,0),FALSE) + VLOOKUP($A2,Aug!$A$1:$F$51,MATCH(Total!B$1,Aug!$A$1:$F$1,0),FALSE) + VLOOKUP($A2,Sep!$A$1:$F$51,MATCH(Total!B$1,Sep!$A$1:$F$1,0),FALSE) + VLOOKUP($A2,Oct!$A$1:$F$51,MATCH(Total!B$1,Oct!$A$1:$F$1,0),FALSE) + VLOOKUP($A2,Nov!$A$1:$F$51,MATCH(Total!B$1,Nov!$A$1:$F$1,0),FALSE)</f>
        <v>727</v>
      </c>
      <c r="C2" s="6">
        <f>VLOOKUP($A2,Jan!$A$1:$F$51,MATCH(Total!C$1,Jan!$A$1:$F$1,0),FALSE) + VLOOKUP($A2,Feb!$A$1:$F$51,MATCH(Total!C$1,Feb!$A$1:$F$1,0),FALSE) + VLOOKUP($A2,Mar!$A$1:$F$51,MATCH(Total!C$1,Mar!$A$1:$F$1,0),FALSE) + VLOOKUP($A2,Apr!$A$1:$F$51,MATCH(Total!C$1,Apr!$A$1:$F$1,0),FALSE) + VLOOKUP($A2,May!$A$1:$F$51,MATCH(Total!C$1,May!$A$1:$F$1,0),FALSE) + VLOOKUP($A2,Jun!$A$1:$F$51,MATCH(Total!C$1,Jun!$A$1:$F$1,0),FALSE) + VLOOKUP($A2,Jul!$A$1:$F$51,MATCH(Total!C$1,Jul!$A$1:$F$1,0),FALSE) + VLOOKUP($A2,Aug!$A$1:$F$51,MATCH(Total!C$1,Aug!$A$1:$F$1,0),FALSE) + VLOOKUP($A2,Sep!$A$1:$F$51,MATCH(Total!C$1,Sep!$A$1:$F$1,0),FALSE) + VLOOKUP($A2,Oct!$A$1:$F$51,MATCH(Total!C$1,Oct!$A$1:$F$1,0),FALSE) + VLOOKUP($A2,Nov!$A$1:$F$51,MATCH(Total!C$1,Nov!$A$1:$F$1,0),FALSE)</f>
        <v>753</v>
      </c>
      <c r="D2" s="13">
        <f>VLOOKUP($A2,Jan!$A$1:$F$51,MATCH(Total!D$1,Jan!$A$1:$F$1,0),FALSE) + VLOOKUP($A2,Feb!$A$1:$F$51,MATCH(Total!D$1,Feb!$A$1:$F$1,0),FALSE) + VLOOKUP($A2,Mar!$A$1:$F$51,MATCH(Total!D$1,Mar!$A$1:$F$1,0),FALSE) + VLOOKUP($A2,Apr!$A$1:$F$51,MATCH(Total!D$1,Apr!$A$1:$F$1,0),FALSE) + VLOOKUP($A2,May!$A$1:$F$51,MATCH(Total!D$1,May!$A$1:$F$1,0),FALSE) + VLOOKUP($A2,Jun!$A$1:$F$51,MATCH(Total!D$1,Jun!$A$1:$F$1,0),FALSE) + VLOOKUP($A2,Jul!$A$1:$F$51,MATCH(Total!D$1,Jul!$A$1:$F$1,0),FALSE) + VLOOKUP($A2,Aug!$A$1:$F$51,MATCH(Total!D$1,Aug!$A$1:$F$1,0),FALSE) + VLOOKUP($A2,Sep!$A$1:$F$51,MATCH(Total!D$1,Sep!$A$1:$F$1,0),FALSE) + VLOOKUP($A2,Oct!$A$1:$F$51,MATCH(Total!D$1,Oct!$A$1:$F$1,0),FALSE) + VLOOKUP($A2,Nov!$A$1:$F$51,MATCH(Total!D$1,Nov!$A$1:$F$1,0),FALSE)</f>
        <v>431000</v>
      </c>
      <c r="H2" s="7" t="s">
        <v>58</v>
      </c>
      <c r="I2" s="16">
        <v>20</v>
      </c>
    </row>
    <row r="3" spans="1:9" ht="15.75" thickBot="1" x14ac:dyDescent="0.3">
      <c r="A3" s="5" t="s">
        <v>6</v>
      </c>
      <c r="B3" s="17">
        <f>VLOOKUP($A3,Jan!$A$1:$F$51,MATCH(Total!B$1,Jan!$A$1:$F$1,0),FALSE) + VLOOKUP($A3,Feb!$A$1:$F$51,MATCH(Total!B$1,Feb!$A$1:$F$1,0),FALSE) + VLOOKUP($A3,Mar!$A$1:$F$51,MATCH(Total!B$1,Mar!$A$1:$F$1,0),FALSE) + VLOOKUP($A3,Apr!$A$1:$F$51,MATCH(Total!B$1,Apr!$A$1:$F$1,0),FALSE) + VLOOKUP($A3,May!$A$1:$F$51,MATCH(Total!B$1,May!$A$1:$F$1,0),FALSE) + VLOOKUP($A3,Jun!$A$1:$F$51,MATCH(Total!B$1,Jun!$A$1:$F$1,0),FALSE) + VLOOKUP($A3,Jul!$A$1:$F$51,MATCH(Total!B$1,Jul!$A$1:$F$1,0),FALSE) + VLOOKUP($A3,Aug!$A$1:$F$51,MATCH(Total!B$1,Aug!$A$1:$F$1,0),FALSE) + VLOOKUP($A3,Sep!$A$1:$F$51,MATCH(Total!B$1,Sep!$A$1:$F$1,0),FALSE) + VLOOKUP($A3,Oct!$A$1:$F$51,MATCH(Total!B$1,Oct!$A$1:$F$1,0),FALSE) + VLOOKUP($A3,Nov!$A$1:$F$51,MATCH(Total!B$1,Nov!$A$1:$F$1,0),FALSE)</f>
        <v>162</v>
      </c>
      <c r="C3" s="17">
        <f>VLOOKUP($A3,Jan!$A$1:$F$51,MATCH(Total!C$1,Jan!$A$1:$F$1,0),FALSE) + VLOOKUP($A3,Feb!$A$1:$F$51,MATCH(Total!C$1,Feb!$A$1:$F$1,0),FALSE) + VLOOKUP($A3,Mar!$A$1:$F$51,MATCH(Total!C$1,Mar!$A$1:$F$1,0),FALSE) + VLOOKUP($A3,Apr!$A$1:$F$51,MATCH(Total!C$1,Apr!$A$1:$F$1,0),FALSE) + VLOOKUP($A3,May!$A$1:$F$51,MATCH(Total!C$1,May!$A$1:$F$1,0),FALSE) + VLOOKUP($A3,Jun!$A$1:$F$51,MATCH(Total!C$1,Jun!$A$1:$F$1,0),FALSE) + VLOOKUP($A3,Jul!$A$1:$F$51,MATCH(Total!C$1,Jul!$A$1:$F$1,0),FALSE) + VLOOKUP($A3,Aug!$A$1:$F$51,MATCH(Total!C$1,Aug!$A$1:$F$1,0),FALSE) + VLOOKUP($A3,Sep!$A$1:$F$51,MATCH(Total!C$1,Sep!$A$1:$F$1,0),FALSE) + VLOOKUP($A3,Oct!$A$1:$F$51,MATCH(Total!C$1,Oct!$A$1:$F$1,0),FALSE) + VLOOKUP($A3,Nov!$A$1:$F$51,MATCH(Total!C$1,Nov!$A$1:$F$1,0),FALSE)</f>
        <v>559</v>
      </c>
      <c r="D3" s="14">
        <f>VLOOKUP($A3,Jan!$A$1:$F$51,MATCH(Total!D$1,Jan!$A$1:$F$1,0),FALSE) + VLOOKUP($A3,Feb!$A$1:$F$51,MATCH(Total!D$1,Feb!$A$1:$F$1,0),FALSE) + VLOOKUP($A3,Mar!$A$1:$F$51,MATCH(Total!D$1,Mar!$A$1:$F$1,0),FALSE) + VLOOKUP($A3,Apr!$A$1:$F$51,MATCH(Total!D$1,Apr!$A$1:$F$1,0),FALSE) + VLOOKUP($A3,May!$A$1:$F$51,MATCH(Total!D$1,May!$A$1:$F$1,0),FALSE) + VLOOKUP($A3,Jun!$A$1:$F$51,MATCH(Total!D$1,Jun!$A$1:$F$1,0),FALSE) + VLOOKUP($A3,Jul!$A$1:$F$51,MATCH(Total!D$1,Jul!$A$1:$F$1,0),FALSE) + VLOOKUP($A3,Aug!$A$1:$F$51,MATCH(Total!D$1,Aug!$A$1:$F$1,0),FALSE) + VLOOKUP($A3,Sep!$A$1:$F$51,MATCH(Total!D$1,Sep!$A$1:$F$1,0),FALSE) + VLOOKUP($A3,Oct!$A$1:$F$51,MATCH(Total!D$1,Oct!$A$1:$F$1,0),FALSE) + VLOOKUP($A3,Nov!$A$1:$F$51,MATCH(Total!D$1,Nov!$A$1:$F$1,0),FALSE)</f>
        <v>293200</v>
      </c>
      <c r="H3" s="8" t="s">
        <v>59</v>
      </c>
      <c r="I3" s="12" t="s">
        <v>5</v>
      </c>
    </row>
    <row r="4" spans="1:9" x14ac:dyDescent="0.25">
      <c r="A4" s="5" t="s">
        <v>32</v>
      </c>
      <c r="B4" s="17">
        <f>VLOOKUP($A4,Jan!$A$1:$F$51,MATCH(Total!B$1,Jan!$A$1:$F$1,0),FALSE) + VLOOKUP($A4,Feb!$A$1:$F$51,MATCH(Total!B$1,Feb!$A$1:$F$1,0),FALSE) + VLOOKUP($A4,Mar!$A$1:$F$51,MATCH(Total!B$1,Mar!$A$1:$F$1,0),FALSE) + VLOOKUP($A4,Apr!$A$1:$F$51,MATCH(Total!B$1,Apr!$A$1:$F$1,0),FALSE) + VLOOKUP($A4,May!$A$1:$F$51,MATCH(Total!B$1,May!$A$1:$F$1,0),FALSE) + VLOOKUP($A4,Jun!$A$1:$F$51,MATCH(Total!B$1,Jun!$A$1:$F$1,0),FALSE) + VLOOKUP($A4,Jul!$A$1:$F$51,MATCH(Total!B$1,Jul!$A$1:$F$1,0),FALSE) + VLOOKUP($A4,Aug!$A$1:$F$51,MATCH(Total!B$1,Aug!$A$1:$F$1,0),FALSE) + VLOOKUP($A4,Sep!$A$1:$F$51,MATCH(Total!B$1,Sep!$A$1:$F$1,0),FALSE) + VLOOKUP($A4,Oct!$A$1:$F$51,MATCH(Total!B$1,Oct!$A$1:$F$1,0),FALSE) + VLOOKUP($A4,Nov!$A$1:$F$51,MATCH(Total!B$1,Nov!$A$1:$F$1,0),FALSE)</f>
        <v>712</v>
      </c>
      <c r="C4" s="17">
        <f>VLOOKUP($A4,Jan!$A$1:$F$51,MATCH(Total!C$1,Jan!$A$1:$F$1,0),FALSE) + VLOOKUP($A4,Feb!$A$1:$F$51,MATCH(Total!C$1,Feb!$A$1:$F$1,0),FALSE) + VLOOKUP($A4,Mar!$A$1:$F$51,MATCH(Total!C$1,Mar!$A$1:$F$1,0),FALSE) + VLOOKUP($A4,Apr!$A$1:$F$51,MATCH(Total!C$1,Apr!$A$1:$F$1,0),FALSE) + VLOOKUP($A4,May!$A$1:$F$51,MATCH(Total!C$1,May!$A$1:$F$1,0),FALSE) + VLOOKUP($A4,Jun!$A$1:$F$51,MATCH(Total!C$1,Jun!$A$1:$F$1,0),FALSE) + VLOOKUP($A4,Jul!$A$1:$F$51,MATCH(Total!C$1,Jul!$A$1:$F$1,0),FALSE) + VLOOKUP($A4,Aug!$A$1:$F$51,MATCH(Total!C$1,Aug!$A$1:$F$1,0),FALSE) + VLOOKUP($A4,Sep!$A$1:$F$51,MATCH(Total!C$1,Sep!$A$1:$F$1,0),FALSE) + VLOOKUP($A4,Oct!$A$1:$F$51,MATCH(Total!C$1,Oct!$A$1:$F$1,0),FALSE) + VLOOKUP($A4,Nov!$A$1:$F$51,MATCH(Total!C$1,Nov!$A$1:$F$1,0),FALSE)</f>
        <v>627</v>
      </c>
      <c r="D4" s="14">
        <f>VLOOKUP($A4,Jan!$A$1:$F$51,MATCH(Total!D$1,Jan!$A$1:$F$1,0),FALSE) + VLOOKUP($A4,Feb!$A$1:$F$51,MATCH(Total!D$1,Feb!$A$1:$F$1,0),FALSE) + VLOOKUP($A4,Mar!$A$1:$F$51,MATCH(Total!D$1,Mar!$A$1:$F$1,0),FALSE) + VLOOKUP($A4,Apr!$A$1:$F$51,MATCH(Total!D$1,Apr!$A$1:$F$1,0),FALSE) + VLOOKUP($A4,May!$A$1:$F$51,MATCH(Total!D$1,May!$A$1:$F$1,0),FALSE) + VLOOKUP($A4,Jun!$A$1:$F$51,MATCH(Total!D$1,Jun!$A$1:$F$1,0),FALSE) + VLOOKUP($A4,Jul!$A$1:$F$51,MATCH(Total!D$1,Jul!$A$1:$F$1,0),FALSE) + VLOOKUP($A4,Aug!$A$1:$F$51,MATCH(Total!D$1,Aug!$A$1:$F$1,0),FALSE) + VLOOKUP($A4,Sep!$A$1:$F$51,MATCH(Total!D$1,Sep!$A$1:$F$1,0),FALSE) + VLOOKUP($A4,Oct!$A$1:$F$51,MATCH(Total!D$1,Oct!$A$1:$F$1,0),FALSE) + VLOOKUP($A4,Nov!$A$1:$F$51,MATCH(Total!D$1,Nov!$A$1:$F$1,0),FALSE)</f>
        <v>159400</v>
      </c>
      <c r="H4" s="9" t="s">
        <v>60</v>
      </c>
      <c r="I4" s="13">
        <f ca="1">SUM(OFFSET(Jan!$F$1,1,0,$I$2,1))</f>
        <v>752600</v>
      </c>
    </row>
    <row r="5" spans="1:9" x14ac:dyDescent="0.25">
      <c r="A5" s="5" t="s">
        <v>21</v>
      </c>
      <c r="B5" s="17">
        <f>VLOOKUP($A5,Jan!$A$1:$F$51,MATCH(Total!B$1,Jan!$A$1:$F$1,0),FALSE) + VLOOKUP($A5,Feb!$A$1:$F$51,MATCH(Total!B$1,Feb!$A$1:$F$1,0),FALSE) + VLOOKUP($A5,Mar!$A$1:$F$51,MATCH(Total!B$1,Mar!$A$1:$F$1,0),FALSE) + VLOOKUP($A5,Apr!$A$1:$F$51,MATCH(Total!B$1,Apr!$A$1:$F$1,0),FALSE) + VLOOKUP($A5,May!$A$1:$F$51,MATCH(Total!B$1,May!$A$1:$F$1,0),FALSE) + VLOOKUP($A5,Jun!$A$1:$F$51,MATCH(Total!B$1,Jun!$A$1:$F$1,0),FALSE) + VLOOKUP($A5,Jul!$A$1:$F$51,MATCH(Total!B$1,Jul!$A$1:$F$1,0),FALSE) + VLOOKUP($A5,Aug!$A$1:$F$51,MATCH(Total!B$1,Aug!$A$1:$F$1,0),FALSE) + VLOOKUP($A5,Sep!$A$1:$F$51,MATCH(Total!B$1,Sep!$A$1:$F$1,0),FALSE) + VLOOKUP($A5,Oct!$A$1:$F$51,MATCH(Total!B$1,Oct!$A$1:$F$1,0),FALSE) + VLOOKUP($A5,Nov!$A$1:$F$51,MATCH(Total!B$1,Nov!$A$1:$F$1,0),FALSE)</f>
        <v>478</v>
      </c>
      <c r="C5" s="17">
        <f>VLOOKUP($A5,Jan!$A$1:$F$51,MATCH(Total!C$1,Jan!$A$1:$F$1,0),FALSE) + VLOOKUP($A5,Feb!$A$1:$F$51,MATCH(Total!C$1,Feb!$A$1:$F$1,0),FALSE) + VLOOKUP($A5,Mar!$A$1:$F$51,MATCH(Total!C$1,Mar!$A$1:$F$1,0),FALSE) + VLOOKUP($A5,Apr!$A$1:$F$51,MATCH(Total!C$1,Apr!$A$1:$F$1,0),FALSE) + VLOOKUP($A5,May!$A$1:$F$51,MATCH(Total!C$1,May!$A$1:$F$1,0),FALSE) + VLOOKUP($A5,Jun!$A$1:$F$51,MATCH(Total!C$1,Jun!$A$1:$F$1,0),FALSE) + VLOOKUP($A5,Jul!$A$1:$F$51,MATCH(Total!C$1,Jul!$A$1:$F$1,0),FALSE) + VLOOKUP($A5,Aug!$A$1:$F$51,MATCH(Total!C$1,Aug!$A$1:$F$1,0),FALSE) + VLOOKUP($A5,Sep!$A$1:$F$51,MATCH(Total!C$1,Sep!$A$1:$F$1,0),FALSE) + VLOOKUP($A5,Oct!$A$1:$F$51,MATCH(Total!C$1,Oct!$A$1:$F$1,0),FALSE) + VLOOKUP($A5,Nov!$A$1:$F$51,MATCH(Total!C$1,Nov!$A$1:$F$1,0),FALSE)</f>
        <v>592</v>
      </c>
      <c r="D5" s="14">
        <f>VLOOKUP($A5,Jan!$A$1:$F$51,MATCH(Total!D$1,Jan!$A$1:$F$1,0),FALSE) + VLOOKUP($A5,Feb!$A$1:$F$51,MATCH(Total!D$1,Feb!$A$1:$F$1,0),FALSE) + VLOOKUP($A5,Mar!$A$1:$F$51,MATCH(Total!D$1,Mar!$A$1:$F$1,0),FALSE) + VLOOKUP($A5,Apr!$A$1:$F$51,MATCH(Total!D$1,Apr!$A$1:$F$1,0),FALSE) + VLOOKUP($A5,May!$A$1:$F$51,MATCH(Total!D$1,May!$A$1:$F$1,0),FALSE) + VLOOKUP($A5,Jun!$A$1:$F$51,MATCH(Total!D$1,Jun!$A$1:$F$1,0),FALSE) + VLOOKUP($A5,Jul!$A$1:$F$51,MATCH(Total!D$1,Jul!$A$1:$F$1,0),FALSE) + VLOOKUP($A5,Aug!$A$1:$F$51,MATCH(Total!D$1,Aug!$A$1:$F$1,0),FALSE) + VLOOKUP($A5,Sep!$A$1:$F$51,MATCH(Total!D$1,Sep!$A$1:$F$1,0),FALSE) + VLOOKUP($A5,Oct!$A$1:$F$51,MATCH(Total!D$1,Oct!$A$1:$F$1,0),FALSE) + VLOOKUP($A5,Nov!$A$1:$F$51,MATCH(Total!D$1,Nov!$A$1:$F$1,0),FALSE)</f>
        <v>240100</v>
      </c>
      <c r="H5" s="10" t="s">
        <v>61</v>
      </c>
      <c r="I5" s="13">
        <f ca="1">SUM(OFFSET(Feb!$F$1,1,0,$I$2,1))</f>
        <v>475750</v>
      </c>
    </row>
    <row r="6" spans="1:9" x14ac:dyDescent="0.25">
      <c r="A6" s="5" t="s">
        <v>55</v>
      </c>
      <c r="B6" s="17">
        <f>VLOOKUP($A6,Jan!$A$1:$F$51,MATCH(Total!B$1,Jan!$A$1:$F$1,0),FALSE) + VLOOKUP($A6,Feb!$A$1:$F$51,MATCH(Total!B$1,Feb!$A$1:$F$1,0),FALSE) + VLOOKUP($A6,Mar!$A$1:$F$51,MATCH(Total!B$1,Mar!$A$1:$F$1,0),FALSE) + VLOOKUP($A6,Apr!$A$1:$F$51,MATCH(Total!B$1,Apr!$A$1:$F$1,0),FALSE) + VLOOKUP($A6,May!$A$1:$F$51,MATCH(Total!B$1,May!$A$1:$F$1,0),FALSE) + VLOOKUP($A6,Jun!$A$1:$F$51,MATCH(Total!B$1,Jun!$A$1:$F$1,0),FALSE) + VLOOKUP($A6,Jul!$A$1:$F$51,MATCH(Total!B$1,Jul!$A$1:$F$1,0),FALSE) + VLOOKUP($A6,Aug!$A$1:$F$51,MATCH(Total!B$1,Aug!$A$1:$F$1,0),FALSE) + VLOOKUP($A6,Sep!$A$1:$F$51,MATCH(Total!B$1,Sep!$A$1:$F$1,0),FALSE) + VLOOKUP($A6,Oct!$A$1:$F$51,MATCH(Total!B$1,Oct!$A$1:$F$1,0),FALSE) + VLOOKUP($A6,Nov!$A$1:$F$51,MATCH(Total!B$1,Nov!$A$1:$F$1,0),FALSE)</f>
        <v>336</v>
      </c>
      <c r="C6" s="17">
        <f>VLOOKUP($A6,Jan!$A$1:$F$51,MATCH(Total!C$1,Jan!$A$1:$F$1,0),FALSE) + VLOOKUP($A6,Feb!$A$1:$F$51,MATCH(Total!C$1,Feb!$A$1:$F$1,0),FALSE) + VLOOKUP($A6,Mar!$A$1:$F$51,MATCH(Total!C$1,Mar!$A$1:$F$1,0),FALSE) + VLOOKUP($A6,Apr!$A$1:$F$51,MATCH(Total!C$1,Apr!$A$1:$F$1,0),FALSE) + VLOOKUP($A6,May!$A$1:$F$51,MATCH(Total!C$1,May!$A$1:$F$1,0),FALSE) + VLOOKUP($A6,Jun!$A$1:$F$51,MATCH(Total!C$1,Jun!$A$1:$F$1,0),FALSE) + VLOOKUP($A6,Jul!$A$1:$F$51,MATCH(Total!C$1,Jul!$A$1:$F$1,0),FALSE) + VLOOKUP($A6,Aug!$A$1:$F$51,MATCH(Total!C$1,Aug!$A$1:$F$1,0),FALSE) + VLOOKUP($A6,Sep!$A$1:$F$51,MATCH(Total!C$1,Sep!$A$1:$F$1,0),FALSE) + VLOOKUP($A6,Oct!$A$1:$F$51,MATCH(Total!C$1,Oct!$A$1:$F$1,0),FALSE) + VLOOKUP($A6,Nov!$A$1:$F$51,MATCH(Total!C$1,Nov!$A$1:$F$1,0),FALSE)</f>
        <v>659</v>
      </c>
      <c r="D6" s="14">
        <f>VLOOKUP($A6,Jan!$A$1:$F$51,MATCH(Total!D$1,Jan!$A$1:$F$1,0),FALSE) + VLOOKUP($A6,Feb!$A$1:$F$51,MATCH(Total!D$1,Feb!$A$1:$F$1,0),FALSE) + VLOOKUP($A6,Mar!$A$1:$F$51,MATCH(Total!D$1,Mar!$A$1:$F$1,0),FALSE) + VLOOKUP($A6,Apr!$A$1:$F$51,MATCH(Total!D$1,Apr!$A$1:$F$1,0),FALSE) + VLOOKUP($A6,May!$A$1:$F$51,MATCH(Total!D$1,May!$A$1:$F$1,0),FALSE) + VLOOKUP($A6,Jun!$A$1:$F$51,MATCH(Total!D$1,Jun!$A$1:$F$1,0),FALSE) + VLOOKUP($A6,Jul!$A$1:$F$51,MATCH(Total!D$1,Jul!$A$1:$F$1,0),FALSE) + VLOOKUP($A6,Aug!$A$1:$F$51,MATCH(Total!D$1,Aug!$A$1:$F$1,0),FALSE) + VLOOKUP($A6,Sep!$A$1:$F$51,MATCH(Total!D$1,Sep!$A$1:$F$1,0),FALSE) + VLOOKUP($A6,Oct!$A$1:$F$51,MATCH(Total!D$1,Oct!$A$1:$F$1,0),FALSE) + VLOOKUP($A6,Nov!$A$1:$F$51,MATCH(Total!D$1,Nov!$A$1:$F$1,0),FALSE)</f>
        <v>305000</v>
      </c>
      <c r="H6" s="10" t="s">
        <v>62</v>
      </c>
      <c r="I6" s="13">
        <f ca="1">SUM(OFFSET(Mar!$F$1,1,0,$I$2,1))</f>
        <v>566870</v>
      </c>
    </row>
    <row r="7" spans="1:9" x14ac:dyDescent="0.25">
      <c r="A7" s="5" t="s">
        <v>11</v>
      </c>
      <c r="B7" s="17">
        <f>VLOOKUP($A7,Jan!$A$1:$F$51,MATCH(Total!B$1,Jan!$A$1:$F$1,0),FALSE) + VLOOKUP($A7,Feb!$A$1:$F$51,MATCH(Total!B$1,Feb!$A$1:$F$1,0),FALSE) + VLOOKUP($A7,Mar!$A$1:$F$51,MATCH(Total!B$1,Mar!$A$1:$F$1,0),FALSE) + VLOOKUP($A7,Apr!$A$1:$F$51,MATCH(Total!B$1,Apr!$A$1:$F$1,0),FALSE) + VLOOKUP($A7,May!$A$1:$F$51,MATCH(Total!B$1,May!$A$1:$F$1,0),FALSE) + VLOOKUP($A7,Jun!$A$1:$F$51,MATCH(Total!B$1,Jun!$A$1:$F$1,0),FALSE) + VLOOKUP($A7,Jul!$A$1:$F$51,MATCH(Total!B$1,Jul!$A$1:$F$1,0),FALSE) + VLOOKUP($A7,Aug!$A$1:$F$51,MATCH(Total!B$1,Aug!$A$1:$F$1,0),FALSE) + VLOOKUP($A7,Sep!$A$1:$F$51,MATCH(Total!B$1,Sep!$A$1:$F$1,0),FALSE) + VLOOKUP($A7,Oct!$A$1:$F$51,MATCH(Total!B$1,Oct!$A$1:$F$1,0),FALSE) + VLOOKUP($A7,Nov!$A$1:$F$51,MATCH(Total!B$1,Nov!$A$1:$F$1,0),FALSE)</f>
        <v>2409</v>
      </c>
      <c r="C7" s="17">
        <f>VLOOKUP($A7,Jan!$A$1:$F$51,MATCH(Total!C$1,Jan!$A$1:$F$1,0),FALSE) + VLOOKUP($A7,Feb!$A$1:$F$51,MATCH(Total!C$1,Feb!$A$1:$F$1,0),FALSE) + VLOOKUP($A7,Mar!$A$1:$F$51,MATCH(Total!C$1,Mar!$A$1:$F$1,0),FALSE) + VLOOKUP($A7,Apr!$A$1:$F$51,MATCH(Total!C$1,Apr!$A$1:$F$1,0),FALSE) + VLOOKUP($A7,May!$A$1:$F$51,MATCH(Total!C$1,May!$A$1:$F$1,0),FALSE) + VLOOKUP($A7,Jun!$A$1:$F$51,MATCH(Total!C$1,Jun!$A$1:$F$1,0),FALSE) + VLOOKUP($A7,Jul!$A$1:$F$51,MATCH(Total!C$1,Jul!$A$1:$F$1,0),FALSE) + VLOOKUP($A7,Aug!$A$1:$F$51,MATCH(Total!C$1,Aug!$A$1:$F$1,0),FALSE) + VLOOKUP($A7,Sep!$A$1:$F$51,MATCH(Total!C$1,Sep!$A$1:$F$1,0),FALSE) + VLOOKUP($A7,Oct!$A$1:$F$51,MATCH(Total!C$1,Oct!$A$1:$F$1,0),FALSE) + VLOOKUP($A7,Nov!$A$1:$F$51,MATCH(Total!C$1,Nov!$A$1:$F$1,0),FALSE)</f>
        <v>548</v>
      </c>
      <c r="D7" s="14">
        <f>VLOOKUP($A7,Jan!$A$1:$F$51,MATCH(Total!D$1,Jan!$A$1:$F$1,0),FALSE) + VLOOKUP($A7,Feb!$A$1:$F$51,MATCH(Total!D$1,Feb!$A$1:$F$1,0),FALSE) + VLOOKUP($A7,Mar!$A$1:$F$51,MATCH(Total!D$1,Mar!$A$1:$F$1,0),FALSE) + VLOOKUP($A7,Apr!$A$1:$F$51,MATCH(Total!D$1,Apr!$A$1:$F$1,0),FALSE) + VLOOKUP($A7,May!$A$1:$F$51,MATCH(Total!D$1,May!$A$1:$F$1,0),FALSE) + VLOOKUP($A7,Jun!$A$1:$F$51,MATCH(Total!D$1,Jun!$A$1:$F$1,0),FALSE) + VLOOKUP($A7,Jul!$A$1:$F$51,MATCH(Total!D$1,Jul!$A$1:$F$1,0),FALSE) + VLOOKUP($A7,Aug!$A$1:$F$51,MATCH(Total!D$1,Aug!$A$1:$F$1,0),FALSE) + VLOOKUP($A7,Sep!$A$1:$F$51,MATCH(Total!D$1,Sep!$A$1:$F$1,0),FALSE) + VLOOKUP($A7,Oct!$A$1:$F$51,MATCH(Total!D$1,Oct!$A$1:$F$1,0),FALSE) + VLOOKUP($A7,Nov!$A$1:$F$51,MATCH(Total!D$1,Nov!$A$1:$F$1,0),FALSE)</f>
        <v>191525</v>
      </c>
      <c r="H7" s="10" t="s">
        <v>63</v>
      </c>
      <c r="I7" s="13">
        <f ca="1">SUM(OFFSET(Apr!$F$1,1,0,$I$2,1))</f>
        <v>359435</v>
      </c>
    </row>
    <row r="8" spans="1:9" x14ac:dyDescent="0.25">
      <c r="A8" s="5" t="s">
        <v>54</v>
      </c>
      <c r="B8" s="17">
        <f>VLOOKUP($A8,Jan!$A$1:$F$51,MATCH(Total!B$1,Jan!$A$1:$F$1,0),FALSE) + VLOOKUP($A8,Feb!$A$1:$F$51,MATCH(Total!B$1,Feb!$A$1:$F$1,0),FALSE) + VLOOKUP($A8,Mar!$A$1:$F$51,MATCH(Total!B$1,Mar!$A$1:$F$1,0),FALSE) + VLOOKUP($A8,Apr!$A$1:$F$51,MATCH(Total!B$1,Apr!$A$1:$F$1,0),FALSE) + VLOOKUP($A8,May!$A$1:$F$51,MATCH(Total!B$1,May!$A$1:$F$1,0),FALSE) + VLOOKUP($A8,Jun!$A$1:$F$51,MATCH(Total!B$1,Jun!$A$1:$F$1,0),FALSE) + VLOOKUP($A8,Jul!$A$1:$F$51,MATCH(Total!B$1,Jul!$A$1:$F$1,0),FALSE) + VLOOKUP($A8,Aug!$A$1:$F$51,MATCH(Total!B$1,Aug!$A$1:$F$1,0),FALSE) + VLOOKUP($A8,Sep!$A$1:$F$51,MATCH(Total!B$1,Sep!$A$1:$F$1,0),FALSE) + VLOOKUP($A8,Oct!$A$1:$F$51,MATCH(Total!B$1,Oct!$A$1:$F$1,0),FALSE) + VLOOKUP($A8,Nov!$A$1:$F$51,MATCH(Total!B$1,Nov!$A$1:$F$1,0),FALSE)</f>
        <v>159</v>
      </c>
      <c r="C8" s="17">
        <f>VLOOKUP($A8,Jan!$A$1:$F$51,MATCH(Total!C$1,Jan!$A$1:$F$1,0),FALSE) + VLOOKUP($A8,Feb!$A$1:$F$51,MATCH(Total!C$1,Feb!$A$1:$F$1,0),FALSE) + VLOOKUP($A8,Mar!$A$1:$F$51,MATCH(Total!C$1,Mar!$A$1:$F$1,0),FALSE) + VLOOKUP($A8,Apr!$A$1:$F$51,MATCH(Total!C$1,Apr!$A$1:$F$1,0),FALSE) + VLOOKUP($A8,May!$A$1:$F$51,MATCH(Total!C$1,May!$A$1:$F$1,0),FALSE) + VLOOKUP($A8,Jun!$A$1:$F$51,MATCH(Total!C$1,Jun!$A$1:$F$1,0),FALSE) + VLOOKUP($A8,Jul!$A$1:$F$51,MATCH(Total!C$1,Jul!$A$1:$F$1,0),FALSE) + VLOOKUP($A8,Aug!$A$1:$F$51,MATCH(Total!C$1,Aug!$A$1:$F$1,0),FALSE) + VLOOKUP($A8,Sep!$A$1:$F$51,MATCH(Total!C$1,Sep!$A$1:$F$1,0),FALSE) + VLOOKUP($A8,Oct!$A$1:$F$51,MATCH(Total!C$1,Oct!$A$1:$F$1,0),FALSE) + VLOOKUP($A8,Nov!$A$1:$F$51,MATCH(Total!C$1,Nov!$A$1:$F$1,0),FALSE)</f>
        <v>693</v>
      </c>
      <c r="D8" s="14">
        <f>VLOOKUP($A8,Jan!$A$1:$F$51,MATCH(Total!D$1,Jan!$A$1:$F$1,0),FALSE) + VLOOKUP($A8,Feb!$A$1:$F$51,MATCH(Total!D$1,Feb!$A$1:$F$1,0),FALSE) + VLOOKUP($A8,Mar!$A$1:$F$51,MATCH(Total!D$1,Mar!$A$1:$F$1,0),FALSE) + VLOOKUP($A8,Apr!$A$1:$F$51,MATCH(Total!D$1,Apr!$A$1:$F$1,0),FALSE) + VLOOKUP($A8,May!$A$1:$F$51,MATCH(Total!D$1,May!$A$1:$F$1,0),FALSE) + VLOOKUP($A8,Jun!$A$1:$F$51,MATCH(Total!D$1,Jun!$A$1:$F$1,0),FALSE) + VLOOKUP($A8,Jul!$A$1:$F$51,MATCH(Total!D$1,Jul!$A$1:$F$1,0),FALSE) + VLOOKUP($A8,Aug!$A$1:$F$51,MATCH(Total!D$1,Aug!$A$1:$F$1,0),FALSE) + VLOOKUP($A8,Sep!$A$1:$F$51,MATCH(Total!D$1,Sep!$A$1:$F$1,0),FALSE) + VLOOKUP($A8,Oct!$A$1:$F$51,MATCH(Total!D$1,Oct!$A$1:$F$1,0),FALSE) + VLOOKUP($A8,Nov!$A$1:$F$51,MATCH(Total!D$1,Nov!$A$1:$F$1,0),FALSE)</f>
        <v>211200</v>
      </c>
      <c r="H8" s="10" t="s">
        <v>64</v>
      </c>
      <c r="I8" s="13">
        <f ca="1">SUM(OFFSET(May!$F$1,1,0,$I$2,1))</f>
        <v>1010384</v>
      </c>
    </row>
    <row r="9" spans="1:9" x14ac:dyDescent="0.25">
      <c r="A9" s="5" t="s">
        <v>43</v>
      </c>
      <c r="B9" s="17">
        <f>VLOOKUP($A9,Jan!$A$1:$F$51,MATCH(Total!B$1,Jan!$A$1:$F$1,0),FALSE) + VLOOKUP($A9,Feb!$A$1:$F$51,MATCH(Total!B$1,Feb!$A$1:$F$1,0),FALSE) + VLOOKUP($A9,Mar!$A$1:$F$51,MATCH(Total!B$1,Mar!$A$1:$F$1,0),FALSE) + VLOOKUP($A9,Apr!$A$1:$F$51,MATCH(Total!B$1,Apr!$A$1:$F$1,0),FALSE) + VLOOKUP($A9,May!$A$1:$F$51,MATCH(Total!B$1,May!$A$1:$F$1,0),FALSE) + VLOOKUP($A9,Jun!$A$1:$F$51,MATCH(Total!B$1,Jun!$A$1:$F$1,0),FALSE) + VLOOKUP($A9,Jul!$A$1:$F$51,MATCH(Total!B$1,Jul!$A$1:$F$1,0),FALSE) + VLOOKUP($A9,Aug!$A$1:$F$51,MATCH(Total!B$1,Aug!$A$1:$F$1,0),FALSE) + VLOOKUP($A9,Sep!$A$1:$F$51,MATCH(Total!B$1,Sep!$A$1:$F$1,0),FALSE) + VLOOKUP($A9,Oct!$A$1:$F$51,MATCH(Total!B$1,Oct!$A$1:$F$1,0),FALSE) + VLOOKUP($A9,Nov!$A$1:$F$51,MATCH(Total!B$1,Nov!$A$1:$F$1,0),FALSE)</f>
        <v>116</v>
      </c>
      <c r="C9" s="17">
        <f>VLOOKUP($A9,Jan!$A$1:$F$51,MATCH(Total!C$1,Jan!$A$1:$F$1,0),FALSE) + VLOOKUP($A9,Feb!$A$1:$F$51,MATCH(Total!C$1,Feb!$A$1:$F$1,0),FALSE) + VLOOKUP($A9,Mar!$A$1:$F$51,MATCH(Total!C$1,Mar!$A$1:$F$1,0),FALSE) + VLOOKUP($A9,Apr!$A$1:$F$51,MATCH(Total!C$1,Apr!$A$1:$F$1,0),FALSE) + VLOOKUP($A9,May!$A$1:$F$51,MATCH(Total!C$1,May!$A$1:$F$1,0),FALSE) + VLOOKUP($A9,Jun!$A$1:$F$51,MATCH(Total!C$1,Jun!$A$1:$F$1,0),FALSE) + VLOOKUP($A9,Jul!$A$1:$F$51,MATCH(Total!C$1,Jul!$A$1:$F$1,0),FALSE) + VLOOKUP($A9,Aug!$A$1:$F$51,MATCH(Total!C$1,Aug!$A$1:$F$1,0),FALSE) + VLOOKUP($A9,Sep!$A$1:$F$51,MATCH(Total!C$1,Sep!$A$1:$F$1,0),FALSE) + VLOOKUP($A9,Oct!$A$1:$F$51,MATCH(Total!C$1,Oct!$A$1:$F$1,0),FALSE) + VLOOKUP($A9,Nov!$A$1:$F$51,MATCH(Total!C$1,Nov!$A$1:$F$1,0),FALSE)</f>
        <v>722</v>
      </c>
      <c r="D9" s="14">
        <f>VLOOKUP($A9,Jan!$A$1:$F$51,MATCH(Total!D$1,Jan!$A$1:$F$1,0),FALSE) + VLOOKUP($A9,Feb!$A$1:$F$51,MATCH(Total!D$1,Feb!$A$1:$F$1,0),FALSE) + VLOOKUP($A9,Mar!$A$1:$F$51,MATCH(Total!D$1,Mar!$A$1:$F$1,0),FALSE) + VLOOKUP($A9,Apr!$A$1:$F$51,MATCH(Total!D$1,Apr!$A$1:$F$1,0),FALSE) + VLOOKUP($A9,May!$A$1:$F$51,MATCH(Total!D$1,May!$A$1:$F$1,0),FALSE) + VLOOKUP($A9,Jun!$A$1:$F$51,MATCH(Total!D$1,Jun!$A$1:$F$1,0),FALSE) + VLOOKUP($A9,Jul!$A$1:$F$51,MATCH(Total!D$1,Jul!$A$1:$F$1,0),FALSE) + VLOOKUP($A9,Aug!$A$1:$F$51,MATCH(Total!D$1,Aug!$A$1:$F$1,0),FALSE) + VLOOKUP($A9,Sep!$A$1:$F$51,MATCH(Total!D$1,Sep!$A$1:$F$1,0),FALSE) + VLOOKUP($A9,Oct!$A$1:$F$51,MATCH(Total!D$1,Oct!$A$1:$F$1,0),FALSE) + VLOOKUP($A9,Nov!$A$1:$F$51,MATCH(Total!D$1,Nov!$A$1:$F$1,0),FALSE)</f>
        <v>203600</v>
      </c>
      <c r="H9" s="10" t="s">
        <v>65</v>
      </c>
      <c r="I9" s="13">
        <f ca="1">SUM(OFFSET(Jun!$F$1,1,0,$I$2,1))</f>
        <v>665775</v>
      </c>
    </row>
    <row r="10" spans="1:9" x14ac:dyDescent="0.25">
      <c r="A10" s="5" t="s">
        <v>41</v>
      </c>
      <c r="B10" s="17">
        <f>VLOOKUP($A10,Jan!$A$1:$F$51,MATCH(Total!B$1,Jan!$A$1:$F$1,0),FALSE) + VLOOKUP($A10,Feb!$A$1:$F$51,MATCH(Total!B$1,Feb!$A$1:$F$1,0),FALSE) + VLOOKUP($A10,Mar!$A$1:$F$51,MATCH(Total!B$1,Mar!$A$1:$F$1,0),FALSE) + VLOOKUP($A10,Apr!$A$1:$F$51,MATCH(Total!B$1,Apr!$A$1:$F$1,0),FALSE) + VLOOKUP($A10,May!$A$1:$F$51,MATCH(Total!B$1,May!$A$1:$F$1,0),FALSE) + VLOOKUP($A10,Jun!$A$1:$F$51,MATCH(Total!B$1,Jun!$A$1:$F$1,0),FALSE) + VLOOKUP($A10,Jul!$A$1:$F$51,MATCH(Total!B$1,Jul!$A$1:$F$1,0),FALSE) + VLOOKUP($A10,Aug!$A$1:$F$51,MATCH(Total!B$1,Aug!$A$1:$F$1,0),FALSE) + VLOOKUP($A10,Sep!$A$1:$F$51,MATCH(Total!B$1,Sep!$A$1:$F$1,0),FALSE) + VLOOKUP($A10,Oct!$A$1:$F$51,MATCH(Total!B$1,Oct!$A$1:$F$1,0),FALSE) + VLOOKUP($A10,Nov!$A$1:$F$51,MATCH(Total!B$1,Nov!$A$1:$F$1,0),FALSE)</f>
        <v>33</v>
      </c>
      <c r="C10" s="17">
        <f>VLOOKUP($A10,Jan!$A$1:$F$51,MATCH(Total!C$1,Jan!$A$1:$F$1,0),FALSE) + VLOOKUP($A10,Feb!$A$1:$F$51,MATCH(Total!C$1,Feb!$A$1:$F$1,0),FALSE) + VLOOKUP($A10,Mar!$A$1:$F$51,MATCH(Total!C$1,Mar!$A$1:$F$1,0),FALSE) + VLOOKUP($A10,Apr!$A$1:$F$51,MATCH(Total!C$1,Apr!$A$1:$F$1,0),FALSE) + VLOOKUP($A10,May!$A$1:$F$51,MATCH(Total!C$1,May!$A$1:$F$1,0),FALSE) + VLOOKUP($A10,Jun!$A$1:$F$51,MATCH(Total!C$1,Jun!$A$1:$F$1,0),FALSE) + VLOOKUP($A10,Jul!$A$1:$F$51,MATCH(Total!C$1,Jul!$A$1:$F$1,0),FALSE) + VLOOKUP($A10,Aug!$A$1:$F$51,MATCH(Total!C$1,Aug!$A$1:$F$1,0),FALSE) + VLOOKUP($A10,Sep!$A$1:$F$51,MATCH(Total!C$1,Sep!$A$1:$F$1,0),FALSE) + VLOOKUP($A10,Oct!$A$1:$F$51,MATCH(Total!C$1,Oct!$A$1:$F$1,0),FALSE) + VLOOKUP($A10,Nov!$A$1:$F$51,MATCH(Total!C$1,Nov!$A$1:$F$1,0),FALSE)</f>
        <v>494</v>
      </c>
      <c r="D10" s="14">
        <f>VLOOKUP($A10,Jan!$A$1:$F$51,MATCH(Total!D$1,Jan!$A$1:$F$1,0),FALSE) + VLOOKUP($A10,Feb!$A$1:$F$51,MATCH(Total!D$1,Feb!$A$1:$F$1,0),FALSE) + VLOOKUP($A10,Mar!$A$1:$F$51,MATCH(Total!D$1,Mar!$A$1:$F$1,0),FALSE) + VLOOKUP($A10,Apr!$A$1:$F$51,MATCH(Total!D$1,Apr!$A$1:$F$1,0),FALSE) + VLOOKUP($A10,May!$A$1:$F$51,MATCH(Total!D$1,May!$A$1:$F$1,0),FALSE) + VLOOKUP($A10,Jun!$A$1:$F$51,MATCH(Total!D$1,Jun!$A$1:$F$1,0),FALSE) + VLOOKUP($A10,Jul!$A$1:$F$51,MATCH(Total!D$1,Jul!$A$1:$F$1,0),FALSE) + VLOOKUP($A10,Aug!$A$1:$F$51,MATCH(Total!D$1,Aug!$A$1:$F$1,0),FALSE) + VLOOKUP($A10,Sep!$A$1:$F$51,MATCH(Total!D$1,Sep!$A$1:$F$1,0),FALSE) + VLOOKUP($A10,Oct!$A$1:$F$51,MATCH(Total!D$1,Oct!$A$1:$F$1,0),FALSE) + VLOOKUP($A10,Nov!$A$1:$F$51,MATCH(Total!D$1,Nov!$A$1:$F$1,0),FALSE)</f>
        <v>33200</v>
      </c>
      <c r="H10" s="10" t="s">
        <v>66</v>
      </c>
      <c r="I10" s="13">
        <f ca="1">SUM(OFFSET(Jul!$F$1,1,0,$I$2,1))</f>
        <v>1002250</v>
      </c>
    </row>
    <row r="11" spans="1:9" x14ac:dyDescent="0.25">
      <c r="A11" s="5" t="s">
        <v>14</v>
      </c>
      <c r="B11" s="17">
        <f>VLOOKUP($A11,Jan!$A$1:$F$51,MATCH(Total!B$1,Jan!$A$1:$F$1,0),FALSE) + VLOOKUP($A11,Feb!$A$1:$F$51,MATCH(Total!B$1,Feb!$A$1:$F$1,0),FALSE) + VLOOKUP($A11,Mar!$A$1:$F$51,MATCH(Total!B$1,Mar!$A$1:$F$1,0),FALSE) + VLOOKUP($A11,Apr!$A$1:$F$51,MATCH(Total!B$1,Apr!$A$1:$F$1,0),FALSE) + VLOOKUP($A11,May!$A$1:$F$51,MATCH(Total!B$1,May!$A$1:$F$1,0),FALSE) + VLOOKUP($A11,Jun!$A$1:$F$51,MATCH(Total!B$1,Jun!$A$1:$F$1,0),FALSE) + VLOOKUP($A11,Jul!$A$1:$F$51,MATCH(Total!B$1,Jul!$A$1:$F$1,0),FALSE) + VLOOKUP($A11,Aug!$A$1:$F$51,MATCH(Total!B$1,Aug!$A$1:$F$1,0),FALSE) + VLOOKUP($A11,Sep!$A$1:$F$51,MATCH(Total!B$1,Sep!$A$1:$F$1,0),FALSE) + VLOOKUP($A11,Oct!$A$1:$F$51,MATCH(Total!B$1,Oct!$A$1:$F$1,0),FALSE) + VLOOKUP($A11,Nov!$A$1:$F$51,MATCH(Total!B$1,Nov!$A$1:$F$1,0),FALSE)</f>
        <v>117</v>
      </c>
      <c r="C11" s="17">
        <f>VLOOKUP($A11,Jan!$A$1:$F$51,MATCH(Total!C$1,Jan!$A$1:$F$1,0),FALSE) + VLOOKUP($A11,Feb!$A$1:$F$51,MATCH(Total!C$1,Feb!$A$1:$F$1,0),FALSE) + VLOOKUP($A11,Mar!$A$1:$F$51,MATCH(Total!C$1,Mar!$A$1:$F$1,0),FALSE) + VLOOKUP($A11,Apr!$A$1:$F$51,MATCH(Total!C$1,Apr!$A$1:$F$1,0),FALSE) + VLOOKUP($A11,May!$A$1:$F$51,MATCH(Total!C$1,May!$A$1:$F$1,0),FALSE) + VLOOKUP($A11,Jun!$A$1:$F$51,MATCH(Total!C$1,Jun!$A$1:$F$1,0),FALSE) + VLOOKUP($A11,Jul!$A$1:$F$51,MATCH(Total!C$1,Jul!$A$1:$F$1,0),FALSE) + VLOOKUP($A11,Aug!$A$1:$F$51,MATCH(Total!C$1,Aug!$A$1:$F$1,0),FALSE) + VLOOKUP($A11,Sep!$A$1:$F$51,MATCH(Total!C$1,Sep!$A$1:$F$1,0),FALSE) + VLOOKUP($A11,Oct!$A$1:$F$51,MATCH(Total!C$1,Oct!$A$1:$F$1,0),FALSE) + VLOOKUP($A11,Nov!$A$1:$F$51,MATCH(Total!C$1,Nov!$A$1:$F$1,0),FALSE)</f>
        <v>503</v>
      </c>
      <c r="D11" s="14">
        <f>VLOOKUP($A11,Jan!$A$1:$F$51,MATCH(Total!D$1,Jan!$A$1:$F$1,0),FALSE) + VLOOKUP($A11,Feb!$A$1:$F$51,MATCH(Total!D$1,Feb!$A$1:$F$1,0),FALSE) + VLOOKUP($A11,Mar!$A$1:$F$51,MATCH(Total!D$1,Mar!$A$1:$F$1,0),FALSE) + VLOOKUP($A11,Apr!$A$1:$F$51,MATCH(Total!D$1,Apr!$A$1:$F$1,0),FALSE) + VLOOKUP($A11,May!$A$1:$F$51,MATCH(Total!D$1,May!$A$1:$F$1,0),FALSE) + VLOOKUP($A11,Jun!$A$1:$F$51,MATCH(Total!D$1,Jun!$A$1:$F$1,0),FALSE) + VLOOKUP($A11,Jul!$A$1:$F$51,MATCH(Total!D$1,Jul!$A$1:$F$1,0),FALSE) + VLOOKUP($A11,Aug!$A$1:$F$51,MATCH(Total!D$1,Aug!$A$1:$F$1,0),FALSE) + VLOOKUP($A11,Sep!$A$1:$F$51,MATCH(Total!D$1,Sep!$A$1:$F$1,0),FALSE) + VLOOKUP($A11,Oct!$A$1:$F$51,MATCH(Total!D$1,Oct!$A$1:$F$1,0),FALSE) + VLOOKUP($A11,Nov!$A$1:$F$51,MATCH(Total!D$1,Nov!$A$1:$F$1,0),FALSE)</f>
        <v>133400</v>
      </c>
      <c r="H11" s="10" t="s">
        <v>56</v>
      </c>
      <c r="I11" s="13">
        <f ca="1">SUM(OFFSET(Aug!$F$1,1,0,$I$2,1))</f>
        <v>762784</v>
      </c>
    </row>
    <row r="12" spans="1:9" x14ac:dyDescent="0.25">
      <c r="A12" s="5" t="s">
        <v>34</v>
      </c>
      <c r="B12" s="17">
        <f>VLOOKUP($A12,Jan!$A$1:$F$51,MATCH(Total!B$1,Jan!$A$1:$F$1,0),FALSE) + VLOOKUP($A12,Feb!$A$1:$F$51,MATCH(Total!B$1,Feb!$A$1:$F$1,0),FALSE) + VLOOKUP($A12,Mar!$A$1:$F$51,MATCH(Total!B$1,Mar!$A$1:$F$1,0),FALSE) + VLOOKUP($A12,Apr!$A$1:$F$51,MATCH(Total!B$1,Apr!$A$1:$F$1,0),FALSE) + VLOOKUP($A12,May!$A$1:$F$51,MATCH(Total!B$1,May!$A$1:$F$1,0),FALSE) + VLOOKUP($A12,Jun!$A$1:$F$51,MATCH(Total!B$1,Jun!$A$1:$F$1,0),FALSE) + VLOOKUP($A12,Jul!$A$1:$F$51,MATCH(Total!B$1,Jul!$A$1:$F$1,0),FALSE) + VLOOKUP($A12,Aug!$A$1:$F$51,MATCH(Total!B$1,Aug!$A$1:$F$1,0),FALSE) + VLOOKUP($A12,Sep!$A$1:$F$51,MATCH(Total!B$1,Sep!$A$1:$F$1,0),FALSE) + VLOOKUP($A12,Oct!$A$1:$F$51,MATCH(Total!B$1,Oct!$A$1:$F$1,0),FALSE) + VLOOKUP($A12,Nov!$A$1:$F$51,MATCH(Total!B$1,Nov!$A$1:$F$1,0),FALSE)</f>
        <v>125</v>
      </c>
      <c r="C12" s="17">
        <f>VLOOKUP($A12,Jan!$A$1:$F$51,MATCH(Total!C$1,Jan!$A$1:$F$1,0),FALSE) + VLOOKUP($A12,Feb!$A$1:$F$51,MATCH(Total!C$1,Feb!$A$1:$F$1,0),FALSE) + VLOOKUP($A12,Mar!$A$1:$F$51,MATCH(Total!C$1,Mar!$A$1:$F$1,0),FALSE) + VLOOKUP($A12,Apr!$A$1:$F$51,MATCH(Total!C$1,Apr!$A$1:$F$1,0),FALSE) + VLOOKUP($A12,May!$A$1:$F$51,MATCH(Total!C$1,May!$A$1:$F$1,0),FALSE) + VLOOKUP($A12,Jun!$A$1:$F$51,MATCH(Total!C$1,Jun!$A$1:$F$1,0),FALSE) + VLOOKUP($A12,Jul!$A$1:$F$51,MATCH(Total!C$1,Jul!$A$1:$F$1,0),FALSE) + VLOOKUP($A12,Aug!$A$1:$F$51,MATCH(Total!C$1,Aug!$A$1:$F$1,0),FALSE) + VLOOKUP($A12,Sep!$A$1:$F$51,MATCH(Total!C$1,Sep!$A$1:$F$1,0),FALSE) + VLOOKUP($A12,Oct!$A$1:$F$51,MATCH(Total!C$1,Oct!$A$1:$F$1,0),FALSE) + VLOOKUP($A12,Nov!$A$1:$F$51,MATCH(Total!C$1,Nov!$A$1:$F$1,0),FALSE)</f>
        <v>775</v>
      </c>
      <c r="D12" s="14">
        <f>VLOOKUP($A12,Jan!$A$1:$F$51,MATCH(Total!D$1,Jan!$A$1:$F$1,0),FALSE) + VLOOKUP($A12,Feb!$A$1:$F$51,MATCH(Total!D$1,Feb!$A$1:$F$1,0),FALSE) + VLOOKUP($A12,Mar!$A$1:$F$51,MATCH(Total!D$1,Mar!$A$1:$F$1,0),FALSE) + VLOOKUP($A12,Apr!$A$1:$F$51,MATCH(Total!D$1,Apr!$A$1:$F$1,0),FALSE) + VLOOKUP($A12,May!$A$1:$F$51,MATCH(Total!D$1,May!$A$1:$F$1,0),FALSE) + VLOOKUP($A12,Jun!$A$1:$F$51,MATCH(Total!D$1,Jun!$A$1:$F$1,0),FALSE) + VLOOKUP($A12,Jul!$A$1:$F$51,MATCH(Total!D$1,Jul!$A$1:$F$1,0),FALSE) + VLOOKUP($A12,Aug!$A$1:$F$51,MATCH(Total!D$1,Aug!$A$1:$F$1,0),FALSE) + VLOOKUP($A12,Sep!$A$1:$F$51,MATCH(Total!D$1,Sep!$A$1:$F$1,0),FALSE) + VLOOKUP($A12,Oct!$A$1:$F$51,MATCH(Total!D$1,Oct!$A$1:$F$1,0),FALSE) + VLOOKUP($A12,Nov!$A$1:$F$51,MATCH(Total!D$1,Nov!$A$1:$F$1,0),FALSE)</f>
        <v>95000</v>
      </c>
      <c r="H12" s="10" t="s">
        <v>67</v>
      </c>
      <c r="I12" s="13">
        <f ca="1">SUM(OFFSET(Sep!$F$1,1,0,$I$2,1))</f>
        <v>803757</v>
      </c>
    </row>
    <row r="13" spans="1:9" x14ac:dyDescent="0.25">
      <c r="A13" s="5" t="s">
        <v>18</v>
      </c>
      <c r="B13" s="17">
        <f>VLOOKUP($A13,Jan!$A$1:$F$51,MATCH(Total!B$1,Jan!$A$1:$F$1,0),FALSE) + VLOOKUP($A13,Feb!$A$1:$F$51,MATCH(Total!B$1,Feb!$A$1:$F$1,0),FALSE) + VLOOKUP($A13,Mar!$A$1:$F$51,MATCH(Total!B$1,Mar!$A$1:$F$1,0),FALSE) + VLOOKUP($A13,Apr!$A$1:$F$51,MATCH(Total!B$1,Apr!$A$1:$F$1,0),FALSE) + VLOOKUP($A13,May!$A$1:$F$51,MATCH(Total!B$1,May!$A$1:$F$1,0),FALSE) + VLOOKUP($A13,Jun!$A$1:$F$51,MATCH(Total!B$1,Jun!$A$1:$F$1,0),FALSE) + VLOOKUP($A13,Jul!$A$1:$F$51,MATCH(Total!B$1,Jul!$A$1:$F$1,0),FALSE) + VLOOKUP($A13,Aug!$A$1:$F$51,MATCH(Total!B$1,Aug!$A$1:$F$1,0),FALSE) + VLOOKUP($A13,Sep!$A$1:$F$51,MATCH(Total!B$1,Sep!$A$1:$F$1,0),FALSE) + VLOOKUP($A13,Oct!$A$1:$F$51,MATCH(Total!B$1,Oct!$A$1:$F$1,0),FALSE) + VLOOKUP($A13,Nov!$A$1:$F$51,MATCH(Total!B$1,Nov!$A$1:$F$1,0),FALSE)</f>
        <v>971</v>
      </c>
      <c r="C13" s="17">
        <f>VLOOKUP($A13,Jan!$A$1:$F$51,MATCH(Total!C$1,Jan!$A$1:$F$1,0),FALSE) + VLOOKUP($A13,Feb!$A$1:$F$51,MATCH(Total!C$1,Feb!$A$1:$F$1,0),FALSE) + VLOOKUP($A13,Mar!$A$1:$F$51,MATCH(Total!C$1,Mar!$A$1:$F$1,0),FALSE) + VLOOKUP($A13,Apr!$A$1:$F$51,MATCH(Total!C$1,Apr!$A$1:$F$1,0),FALSE) + VLOOKUP($A13,May!$A$1:$F$51,MATCH(Total!C$1,May!$A$1:$F$1,0),FALSE) + VLOOKUP($A13,Jun!$A$1:$F$51,MATCH(Total!C$1,Jun!$A$1:$F$1,0),FALSE) + VLOOKUP($A13,Jul!$A$1:$F$51,MATCH(Total!C$1,Jul!$A$1:$F$1,0),FALSE) + VLOOKUP($A13,Aug!$A$1:$F$51,MATCH(Total!C$1,Aug!$A$1:$F$1,0),FALSE) + VLOOKUP($A13,Sep!$A$1:$F$51,MATCH(Total!C$1,Sep!$A$1:$F$1,0),FALSE) + VLOOKUP($A13,Oct!$A$1:$F$51,MATCH(Total!C$1,Oct!$A$1:$F$1,0),FALSE) + VLOOKUP($A13,Nov!$A$1:$F$51,MATCH(Total!C$1,Nov!$A$1:$F$1,0),FALSE)</f>
        <v>471</v>
      </c>
      <c r="D13" s="14">
        <f>VLOOKUP($A13,Jan!$A$1:$F$51,MATCH(Total!D$1,Jan!$A$1:$F$1,0),FALSE) + VLOOKUP($A13,Feb!$A$1:$F$51,MATCH(Total!D$1,Feb!$A$1:$F$1,0),FALSE) + VLOOKUP($A13,Mar!$A$1:$F$51,MATCH(Total!D$1,Mar!$A$1:$F$1,0),FALSE) + VLOOKUP($A13,Apr!$A$1:$F$51,MATCH(Total!D$1,Apr!$A$1:$F$1,0),FALSE) + VLOOKUP($A13,May!$A$1:$F$51,MATCH(Total!D$1,May!$A$1:$F$1,0),FALSE) + VLOOKUP($A13,Jun!$A$1:$F$51,MATCH(Total!D$1,Jun!$A$1:$F$1,0),FALSE) + VLOOKUP($A13,Jul!$A$1:$F$51,MATCH(Total!D$1,Jul!$A$1:$F$1,0),FALSE) + VLOOKUP($A13,Aug!$A$1:$F$51,MATCH(Total!D$1,Aug!$A$1:$F$1,0),FALSE) + VLOOKUP($A13,Sep!$A$1:$F$51,MATCH(Total!D$1,Sep!$A$1:$F$1,0),FALSE) + VLOOKUP($A13,Oct!$A$1:$F$51,MATCH(Total!D$1,Oct!$A$1:$F$1,0),FALSE) + VLOOKUP($A13,Nov!$A$1:$F$51,MATCH(Total!D$1,Nov!$A$1:$F$1,0),FALSE)</f>
        <v>148550</v>
      </c>
      <c r="H13" s="10" t="s">
        <v>68</v>
      </c>
      <c r="I13" s="13">
        <f ca="1">SUM(OFFSET(Oct!$F$1,1,0,$I$2,1))</f>
        <v>654886</v>
      </c>
    </row>
    <row r="14" spans="1:9" ht="15.75" thickBot="1" x14ac:dyDescent="0.3">
      <c r="A14" s="5" t="s">
        <v>38</v>
      </c>
      <c r="B14" s="17">
        <f>VLOOKUP($A14,Jan!$A$1:$F$51,MATCH(Total!B$1,Jan!$A$1:$F$1,0),FALSE) + VLOOKUP($A14,Feb!$A$1:$F$51,MATCH(Total!B$1,Feb!$A$1:$F$1,0),FALSE) + VLOOKUP($A14,Mar!$A$1:$F$51,MATCH(Total!B$1,Mar!$A$1:$F$1,0),FALSE) + VLOOKUP($A14,Apr!$A$1:$F$51,MATCH(Total!B$1,Apr!$A$1:$F$1,0),FALSE) + VLOOKUP($A14,May!$A$1:$F$51,MATCH(Total!B$1,May!$A$1:$F$1,0),FALSE) + VLOOKUP($A14,Jun!$A$1:$F$51,MATCH(Total!B$1,Jun!$A$1:$F$1,0),FALSE) + VLOOKUP($A14,Jul!$A$1:$F$51,MATCH(Total!B$1,Jul!$A$1:$F$1,0),FALSE) + VLOOKUP($A14,Aug!$A$1:$F$51,MATCH(Total!B$1,Aug!$A$1:$F$1,0),FALSE) + VLOOKUP($A14,Sep!$A$1:$F$51,MATCH(Total!B$1,Sep!$A$1:$F$1,0),FALSE) + VLOOKUP($A14,Oct!$A$1:$F$51,MATCH(Total!B$1,Oct!$A$1:$F$1,0),FALSE) + VLOOKUP($A14,Nov!$A$1:$F$51,MATCH(Total!B$1,Nov!$A$1:$F$1,0),FALSE)</f>
        <v>2374</v>
      </c>
      <c r="C14" s="17">
        <f>VLOOKUP($A14,Jan!$A$1:$F$51,MATCH(Total!C$1,Jan!$A$1:$F$1,0),FALSE) + VLOOKUP($A14,Feb!$A$1:$F$51,MATCH(Total!C$1,Feb!$A$1:$F$1,0),FALSE) + VLOOKUP($A14,Mar!$A$1:$F$51,MATCH(Total!C$1,Mar!$A$1:$F$1,0),FALSE) + VLOOKUP($A14,Apr!$A$1:$F$51,MATCH(Total!C$1,Apr!$A$1:$F$1,0),FALSE) + VLOOKUP($A14,May!$A$1:$F$51,MATCH(Total!C$1,May!$A$1:$F$1,0),FALSE) + VLOOKUP($A14,Jun!$A$1:$F$51,MATCH(Total!C$1,Jun!$A$1:$F$1,0),FALSE) + VLOOKUP($A14,Jul!$A$1:$F$51,MATCH(Total!C$1,Jul!$A$1:$F$1,0),FALSE) + VLOOKUP($A14,Aug!$A$1:$F$51,MATCH(Total!C$1,Aug!$A$1:$F$1,0),FALSE) + VLOOKUP($A14,Sep!$A$1:$F$51,MATCH(Total!C$1,Sep!$A$1:$F$1,0),FALSE) + VLOOKUP($A14,Oct!$A$1:$F$51,MATCH(Total!C$1,Oct!$A$1:$F$1,0),FALSE) + VLOOKUP($A14,Nov!$A$1:$F$51,MATCH(Total!C$1,Nov!$A$1:$F$1,0),FALSE)</f>
        <v>548</v>
      </c>
      <c r="D14" s="14">
        <f>VLOOKUP($A14,Jan!$A$1:$F$51,MATCH(Total!D$1,Jan!$A$1:$F$1,0),FALSE) + VLOOKUP($A14,Feb!$A$1:$F$51,MATCH(Total!D$1,Feb!$A$1:$F$1,0),FALSE) + VLOOKUP($A14,Mar!$A$1:$F$51,MATCH(Total!D$1,Mar!$A$1:$F$1,0),FALSE) + VLOOKUP($A14,Apr!$A$1:$F$51,MATCH(Total!D$1,Apr!$A$1:$F$1,0),FALSE) + VLOOKUP($A14,May!$A$1:$F$51,MATCH(Total!D$1,May!$A$1:$F$1,0),FALSE) + VLOOKUP($A14,Jun!$A$1:$F$51,MATCH(Total!D$1,Jun!$A$1:$F$1,0),FALSE) + VLOOKUP($A14,Jul!$A$1:$F$51,MATCH(Total!D$1,Jul!$A$1:$F$1,0),FALSE) + VLOOKUP($A14,Aug!$A$1:$F$51,MATCH(Total!D$1,Aug!$A$1:$F$1,0),FALSE) + VLOOKUP($A14,Sep!$A$1:$F$51,MATCH(Total!D$1,Sep!$A$1:$F$1,0),FALSE) + VLOOKUP($A14,Oct!$A$1:$F$51,MATCH(Total!D$1,Oct!$A$1:$F$1,0),FALSE) + VLOOKUP($A14,Nov!$A$1:$F$51,MATCH(Total!D$1,Nov!$A$1:$F$1,0),FALSE)</f>
        <v>68450</v>
      </c>
      <c r="H14" s="11" t="s">
        <v>69</v>
      </c>
      <c r="I14" s="15">
        <f ca="1">SUM(OFFSET(Nov!$F$1,1,0,$I$2,1))</f>
        <v>685490</v>
      </c>
    </row>
    <row r="15" spans="1:9" ht="15.75" x14ac:dyDescent="0.25">
      <c r="A15" s="5" t="s">
        <v>19</v>
      </c>
      <c r="B15" s="17">
        <f>VLOOKUP($A15,Jan!$A$1:$F$51,MATCH(Total!B$1,Jan!$A$1:$F$1,0),FALSE) + VLOOKUP($A15,Feb!$A$1:$F$51,MATCH(Total!B$1,Feb!$A$1:$F$1,0),FALSE) + VLOOKUP($A15,Mar!$A$1:$F$51,MATCH(Total!B$1,Mar!$A$1:$F$1,0),FALSE) + VLOOKUP($A15,Apr!$A$1:$F$51,MATCH(Total!B$1,Apr!$A$1:$F$1,0),FALSE) + VLOOKUP($A15,May!$A$1:$F$51,MATCH(Total!B$1,May!$A$1:$F$1,0),FALSE) + VLOOKUP($A15,Jun!$A$1:$F$51,MATCH(Total!B$1,Jun!$A$1:$F$1,0),FALSE) + VLOOKUP($A15,Jul!$A$1:$F$51,MATCH(Total!B$1,Jul!$A$1:$F$1,0),FALSE) + VLOOKUP($A15,Aug!$A$1:$F$51,MATCH(Total!B$1,Aug!$A$1:$F$1,0),FALSE) + VLOOKUP($A15,Sep!$A$1:$F$51,MATCH(Total!B$1,Sep!$A$1:$F$1,0),FALSE) + VLOOKUP($A15,Oct!$A$1:$F$51,MATCH(Total!B$1,Oct!$A$1:$F$1,0),FALSE) + VLOOKUP($A15,Nov!$A$1:$F$51,MATCH(Total!B$1,Nov!$A$1:$F$1,0),FALSE)</f>
        <v>6857</v>
      </c>
      <c r="C15" s="17">
        <f>VLOOKUP($A15,Jan!$A$1:$F$51,MATCH(Total!C$1,Jan!$A$1:$F$1,0),FALSE) + VLOOKUP($A15,Feb!$A$1:$F$51,MATCH(Total!C$1,Feb!$A$1:$F$1,0),FALSE) + VLOOKUP($A15,Mar!$A$1:$F$51,MATCH(Total!C$1,Mar!$A$1:$F$1,0),FALSE) + VLOOKUP($A15,Apr!$A$1:$F$51,MATCH(Total!C$1,Apr!$A$1:$F$1,0),FALSE) + VLOOKUP($A15,May!$A$1:$F$51,MATCH(Total!C$1,May!$A$1:$F$1,0),FALSE) + VLOOKUP($A15,Jun!$A$1:$F$51,MATCH(Total!C$1,Jun!$A$1:$F$1,0),FALSE) + VLOOKUP($A15,Jul!$A$1:$F$51,MATCH(Total!C$1,Jul!$A$1:$F$1,0),FALSE) + VLOOKUP($A15,Aug!$A$1:$F$51,MATCH(Total!C$1,Aug!$A$1:$F$1,0),FALSE) + VLOOKUP($A15,Sep!$A$1:$F$51,MATCH(Total!C$1,Sep!$A$1:$F$1,0),FALSE) + VLOOKUP($A15,Oct!$A$1:$F$51,MATCH(Total!C$1,Oct!$A$1:$F$1,0),FALSE) + VLOOKUP($A15,Nov!$A$1:$F$51,MATCH(Total!C$1,Nov!$A$1:$F$1,0),FALSE)</f>
        <v>489</v>
      </c>
      <c r="D15" s="14">
        <f>VLOOKUP($A15,Jan!$A$1:$F$51,MATCH(Total!D$1,Jan!$A$1:$F$1,0),FALSE) + VLOOKUP($A15,Feb!$A$1:$F$51,MATCH(Total!D$1,Feb!$A$1:$F$1,0),FALSE) + VLOOKUP($A15,Mar!$A$1:$F$51,MATCH(Total!D$1,Mar!$A$1:$F$1,0),FALSE) + VLOOKUP($A15,Apr!$A$1:$F$51,MATCH(Total!D$1,Apr!$A$1:$F$1,0),FALSE) + VLOOKUP($A15,May!$A$1:$F$51,MATCH(Total!D$1,May!$A$1:$F$1,0),FALSE) + VLOOKUP($A15,Jun!$A$1:$F$51,MATCH(Total!D$1,Jun!$A$1:$F$1,0),FALSE) + VLOOKUP($A15,Jul!$A$1:$F$51,MATCH(Total!D$1,Jul!$A$1:$F$1,0),FALSE) + VLOOKUP($A15,Aug!$A$1:$F$51,MATCH(Total!D$1,Aug!$A$1:$F$1,0),FALSE) + VLOOKUP($A15,Sep!$A$1:$F$51,MATCH(Total!D$1,Sep!$A$1:$F$1,0),FALSE) + VLOOKUP($A15,Oct!$A$1:$F$51,MATCH(Total!D$1,Oct!$A$1:$F$1,0),FALSE) + VLOOKUP($A15,Nov!$A$1:$F$51,MATCH(Total!D$1,Nov!$A$1:$F$1,0),FALSE)</f>
        <v>73625</v>
      </c>
      <c r="H15" s="28" t="s">
        <v>57</v>
      </c>
      <c r="I15" s="28">
        <f ca="1">SUM(I4:I14)</f>
        <v>7739981</v>
      </c>
    </row>
    <row r="16" spans="1:9" x14ac:dyDescent="0.25">
      <c r="A16" s="5" t="s">
        <v>12</v>
      </c>
      <c r="B16" s="17">
        <f>VLOOKUP($A16,Jan!$A$1:$F$51,MATCH(Total!B$1,Jan!$A$1:$F$1,0),FALSE) + VLOOKUP($A16,Feb!$A$1:$F$51,MATCH(Total!B$1,Feb!$A$1:$F$1,0),FALSE) + VLOOKUP($A16,Mar!$A$1:$F$51,MATCH(Total!B$1,Mar!$A$1:$F$1,0),FALSE) + VLOOKUP($A16,Apr!$A$1:$F$51,MATCH(Total!B$1,Apr!$A$1:$F$1,0),FALSE) + VLOOKUP($A16,May!$A$1:$F$51,MATCH(Total!B$1,May!$A$1:$F$1,0),FALSE) + VLOOKUP($A16,Jun!$A$1:$F$51,MATCH(Total!B$1,Jun!$A$1:$F$1,0),FALSE) + VLOOKUP($A16,Jul!$A$1:$F$51,MATCH(Total!B$1,Jul!$A$1:$F$1,0),FALSE) + VLOOKUP($A16,Aug!$A$1:$F$51,MATCH(Total!B$1,Aug!$A$1:$F$1,0),FALSE) + VLOOKUP($A16,Sep!$A$1:$F$51,MATCH(Total!B$1,Sep!$A$1:$F$1,0),FALSE) + VLOOKUP($A16,Oct!$A$1:$F$51,MATCH(Total!B$1,Oct!$A$1:$F$1,0),FALSE) + VLOOKUP($A16,Nov!$A$1:$F$51,MATCH(Total!B$1,Nov!$A$1:$F$1,0),FALSE)</f>
        <v>122</v>
      </c>
      <c r="C16" s="17">
        <f>VLOOKUP($A16,Jan!$A$1:$F$51,MATCH(Total!C$1,Jan!$A$1:$F$1,0),FALSE) + VLOOKUP($A16,Feb!$A$1:$F$51,MATCH(Total!C$1,Feb!$A$1:$F$1,0),FALSE) + VLOOKUP($A16,Mar!$A$1:$F$51,MATCH(Total!C$1,Mar!$A$1:$F$1,0),FALSE) + VLOOKUP($A16,Apr!$A$1:$F$51,MATCH(Total!C$1,Apr!$A$1:$F$1,0),FALSE) + VLOOKUP($A16,May!$A$1:$F$51,MATCH(Total!C$1,May!$A$1:$F$1,0),FALSE) + VLOOKUP($A16,Jun!$A$1:$F$51,MATCH(Total!C$1,Jun!$A$1:$F$1,0),FALSE) + VLOOKUP($A16,Jul!$A$1:$F$51,MATCH(Total!C$1,Jul!$A$1:$F$1,0),FALSE) + VLOOKUP($A16,Aug!$A$1:$F$51,MATCH(Total!C$1,Aug!$A$1:$F$1,0),FALSE) + VLOOKUP($A16,Sep!$A$1:$F$51,MATCH(Total!C$1,Sep!$A$1:$F$1,0),FALSE) + VLOOKUP($A16,Oct!$A$1:$F$51,MATCH(Total!C$1,Oct!$A$1:$F$1,0),FALSE) + VLOOKUP($A16,Nov!$A$1:$F$51,MATCH(Total!C$1,Nov!$A$1:$F$1,0),FALSE)</f>
        <v>617</v>
      </c>
      <c r="D16" s="14">
        <f>VLOOKUP($A16,Jan!$A$1:$F$51,MATCH(Total!D$1,Jan!$A$1:$F$1,0),FALSE) + VLOOKUP($A16,Feb!$A$1:$F$51,MATCH(Total!D$1,Feb!$A$1:$F$1,0),FALSE) + VLOOKUP($A16,Mar!$A$1:$F$51,MATCH(Total!D$1,Mar!$A$1:$F$1,0),FALSE) + VLOOKUP($A16,Apr!$A$1:$F$51,MATCH(Total!D$1,Apr!$A$1:$F$1,0),FALSE) + VLOOKUP($A16,May!$A$1:$F$51,MATCH(Total!D$1,May!$A$1:$F$1,0),FALSE) + VLOOKUP($A16,Jun!$A$1:$F$51,MATCH(Total!D$1,Jun!$A$1:$F$1,0),FALSE) + VLOOKUP($A16,Jul!$A$1:$F$51,MATCH(Total!D$1,Jul!$A$1:$F$1,0),FALSE) + VLOOKUP($A16,Aug!$A$1:$F$51,MATCH(Total!D$1,Aug!$A$1:$F$1,0),FALSE) + VLOOKUP($A16,Sep!$A$1:$F$51,MATCH(Total!D$1,Sep!$A$1:$F$1,0),FALSE) + VLOOKUP($A16,Oct!$A$1:$F$51,MATCH(Total!D$1,Oct!$A$1:$F$1,0),FALSE) + VLOOKUP($A16,Nov!$A$1:$F$51,MATCH(Total!D$1,Nov!$A$1:$F$1,0),FALSE)</f>
        <v>96200</v>
      </c>
    </row>
    <row r="17" spans="1:4" x14ac:dyDescent="0.25">
      <c r="A17" s="5" t="s">
        <v>25</v>
      </c>
      <c r="B17" s="17">
        <f>VLOOKUP($A17,Jan!$A$1:$F$51,MATCH(Total!B$1,Jan!$A$1:$F$1,0),FALSE) + VLOOKUP($A17,Feb!$A$1:$F$51,MATCH(Total!B$1,Feb!$A$1:$F$1,0),FALSE) + VLOOKUP($A17,Mar!$A$1:$F$51,MATCH(Total!B$1,Mar!$A$1:$F$1,0),FALSE) + VLOOKUP($A17,Apr!$A$1:$F$51,MATCH(Total!B$1,Apr!$A$1:$F$1,0),FALSE) + VLOOKUP($A17,May!$A$1:$F$51,MATCH(Total!B$1,May!$A$1:$F$1,0),FALSE) + VLOOKUP($A17,Jun!$A$1:$F$51,MATCH(Total!B$1,Jun!$A$1:$F$1,0),FALSE) + VLOOKUP($A17,Jul!$A$1:$F$51,MATCH(Total!B$1,Jul!$A$1:$F$1,0),FALSE) + VLOOKUP($A17,Aug!$A$1:$F$51,MATCH(Total!B$1,Aug!$A$1:$F$1,0),FALSE) + VLOOKUP($A17,Sep!$A$1:$F$51,MATCH(Total!B$1,Sep!$A$1:$F$1,0),FALSE) + VLOOKUP($A17,Oct!$A$1:$F$51,MATCH(Total!B$1,Oct!$A$1:$F$1,0),FALSE) + VLOOKUP($A17,Nov!$A$1:$F$51,MATCH(Total!B$1,Nov!$A$1:$F$1,0),FALSE)</f>
        <v>69</v>
      </c>
      <c r="C17" s="17">
        <f>VLOOKUP($A17,Jan!$A$1:$F$51,MATCH(Total!C$1,Jan!$A$1:$F$1,0),FALSE) + VLOOKUP($A17,Feb!$A$1:$F$51,MATCH(Total!C$1,Feb!$A$1:$F$1,0),FALSE) + VLOOKUP($A17,Mar!$A$1:$F$51,MATCH(Total!C$1,Mar!$A$1:$F$1,0),FALSE) + VLOOKUP($A17,Apr!$A$1:$F$51,MATCH(Total!C$1,Apr!$A$1:$F$1,0),FALSE) + VLOOKUP($A17,May!$A$1:$F$51,MATCH(Total!C$1,May!$A$1:$F$1,0),FALSE) + VLOOKUP($A17,Jun!$A$1:$F$51,MATCH(Total!C$1,Jun!$A$1:$F$1,0),FALSE) + VLOOKUP($A17,Jul!$A$1:$F$51,MATCH(Total!C$1,Jul!$A$1:$F$1,0),FALSE) + VLOOKUP($A17,Aug!$A$1:$F$51,MATCH(Total!C$1,Aug!$A$1:$F$1,0),FALSE) + VLOOKUP($A17,Sep!$A$1:$F$51,MATCH(Total!C$1,Sep!$A$1:$F$1,0),FALSE) + VLOOKUP($A17,Oct!$A$1:$F$51,MATCH(Total!C$1,Oct!$A$1:$F$1,0),FALSE) + VLOOKUP($A17,Nov!$A$1:$F$51,MATCH(Total!C$1,Nov!$A$1:$F$1,0),FALSE)</f>
        <v>633</v>
      </c>
      <c r="D17" s="14">
        <f>VLOOKUP($A17,Jan!$A$1:$F$51,MATCH(Total!D$1,Jan!$A$1:$F$1,0),FALSE) + VLOOKUP($A17,Feb!$A$1:$F$51,MATCH(Total!D$1,Feb!$A$1:$F$1,0),FALSE) + VLOOKUP($A17,Mar!$A$1:$F$51,MATCH(Total!D$1,Mar!$A$1:$F$1,0),FALSE) + VLOOKUP($A17,Apr!$A$1:$F$51,MATCH(Total!D$1,Apr!$A$1:$F$1,0),FALSE) + VLOOKUP($A17,May!$A$1:$F$51,MATCH(Total!D$1,May!$A$1:$F$1,0),FALSE) + VLOOKUP($A17,Jun!$A$1:$F$51,MATCH(Total!D$1,Jun!$A$1:$F$1,0),FALSE) + VLOOKUP($A17,Jul!$A$1:$F$51,MATCH(Total!D$1,Jul!$A$1:$F$1,0),FALSE) + VLOOKUP($A17,Aug!$A$1:$F$51,MATCH(Total!D$1,Aug!$A$1:$F$1,0),FALSE) + VLOOKUP($A17,Sep!$A$1:$F$51,MATCH(Total!D$1,Sep!$A$1:$F$1,0),FALSE) + VLOOKUP($A17,Oct!$A$1:$F$51,MATCH(Total!D$1,Oct!$A$1:$F$1,0),FALSE) + VLOOKUP($A17,Nov!$A$1:$F$51,MATCH(Total!D$1,Nov!$A$1:$F$1,0),FALSE)</f>
        <v>114900</v>
      </c>
    </row>
    <row r="18" spans="1:4" x14ac:dyDescent="0.25">
      <c r="A18" s="5" t="s">
        <v>15</v>
      </c>
      <c r="B18" s="17">
        <f>VLOOKUP($A18,Jan!$A$1:$F$51,MATCH(Total!B$1,Jan!$A$1:$F$1,0),FALSE) + VLOOKUP($A18,Feb!$A$1:$F$51,MATCH(Total!B$1,Feb!$A$1:$F$1,0),FALSE) + VLOOKUP($A18,Mar!$A$1:$F$51,MATCH(Total!B$1,Mar!$A$1:$F$1,0),FALSE) + VLOOKUP($A18,Apr!$A$1:$F$51,MATCH(Total!B$1,Apr!$A$1:$F$1,0),FALSE) + VLOOKUP($A18,May!$A$1:$F$51,MATCH(Total!B$1,May!$A$1:$F$1,0),FALSE) + VLOOKUP($A18,Jun!$A$1:$F$51,MATCH(Total!B$1,Jun!$A$1:$F$1,0),FALSE) + VLOOKUP($A18,Jul!$A$1:$F$51,MATCH(Total!B$1,Jul!$A$1:$F$1,0),FALSE) + VLOOKUP($A18,Aug!$A$1:$F$51,MATCH(Total!B$1,Aug!$A$1:$F$1,0),FALSE) + VLOOKUP($A18,Sep!$A$1:$F$51,MATCH(Total!B$1,Sep!$A$1:$F$1,0),FALSE) + VLOOKUP($A18,Oct!$A$1:$F$51,MATCH(Total!B$1,Oct!$A$1:$F$1,0),FALSE) + VLOOKUP($A18,Nov!$A$1:$F$51,MATCH(Total!B$1,Nov!$A$1:$F$1,0),FALSE)</f>
        <v>1169</v>
      </c>
      <c r="C18" s="17">
        <f>VLOOKUP($A18,Jan!$A$1:$F$51,MATCH(Total!C$1,Jan!$A$1:$F$1,0),FALSE) + VLOOKUP($A18,Feb!$A$1:$F$51,MATCH(Total!C$1,Feb!$A$1:$F$1,0),FALSE) + VLOOKUP($A18,Mar!$A$1:$F$51,MATCH(Total!C$1,Mar!$A$1:$F$1,0),FALSE) + VLOOKUP($A18,Apr!$A$1:$F$51,MATCH(Total!C$1,Apr!$A$1:$F$1,0),FALSE) + VLOOKUP($A18,May!$A$1:$F$51,MATCH(Total!C$1,May!$A$1:$F$1,0),FALSE) + VLOOKUP($A18,Jun!$A$1:$F$51,MATCH(Total!C$1,Jun!$A$1:$F$1,0),FALSE) + VLOOKUP($A18,Jul!$A$1:$F$51,MATCH(Total!C$1,Jul!$A$1:$F$1,0),FALSE) + VLOOKUP($A18,Aug!$A$1:$F$51,MATCH(Total!C$1,Aug!$A$1:$F$1,0),FALSE) + VLOOKUP($A18,Sep!$A$1:$F$51,MATCH(Total!C$1,Sep!$A$1:$F$1,0),FALSE) + VLOOKUP($A18,Oct!$A$1:$F$51,MATCH(Total!C$1,Oct!$A$1:$F$1,0),FALSE) + VLOOKUP($A18,Nov!$A$1:$F$51,MATCH(Total!C$1,Nov!$A$1:$F$1,0),FALSE)</f>
        <v>476</v>
      </c>
      <c r="D18" s="14">
        <f>VLOOKUP($A18,Jan!$A$1:$F$51,MATCH(Total!D$1,Jan!$A$1:$F$1,0),FALSE) + VLOOKUP($A18,Feb!$A$1:$F$51,MATCH(Total!D$1,Feb!$A$1:$F$1,0),FALSE) + VLOOKUP($A18,Mar!$A$1:$F$51,MATCH(Total!D$1,Mar!$A$1:$F$1,0),FALSE) + VLOOKUP($A18,Apr!$A$1:$F$51,MATCH(Total!D$1,Apr!$A$1:$F$1,0),FALSE) + VLOOKUP($A18,May!$A$1:$F$51,MATCH(Total!D$1,May!$A$1:$F$1,0),FALSE) + VLOOKUP($A18,Jun!$A$1:$F$51,MATCH(Total!D$1,Jun!$A$1:$F$1,0),FALSE) + VLOOKUP($A18,Jul!$A$1:$F$51,MATCH(Total!D$1,Jul!$A$1:$F$1,0),FALSE) + VLOOKUP($A18,Aug!$A$1:$F$51,MATCH(Total!D$1,Aug!$A$1:$F$1,0),FALSE) + VLOOKUP($A18,Sep!$A$1:$F$51,MATCH(Total!D$1,Sep!$A$1:$F$1,0),FALSE) + VLOOKUP($A18,Oct!$A$1:$F$51,MATCH(Total!D$1,Oct!$A$1:$F$1,0),FALSE) + VLOOKUP($A18,Nov!$A$1:$F$51,MATCH(Total!D$1,Nov!$A$1:$F$1,0),FALSE)</f>
        <v>138600</v>
      </c>
    </row>
    <row r="19" spans="1:4" x14ac:dyDescent="0.25">
      <c r="A19" s="5" t="s">
        <v>10</v>
      </c>
      <c r="B19" s="17">
        <f>VLOOKUP($A19,Jan!$A$1:$F$51,MATCH(Total!B$1,Jan!$A$1:$F$1,0),FALSE) + VLOOKUP($A19,Feb!$A$1:$F$51,MATCH(Total!B$1,Feb!$A$1:$F$1,0),FALSE) + VLOOKUP($A19,Mar!$A$1:$F$51,MATCH(Total!B$1,Mar!$A$1:$F$1,0),FALSE) + VLOOKUP($A19,Apr!$A$1:$F$51,MATCH(Total!B$1,Apr!$A$1:$F$1,0),FALSE) + VLOOKUP($A19,May!$A$1:$F$51,MATCH(Total!B$1,May!$A$1:$F$1,0),FALSE) + VLOOKUP($A19,Jun!$A$1:$F$51,MATCH(Total!B$1,Jun!$A$1:$F$1,0),FALSE) + VLOOKUP($A19,Jul!$A$1:$F$51,MATCH(Total!B$1,Jul!$A$1:$F$1,0),FALSE) + VLOOKUP($A19,Aug!$A$1:$F$51,MATCH(Total!B$1,Aug!$A$1:$F$1,0),FALSE) + VLOOKUP($A19,Sep!$A$1:$F$51,MATCH(Total!B$1,Sep!$A$1:$F$1,0),FALSE) + VLOOKUP($A19,Oct!$A$1:$F$51,MATCH(Total!B$1,Oct!$A$1:$F$1,0),FALSE) + VLOOKUP($A19,Nov!$A$1:$F$51,MATCH(Total!B$1,Nov!$A$1:$F$1,0),FALSE)</f>
        <v>1134</v>
      </c>
      <c r="C19" s="17">
        <f>VLOOKUP($A19,Jan!$A$1:$F$51,MATCH(Total!C$1,Jan!$A$1:$F$1,0),FALSE) + VLOOKUP($A19,Feb!$A$1:$F$51,MATCH(Total!C$1,Feb!$A$1:$F$1,0),FALSE) + VLOOKUP($A19,Mar!$A$1:$F$51,MATCH(Total!C$1,Mar!$A$1:$F$1,0),FALSE) + VLOOKUP($A19,Apr!$A$1:$F$51,MATCH(Total!C$1,Apr!$A$1:$F$1,0),FALSE) + VLOOKUP($A19,May!$A$1:$F$51,MATCH(Total!C$1,May!$A$1:$F$1,0),FALSE) + VLOOKUP($A19,Jun!$A$1:$F$51,MATCH(Total!C$1,Jun!$A$1:$F$1,0),FALSE) + VLOOKUP($A19,Jul!$A$1:$F$51,MATCH(Total!C$1,Jul!$A$1:$F$1,0),FALSE) + VLOOKUP($A19,Aug!$A$1:$F$51,MATCH(Total!C$1,Aug!$A$1:$F$1,0),FALSE) + VLOOKUP($A19,Sep!$A$1:$F$51,MATCH(Total!C$1,Sep!$A$1:$F$1,0),FALSE) + VLOOKUP($A19,Oct!$A$1:$F$51,MATCH(Total!C$1,Oct!$A$1:$F$1,0),FALSE) + VLOOKUP($A19,Nov!$A$1:$F$51,MATCH(Total!C$1,Nov!$A$1:$F$1,0),FALSE)</f>
        <v>544</v>
      </c>
      <c r="D19" s="14">
        <f>VLOOKUP($A19,Jan!$A$1:$F$51,MATCH(Total!D$1,Jan!$A$1:$F$1,0),FALSE) + VLOOKUP($A19,Feb!$A$1:$F$51,MATCH(Total!D$1,Feb!$A$1:$F$1,0),FALSE) + VLOOKUP($A19,Mar!$A$1:$F$51,MATCH(Total!D$1,Mar!$A$1:$F$1,0),FALSE) + VLOOKUP($A19,Apr!$A$1:$F$51,MATCH(Total!D$1,Apr!$A$1:$F$1,0),FALSE) + VLOOKUP($A19,May!$A$1:$F$51,MATCH(Total!D$1,May!$A$1:$F$1,0),FALSE) + VLOOKUP($A19,Jun!$A$1:$F$51,MATCH(Total!D$1,Jun!$A$1:$F$1,0),FALSE) + VLOOKUP($A19,Jul!$A$1:$F$51,MATCH(Total!D$1,Jul!$A$1:$F$1,0),FALSE) + VLOOKUP($A19,Aug!$A$1:$F$51,MATCH(Total!D$1,Aug!$A$1:$F$1,0),FALSE) + VLOOKUP($A19,Sep!$A$1:$F$51,MATCH(Total!D$1,Sep!$A$1:$F$1,0),FALSE) + VLOOKUP($A19,Oct!$A$1:$F$51,MATCH(Total!D$1,Oct!$A$1:$F$1,0),FALSE) + VLOOKUP($A19,Nov!$A$1:$F$51,MATCH(Total!D$1,Nov!$A$1:$F$1,0),FALSE)</f>
        <v>174700</v>
      </c>
    </row>
    <row r="20" spans="1:4" x14ac:dyDescent="0.25">
      <c r="A20" s="5" t="s">
        <v>47</v>
      </c>
      <c r="B20" s="17">
        <f>VLOOKUP($A20,Jan!$A$1:$F$51,MATCH(Total!B$1,Jan!$A$1:$F$1,0),FALSE) + VLOOKUP($A20,Feb!$A$1:$F$51,MATCH(Total!B$1,Feb!$A$1:$F$1,0),FALSE) + VLOOKUP($A20,Mar!$A$1:$F$51,MATCH(Total!B$1,Mar!$A$1:$F$1,0),FALSE) + VLOOKUP($A20,Apr!$A$1:$F$51,MATCH(Total!B$1,Apr!$A$1:$F$1,0),FALSE) + VLOOKUP($A20,May!$A$1:$F$51,MATCH(Total!B$1,May!$A$1:$F$1,0),FALSE) + VLOOKUP($A20,Jun!$A$1:$F$51,MATCH(Total!B$1,Jun!$A$1:$F$1,0),FALSE) + VLOOKUP($A20,Jul!$A$1:$F$51,MATCH(Total!B$1,Jul!$A$1:$F$1,0),FALSE) + VLOOKUP($A20,Aug!$A$1:$F$51,MATCH(Total!B$1,Aug!$A$1:$F$1,0),FALSE) + VLOOKUP($A20,Sep!$A$1:$F$51,MATCH(Total!B$1,Sep!$A$1:$F$1,0),FALSE) + VLOOKUP($A20,Oct!$A$1:$F$51,MATCH(Total!B$1,Oct!$A$1:$F$1,0),FALSE) + VLOOKUP($A20,Nov!$A$1:$F$51,MATCH(Total!B$1,Nov!$A$1:$F$1,0),FALSE)</f>
        <v>258</v>
      </c>
      <c r="C20" s="17">
        <f>VLOOKUP($A20,Jan!$A$1:$F$51,MATCH(Total!C$1,Jan!$A$1:$F$1,0),FALSE) + VLOOKUP($A20,Feb!$A$1:$F$51,MATCH(Total!C$1,Feb!$A$1:$F$1,0),FALSE) + VLOOKUP($A20,Mar!$A$1:$F$51,MATCH(Total!C$1,Mar!$A$1:$F$1,0),FALSE) + VLOOKUP($A20,Apr!$A$1:$F$51,MATCH(Total!C$1,Apr!$A$1:$F$1,0),FALSE) + VLOOKUP($A20,May!$A$1:$F$51,MATCH(Total!C$1,May!$A$1:$F$1,0),FALSE) + VLOOKUP($A20,Jun!$A$1:$F$51,MATCH(Total!C$1,Jun!$A$1:$F$1,0),FALSE) + VLOOKUP($A20,Jul!$A$1:$F$51,MATCH(Total!C$1,Jul!$A$1:$F$1,0),FALSE) + VLOOKUP($A20,Aug!$A$1:$F$51,MATCH(Total!C$1,Aug!$A$1:$F$1,0),FALSE) + VLOOKUP($A20,Sep!$A$1:$F$51,MATCH(Total!C$1,Sep!$A$1:$F$1,0),FALSE) + VLOOKUP($A20,Oct!$A$1:$F$51,MATCH(Total!C$1,Oct!$A$1:$F$1,0),FALSE) + VLOOKUP($A20,Nov!$A$1:$F$51,MATCH(Total!C$1,Nov!$A$1:$F$1,0),FALSE)</f>
        <v>733</v>
      </c>
      <c r="D20" s="14">
        <f>VLOOKUP($A20,Jan!$A$1:$F$51,MATCH(Total!D$1,Jan!$A$1:$F$1,0),FALSE) + VLOOKUP($A20,Feb!$A$1:$F$51,MATCH(Total!D$1,Feb!$A$1:$F$1,0),FALSE) + VLOOKUP($A20,Mar!$A$1:$F$51,MATCH(Total!D$1,Mar!$A$1:$F$1,0),FALSE) + VLOOKUP($A20,Apr!$A$1:$F$51,MATCH(Total!D$1,Apr!$A$1:$F$1,0),FALSE) + VLOOKUP($A20,May!$A$1:$F$51,MATCH(Total!D$1,May!$A$1:$F$1,0),FALSE) + VLOOKUP($A20,Jun!$A$1:$F$51,MATCH(Total!D$1,Jun!$A$1:$F$1,0),FALSE) + VLOOKUP($A20,Jul!$A$1:$F$51,MATCH(Total!D$1,Jul!$A$1:$F$1,0),FALSE) + VLOOKUP($A20,Aug!$A$1:$F$51,MATCH(Total!D$1,Aug!$A$1:$F$1,0),FALSE) + VLOOKUP($A20,Sep!$A$1:$F$51,MATCH(Total!D$1,Sep!$A$1:$F$1,0),FALSE) + VLOOKUP($A20,Oct!$A$1:$F$51,MATCH(Total!D$1,Oct!$A$1:$F$1,0),FALSE) + VLOOKUP($A20,Nov!$A$1:$F$51,MATCH(Total!D$1,Nov!$A$1:$F$1,0),FALSE)</f>
        <v>127138</v>
      </c>
    </row>
    <row r="21" spans="1:4" x14ac:dyDescent="0.25">
      <c r="A21" s="5" t="s">
        <v>31</v>
      </c>
      <c r="B21" s="17">
        <f>VLOOKUP($A21,Jan!$A$1:$F$51,MATCH(Total!B$1,Jan!$A$1:$F$1,0),FALSE) + VLOOKUP($A21,Feb!$A$1:$F$51,MATCH(Total!B$1,Feb!$A$1:$F$1,0),FALSE) + VLOOKUP($A21,Mar!$A$1:$F$51,MATCH(Total!B$1,Mar!$A$1:$F$1,0),FALSE) + VLOOKUP($A21,Apr!$A$1:$F$51,MATCH(Total!B$1,Apr!$A$1:$F$1,0),FALSE) + VLOOKUP($A21,May!$A$1:$F$51,MATCH(Total!B$1,May!$A$1:$F$1,0),FALSE) + VLOOKUP($A21,Jun!$A$1:$F$51,MATCH(Total!B$1,Jun!$A$1:$F$1,0),FALSE) + VLOOKUP($A21,Jul!$A$1:$F$51,MATCH(Total!B$1,Jul!$A$1:$F$1,0),FALSE) + VLOOKUP($A21,Aug!$A$1:$F$51,MATCH(Total!B$1,Aug!$A$1:$F$1,0),FALSE) + VLOOKUP($A21,Sep!$A$1:$F$51,MATCH(Total!B$1,Sep!$A$1:$F$1,0),FALSE) + VLOOKUP($A21,Oct!$A$1:$F$51,MATCH(Total!B$1,Oct!$A$1:$F$1,0),FALSE) + VLOOKUP($A21,Nov!$A$1:$F$51,MATCH(Total!B$1,Nov!$A$1:$F$1,0),FALSE)</f>
        <v>57</v>
      </c>
      <c r="C21" s="17">
        <f>VLOOKUP($A21,Jan!$A$1:$F$51,MATCH(Total!C$1,Jan!$A$1:$F$1,0),FALSE) + VLOOKUP($A21,Feb!$A$1:$F$51,MATCH(Total!C$1,Feb!$A$1:$F$1,0),FALSE) + VLOOKUP($A21,Mar!$A$1:$F$51,MATCH(Total!C$1,Mar!$A$1:$F$1,0),FALSE) + VLOOKUP($A21,Apr!$A$1:$F$51,MATCH(Total!C$1,Apr!$A$1:$F$1,0),FALSE) + VLOOKUP($A21,May!$A$1:$F$51,MATCH(Total!C$1,May!$A$1:$F$1,0),FALSE) + VLOOKUP($A21,Jun!$A$1:$F$51,MATCH(Total!C$1,Jun!$A$1:$F$1,0),FALSE) + VLOOKUP($A21,Jul!$A$1:$F$51,MATCH(Total!C$1,Jul!$A$1:$F$1,0),FALSE) + VLOOKUP($A21,Aug!$A$1:$F$51,MATCH(Total!C$1,Aug!$A$1:$F$1,0),FALSE) + VLOOKUP($A21,Sep!$A$1:$F$51,MATCH(Total!C$1,Sep!$A$1:$F$1,0),FALSE) + VLOOKUP($A21,Oct!$A$1:$F$51,MATCH(Total!C$1,Oct!$A$1:$F$1,0),FALSE) + VLOOKUP($A21,Nov!$A$1:$F$51,MATCH(Total!C$1,Nov!$A$1:$F$1,0),FALSE)</f>
        <v>555</v>
      </c>
      <c r="D21" s="14">
        <f>VLOOKUP($A21,Jan!$A$1:$F$51,MATCH(Total!D$1,Jan!$A$1:$F$1,0),FALSE) + VLOOKUP($A21,Feb!$A$1:$F$51,MATCH(Total!D$1,Feb!$A$1:$F$1,0),FALSE) + VLOOKUP($A21,Mar!$A$1:$F$51,MATCH(Total!D$1,Mar!$A$1:$F$1,0),FALSE) + VLOOKUP($A21,Apr!$A$1:$F$51,MATCH(Total!D$1,Apr!$A$1:$F$1,0),FALSE) + VLOOKUP($A21,May!$A$1:$F$51,MATCH(Total!D$1,May!$A$1:$F$1,0),FALSE) + VLOOKUP($A21,Jun!$A$1:$F$51,MATCH(Total!D$1,Jun!$A$1:$F$1,0),FALSE) + VLOOKUP($A21,Jul!$A$1:$F$51,MATCH(Total!D$1,Jul!$A$1:$F$1,0),FALSE) + VLOOKUP($A21,Aug!$A$1:$F$51,MATCH(Total!D$1,Aug!$A$1:$F$1,0),FALSE) + VLOOKUP($A21,Sep!$A$1:$F$51,MATCH(Total!D$1,Sep!$A$1:$F$1,0),FALSE) + VLOOKUP($A21,Oct!$A$1:$F$51,MATCH(Total!D$1,Oct!$A$1:$F$1,0),FALSE) + VLOOKUP($A21,Nov!$A$1:$F$51,MATCH(Total!D$1,Nov!$A$1:$F$1,0),FALSE)</f>
        <v>88500</v>
      </c>
    </row>
    <row r="22" spans="1:4" x14ac:dyDescent="0.25">
      <c r="A22" s="5" t="s">
        <v>51</v>
      </c>
      <c r="B22" s="17">
        <f>VLOOKUP($A22,Jan!$A$1:$F$51,MATCH(Total!B$1,Jan!$A$1:$F$1,0),FALSE) + VLOOKUP($A22,Feb!$A$1:$F$51,MATCH(Total!B$1,Feb!$A$1:$F$1,0),FALSE) + VLOOKUP($A22,Mar!$A$1:$F$51,MATCH(Total!B$1,Mar!$A$1:$F$1,0),FALSE) + VLOOKUP($A22,Apr!$A$1:$F$51,MATCH(Total!B$1,Apr!$A$1:$F$1,0),FALSE) + VLOOKUP($A22,May!$A$1:$F$51,MATCH(Total!B$1,May!$A$1:$F$1,0),FALSE) + VLOOKUP($A22,Jun!$A$1:$F$51,MATCH(Total!B$1,Jun!$A$1:$F$1,0),FALSE) + VLOOKUP($A22,Jul!$A$1:$F$51,MATCH(Total!B$1,Jul!$A$1:$F$1,0),FALSE) + VLOOKUP($A22,Aug!$A$1:$F$51,MATCH(Total!B$1,Aug!$A$1:$F$1,0),FALSE) + VLOOKUP($A22,Sep!$A$1:$F$51,MATCH(Total!B$1,Sep!$A$1:$F$1,0),FALSE) + VLOOKUP($A22,Oct!$A$1:$F$51,MATCH(Total!B$1,Oct!$A$1:$F$1,0),FALSE) + VLOOKUP($A22,Nov!$A$1:$F$51,MATCH(Total!B$1,Nov!$A$1:$F$1,0),FALSE)</f>
        <v>1089</v>
      </c>
      <c r="C22" s="17">
        <f>VLOOKUP($A22,Jan!$A$1:$F$51,MATCH(Total!C$1,Jan!$A$1:$F$1,0),FALSE) + VLOOKUP($A22,Feb!$A$1:$F$51,MATCH(Total!C$1,Feb!$A$1:$F$1,0),FALSE) + VLOOKUP($A22,Mar!$A$1:$F$51,MATCH(Total!C$1,Mar!$A$1:$F$1,0),FALSE) + VLOOKUP($A22,Apr!$A$1:$F$51,MATCH(Total!C$1,Apr!$A$1:$F$1,0),FALSE) + VLOOKUP($A22,May!$A$1:$F$51,MATCH(Total!C$1,May!$A$1:$F$1,0),FALSE) + VLOOKUP($A22,Jun!$A$1:$F$51,MATCH(Total!C$1,Jun!$A$1:$F$1,0),FALSE) + VLOOKUP($A22,Jul!$A$1:$F$51,MATCH(Total!C$1,Jul!$A$1:$F$1,0),FALSE) + VLOOKUP($A22,Aug!$A$1:$F$51,MATCH(Total!C$1,Aug!$A$1:$F$1,0),FALSE) + VLOOKUP($A22,Sep!$A$1:$F$51,MATCH(Total!C$1,Sep!$A$1:$F$1,0),FALSE) + VLOOKUP($A22,Oct!$A$1:$F$51,MATCH(Total!C$1,Oct!$A$1:$F$1,0),FALSE) + VLOOKUP($A22,Nov!$A$1:$F$51,MATCH(Total!C$1,Nov!$A$1:$F$1,0),FALSE)</f>
        <v>504</v>
      </c>
      <c r="D22" s="14">
        <f>VLOOKUP($A22,Jan!$A$1:$F$51,MATCH(Total!D$1,Jan!$A$1:$F$1,0),FALSE) + VLOOKUP($A22,Feb!$A$1:$F$51,MATCH(Total!D$1,Feb!$A$1:$F$1,0),FALSE) + VLOOKUP($A22,Mar!$A$1:$F$51,MATCH(Total!D$1,Mar!$A$1:$F$1,0),FALSE) + VLOOKUP($A22,Apr!$A$1:$F$51,MATCH(Total!D$1,Apr!$A$1:$F$1,0),FALSE) + VLOOKUP($A22,May!$A$1:$F$51,MATCH(Total!D$1,May!$A$1:$F$1,0),FALSE) + VLOOKUP($A22,Jun!$A$1:$F$51,MATCH(Total!D$1,Jun!$A$1:$F$1,0),FALSE) + VLOOKUP($A22,Jul!$A$1:$F$51,MATCH(Total!D$1,Jul!$A$1:$F$1,0),FALSE) + VLOOKUP($A22,Aug!$A$1:$F$51,MATCH(Total!D$1,Aug!$A$1:$F$1,0),FALSE) + VLOOKUP($A22,Sep!$A$1:$F$51,MATCH(Total!D$1,Sep!$A$1:$F$1,0),FALSE) + VLOOKUP($A22,Oct!$A$1:$F$51,MATCH(Total!D$1,Oct!$A$1:$F$1,0),FALSE) + VLOOKUP($A22,Nov!$A$1:$F$51,MATCH(Total!D$1,Nov!$A$1:$F$1,0),FALSE)</f>
        <v>117000</v>
      </c>
    </row>
    <row r="23" spans="1:4" x14ac:dyDescent="0.25">
      <c r="A23" s="5" t="s">
        <v>45</v>
      </c>
      <c r="B23" s="17">
        <f>VLOOKUP($A23,Jan!$A$1:$F$51,MATCH(Total!B$1,Jan!$A$1:$F$1,0),FALSE) + VLOOKUP($A23,Feb!$A$1:$F$51,MATCH(Total!B$1,Feb!$A$1:$F$1,0),FALSE) + VLOOKUP($A23,Mar!$A$1:$F$51,MATCH(Total!B$1,Mar!$A$1:$F$1,0),FALSE) + VLOOKUP($A23,Apr!$A$1:$F$51,MATCH(Total!B$1,Apr!$A$1:$F$1,0),FALSE) + VLOOKUP($A23,May!$A$1:$F$51,MATCH(Total!B$1,May!$A$1:$F$1,0),FALSE) + VLOOKUP($A23,Jun!$A$1:$F$51,MATCH(Total!B$1,Jun!$A$1:$F$1,0),FALSE) + VLOOKUP($A23,Jul!$A$1:$F$51,MATCH(Total!B$1,Jul!$A$1:$F$1,0),FALSE) + VLOOKUP($A23,Aug!$A$1:$F$51,MATCH(Total!B$1,Aug!$A$1:$F$1,0),FALSE) + VLOOKUP($A23,Sep!$A$1:$F$51,MATCH(Total!B$1,Sep!$A$1:$F$1,0),FALSE) + VLOOKUP($A23,Oct!$A$1:$F$51,MATCH(Total!B$1,Oct!$A$1:$F$1,0),FALSE) + VLOOKUP($A23,Nov!$A$1:$F$51,MATCH(Total!B$1,Nov!$A$1:$F$1,0),FALSE)</f>
        <v>431</v>
      </c>
      <c r="C23" s="17">
        <f>VLOOKUP($A23,Jan!$A$1:$F$51,MATCH(Total!C$1,Jan!$A$1:$F$1,0),FALSE) + VLOOKUP($A23,Feb!$A$1:$F$51,MATCH(Total!C$1,Feb!$A$1:$F$1,0),FALSE) + VLOOKUP($A23,Mar!$A$1:$F$51,MATCH(Total!C$1,Mar!$A$1:$F$1,0),FALSE) + VLOOKUP($A23,Apr!$A$1:$F$51,MATCH(Total!C$1,Apr!$A$1:$F$1,0),FALSE) + VLOOKUP($A23,May!$A$1:$F$51,MATCH(Total!C$1,May!$A$1:$F$1,0),FALSE) + VLOOKUP($A23,Jun!$A$1:$F$51,MATCH(Total!C$1,Jun!$A$1:$F$1,0),FALSE) + VLOOKUP($A23,Jul!$A$1:$F$51,MATCH(Total!C$1,Jul!$A$1:$F$1,0),FALSE) + VLOOKUP($A23,Aug!$A$1:$F$51,MATCH(Total!C$1,Aug!$A$1:$F$1,0),FALSE) + VLOOKUP($A23,Sep!$A$1:$F$51,MATCH(Total!C$1,Sep!$A$1:$F$1,0),FALSE) + VLOOKUP($A23,Oct!$A$1:$F$51,MATCH(Total!C$1,Oct!$A$1:$F$1,0),FALSE) + VLOOKUP($A23,Nov!$A$1:$F$51,MATCH(Total!C$1,Nov!$A$1:$F$1,0),FALSE)</f>
        <v>533</v>
      </c>
      <c r="D23" s="14">
        <f>VLOOKUP($A23,Jan!$A$1:$F$51,MATCH(Total!D$1,Jan!$A$1:$F$1,0),FALSE) + VLOOKUP($A23,Feb!$A$1:$F$51,MATCH(Total!D$1,Feb!$A$1:$F$1,0),FALSE) + VLOOKUP($A23,Mar!$A$1:$F$51,MATCH(Total!D$1,Mar!$A$1:$F$1,0),FALSE) + VLOOKUP($A23,Apr!$A$1:$F$51,MATCH(Total!D$1,Apr!$A$1:$F$1,0),FALSE) + VLOOKUP($A23,May!$A$1:$F$51,MATCH(Total!D$1,May!$A$1:$F$1,0),FALSE) + VLOOKUP($A23,Jun!$A$1:$F$51,MATCH(Total!D$1,Jun!$A$1:$F$1,0),FALSE) + VLOOKUP($A23,Jul!$A$1:$F$51,MATCH(Total!D$1,Jul!$A$1:$F$1,0),FALSE) + VLOOKUP($A23,Aug!$A$1:$F$51,MATCH(Total!D$1,Aug!$A$1:$F$1,0),FALSE) + VLOOKUP($A23,Sep!$A$1:$F$51,MATCH(Total!D$1,Sep!$A$1:$F$1,0),FALSE) + VLOOKUP($A23,Oct!$A$1:$F$51,MATCH(Total!D$1,Oct!$A$1:$F$1,0),FALSE) + VLOOKUP($A23,Nov!$A$1:$F$51,MATCH(Total!D$1,Nov!$A$1:$F$1,0),FALSE)</f>
        <v>1150</v>
      </c>
    </row>
    <row r="24" spans="1:4" x14ac:dyDescent="0.25">
      <c r="A24" s="5" t="s">
        <v>24</v>
      </c>
      <c r="B24" s="17">
        <f>VLOOKUP($A24,Jan!$A$1:$F$51,MATCH(Total!B$1,Jan!$A$1:$F$1,0),FALSE) + VLOOKUP($A24,Feb!$A$1:$F$51,MATCH(Total!B$1,Feb!$A$1:$F$1,0),FALSE) + VLOOKUP($A24,Mar!$A$1:$F$51,MATCH(Total!B$1,Mar!$A$1:$F$1,0),FALSE) + VLOOKUP($A24,Apr!$A$1:$F$51,MATCH(Total!B$1,Apr!$A$1:$F$1,0),FALSE) + VLOOKUP($A24,May!$A$1:$F$51,MATCH(Total!B$1,May!$A$1:$F$1,0),FALSE) + VLOOKUP($A24,Jun!$A$1:$F$51,MATCH(Total!B$1,Jun!$A$1:$F$1,0),FALSE) + VLOOKUP($A24,Jul!$A$1:$F$51,MATCH(Total!B$1,Jul!$A$1:$F$1,0),FALSE) + VLOOKUP($A24,Aug!$A$1:$F$51,MATCH(Total!B$1,Aug!$A$1:$F$1,0),FALSE) + VLOOKUP($A24,Sep!$A$1:$F$51,MATCH(Total!B$1,Sep!$A$1:$F$1,0),FALSE) + VLOOKUP($A24,Oct!$A$1:$F$51,MATCH(Total!B$1,Oct!$A$1:$F$1,0),FALSE) + VLOOKUP($A24,Nov!$A$1:$F$51,MATCH(Total!B$1,Nov!$A$1:$F$1,0),FALSE)</f>
        <v>1134</v>
      </c>
      <c r="C24" s="17">
        <f>VLOOKUP($A24,Jan!$A$1:$F$51,MATCH(Total!C$1,Jan!$A$1:$F$1,0),FALSE) + VLOOKUP($A24,Feb!$A$1:$F$51,MATCH(Total!C$1,Feb!$A$1:$F$1,0),FALSE) + VLOOKUP($A24,Mar!$A$1:$F$51,MATCH(Total!C$1,Mar!$A$1:$F$1,0),FALSE) + VLOOKUP($A24,Apr!$A$1:$F$51,MATCH(Total!C$1,Apr!$A$1:$F$1,0),FALSE) + VLOOKUP($A24,May!$A$1:$F$51,MATCH(Total!C$1,May!$A$1:$F$1,0),FALSE) + VLOOKUP($A24,Jun!$A$1:$F$51,MATCH(Total!C$1,Jun!$A$1:$F$1,0),FALSE) + VLOOKUP($A24,Jul!$A$1:$F$51,MATCH(Total!C$1,Jul!$A$1:$F$1,0),FALSE) + VLOOKUP($A24,Aug!$A$1:$F$51,MATCH(Total!C$1,Aug!$A$1:$F$1,0),FALSE) + VLOOKUP($A24,Sep!$A$1:$F$51,MATCH(Total!C$1,Sep!$A$1:$F$1,0),FALSE) + VLOOKUP($A24,Oct!$A$1:$F$51,MATCH(Total!C$1,Oct!$A$1:$F$1,0),FALSE) + VLOOKUP($A24,Nov!$A$1:$F$51,MATCH(Total!C$1,Nov!$A$1:$F$1,0),FALSE)</f>
        <v>545</v>
      </c>
      <c r="D24" s="14">
        <f>VLOOKUP($A24,Jan!$A$1:$F$51,MATCH(Total!D$1,Jan!$A$1:$F$1,0),FALSE) + VLOOKUP($A24,Feb!$A$1:$F$51,MATCH(Total!D$1,Feb!$A$1:$F$1,0),FALSE) + VLOOKUP($A24,Mar!$A$1:$F$51,MATCH(Total!D$1,Mar!$A$1:$F$1,0),FALSE) + VLOOKUP($A24,Apr!$A$1:$F$51,MATCH(Total!D$1,Apr!$A$1:$F$1,0),FALSE) + VLOOKUP($A24,May!$A$1:$F$51,MATCH(Total!D$1,May!$A$1:$F$1,0),FALSE) + VLOOKUP($A24,Jun!$A$1:$F$51,MATCH(Total!D$1,Jun!$A$1:$F$1,0),FALSE) + VLOOKUP($A24,Jul!$A$1:$F$51,MATCH(Total!D$1,Jul!$A$1:$F$1,0),FALSE) + VLOOKUP($A24,Aug!$A$1:$F$51,MATCH(Total!D$1,Aug!$A$1:$F$1,0),FALSE) + VLOOKUP($A24,Sep!$A$1:$F$51,MATCH(Total!D$1,Sep!$A$1:$F$1,0),FALSE) + VLOOKUP($A24,Oct!$A$1:$F$51,MATCH(Total!D$1,Oct!$A$1:$F$1,0),FALSE) + VLOOKUP($A24,Nov!$A$1:$F$51,MATCH(Total!D$1,Nov!$A$1:$F$1,0),FALSE)</f>
        <v>117800</v>
      </c>
    </row>
    <row r="25" spans="1:4" x14ac:dyDescent="0.25">
      <c r="A25" s="5" t="s">
        <v>29</v>
      </c>
      <c r="B25" s="17">
        <f>VLOOKUP($A25,Jan!$A$1:$F$51,MATCH(Total!B$1,Jan!$A$1:$F$1,0),FALSE) + VLOOKUP($A25,Feb!$A$1:$F$51,MATCH(Total!B$1,Feb!$A$1:$F$1,0),FALSE) + VLOOKUP($A25,Mar!$A$1:$F$51,MATCH(Total!B$1,Mar!$A$1:$F$1,0),FALSE) + VLOOKUP($A25,Apr!$A$1:$F$51,MATCH(Total!B$1,Apr!$A$1:$F$1,0),FALSE) + VLOOKUP($A25,May!$A$1:$F$51,MATCH(Total!B$1,May!$A$1:$F$1,0),FALSE) + VLOOKUP($A25,Jun!$A$1:$F$51,MATCH(Total!B$1,Jun!$A$1:$F$1,0),FALSE) + VLOOKUP($A25,Jul!$A$1:$F$51,MATCH(Total!B$1,Jul!$A$1:$F$1,0),FALSE) + VLOOKUP($A25,Aug!$A$1:$F$51,MATCH(Total!B$1,Aug!$A$1:$F$1,0),FALSE) + VLOOKUP($A25,Sep!$A$1:$F$51,MATCH(Total!B$1,Sep!$A$1:$F$1,0),FALSE) + VLOOKUP($A25,Oct!$A$1:$F$51,MATCH(Total!B$1,Oct!$A$1:$F$1,0),FALSE) + VLOOKUP($A25,Nov!$A$1:$F$51,MATCH(Total!B$1,Nov!$A$1:$F$1,0),FALSE)</f>
        <v>69</v>
      </c>
      <c r="C25" s="17">
        <f>VLOOKUP($A25,Jan!$A$1:$F$51,MATCH(Total!C$1,Jan!$A$1:$F$1,0),FALSE) + VLOOKUP($A25,Feb!$A$1:$F$51,MATCH(Total!C$1,Feb!$A$1:$F$1,0),FALSE) + VLOOKUP($A25,Mar!$A$1:$F$51,MATCH(Total!C$1,Mar!$A$1:$F$1,0),FALSE) + VLOOKUP($A25,Apr!$A$1:$F$51,MATCH(Total!C$1,Apr!$A$1:$F$1,0),FALSE) + VLOOKUP($A25,May!$A$1:$F$51,MATCH(Total!C$1,May!$A$1:$F$1,0),FALSE) + VLOOKUP($A25,Jun!$A$1:$F$51,MATCH(Total!C$1,Jun!$A$1:$F$1,0),FALSE) + VLOOKUP($A25,Jul!$A$1:$F$51,MATCH(Total!C$1,Jul!$A$1:$F$1,0),FALSE) + VLOOKUP($A25,Aug!$A$1:$F$51,MATCH(Total!C$1,Aug!$A$1:$F$1,0),FALSE) + VLOOKUP($A25,Sep!$A$1:$F$51,MATCH(Total!C$1,Sep!$A$1:$F$1,0),FALSE) + VLOOKUP($A25,Oct!$A$1:$F$51,MATCH(Total!C$1,Oct!$A$1:$F$1,0),FALSE) + VLOOKUP($A25,Nov!$A$1:$F$51,MATCH(Total!C$1,Nov!$A$1:$F$1,0),FALSE)</f>
        <v>528</v>
      </c>
      <c r="D25" s="14">
        <f>VLOOKUP($A25,Jan!$A$1:$F$51,MATCH(Total!D$1,Jan!$A$1:$F$1,0),FALSE) + VLOOKUP($A25,Feb!$A$1:$F$51,MATCH(Total!D$1,Feb!$A$1:$F$1,0),FALSE) + VLOOKUP($A25,Mar!$A$1:$F$51,MATCH(Total!D$1,Mar!$A$1:$F$1,0),FALSE) + VLOOKUP($A25,Apr!$A$1:$F$51,MATCH(Total!D$1,Apr!$A$1:$F$1,0),FALSE) + VLOOKUP($A25,May!$A$1:$F$51,MATCH(Total!D$1,May!$A$1:$F$1,0),FALSE) + VLOOKUP($A25,Jun!$A$1:$F$51,MATCH(Total!D$1,Jun!$A$1:$F$1,0),FALSE) + VLOOKUP($A25,Jul!$A$1:$F$51,MATCH(Total!D$1,Jul!$A$1:$F$1,0),FALSE) + VLOOKUP($A25,Aug!$A$1:$F$51,MATCH(Total!D$1,Aug!$A$1:$F$1,0),FALSE) + VLOOKUP($A25,Sep!$A$1:$F$51,MATCH(Total!D$1,Sep!$A$1:$F$1,0),FALSE) + VLOOKUP($A25,Oct!$A$1:$F$51,MATCH(Total!D$1,Oct!$A$1:$F$1,0),FALSE) + VLOOKUP($A25,Nov!$A$1:$F$51,MATCH(Total!D$1,Nov!$A$1:$F$1,0),FALSE)</f>
        <v>60000</v>
      </c>
    </row>
    <row r="26" spans="1:4" x14ac:dyDescent="0.25">
      <c r="A26" s="5" t="s">
        <v>17</v>
      </c>
      <c r="B26" s="17">
        <f>VLOOKUP($A26,Jan!$A$1:$F$51,MATCH(Total!B$1,Jan!$A$1:$F$1,0),FALSE) + VLOOKUP($A26,Feb!$A$1:$F$51,MATCH(Total!B$1,Feb!$A$1:$F$1,0),FALSE) + VLOOKUP($A26,Mar!$A$1:$F$51,MATCH(Total!B$1,Mar!$A$1:$F$1,0),FALSE) + VLOOKUP($A26,Apr!$A$1:$F$51,MATCH(Total!B$1,Apr!$A$1:$F$1,0),FALSE) + VLOOKUP($A26,May!$A$1:$F$51,MATCH(Total!B$1,May!$A$1:$F$1,0),FALSE) + VLOOKUP($A26,Jun!$A$1:$F$51,MATCH(Total!B$1,Jun!$A$1:$F$1,0),FALSE) + VLOOKUP($A26,Jul!$A$1:$F$51,MATCH(Total!B$1,Jul!$A$1:$F$1,0),FALSE) + VLOOKUP($A26,Aug!$A$1:$F$51,MATCH(Total!B$1,Aug!$A$1:$F$1,0),FALSE) + VLOOKUP($A26,Sep!$A$1:$F$51,MATCH(Total!B$1,Sep!$A$1:$F$1,0),FALSE) + VLOOKUP($A26,Oct!$A$1:$F$51,MATCH(Total!B$1,Oct!$A$1:$F$1,0),FALSE) + VLOOKUP($A26,Nov!$A$1:$F$51,MATCH(Total!B$1,Nov!$A$1:$F$1,0),FALSE)</f>
        <v>68</v>
      </c>
      <c r="C26" s="17">
        <f>VLOOKUP($A26,Jan!$A$1:$F$51,MATCH(Total!C$1,Jan!$A$1:$F$1,0),FALSE) + VLOOKUP($A26,Feb!$A$1:$F$51,MATCH(Total!C$1,Feb!$A$1:$F$1,0),FALSE) + VLOOKUP($A26,Mar!$A$1:$F$51,MATCH(Total!C$1,Mar!$A$1:$F$1,0),FALSE) + VLOOKUP($A26,Apr!$A$1:$F$51,MATCH(Total!C$1,Apr!$A$1:$F$1,0),FALSE) + VLOOKUP($A26,May!$A$1:$F$51,MATCH(Total!C$1,May!$A$1:$F$1,0),FALSE) + VLOOKUP($A26,Jun!$A$1:$F$51,MATCH(Total!C$1,Jun!$A$1:$F$1,0),FALSE) + VLOOKUP($A26,Jul!$A$1:$F$51,MATCH(Total!C$1,Jul!$A$1:$F$1,0),FALSE) + VLOOKUP($A26,Aug!$A$1:$F$51,MATCH(Total!C$1,Aug!$A$1:$F$1,0),FALSE) + VLOOKUP($A26,Sep!$A$1:$F$51,MATCH(Total!C$1,Sep!$A$1:$F$1,0),FALSE) + VLOOKUP($A26,Oct!$A$1:$F$51,MATCH(Total!C$1,Oct!$A$1:$F$1,0),FALSE) + VLOOKUP($A26,Nov!$A$1:$F$51,MATCH(Total!C$1,Nov!$A$1:$F$1,0),FALSE)</f>
        <v>573</v>
      </c>
      <c r="D26" s="14">
        <f>VLOOKUP($A26,Jan!$A$1:$F$51,MATCH(Total!D$1,Jan!$A$1:$F$1,0),FALSE) + VLOOKUP($A26,Feb!$A$1:$F$51,MATCH(Total!D$1,Feb!$A$1:$F$1,0),FALSE) + VLOOKUP($A26,Mar!$A$1:$F$51,MATCH(Total!D$1,Mar!$A$1:$F$1,0),FALSE) + VLOOKUP($A26,Apr!$A$1:$F$51,MATCH(Total!D$1,Apr!$A$1:$F$1,0),FALSE) + VLOOKUP($A26,May!$A$1:$F$51,MATCH(Total!D$1,May!$A$1:$F$1,0),FALSE) + VLOOKUP($A26,Jun!$A$1:$F$51,MATCH(Total!D$1,Jun!$A$1:$F$1,0),FALSE) + VLOOKUP($A26,Jul!$A$1:$F$51,MATCH(Total!D$1,Jul!$A$1:$F$1,0),FALSE) + VLOOKUP($A26,Aug!$A$1:$F$51,MATCH(Total!D$1,Aug!$A$1:$F$1,0),FALSE) + VLOOKUP($A26,Sep!$A$1:$F$51,MATCH(Total!D$1,Sep!$A$1:$F$1,0),FALSE) + VLOOKUP($A26,Oct!$A$1:$F$51,MATCH(Total!D$1,Oct!$A$1:$F$1,0),FALSE) + VLOOKUP($A26,Nov!$A$1:$F$51,MATCH(Total!D$1,Nov!$A$1:$F$1,0),FALSE)</f>
        <v>35000</v>
      </c>
    </row>
    <row r="27" spans="1:4" x14ac:dyDescent="0.25">
      <c r="A27" s="5" t="s">
        <v>22</v>
      </c>
      <c r="B27" s="17">
        <f>VLOOKUP($A27,Jan!$A$1:$F$51,MATCH(Total!B$1,Jan!$A$1:$F$1,0),FALSE) + VLOOKUP($A27,Feb!$A$1:$F$51,MATCH(Total!B$1,Feb!$A$1:$F$1,0),FALSE) + VLOOKUP($A27,Mar!$A$1:$F$51,MATCH(Total!B$1,Mar!$A$1:$F$1,0),FALSE) + VLOOKUP($A27,Apr!$A$1:$F$51,MATCH(Total!B$1,Apr!$A$1:$F$1,0),FALSE) + VLOOKUP($A27,May!$A$1:$F$51,MATCH(Total!B$1,May!$A$1:$F$1,0),FALSE) + VLOOKUP($A27,Jun!$A$1:$F$51,MATCH(Total!B$1,Jun!$A$1:$F$1,0),FALSE) + VLOOKUP($A27,Jul!$A$1:$F$51,MATCH(Total!B$1,Jul!$A$1:$F$1,0),FALSE) + VLOOKUP($A27,Aug!$A$1:$F$51,MATCH(Total!B$1,Aug!$A$1:$F$1,0),FALSE) + VLOOKUP($A27,Sep!$A$1:$F$51,MATCH(Total!B$1,Sep!$A$1:$F$1,0),FALSE) + VLOOKUP($A27,Oct!$A$1:$F$51,MATCH(Total!B$1,Oct!$A$1:$F$1,0),FALSE) + VLOOKUP($A27,Nov!$A$1:$F$51,MATCH(Total!B$1,Nov!$A$1:$F$1,0),FALSE)</f>
        <v>213</v>
      </c>
      <c r="C27" s="17">
        <f>VLOOKUP($A27,Jan!$A$1:$F$51,MATCH(Total!C$1,Jan!$A$1:$F$1,0),FALSE) + VLOOKUP($A27,Feb!$A$1:$F$51,MATCH(Total!C$1,Feb!$A$1:$F$1,0),FALSE) + VLOOKUP($A27,Mar!$A$1:$F$51,MATCH(Total!C$1,Mar!$A$1:$F$1,0),FALSE) + VLOOKUP($A27,Apr!$A$1:$F$51,MATCH(Total!C$1,Apr!$A$1:$F$1,0),FALSE) + VLOOKUP($A27,May!$A$1:$F$51,MATCH(Total!C$1,May!$A$1:$F$1,0),FALSE) + VLOOKUP($A27,Jun!$A$1:$F$51,MATCH(Total!C$1,Jun!$A$1:$F$1,0),FALSE) + VLOOKUP($A27,Jul!$A$1:$F$51,MATCH(Total!C$1,Jul!$A$1:$F$1,0),FALSE) + VLOOKUP($A27,Aug!$A$1:$F$51,MATCH(Total!C$1,Aug!$A$1:$F$1,0),FALSE) + VLOOKUP($A27,Sep!$A$1:$F$51,MATCH(Total!C$1,Sep!$A$1:$F$1,0),FALSE) + VLOOKUP($A27,Oct!$A$1:$F$51,MATCH(Total!C$1,Oct!$A$1:$F$1,0),FALSE) + VLOOKUP($A27,Nov!$A$1:$F$51,MATCH(Total!C$1,Nov!$A$1:$F$1,0),FALSE)</f>
        <v>456</v>
      </c>
      <c r="D27" s="14">
        <f>VLOOKUP($A27,Jan!$A$1:$F$51,MATCH(Total!D$1,Jan!$A$1:$F$1,0),FALSE) + VLOOKUP($A27,Feb!$A$1:$F$51,MATCH(Total!D$1,Feb!$A$1:$F$1,0),FALSE) + VLOOKUP($A27,Mar!$A$1:$F$51,MATCH(Total!D$1,Mar!$A$1:$F$1,0),FALSE) + VLOOKUP($A27,Apr!$A$1:$F$51,MATCH(Total!D$1,Apr!$A$1:$F$1,0),FALSE) + VLOOKUP($A27,May!$A$1:$F$51,MATCH(Total!D$1,May!$A$1:$F$1,0),FALSE) + VLOOKUP($A27,Jun!$A$1:$F$51,MATCH(Total!D$1,Jun!$A$1:$F$1,0),FALSE) + VLOOKUP($A27,Jul!$A$1:$F$51,MATCH(Total!D$1,Jul!$A$1:$F$1,0),FALSE) + VLOOKUP($A27,Aug!$A$1:$F$51,MATCH(Total!D$1,Aug!$A$1:$F$1,0),FALSE) + VLOOKUP($A27,Sep!$A$1:$F$51,MATCH(Total!D$1,Sep!$A$1:$F$1,0),FALSE) + VLOOKUP($A27,Oct!$A$1:$F$51,MATCH(Total!D$1,Oct!$A$1:$F$1,0),FALSE) + VLOOKUP($A27,Nov!$A$1:$F$51,MATCH(Total!D$1,Nov!$A$1:$F$1,0),FALSE)</f>
        <v>57900</v>
      </c>
    </row>
    <row r="28" spans="1:4" x14ac:dyDescent="0.25">
      <c r="A28" s="5" t="s">
        <v>48</v>
      </c>
      <c r="B28" s="17">
        <f>VLOOKUP($A28,Jan!$A$1:$F$51,MATCH(Total!B$1,Jan!$A$1:$F$1,0),FALSE) + VLOOKUP($A28,Feb!$A$1:$F$51,MATCH(Total!B$1,Feb!$A$1:$F$1,0),FALSE) + VLOOKUP($A28,Mar!$A$1:$F$51,MATCH(Total!B$1,Mar!$A$1:$F$1,0),FALSE) + VLOOKUP($A28,Apr!$A$1:$F$51,MATCH(Total!B$1,Apr!$A$1:$F$1,0),FALSE) + VLOOKUP($A28,May!$A$1:$F$51,MATCH(Total!B$1,May!$A$1:$F$1,0),FALSE) + VLOOKUP($A28,Jun!$A$1:$F$51,MATCH(Total!B$1,Jun!$A$1:$F$1,0),FALSE) + VLOOKUP($A28,Jul!$A$1:$F$51,MATCH(Total!B$1,Jul!$A$1:$F$1,0),FALSE) + VLOOKUP($A28,Aug!$A$1:$F$51,MATCH(Total!B$1,Aug!$A$1:$F$1,0),FALSE) + VLOOKUP($A28,Sep!$A$1:$F$51,MATCH(Total!B$1,Sep!$A$1:$F$1,0),FALSE) + VLOOKUP($A28,Oct!$A$1:$F$51,MATCH(Total!B$1,Oct!$A$1:$F$1,0),FALSE) + VLOOKUP($A28,Nov!$A$1:$F$51,MATCH(Total!B$1,Nov!$A$1:$F$1,0),FALSE)</f>
        <v>120</v>
      </c>
      <c r="C28" s="17">
        <f>VLOOKUP($A28,Jan!$A$1:$F$51,MATCH(Total!C$1,Jan!$A$1:$F$1,0),FALSE) + VLOOKUP($A28,Feb!$A$1:$F$51,MATCH(Total!C$1,Feb!$A$1:$F$1,0),FALSE) + VLOOKUP($A28,Mar!$A$1:$F$51,MATCH(Total!C$1,Mar!$A$1:$F$1,0),FALSE) + VLOOKUP($A28,Apr!$A$1:$F$51,MATCH(Total!C$1,Apr!$A$1:$F$1,0),FALSE) + VLOOKUP($A28,May!$A$1:$F$51,MATCH(Total!C$1,May!$A$1:$F$1,0),FALSE) + VLOOKUP($A28,Jun!$A$1:$F$51,MATCH(Total!C$1,Jun!$A$1:$F$1,0),FALSE) + VLOOKUP($A28,Jul!$A$1:$F$51,MATCH(Total!C$1,Jul!$A$1:$F$1,0),FALSE) + VLOOKUP($A28,Aug!$A$1:$F$51,MATCH(Total!C$1,Aug!$A$1:$F$1,0),FALSE) + VLOOKUP($A28,Sep!$A$1:$F$51,MATCH(Total!C$1,Sep!$A$1:$F$1,0),FALSE) + VLOOKUP($A28,Oct!$A$1:$F$51,MATCH(Total!C$1,Oct!$A$1:$F$1,0),FALSE) + VLOOKUP($A28,Nov!$A$1:$F$51,MATCH(Total!C$1,Nov!$A$1:$F$1,0),FALSE)</f>
        <v>493</v>
      </c>
      <c r="D28" s="14">
        <f>VLOOKUP($A28,Jan!$A$1:$F$51,MATCH(Total!D$1,Jan!$A$1:$F$1,0),FALSE) + VLOOKUP($A28,Feb!$A$1:$F$51,MATCH(Total!D$1,Feb!$A$1:$F$1,0),FALSE) + VLOOKUP($A28,Mar!$A$1:$F$51,MATCH(Total!D$1,Mar!$A$1:$F$1,0),FALSE) + VLOOKUP($A28,Apr!$A$1:$F$51,MATCH(Total!D$1,Apr!$A$1:$F$1,0),FALSE) + VLOOKUP($A28,May!$A$1:$F$51,MATCH(Total!D$1,May!$A$1:$F$1,0),FALSE) + VLOOKUP($A28,Jun!$A$1:$F$51,MATCH(Total!D$1,Jun!$A$1:$F$1,0),FALSE) + VLOOKUP($A28,Jul!$A$1:$F$51,MATCH(Total!D$1,Jul!$A$1:$F$1,0),FALSE) + VLOOKUP($A28,Aug!$A$1:$F$51,MATCH(Total!D$1,Aug!$A$1:$F$1,0),FALSE) + VLOOKUP($A28,Sep!$A$1:$F$51,MATCH(Total!D$1,Sep!$A$1:$F$1,0),FALSE) + VLOOKUP($A28,Oct!$A$1:$F$51,MATCH(Total!D$1,Oct!$A$1:$F$1,0),FALSE) + VLOOKUP($A28,Nov!$A$1:$F$51,MATCH(Total!D$1,Nov!$A$1:$F$1,0),FALSE)</f>
        <v>45400</v>
      </c>
    </row>
    <row r="29" spans="1:4" x14ac:dyDescent="0.25">
      <c r="A29" s="5" t="s">
        <v>37</v>
      </c>
      <c r="B29" s="17">
        <f>VLOOKUP($A29,Jan!$A$1:$F$51,MATCH(Total!B$1,Jan!$A$1:$F$1,0),FALSE) + VLOOKUP($A29,Feb!$A$1:$F$51,MATCH(Total!B$1,Feb!$A$1:$F$1,0),FALSE) + VLOOKUP($A29,Mar!$A$1:$F$51,MATCH(Total!B$1,Mar!$A$1:$F$1,0),FALSE) + VLOOKUP($A29,Apr!$A$1:$F$51,MATCH(Total!B$1,Apr!$A$1:$F$1,0),FALSE) + VLOOKUP($A29,May!$A$1:$F$51,MATCH(Total!B$1,May!$A$1:$F$1,0),FALSE) + VLOOKUP($A29,Jun!$A$1:$F$51,MATCH(Total!B$1,Jun!$A$1:$F$1,0),FALSE) + VLOOKUP($A29,Jul!$A$1:$F$51,MATCH(Total!B$1,Jul!$A$1:$F$1,0),FALSE) + VLOOKUP($A29,Aug!$A$1:$F$51,MATCH(Total!B$1,Aug!$A$1:$F$1,0),FALSE) + VLOOKUP($A29,Sep!$A$1:$F$51,MATCH(Total!B$1,Sep!$A$1:$F$1,0),FALSE) + VLOOKUP($A29,Oct!$A$1:$F$51,MATCH(Total!B$1,Oct!$A$1:$F$1,0),FALSE) + VLOOKUP($A29,Nov!$A$1:$F$51,MATCH(Total!B$1,Nov!$A$1:$F$1,0),FALSE)</f>
        <v>208</v>
      </c>
      <c r="C29" s="17">
        <f>VLOOKUP($A29,Jan!$A$1:$F$51,MATCH(Total!C$1,Jan!$A$1:$F$1,0),FALSE) + VLOOKUP($A29,Feb!$A$1:$F$51,MATCH(Total!C$1,Feb!$A$1:$F$1,0),FALSE) + VLOOKUP($A29,Mar!$A$1:$F$51,MATCH(Total!C$1,Mar!$A$1:$F$1,0),FALSE) + VLOOKUP($A29,Apr!$A$1:$F$51,MATCH(Total!C$1,Apr!$A$1:$F$1,0),FALSE) + VLOOKUP($A29,May!$A$1:$F$51,MATCH(Total!C$1,May!$A$1:$F$1,0),FALSE) + VLOOKUP($A29,Jun!$A$1:$F$51,MATCH(Total!C$1,Jun!$A$1:$F$1,0),FALSE) + VLOOKUP($A29,Jul!$A$1:$F$51,MATCH(Total!C$1,Jul!$A$1:$F$1,0),FALSE) + VLOOKUP($A29,Aug!$A$1:$F$51,MATCH(Total!C$1,Aug!$A$1:$F$1,0),FALSE) + VLOOKUP($A29,Sep!$A$1:$F$51,MATCH(Total!C$1,Sep!$A$1:$F$1,0),FALSE) + VLOOKUP($A29,Oct!$A$1:$F$51,MATCH(Total!C$1,Oct!$A$1:$F$1,0),FALSE) + VLOOKUP($A29,Nov!$A$1:$F$51,MATCH(Total!C$1,Nov!$A$1:$F$1,0),FALSE)</f>
        <v>632</v>
      </c>
      <c r="D29" s="14">
        <f>VLOOKUP($A29,Jan!$A$1:$F$51,MATCH(Total!D$1,Jan!$A$1:$F$1,0),FALSE) + VLOOKUP($A29,Feb!$A$1:$F$51,MATCH(Total!D$1,Feb!$A$1:$F$1,0),FALSE) + VLOOKUP($A29,Mar!$A$1:$F$51,MATCH(Total!D$1,Mar!$A$1:$F$1,0),FALSE) + VLOOKUP($A29,Apr!$A$1:$F$51,MATCH(Total!D$1,Apr!$A$1:$F$1,0),FALSE) + VLOOKUP($A29,May!$A$1:$F$51,MATCH(Total!D$1,May!$A$1:$F$1,0),FALSE) + VLOOKUP($A29,Jun!$A$1:$F$51,MATCH(Total!D$1,Jun!$A$1:$F$1,0),FALSE) + VLOOKUP($A29,Jul!$A$1:$F$51,MATCH(Total!D$1,Jul!$A$1:$F$1,0),FALSE) + VLOOKUP($A29,Aug!$A$1:$F$51,MATCH(Total!D$1,Aug!$A$1:$F$1,0),FALSE) + VLOOKUP($A29,Sep!$A$1:$F$51,MATCH(Total!D$1,Sep!$A$1:$F$1,0),FALSE) + VLOOKUP($A29,Oct!$A$1:$F$51,MATCH(Total!D$1,Oct!$A$1:$F$1,0),FALSE) + VLOOKUP($A29,Nov!$A$1:$F$51,MATCH(Total!D$1,Nov!$A$1:$F$1,0),FALSE)</f>
        <v>81600</v>
      </c>
    </row>
    <row r="30" spans="1:4" x14ac:dyDescent="0.25">
      <c r="A30" s="5" t="s">
        <v>46</v>
      </c>
      <c r="B30" s="17">
        <f>VLOOKUP($A30,Jan!$A$1:$F$51,MATCH(Total!B$1,Jan!$A$1:$F$1,0),FALSE) + VLOOKUP($A30,Feb!$A$1:$F$51,MATCH(Total!B$1,Feb!$A$1:$F$1,0),FALSE) + VLOOKUP($A30,Mar!$A$1:$F$51,MATCH(Total!B$1,Mar!$A$1:$F$1,0),FALSE) + VLOOKUP($A30,Apr!$A$1:$F$51,MATCH(Total!B$1,Apr!$A$1:$F$1,0),FALSE) + VLOOKUP($A30,May!$A$1:$F$51,MATCH(Total!B$1,May!$A$1:$F$1,0),FALSE) + VLOOKUP($A30,Jun!$A$1:$F$51,MATCH(Total!B$1,Jun!$A$1:$F$1,0),FALSE) + VLOOKUP($A30,Jul!$A$1:$F$51,MATCH(Total!B$1,Jul!$A$1:$F$1,0),FALSE) + VLOOKUP($A30,Aug!$A$1:$F$51,MATCH(Total!B$1,Aug!$A$1:$F$1,0),FALSE) + VLOOKUP($A30,Sep!$A$1:$F$51,MATCH(Total!B$1,Sep!$A$1:$F$1,0),FALSE) + VLOOKUP($A30,Oct!$A$1:$F$51,MATCH(Total!B$1,Oct!$A$1:$F$1,0),FALSE) + VLOOKUP($A30,Nov!$A$1:$F$51,MATCH(Total!B$1,Nov!$A$1:$F$1,0),FALSE)</f>
        <v>44</v>
      </c>
      <c r="C30" s="17">
        <f>VLOOKUP($A30,Jan!$A$1:$F$51,MATCH(Total!C$1,Jan!$A$1:$F$1,0),FALSE) + VLOOKUP($A30,Feb!$A$1:$F$51,MATCH(Total!C$1,Feb!$A$1:$F$1,0),FALSE) + VLOOKUP($A30,Mar!$A$1:$F$51,MATCH(Total!C$1,Mar!$A$1:$F$1,0),FALSE) + VLOOKUP($A30,Apr!$A$1:$F$51,MATCH(Total!C$1,Apr!$A$1:$F$1,0),FALSE) + VLOOKUP($A30,May!$A$1:$F$51,MATCH(Total!C$1,May!$A$1:$F$1,0),FALSE) + VLOOKUP($A30,Jun!$A$1:$F$51,MATCH(Total!C$1,Jun!$A$1:$F$1,0),FALSE) + VLOOKUP($A30,Jul!$A$1:$F$51,MATCH(Total!C$1,Jul!$A$1:$F$1,0),FALSE) + VLOOKUP($A30,Aug!$A$1:$F$51,MATCH(Total!C$1,Aug!$A$1:$F$1,0),FALSE) + VLOOKUP($A30,Sep!$A$1:$F$51,MATCH(Total!C$1,Sep!$A$1:$F$1,0),FALSE) + VLOOKUP($A30,Oct!$A$1:$F$51,MATCH(Total!C$1,Oct!$A$1:$F$1,0),FALSE) + VLOOKUP($A30,Nov!$A$1:$F$51,MATCH(Total!C$1,Nov!$A$1:$F$1,0),FALSE)</f>
        <v>673</v>
      </c>
      <c r="D30" s="14">
        <f>VLOOKUP($A30,Jan!$A$1:$F$51,MATCH(Total!D$1,Jan!$A$1:$F$1,0),FALSE) + VLOOKUP($A30,Feb!$A$1:$F$51,MATCH(Total!D$1,Feb!$A$1:$F$1,0),FALSE) + VLOOKUP($A30,Mar!$A$1:$F$51,MATCH(Total!D$1,Mar!$A$1:$F$1,0),FALSE) + VLOOKUP($A30,Apr!$A$1:$F$51,MATCH(Total!D$1,Apr!$A$1:$F$1,0),FALSE) + VLOOKUP($A30,May!$A$1:$F$51,MATCH(Total!D$1,May!$A$1:$F$1,0),FALSE) + VLOOKUP($A30,Jun!$A$1:$F$51,MATCH(Total!D$1,Jun!$A$1:$F$1,0),FALSE) + VLOOKUP($A30,Jul!$A$1:$F$51,MATCH(Total!D$1,Jul!$A$1:$F$1,0),FALSE) + VLOOKUP($A30,Aug!$A$1:$F$51,MATCH(Total!D$1,Aug!$A$1:$F$1,0),FALSE) + VLOOKUP($A30,Sep!$A$1:$F$51,MATCH(Total!D$1,Sep!$A$1:$F$1,0),FALSE) + VLOOKUP($A30,Oct!$A$1:$F$51,MATCH(Total!D$1,Oct!$A$1:$F$1,0),FALSE) + VLOOKUP($A30,Nov!$A$1:$F$51,MATCH(Total!D$1,Nov!$A$1:$F$1,0),FALSE)</f>
        <v>-2600</v>
      </c>
    </row>
    <row r="31" spans="1:4" x14ac:dyDescent="0.25">
      <c r="A31" s="5" t="s">
        <v>33</v>
      </c>
      <c r="B31" s="17">
        <f>VLOOKUP($A31,Jan!$A$1:$F$51,MATCH(Total!B$1,Jan!$A$1:$F$1,0),FALSE) + VLOOKUP($A31,Feb!$A$1:$F$51,MATCH(Total!B$1,Feb!$A$1:$F$1,0),FALSE) + VLOOKUP($A31,Mar!$A$1:$F$51,MATCH(Total!B$1,Mar!$A$1:$F$1,0),FALSE) + VLOOKUP($A31,Apr!$A$1:$F$51,MATCH(Total!B$1,Apr!$A$1:$F$1,0),FALSE) + VLOOKUP($A31,May!$A$1:$F$51,MATCH(Total!B$1,May!$A$1:$F$1,0),FALSE) + VLOOKUP($A31,Jun!$A$1:$F$51,MATCH(Total!B$1,Jun!$A$1:$F$1,0),FALSE) + VLOOKUP($A31,Jul!$A$1:$F$51,MATCH(Total!B$1,Jul!$A$1:$F$1,0),FALSE) + VLOOKUP($A31,Aug!$A$1:$F$51,MATCH(Total!B$1,Aug!$A$1:$F$1,0),FALSE) + VLOOKUP($A31,Sep!$A$1:$F$51,MATCH(Total!B$1,Sep!$A$1:$F$1,0),FALSE) + VLOOKUP($A31,Oct!$A$1:$F$51,MATCH(Total!B$1,Oct!$A$1:$F$1,0),FALSE) + VLOOKUP($A31,Nov!$A$1:$F$51,MATCH(Total!B$1,Nov!$A$1:$F$1,0),FALSE)</f>
        <v>168</v>
      </c>
      <c r="C31" s="17">
        <f>VLOOKUP($A31,Jan!$A$1:$F$51,MATCH(Total!C$1,Jan!$A$1:$F$1,0),FALSE) + VLOOKUP($A31,Feb!$A$1:$F$51,MATCH(Total!C$1,Feb!$A$1:$F$1,0),FALSE) + VLOOKUP($A31,Mar!$A$1:$F$51,MATCH(Total!C$1,Mar!$A$1:$F$1,0),FALSE) + VLOOKUP($A31,Apr!$A$1:$F$51,MATCH(Total!C$1,Apr!$A$1:$F$1,0),FALSE) + VLOOKUP($A31,May!$A$1:$F$51,MATCH(Total!C$1,May!$A$1:$F$1,0),FALSE) + VLOOKUP($A31,Jun!$A$1:$F$51,MATCH(Total!C$1,Jun!$A$1:$F$1,0),FALSE) + VLOOKUP($A31,Jul!$A$1:$F$51,MATCH(Total!C$1,Jul!$A$1:$F$1,0),FALSE) + VLOOKUP($A31,Aug!$A$1:$F$51,MATCH(Total!C$1,Aug!$A$1:$F$1,0),FALSE) + VLOOKUP($A31,Sep!$A$1:$F$51,MATCH(Total!C$1,Sep!$A$1:$F$1,0),FALSE) + VLOOKUP($A31,Oct!$A$1:$F$51,MATCH(Total!C$1,Oct!$A$1:$F$1,0),FALSE) + VLOOKUP($A31,Nov!$A$1:$F$51,MATCH(Total!C$1,Nov!$A$1:$F$1,0),FALSE)</f>
        <v>430</v>
      </c>
      <c r="D31" s="14">
        <f>VLOOKUP($A31,Jan!$A$1:$F$51,MATCH(Total!D$1,Jan!$A$1:$F$1,0),FALSE) + VLOOKUP($A31,Feb!$A$1:$F$51,MATCH(Total!D$1,Feb!$A$1:$F$1,0),FALSE) + VLOOKUP($A31,Mar!$A$1:$F$51,MATCH(Total!D$1,Mar!$A$1:$F$1,0),FALSE) + VLOOKUP($A31,Apr!$A$1:$F$51,MATCH(Total!D$1,Apr!$A$1:$F$1,0),FALSE) + VLOOKUP($A31,May!$A$1:$F$51,MATCH(Total!D$1,May!$A$1:$F$1,0),FALSE) + VLOOKUP($A31,Jun!$A$1:$F$51,MATCH(Total!D$1,Jun!$A$1:$F$1,0),FALSE) + VLOOKUP($A31,Jul!$A$1:$F$51,MATCH(Total!D$1,Jul!$A$1:$F$1,0),FALSE) + VLOOKUP($A31,Aug!$A$1:$F$51,MATCH(Total!D$1,Aug!$A$1:$F$1,0),FALSE) + VLOOKUP($A31,Sep!$A$1:$F$51,MATCH(Total!D$1,Sep!$A$1:$F$1,0),FALSE) + VLOOKUP($A31,Oct!$A$1:$F$51,MATCH(Total!D$1,Oct!$A$1:$F$1,0),FALSE) + VLOOKUP($A31,Nov!$A$1:$F$51,MATCH(Total!D$1,Nov!$A$1:$F$1,0),FALSE)</f>
        <v>115600</v>
      </c>
    </row>
    <row r="32" spans="1:4" x14ac:dyDescent="0.25">
      <c r="A32" s="5" t="s">
        <v>42</v>
      </c>
      <c r="B32" s="17">
        <f>VLOOKUP($A32,Jan!$A$1:$F$51,MATCH(Total!B$1,Jan!$A$1:$F$1,0),FALSE) + VLOOKUP($A32,Feb!$A$1:$F$51,MATCH(Total!B$1,Feb!$A$1:$F$1,0),FALSE) + VLOOKUP($A32,Mar!$A$1:$F$51,MATCH(Total!B$1,Mar!$A$1:$F$1,0),FALSE) + VLOOKUP($A32,Apr!$A$1:$F$51,MATCH(Total!B$1,Apr!$A$1:$F$1,0),FALSE) + VLOOKUP($A32,May!$A$1:$F$51,MATCH(Total!B$1,May!$A$1:$F$1,0),FALSE) + VLOOKUP($A32,Jun!$A$1:$F$51,MATCH(Total!B$1,Jun!$A$1:$F$1,0),FALSE) + VLOOKUP($A32,Jul!$A$1:$F$51,MATCH(Total!B$1,Jul!$A$1:$F$1,0),FALSE) + VLOOKUP($A32,Aug!$A$1:$F$51,MATCH(Total!B$1,Aug!$A$1:$F$1,0),FALSE) + VLOOKUP($A32,Sep!$A$1:$F$51,MATCH(Total!B$1,Sep!$A$1:$F$1,0),FALSE) + VLOOKUP($A32,Oct!$A$1:$F$51,MATCH(Total!B$1,Oct!$A$1:$F$1,0),FALSE) + VLOOKUP($A32,Nov!$A$1:$F$51,MATCH(Total!B$1,Nov!$A$1:$F$1,0),FALSE)</f>
        <v>243</v>
      </c>
      <c r="C32" s="17">
        <f>VLOOKUP($A32,Jan!$A$1:$F$51,MATCH(Total!C$1,Jan!$A$1:$F$1,0),FALSE) + VLOOKUP($A32,Feb!$A$1:$F$51,MATCH(Total!C$1,Feb!$A$1:$F$1,0),FALSE) + VLOOKUP($A32,Mar!$A$1:$F$51,MATCH(Total!C$1,Mar!$A$1:$F$1,0),FALSE) + VLOOKUP($A32,Apr!$A$1:$F$51,MATCH(Total!C$1,Apr!$A$1:$F$1,0),FALSE) + VLOOKUP($A32,May!$A$1:$F$51,MATCH(Total!C$1,May!$A$1:$F$1,0),FALSE) + VLOOKUP($A32,Jun!$A$1:$F$51,MATCH(Total!C$1,Jun!$A$1:$F$1,0),FALSE) + VLOOKUP($A32,Jul!$A$1:$F$51,MATCH(Total!C$1,Jul!$A$1:$F$1,0),FALSE) + VLOOKUP($A32,Aug!$A$1:$F$51,MATCH(Total!C$1,Aug!$A$1:$F$1,0),FALSE) + VLOOKUP($A32,Sep!$A$1:$F$51,MATCH(Total!C$1,Sep!$A$1:$F$1,0),FALSE) + VLOOKUP($A32,Oct!$A$1:$F$51,MATCH(Total!C$1,Oct!$A$1:$F$1,0),FALSE) + VLOOKUP($A32,Nov!$A$1:$F$51,MATCH(Total!C$1,Nov!$A$1:$F$1,0),FALSE)</f>
        <v>534</v>
      </c>
      <c r="D32" s="14">
        <f>VLOOKUP($A32,Jan!$A$1:$F$51,MATCH(Total!D$1,Jan!$A$1:$F$1,0),FALSE) + VLOOKUP($A32,Feb!$A$1:$F$51,MATCH(Total!D$1,Feb!$A$1:$F$1,0),FALSE) + VLOOKUP($A32,Mar!$A$1:$F$51,MATCH(Total!D$1,Mar!$A$1:$F$1,0),FALSE) + VLOOKUP($A32,Apr!$A$1:$F$51,MATCH(Total!D$1,Apr!$A$1:$F$1,0),FALSE) + VLOOKUP($A32,May!$A$1:$F$51,MATCH(Total!D$1,May!$A$1:$F$1,0),FALSE) + VLOOKUP($A32,Jun!$A$1:$F$51,MATCH(Total!D$1,Jun!$A$1:$F$1,0),FALSE) + VLOOKUP($A32,Jul!$A$1:$F$51,MATCH(Total!D$1,Jul!$A$1:$F$1,0),FALSE) + VLOOKUP($A32,Aug!$A$1:$F$51,MATCH(Total!D$1,Aug!$A$1:$F$1,0),FALSE) + VLOOKUP($A32,Sep!$A$1:$F$51,MATCH(Total!D$1,Sep!$A$1:$F$1,0),FALSE) + VLOOKUP($A32,Oct!$A$1:$F$51,MATCH(Total!D$1,Oct!$A$1:$F$1,0),FALSE) + VLOOKUP($A32,Nov!$A$1:$F$51,MATCH(Total!D$1,Nov!$A$1:$F$1,0),FALSE)</f>
        <v>14700</v>
      </c>
    </row>
    <row r="33" spans="1:4" x14ac:dyDescent="0.25">
      <c r="A33" s="5" t="s">
        <v>28</v>
      </c>
      <c r="B33" s="17">
        <f>VLOOKUP($A33,Jan!$A$1:$F$51,MATCH(Total!B$1,Jan!$A$1:$F$1,0),FALSE) + VLOOKUP($A33,Feb!$A$1:$F$51,MATCH(Total!B$1,Feb!$A$1:$F$1,0),FALSE) + VLOOKUP($A33,Mar!$A$1:$F$51,MATCH(Total!B$1,Mar!$A$1:$F$1,0),FALSE) + VLOOKUP($A33,Apr!$A$1:$F$51,MATCH(Total!B$1,Apr!$A$1:$F$1,0),FALSE) + VLOOKUP($A33,May!$A$1:$F$51,MATCH(Total!B$1,May!$A$1:$F$1,0),FALSE) + VLOOKUP($A33,Jun!$A$1:$F$51,MATCH(Total!B$1,Jun!$A$1:$F$1,0),FALSE) + VLOOKUP($A33,Jul!$A$1:$F$51,MATCH(Total!B$1,Jul!$A$1:$F$1,0),FALSE) + VLOOKUP($A33,Aug!$A$1:$F$51,MATCH(Total!B$1,Aug!$A$1:$F$1,0),FALSE) + VLOOKUP($A33,Sep!$A$1:$F$51,MATCH(Total!B$1,Sep!$A$1:$F$1,0),FALSE) + VLOOKUP($A33,Oct!$A$1:$F$51,MATCH(Total!B$1,Oct!$A$1:$F$1,0),FALSE) + VLOOKUP($A33,Nov!$A$1:$F$51,MATCH(Total!B$1,Nov!$A$1:$F$1,0),FALSE)</f>
        <v>107</v>
      </c>
      <c r="C33" s="17">
        <f>VLOOKUP($A33,Jan!$A$1:$F$51,MATCH(Total!C$1,Jan!$A$1:$F$1,0),FALSE) + VLOOKUP($A33,Feb!$A$1:$F$51,MATCH(Total!C$1,Feb!$A$1:$F$1,0),FALSE) + VLOOKUP($A33,Mar!$A$1:$F$51,MATCH(Total!C$1,Mar!$A$1:$F$1,0),FALSE) + VLOOKUP($A33,Apr!$A$1:$F$51,MATCH(Total!C$1,Apr!$A$1:$F$1,0),FALSE) + VLOOKUP($A33,May!$A$1:$F$51,MATCH(Total!C$1,May!$A$1:$F$1,0),FALSE) + VLOOKUP($A33,Jun!$A$1:$F$51,MATCH(Total!C$1,Jun!$A$1:$F$1,0),FALSE) + VLOOKUP($A33,Jul!$A$1:$F$51,MATCH(Total!C$1,Jul!$A$1:$F$1,0),FALSE) + VLOOKUP($A33,Aug!$A$1:$F$51,MATCH(Total!C$1,Aug!$A$1:$F$1,0),FALSE) + VLOOKUP($A33,Sep!$A$1:$F$51,MATCH(Total!C$1,Sep!$A$1:$F$1,0),FALSE) + VLOOKUP($A33,Oct!$A$1:$F$51,MATCH(Total!C$1,Oct!$A$1:$F$1,0),FALSE) + VLOOKUP($A33,Nov!$A$1:$F$51,MATCH(Total!C$1,Nov!$A$1:$F$1,0),FALSE)</f>
        <v>598</v>
      </c>
      <c r="D33" s="14">
        <f>VLOOKUP($A33,Jan!$A$1:$F$51,MATCH(Total!D$1,Jan!$A$1:$F$1,0),FALSE) + VLOOKUP($A33,Feb!$A$1:$F$51,MATCH(Total!D$1,Feb!$A$1:$F$1,0),FALSE) + VLOOKUP($A33,Mar!$A$1:$F$51,MATCH(Total!D$1,Mar!$A$1:$F$1,0),FALSE) + VLOOKUP($A33,Apr!$A$1:$F$51,MATCH(Total!D$1,Apr!$A$1:$F$1,0),FALSE) + VLOOKUP($A33,May!$A$1:$F$51,MATCH(Total!D$1,May!$A$1:$F$1,0),FALSE) + VLOOKUP($A33,Jun!$A$1:$F$51,MATCH(Total!D$1,Jun!$A$1:$F$1,0),FALSE) + VLOOKUP($A33,Jul!$A$1:$F$51,MATCH(Total!D$1,Jul!$A$1:$F$1,0),FALSE) + VLOOKUP($A33,Aug!$A$1:$F$51,MATCH(Total!D$1,Aug!$A$1:$F$1,0),FALSE) + VLOOKUP($A33,Sep!$A$1:$F$51,MATCH(Total!D$1,Sep!$A$1:$F$1,0),FALSE) + VLOOKUP($A33,Oct!$A$1:$F$51,MATCH(Total!D$1,Oct!$A$1:$F$1,0),FALSE) + VLOOKUP($A33,Nov!$A$1:$F$51,MATCH(Total!D$1,Nov!$A$1:$F$1,0),FALSE)</f>
        <v>27525</v>
      </c>
    </row>
    <row r="34" spans="1:4" x14ac:dyDescent="0.25">
      <c r="A34" s="5" t="s">
        <v>36</v>
      </c>
      <c r="B34" s="17">
        <f>VLOOKUP($A34,Jan!$A$1:$F$51,MATCH(Total!B$1,Jan!$A$1:$F$1,0),FALSE) + VLOOKUP($A34,Feb!$A$1:$F$51,MATCH(Total!B$1,Feb!$A$1:$F$1,0),FALSE) + VLOOKUP($A34,Mar!$A$1:$F$51,MATCH(Total!B$1,Mar!$A$1:$F$1,0),FALSE) + VLOOKUP($A34,Apr!$A$1:$F$51,MATCH(Total!B$1,Apr!$A$1:$F$1,0),FALSE) + VLOOKUP($A34,May!$A$1:$F$51,MATCH(Total!B$1,May!$A$1:$F$1,0),FALSE) + VLOOKUP($A34,Jun!$A$1:$F$51,MATCH(Total!B$1,Jun!$A$1:$F$1,0),FALSE) + VLOOKUP($A34,Jul!$A$1:$F$51,MATCH(Total!B$1,Jul!$A$1:$F$1,0),FALSE) + VLOOKUP($A34,Aug!$A$1:$F$51,MATCH(Total!B$1,Aug!$A$1:$F$1,0),FALSE) + VLOOKUP($A34,Sep!$A$1:$F$51,MATCH(Total!B$1,Sep!$A$1:$F$1,0),FALSE) + VLOOKUP($A34,Oct!$A$1:$F$51,MATCH(Total!B$1,Oct!$A$1:$F$1,0),FALSE) + VLOOKUP($A34,Nov!$A$1:$F$51,MATCH(Total!B$1,Nov!$A$1:$F$1,0),FALSE)</f>
        <v>469</v>
      </c>
      <c r="C34" s="17">
        <f>VLOOKUP($A34,Jan!$A$1:$F$51,MATCH(Total!C$1,Jan!$A$1:$F$1,0),FALSE) + VLOOKUP($A34,Feb!$A$1:$F$51,MATCH(Total!C$1,Feb!$A$1:$F$1,0),FALSE) + VLOOKUP($A34,Mar!$A$1:$F$51,MATCH(Total!C$1,Mar!$A$1:$F$1,0),FALSE) + VLOOKUP($A34,Apr!$A$1:$F$51,MATCH(Total!C$1,Apr!$A$1:$F$1,0),FALSE) + VLOOKUP($A34,May!$A$1:$F$51,MATCH(Total!C$1,May!$A$1:$F$1,0),FALSE) + VLOOKUP($A34,Jun!$A$1:$F$51,MATCH(Total!C$1,Jun!$A$1:$F$1,0),FALSE) + VLOOKUP($A34,Jul!$A$1:$F$51,MATCH(Total!C$1,Jul!$A$1:$F$1,0),FALSE) + VLOOKUP($A34,Aug!$A$1:$F$51,MATCH(Total!C$1,Aug!$A$1:$F$1,0),FALSE) + VLOOKUP($A34,Sep!$A$1:$F$51,MATCH(Total!C$1,Sep!$A$1:$F$1,0),FALSE) + VLOOKUP($A34,Oct!$A$1:$F$51,MATCH(Total!C$1,Oct!$A$1:$F$1,0),FALSE) + VLOOKUP($A34,Nov!$A$1:$F$51,MATCH(Total!C$1,Nov!$A$1:$F$1,0),FALSE)</f>
        <v>566</v>
      </c>
      <c r="D34" s="14">
        <f>VLOOKUP($A34,Jan!$A$1:$F$51,MATCH(Total!D$1,Jan!$A$1:$F$1,0),FALSE) + VLOOKUP($A34,Feb!$A$1:$F$51,MATCH(Total!D$1,Feb!$A$1:$F$1,0),FALSE) + VLOOKUP($A34,Mar!$A$1:$F$51,MATCH(Total!D$1,Mar!$A$1:$F$1,0),FALSE) + VLOOKUP($A34,Apr!$A$1:$F$51,MATCH(Total!D$1,Apr!$A$1:$F$1,0),FALSE) + VLOOKUP($A34,May!$A$1:$F$51,MATCH(Total!D$1,May!$A$1:$F$1,0),FALSE) + VLOOKUP($A34,Jun!$A$1:$F$51,MATCH(Total!D$1,Jun!$A$1:$F$1,0),FALSE) + VLOOKUP($A34,Jul!$A$1:$F$51,MATCH(Total!D$1,Jul!$A$1:$F$1,0),FALSE) + VLOOKUP($A34,Aug!$A$1:$F$51,MATCH(Total!D$1,Aug!$A$1:$F$1,0),FALSE) + VLOOKUP($A34,Sep!$A$1:$F$51,MATCH(Total!D$1,Sep!$A$1:$F$1,0),FALSE) + VLOOKUP($A34,Oct!$A$1:$F$51,MATCH(Total!D$1,Oct!$A$1:$F$1,0),FALSE) + VLOOKUP($A34,Nov!$A$1:$F$51,MATCH(Total!D$1,Nov!$A$1:$F$1,0),FALSE)</f>
        <v>62675</v>
      </c>
    </row>
    <row r="35" spans="1:4" x14ac:dyDescent="0.25">
      <c r="A35" s="5" t="s">
        <v>40</v>
      </c>
      <c r="B35" s="17">
        <f>VLOOKUP($A35,Jan!$A$1:$F$51,MATCH(Total!B$1,Jan!$A$1:$F$1,0),FALSE) + VLOOKUP($A35,Feb!$A$1:$F$51,MATCH(Total!B$1,Feb!$A$1:$F$1,0),FALSE) + VLOOKUP($A35,Mar!$A$1:$F$51,MATCH(Total!B$1,Mar!$A$1:$F$1,0),FALSE) + VLOOKUP($A35,Apr!$A$1:$F$51,MATCH(Total!B$1,Apr!$A$1:$F$1,0),FALSE) + VLOOKUP($A35,May!$A$1:$F$51,MATCH(Total!B$1,May!$A$1:$F$1,0),FALSE) + VLOOKUP($A35,Jun!$A$1:$F$51,MATCH(Total!B$1,Jun!$A$1:$F$1,0),FALSE) + VLOOKUP($A35,Jul!$A$1:$F$51,MATCH(Total!B$1,Jul!$A$1:$F$1,0),FALSE) + VLOOKUP($A35,Aug!$A$1:$F$51,MATCH(Total!B$1,Aug!$A$1:$F$1,0),FALSE) + VLOOKUP($A35,Sep!$A$1:$F$51,MATCH(Total!B$1,Sep!$A$1:$F$1,0),FALSE) + VLOOKUP($A35,Oct!$A$1:$F$51,MATCH(Total!B$1,Oct!$A$1:$F$1,0),FALSE) + VLOOKUP($A35,Nov!$A$1:$F$51,MATCH(Total!B$1,Nov!$A$1:$F$1,0),FALSE)</f>
        <v>20</v>
      </c>
      <c r="C35" s="17">
        <f>VLOOKUP($A35,Jan!$A$1:$F$51,MATCH(Total!C$1,Jan!$A$1:$F$1,0),FALSE) + VLOOKUP($A35,Feb!$A$1:$F$51,MATCH(Total!C$1,Feb!$A$1:$F$1,0),FALSE) + VLOOKUP($A35,Mar!$A$1:$F$51,MATCH(Total!C$1,Mar!$A$1:$F$1,0),FALSE) + VLOOKUP($A35,Apr!$A$1:$F$51,MATCH(Total!C$1,Apr!$A$1:$F$1,0),FALSE) + VLOOKUP($A35,May!$A$1:$F$51,MATCH(Total!C$1,May!$A$1:$F$1,0),FALSE) + VLOOKUP($A35,Jun!$A$1:$F$51,MATCH(Total!C$1,Jun!$A$1:$F$1,0),FALSE) + VLOOKUP($A35,Jul!$A$1:$F$51,MATCH(Total!C$1,Jul!$A$1:$F$1,0),FALSE) + VLOOKUP($A35,Aug!$A$1:$F$51,MATCH(Total!C$1,Aug!$A$1:$F$1,0),FALSE) + VLOOKUP($A35,Sep!$A$1:$F$51,MATCH(Total!C$1,Sep!$A$1:$F$1,0),FALSE) + VLOOKUP($A35,Oct!$A$1:$F$51,MATCH(Total!C$1,Oct!$A$1:$F$1,0),FALSE) + VLOOKUP($A35,Nov!$A$1:$F$51,MATCH(Total!C$1,Nov!$A$1:$F$1,0),FALSE)</f>
        <v>581</v>
      </c>
      <c r="D35" s="14">
        <f>VLOOKUP($A35,Jan!$A$1:$F$51,MATCH(Total!D$1,Jan!$A$1:$F$1,0),FALSE) + VLOOKUP($A35,Feb!$A$1:$F$51,MATCH(Total!D$1,Feb!$A$1:$F$1,0),FALSE) + VLOOKUP($A35,Mar!$A$1:$F$51,MATCH(Total!D$1,Mar!$A$1:$F$1,0),FALSE) + VLOOKUP($A35,Apr!$A$1:$F$51,MATCH(Total!D$1,Apr!$A$1:$F$1,0),FALSE) + VLOOKUP($A35,May!$A$1:$F$51,MATCH(Total!D$1,May!$A$1:$F$1,0),FALSE) + VLOOKUP($A35,Jun!$A$1:$F$51,MATCH(Total!D$1,Jun!$A$1:$F$1,0),FALSE) + VLOOKUP($A35,Jul!$A$1:$F$51,MATCH(Total!D$1,Jul!$A$1:$F$1,0),FALSE) + VLOOKUP($A35,Aug!$A$1:$F$51,MATCH(Total!D$1,Aug!$A$1:$F$1,0),FALSE) + VLOOKUP($A35,Sep!$A$1:$F$51,MATCH(Total!D$1,Sep!$A$1:$F$1,0),FALSE) + VLOOKUP($A35,Oct!$A$1:$F$51,MATCH(Total!D$1,Oct!$A$1:$F$1,0),FALSE) + VLOOKUP($A35,Nov!$A$1:$F$51,MATCH(Total!D$1,Nov!$A$1:$F$1,0),FALSE)</f>
        <v>-41200</v>
      </c>
    </row>
    <row r="36" spans="1:4" x14ac:dyDescent="0.25">
      <c r="A36" s="5" t="s">
        <v>44</v>
      </c>
      <c r="B36" s="17">
        <f>VLOOKUP($A36,Jan!$A$1:$F$51,MATCH(Total!B$1,Jan!$A$1:$F$1,0),FALSE) + VLOOKUP($A36,Feb!$A$1:$F$51,MATCH(Total!B$1,Feb!$A$1:$F$1,0),FALSE) + VLOOKUP($A36,Mar!$A$1:$F$51,MATCH(Total!B$1,Mar!$A$1:$F$1,0),FALSE) + VLOOKUP($A36,Apr!$A$1:$F$51,MATCH(Total!B$1,Apr!$A$1:$F$1,0),FALSE) + VLOOKUP($A36,May!$A$1:$F$51,MATCH(Total!B$1,May!$A$1:$F$1,0),FALSE) + VLOOKUP($A36,Jun!$A$1:$F$51,MATCH(Total!B$1,Jun!$A$1:$F$1,0),FALSE) + VLOOKUP($A36,Jul!$A$1:$F$51,MATCH(Total!B$1,Jul!$A$1:$F$1,0),FALSE) + VLOOKUP($A36,Aug!$A$1:$F$51,MATCH(Total!B$1,Aug!$A$1:$F$1,0),FALSE) + VLOOKUP($A36,Sep!$A$1:$F$51,MATCH(Total!B$1,Sep!$A$1:$F$1,0),FALSE) + VLOOKUP($A36,Oct!$A$1:$F$51,MATCH(Total!B$1,Oct!$A$1:$F$1,0),FALSE) + VLOOKUP($A36,Nov!$A$1:$F$51,MATCH(Total!B$1,Nov!$A$1:$F$1,0),FALSE)</f>
        <v>173</v>
      </c>
      <c r="C36" s="17">
        <f>VLOOKUP($A36,Jan!$A$1:$F$51,MATCH(Total!C$1,Jan!$A$1:$F$1,0),FALSE) + VLOOKUP($A36,Feb!$A$1:$F$51,MATCH(Total!C$1,Feb!$A$1:$F$1,0),FALSE) + VLOOKUP($A36,Mar!$A$1:$F$51,MATCH(Total!C$1,Mar!$A$1:$F$1,0),FALSE) + VLOOKUP($A36,Apr!$A$1:$F$51,MATCH(Total!C$1,Apr!$A$1:$F$1,0),FALSE) + VLOOKUP($A36,May!$A$1:$F$51,MATCH(Total!C$1,May!$A$1:$F$1,0),FALSE) + VLOOKUP($A36,Jun!$A$1:$F$51,MATCH(Total!C$1,Jun!$A$1:$F$1,0),FALSE) + VLOOKUP($A36,Jul!$A$1:$F$51,MATCH(Total!C$1,Jul!$A$1:$F$1,0),FALSE) + VLOOKUP($A36,Aug!$A$1:$F$51,MATCH(Total!C$1,Aug!$A$1:$F$1,0),FALSE) + VLOOKUP($A36,Sep!$A$1:$F$51,MATCH(Total!C$1,Sep!$A$1:$F$1,0),FALSE) + VLOOKUP($A36,Oct!$A$1:$F$51,MATCH(Total!C$1,Oct!$A$1:$F$1,0),FALSE) + VLOOKUP($A36,Nov!$A$1:$F$51,MATCH(Total!C$1,Nov!$A$1:$F$1,0),FALSE)</f>
        <v>677</v>
      </c>
      <c r="D36" s="14">
        <f>VLOOKUP($A36,Jan!$A$1:$F$51,MATCH(Total!D$1,Jan!$A$1:$F$1,0),FALSE) + VLOOKUP($A36,Feb!$A$1:$F$51,MATCH(Total!D$1,Feb!$A$1:$F$1,0),FALSE) + VLOOKUP($A36,Mar!$A$1:$F$51,MATCH(Total!D$1,Mar!$A$1:$F$1,0),FALSE) + VLOOKUP($A36,Apr!$A$1:$F$51,MATCH(Total!D$1,Apr!$A$1:$F$1,0),FALSE) + VLOOKUP($A36,May!$A$1:$F$51,MATCH(Total!D$1,May!$A$1:$F$1,0),FALSE) + VLOOKUP($A36,Jun!$A$1:$F$51,MATCH(Total!D$1,Jun!$A$1:$F$1,0),FALSE) + VLOOKUP($A36,Jul!$A$1:$F$51,MATCH(Total!D$1,Jul!$A$1:$F$1,0),FALSE) + VLOOKUP($A36,Aug!$A$1:$F$51,MATCH(Total!D$1,Aug!$A$1:$F$1,0),FALSE) + VLOOKUP($A36,Sep!$A$1:$F$51,MATCH(Total!D$1,Sep!$A$1:$F$1,0),FALSE) + VLOOKUP($A36,Oct!$A$1:$F$51,MATCH(Total!D$1,Oct!$A$1:$F$1,0),FALSE) + VLOOKUP($A36,Nov!$A$1:$F$51,MATCH(Total!D$1,Nov!$A$1:$F$1,0),FALSE)</f>
        <v>54900</v>
      </c>
    </row>
    <row r="37" spans="1:4" x14ac:dyDescent="0.25">
      <c r="A37" s="5" t="s">
        <v>13</v>
      </c>
      <c r="B37" s="17">
        <f>VLOOKUP($A37,Jan!$A$1:$F$51,MATCH(Total!B$1,Jan!$A$1:$F$1,0),FALSE) + VLOOKUP($A37,Feb!$A$1:$F$51,MATCH(Total!B$1,Feb!$A$1:$F$1,0),FALSE) + VLOOKUP($A37,Mar!$A$1:$F$51,MATCH(Total!B$1,Mar!$A$1:$F$1,0),FALSE) + VLOOKUP($A37,Apr!$A$1:$F$51,MATCH(Total!B$1,Apr!$A$1:$F$1,0),FALSE) + VLOOKUP($A37,May!$A$1:$F$51,MATCH(Total!B$1,May!$A$1:$F$1,0),FALSE) + VLOOKUP($A37,Jun!$A$1:$F$51,MATCH(Total!B$1,Jun!$A$1:$F$1,0),FALSE) + VLOOKUP($A37,Jul!$A$1:$F$51,MATCH(Total!B$1,Jul!$A$1:$F$1,0),FALSE) + VLOOKUP($A37,Aug!$A$1:$F$51,MATCH(Total!B$1,Aug!$A$1:$F$1,0),FALSE) + VLOOKUP($A37,Sep!$A$1:$F$51,MATCH(Total!B$1,Sep!$A$1:$F$1,0),FALSE) + VLOOKUP($A37,Oct!$A$1:$F$51,MATCH(Total!B$1,Oct!$A$1:$F$1,0),FALSE) + VLOOKUP($A37,Nov!$A$1:$F$51,MATCH(Total!B$1,Nov!$A$1:$F$1,0),FALSE)</f>
        <v>86</v>
      </c>
      <c r="C37" s="17">
        <f>VLOOKUP($A37,Jan!$A$1:$F$51,MATCH(Total!C$1,Jan!$A$1:$F$1,0),FALSE) + VLOOKUP($A37,Feb!$A$1:$F$51,MATCH(Total!C$1,Feb!$A$1:$F$1,0),FALSE) + VLOOKUP($A37,Mar!$A$1:$F$51,MATCH(Total!C$1,Mar!$A$1:$F$1,0),FALSE) + VLOOKUP($A37,Apr!$A$1:$F$51,MATCH(Total!C$1,Apr!$A$1:$F$1,0),FALSE) + VLOOKUP($A37,May!$A$1:$F$51,MATCH(Total!C$1,May!$A$1:$F$1,0),FALSE) + VLOOKUP($A37,Jun!$A$1:$F$51,MATCH(Total!C$1,Jun!$A$1:$F$1,0),FALSE) + VLOOKUP($A37,Jul!$A$1:$F$51,MATCH(Total!C$1,Jul!$A$1:$F$1,0),FALSE) + VLOOKUP($A37,Aug!$A$1:$F$51,MATCH(Total!C$1,Aug!$A$1:$F$1,0),FALSE) + VLOOKUP($A37,Sep!$A$1:$F$51,MATCH(Total!C$1,Sep!$A$1:$F$1,0),FALSE) + VLOOKUP($A37,Oct!$A$1:$F$51,MATCH(Total!C$1,Oct!$A$1:$F$1,0),FALSE) + VLOOKUP($A37,Nov!$A$1:$F$51,MATCH(Total!C$1,Nov!$A$1:$F$1,0),FALSE)</f>
        <v>578</v>
      </c>
      <c r="D37" s="14">
        <f>VLOOKUP($A37,Jan!$A$1:$F$51,MATCH(Total!D$1,Jan!$A$1:$F$1,0),FALSE) + VLOOKUP($A37,Feb!$A$1:$F$51,MATCH(Total!D$1,Feb!$A$1:$F$1,0),FALSE) + VLOOKUP($A37,Mar!$A$1:$F$51,MATCH(Total!D$1,Mar!$A$1:$F$1,0),FALSE) + VLOOKUP($A37,Apr!$A$1:$F$51,MATCH(Total!D$1,Apr!$A$1:$F$1,0),FALSE) + VLOOKUP($A37,May!$A$1:$F$51,MATCH(Total!D$1,May!$A$1:$F$1,0),FALSE) + VLOOKUP($A37,Jun!$A$1:$F$51,MATCH(Total!D$1,Jun!$A$1:$F$1,0),FALSE) + VLOOKUP($A37,Jul!$A$1:$F$51,MATCH(Total!D$1,Jul!$A$1:$F$1,0),FALSE) + VLOOKUP($A37,Aug!$A$1:$F$51,MATCH(Total!D$1,Aug!$A$1:$F$1,0),FALSE) + VLOOKUP($A37,Sep!$A$1:$F$51,MATCH(Total!D$1,Sep!$A$1:$F$1,0),FALSE) + VLOOKUP($A37,Oct!$A$1:$F$51,MATCH(Total!D$1,Oct!$A$1:$F$1,0),FALSE) + VLOOKUP($A37,Nov!$A$1:$F$51,MATCH(Total!D$1,Nov!$A$1:$F$1,0),FALSE)</f>
        <v>43586</v>
      </c>
    </row>
    <row r="38" spans="1:4" x14ac:dyDescent="0.25">
      <c r="A38" s="5" t="s">
        <v>49</v>
      </c>
      <c r="B38" s="17">
        <f>VLOOKUP($A38,Jan!$A$1:$F$51,MATCH(Total!B$1,Jan!$A$1:$F$1,0),FALSE) + VLOOKUP($A38,Feb!$A$1:$F$51,MATCH(Total!B$1,Feb!$A$1:$F$1,0),FALSE) + VLOOKUP($A38,Mar!$A$1:$F$51,MATCH(Total!B$1,Mar!$A$1:$F$1,0),FALSE) + VLOOKUP($A38,Apr!$A$1:$F$51,MATCH(Total!B$1,Apr!$A$1:$F$1,0),FALSE) + VLOOKUP($A38,May!$A$1:$F$51,MATCH(Total!B$1,May!$A$1:$F$1,0),FALSE) + VLOOKUP($A38,Jun!$A$1:$F$51,MATCH(Total!B$1,Jun!$A$1:$F$1,0),FALSE) + VLOOKUP($A38,Jul!$A$1:$F$51,MATCH(Total!B$1,Jul!$A$1:$F$1,0),FALSE) + VLOOKUP($A38,Aug!$A$1:$F$51,MATCH(Total!B$1,Aug!$A$1:$F$1,0),FALSE) + VLOOKUP($A38,Sep!$A$1:$F$51,MATCH(Total!B$1,Sep!$A$1:$F$1,0),FALSE) + VLOOKUP($A38,Oct!$A$1:$F$51,MATCH(Total!B$1,Oct!$A$1:$F$1,0),FALSE) + VLOOKUP($A38,Nov!$A$1:$F$51,MATCH(Total!B$1,Nov!$A$1:$F$1,0),FALSE)</f>
        <v>94</v>
      </c>
      <c r="C38" s="17">
        <f>VLOOKUP($A38,Jan!$A$1:$F$51,MATCH(Total!C$1,Jan!$A$1:$F$1,0),FALSE) + VLOOKUP($A38,Feb!$A$1:$F$51,MATCH(Total!C$1,Feb!$A$1:$F$1,0),FALSE) + VLOOKUP($A38,Mar!$A$1:$F$51,MATCH(Total!C$1,Mar!$A$1:$F$1,0),FALSE) + VLOOKUP($A38,Apr!$A$1:$F$51,MATCH(Total!C$1,Apr!$A$1:$F$1,0),FALSE) + VLOOKUP($A38,May!$A$1:$F$51,MATCH(Total!C$1,May!$A$1:$F$1,0),FALSE) + VLOOKUP($A38,Jun!$A$1:$F$51,MATCH(Total!C$1,Jun!$A$1:$F$1,0),FALSE) + VLOOKUP($A38,Jul!$A$1:$F$51,MATCH(Total!C$1,Jul!$A$1:$F$1,0),FALSE) + VLOOKUP($A38,Aug!$A$1:$F$51,MATCH(Total!C$1,Aug!$A$1:$F$1,0),FALSE) + VLOOKUP($A38,Sep!$A$1:$F$51,MATCH(Total!C$1,Sep!$A$1:$F$1,0),FALSE) + VLOOKUP($A38,Oct!$A$1:$F$51,MATCH(Total!C$1,Oct!$A$1:$F$1,0),FALSE) + VLOOKUP($A38,Nov!$A$1:$F$51,MATCH(Total!C$1,Nov!$A$1:$F$1,0),FALSE)</f>
        <v>528</v>
      </c>
      <c r="D38" s="14">
        <f>VLOOKUP($A38,Jan!$A$1:$F$51,MATCH(Total!D$1,Jan!$A$1:$F$1,0),FALSE) + VLOOKUP($A38,Feb!$A$1:$F$51,MATCH(Total!D$1,Feb!$A$1:$F$1,0),FALSE) + VLOOKUP($A38,Mar!$A$1:$F$51,MATCH(Total!D$1,Mar!$A$1:$F$1,0),FALSE) + VLOOKUP($A38,Apr!$A$1:$F$51,MATCH(Total!D$1,Apr!$A$1:$F$1,0),FALSE) + VLOOKUP($A38,May!$A$1:$F$51,MATCH(Total!D$1,May!$A$1:$F$1,0),FALSE) + VLOOKUP($A38,Jun!$A$1:$F$51,MATCH(Total!D$1,Jun!$A$1:$F$1,0),FALSE) + VLOOKUP($A38,Jul!$A$1:$F$51,MATCH(Total!D$1,Jul!$A$1:$F$1,0),FALSE) + VLOOKUP($A38,Aug!$A$1:$F$51,MATCH(Total!D$1,Aug!$A$1:$F$1,0),FALSE) + VLOOKUP($A38,Sep!$A$1:$F$51,MATCH(Total!D$1,Sep!$A$1:$F$1,0),FALSE) + VLOOKUP($A38,Oct!$A$1:$F$51,MATCH(Total!D$1,Oct!$A$1:$F$1,0),FALSE) + VLOOKUP($A38,Nov!$A$1:$F$51,MATCH(Total!D$1,Nov!$A$1:$F$1,0),FALSE)</f>
        <v>-35100</v>
      </c>
    </row>
    <row r="39" spans="1:4" x14ac:dyDescent="0.25">
      <c r="A39" s="5" t="s">
        <v>8</v>
      </c>
      <c r="B39" s="17">
        <f>VLOOKUP($A39,Jan!$A$1:$F$51,MATCH(Total!B$1,Jan!$A$1:$F$1,0),FALSE) + VLOOKUP($A39,Feb!$A$1:$F$51,MATCH(Total!B$1,Feb!$A$1:$F$1,0),FALSE) + VLOOKUP($A39,Mar!$A$1:$F$51,MATCH(Total!B$1,Mar!$A$1:$F$1,0),FALSE) + VLOOKUP($A39,Apr!$A$1:$F$51,MATCH(Total!B$1,Apr!$A$1:$F$1,0),FALSE) + VLOOKUP($A39,May!$A$1:$F$51,MATCH(Total!B$1,May!$A$1:$F$1,0),FALSE) + VLOOKUP($A39,Jun!$A$1:$F$51,MATCH(Total!B$1,Jun!$A$1:$F$1,0),FALSE) + VLOOKUP($A39,Jul!$A$1:$F$51,MATCH(Total!B$1,Jul!$A$1:$F$1,0),FALSE) + VLOOKUP($A39,Aug!$A$1:$F$51,MATCH(Total!B$1,Aug!$A$1:$F$1,0),FALSE) + VLOOKUP($A39,Sep!$A$1:$F$51,MATCH(Total!B$1,Sep!$A$1:$F$1,0),FALSE) + VLOOKUP($A39,Oct!$A$1:$F$51,MATCH(Total!B$1,Oct!$A$1:$F$1,0),FALSE) + VLOOKUP($A39,Nov!$A$1:$F$51,MATCH(Total!B$1,Nov!$A$1:$F$1,0),FALSE)</f>
        <v>144</v>
      </c>
      <c r="C39" s="17">
        <f>VLOOKUP($A39,Jan!$A$1:$F$51,MATCH(Total!C$1,Jan!$A$1:$F$1,0),FALSE) + VLOOKUP($A39,Feb!$A$1:$F$51,MATCH(Total!C$1,Feb!$A$1:$F$1,0),FALSE) + VLOOKUP($A39,Mar!$A$1:$F$51,MATCH(Total!C$1,Mar!$A$1:$F$1,0),FALSE) + VLOOKUP($A39,Apr!$A$1:$F$51,MATCH(Total!C$1,Apr!$A$1:$F$1,0),FALSE) + VLOOKUP($A39,May!$A$1:$F$51,MATCH(Total!C$1,May!$A$1:$F$1,0),FALSE) + VLOOKUP($A39,Jun!$A$1:$F$51,MATCH(Total!C$1,Jun!$A$1:$F$1,0),FALSE) + VLOOKUP($A39,Jul!$A$1:$F$51,MATCH(Total!C$1,Jul!$A$1:$F$1,0),FALSE) + VLOOKUP($A39,Aug!$A$1:$F$51,MATCH(Total!C$1,Aug!$A$1:$F$1,0),FALSE) + VLOOKUP($A39,Sep!$A$1:$F$51,MATCH(Total!C$1,Sep!$A$1:$F$1,0),FALSE) + VLOOKUP($A39,Oct!$A$1:$F$51,MATCH(Total!C$1,Oct!$A$1:$F$1,0),FALSE) + VLOOKUP($A39,Nov!$A$1:$F$51,MATCH(Total!C$1,Nov!$A$1:$F$1,0),FALSE)</f>
        <v>584</v>
      </c>
      <c r="D39" s="14">
        <f>VLOOKUP($A39,Jan!$A$1:$F$51,MATCH(Total!D$1,Jan!$A$1:$F$1,0),FALSE) + VLOOKUP($A39,Feb!$A$1:$F$51,MATCH(Total!D$1,Feb!$A$1:$F$1,0),FALSE) + VLOOKUP($A39,Mar!$A$1:$F$51,MATCH(Total!D$1,Mar!$A$1:$F$1,0),FALSE) + VLOOKUP($A39,Apr!$A$1:$F$51,MATCH(Total!D$1,Apr!$A$1:$F$1,0),FALSE) + VLOOKUP($A39,May!$A$1:$F$51,MATCH(Total!D$1,May!$A$1:$F$1,0),FALSE) + VLOOKUP($A39,Jun!$A$1:$F$51,MATCH(Total!D$1,Jun!$A$1:$F$1,0),FALSE) + VLOOKUP($A39,Jul!$A$1:$F$51,MATCH(Total!D$1,Jul!$A$1:$F$1,0),FALSE) + VLOOKUP($A39,Aug!$A$1:$F$51,MATCH(Total!D$1,Aug!$A$1:$F$1,0),FALSE) + VLOOKUP($A39,Sep!$A$1:$F$51,MATCH(Total!D$1,Sep!$A$1:$F$1,0),FALSE) + VLOOKUP($A39,Oct!$A$1:$F$51,MATCH(Total!D$1,Oct!$A$1:$F$1,0),FALSE) + VLOOKUP($A39,Nov!$A$1:$F$51,MATCH(Total!D$1,Nov!$A$1:$F$1,0),FALSE)</f>
        <v>56000</v>
      </c>
    </row>
    <row r="40" spans="1:4" x14ac:dyDescent="0.25">
      <c r="A40" s="5" t="s">
        <v>23</v>
      </c>
      <c r="B40" s="17">
        <f>VLOOKUP($A40,Jan!$A$1:$F$51,MATCH(Total!B$1,Jan!$A$1:$F$1,0),FALSE) + VLOOKUP($A40,Feb!$A$1:$F$51,MATCH(Total!B$1,Feb!$A$1:$F$1,0),FALSE) + VLOOKUP($A40,Mar!$A$1:$F$51,MATCH(Total!B$1,Mar!$A$1:$F$1,0),FALSE) + VLOOKUP($A40,Apr!$A$1:$F$51,MATCH(Total!B$1,Apr!$A$1:$F$1,0),FALSE) + VLOOKUP($A40,May!$A$1:$F$51,MATCH(Total!B$1,May!$A$1:$F$1,0),FALSE) + VLOOKUP($A40,Jun!$A$1:$F$51,MATCH(Total!B$1,Jun!$A$1:$F$1,0),FALSE) + VLOOKUP($A40,Jul!$A$1:$F$51,MATCH(Total!B$1,Jul!$A$1:$F$1,0),FALSE) + VLOOKUP($A40,Aug!$A$1:$F$51,MATCH(Total!B$1,Aug!$A$1:$F$1,0),FALSE) + VLOOKUP($A40,Sep!$A$1:$F$51,MATCH(Total!B$1,Sep!$A$1:$F$1,0),FALSE) + VLOOKUP($A40,Oct!$A$1:$F$51,MATCH(Total!B$1,Oct!$A$1:$F$1,0),FALSE) + VLOOKUP($A40,Nov!$A$1:$F$51,MATCH(Total!B$1,Nov!$A$1:$F$1,0),FALSE)</f>
        <v>170</v>
      </c>
      <c r="C40" s="17">
        <f>VLOOKUP($A40,Jan!$A$1:$F$51,MATCH(Total!C$1,Jan!$A$1:$F$1,0),FALSE) + VLOOKUP($A40,Feb!$A$1:$F$51,MATCH(Total!C$1,Feb!$A$1:$F$1,0),FALSE) + VLOOKUP($A40,Mar!$A$1:$F$51,MATCH(Total!C$1,Mar!$A$1:$F$1,0),FALSE) + VLOOKUP($A40,Apr!$A$1:$F$51,MATCH(Total!C$1,Apr!$A$1:$F$1,0),FALSE) + VLOOKUP($A40,May!$A$1:$F$51,MATCH(Total!C$1,May!$A$1:$F$1,0),FALSE) + VLOOKUP($A40,Jun!$A$1:$F$51,MATCH(Total!C$1,Jun!$A$1:$F$1,0),FALSE) + VLOOKUP($A40,Jul!$A$1:$F$51,MATCH(Total!C$1,Jul!$A$1:$F$1,0),FALSE) + VLOOKUP($A40,Aug!$A$1:$F$51,MATCH(Total!C$1,Aug!$A$1:$F$1,0),FALSE) + VLOOKUP($A40,Sep!$A$1:$F$51,MATCH(Total!C$1,Sep!$A$1:$F$1,0),FALSE) + VLOOKUP($A40,Oct!$A$1:$F$51,MATCH(Total!C$1,Oct!$A$1:$F$1,0),FALSE) + VLOOKUP($A40,Nov!$A$1:$F$51,MATCH(Total!C$1,Nov!$A$1:$F$1,0),FALSE)</f>
        <v>510</v>
      </c>
      <c r="D40" s="14">
        <f>VLOOKUP($A40,Jan!$A$1:$F$51,MATCH(Total!D$1,Jan!$A$1:$F$1,0),FALSE) + VLOOKUP($A40,Feb!$A$1:$F$51,MATCH(Total!D$1,Feb!$A$1:$F$1,0),FALSE) + VLOOKUP($A40,Mar!$A$1:$F$51,MATCH(Total!D$1,Mar!$A$1:$F$1,0),FALSE) + VLOOKUP($A40,Apr!$A$1:$F$51,MATCH(Total!D$1,Apr!$A$1:$F$1,0),FALSE) + VLOOKUP($A40,May!$A$1:$F$51,MATCH(Total!D$1,May!$A$1:$F$1,0),FALSE) + VLOOKUP($A40,Jun!$A$1:$F$51,MATCH(Total!D$1,Jun!$A$1:$F$1,0),FALSE) + VLOOKUP($A40,Jul!$A$1:$F$51,MATCH(Total!D$1,Jul!$A$1:$F$1,0),FALSE) + VLOOKUP($A40,Aug!$A$1:$F$51,MATCH(Total!D$1,Aug!$A$1:$F$1,0),FALSE) + VLOOKUP($A40,Sep!$A$1:$F$51,MATCH(Total!D$1,Sep!$A$1:$F$1,0),FALSE) + VLOOKUP($A40,Oct!$A$1:$F$51,MATCH(Total!D$1,Oct!$A$1:$F$1,0),FALSE) + VLOOKUP($A40,Nov!$A$1:$F$51,MATCH(Total!D$1,Nov!$A$1:$F$1,0),FALSE)</f>
        <v>-59500</v>
      </c>
    </row>
    <row r="41" spans="1:4" x14ac:dyDescent="0.25">
      <c r="A41" s="5" t="s">
        <v>39</v>
      </c>
      <c r="B41" s="17">
        <f>VLOOKUP($A41,Jan!$A$1:$F$51,MATCH(Total!B$1,Jan!$A$1:$F$1,0),FALSE) + VLOOKUP($A41,Feb!$A$1:$F$51,MATCH(Total!B$1,Feb!$A$1:$F$1,0),FALSE) + VLOOKUP($A41,Mar!$A$1:$F$51,MATCH(Total!B$1,Mar!$A$1:$F$1,0),FALSE) + VLOOKUP($A41,Apr!$A$1:$F$51,MATCH(Total!B$1,Apr!$A$1:$F$1,0),FALSE) + VLOOKUP($A41,May!$A$1:$F$51,MATCH(Total!B$1,May!$A$1:$F$1,0),FALSE) + VLOOKUP($A41,Jun!$A$1:$F$51,MATCH(Total!B$1,Jun!$A$1:$F$1,0),FALSE) + VLOOKUP($A41,Jul!$A$1:$F$51,MATCH(Total!B$1,Jul!$A$1:$F$1,0),FALSE) + VLOOKUP($A41,Aug!$A$1:$F$51,MATCH(Total!B$1,Aug!$A$1:$F$1,0),FALSE) + VLOOKUP($A41,Sep!$A$1:$F$51,MATCH(Total!B$1,Sep!$A$1:$F$1,0),FALSE) + VLOOKUP($A41,Oct!$A$1:$F$51,MATCH(Total!B$1,Oct!$A$1:$F$1,0),FALSE) + VLOOKUP($A41,Nov!$A$1:$F$51,MATCH(Total!B$1,Nov!$A$1:$F$1,0),FALSE)</f>
        <v>3</v>
      </c>
      <c r="C41" s="17">
        <f>VLOOKUP($A41,Jan!$A$1:$F$51,MATCH(Total!C$1,Jan!$A$1:$F$1,0),FALSE) + VLOOKUP($A41,Feb!$A$1:$F$51,MATCH(Total!C$1,Feb!$A$1:$F$1,0),FALSE) + VLOOKUP($A41,Mar!$A$1:$F$51,MATCH(Total!C$1,Mar!$A$1:$F$1,0),FALSE) + VLOOKUP($A41,Apr!$A$1:$F$51,MATCH(Total!C$1,Apr!$A$1:$F$1,0),FALSE) + VLOOKUP($A41,May!$A$1:$F$51,MATCH(Total!C$1,May!$A$1:$F$1,0),FALSE) + VLOOKUP($A41,Jun!$A$1:$F$51,MATCH(Total!C$1,Jun!$A$1:$F$1,0),FALSE) + VLOOKUP($A41,Jul!$A$1:$F$51,MATCH(Total!C$1,Jul!$A$1:$F$1,0),FALSE) + VLOOKUP($A41,Aug!$A$1:$F$51,MATCH(Total!C$1,Aug!$A$1:$F$1,0),FALSE) + VLOOKUP($A41,Sep!$A$1:$F$51,MATCH(Total!C$1,Sep!$A$1:$F$1,0),FALSE) + VLOOKUP($A41,Oct!$A$1:$F$51,MATCH(Total!C$1,Oct!$A$1:$F$1,0),FALSE) + VLOOKUP($A41,Nov!$A$1:$F$51,MATCH(Total!C$1,Nov!$A$1:$F$1,0),FALSE)</f>
        <v>520</v>
      </c>
      <c r="D41" s="14">
        <f>VLOOKUP($A41,Jan!$A$1:$F$51,MATCH(Total!D$1,Jan!$A$1:$F$1,0),FALSE) + VLOOKUP($A41,Feb!$A$1:$F$51,MATCH(Total!D$1,Feb!$A$1:$F$1,0),FALSE) + VLOOKUP($A41,Mar!$A$1:$F$51,MATCH(Total!D$1,Mar!$A$1:$F$1,0),FALSE) + VLOOKUP($A41,Apr!$A$1:$F$51,MATCH(Total!D$1,Apr!$A$1:$F$1,0),FALSE) + VLOOKUP($A41,May!$A$1:$F$51,MATCH(Total!D$1,May!$A$1:$F$1,0),FALSE) + VLOOKUP($A41,Jun!$A$1:$F$51,MATCH(Total!D$1,Jun!$A$1:$F$1,0),FALSE) + VLOOKUP($A41,Jul!$A$1:$F$51,MATCH(Total!D$1,Jul!$A$1:$F$1,0),FALSE) + VLOOKUP($A41,Aug!$A$1:$F$51,MATCH(Total!D$1,Aug!$A$1:$F$1,0),FALSE) + VLOOKUP($A41,Sep!$A$1:$F$51,MATCH(Total!D$1,Sep!$A$1:$F$1,0),FALSE) + VLOOKUP($A41,Oct!$A$1:$F$51,MATCH(Total!D$1,Oct!$A$1:$F$1,0),FALSE) + VLOOKUP($A41,Nov!$A$1:$F$51,MATCH(Total!D$1,Nov!$A$1:$F$1,0),FALSE)</f>
        <v>-89600</v>
      </c>
    </row>
    <row r="42" spans="1:4" x14ac:dyDescent="0.25">
      <c r="A42" s="5" t="s">
        <v>20</v>
      </c>
      <c r="B42" s="17">
        <f>VLOOKUP($A42,Jan!$A$1:$F$51,MATCH(Total!B$1,Jan!$A$1:$F$1,0),FALSE) + VLOOKUP($A42,Feb!$A$1:$F$51,MATCH(Total!B$1,Feb!$A$1:$F$1,0),FALSE) + VLOOKUP($A42,Mar!$A$1:$F$51,MATCH(Total!B$1,Mar!$A$1:$F$1,0),FALSE) + VLOOKUP($A42,Apr!$A$1:$F$51,MATCH(Total!B$1,Apr!$A$1:$F$1,0),FALSE) + VLOOKUP($A42,May!$A$1:$F$51,MATCH(Total!B$1,May!$A$1:$F$1,0),FALSE) + VLOOKUP($A42,Jun!$A$1:$F$51,MATCH(Total!B$1,Jun!$A$1:$F$1,0),FALSE) + VLOOKUP($A42,Jul!$A$1:$F$51,MATCH(Total!B$1,Jul!$A$1:$F$1,0),FALSE) + VLOOKUP($A42,Aug!$A$1:$F$51,MATCH(Total!B$1,Aug!$A$1:$F$1,0),FALSE) + VLOOKUP($A42,Sep!$A$1:$F$51,MATCH(Total!B$1,Sep!$A$1:$F$1,0),FALSE) + VLOOKUP($A42,Oct!$A$1:$F$51,MATCH(Total!B$1,Oct!$A$1:$F$1,0),FALSE) + VLOOKUP($A42,Nov!$A$1:$F$51,MATCH(Total!B$1,Nov!$A$1:$F$1,0),FALSE)</f>
        <v>17</v>
      </c>
      <c r="C42" s="17">
        <f>VLOOKUP($A42,Jan!$A$1:$F$51,MATCH(Total!C$1,Jan!$A$1:$F$1,0),FALSE) + VLOOKUP($A42,Feb!$A$1:$F$51,MATCH(Total!C$1,Feb!$A$1:$F$1,0),FALSE) + VLOOKUP($A42,Mar!$A$1:$F$51,MATCH(Total!C$1,Mar!$A$1:$F$1,0),FALSE) + VLOOKUP($A42,Apr!$A$1:$F$51,MATCH(Total!C$1,Apr!$A$1:$F$1,0),FALSE) + VLOOKUP($A42,May!$A$1:$F$51,MATCH(Total!C$1,May!$A$1:$F$1,0),FALSE) + VLOOKUP($A42,Jun!$A$1:$F$51,MATCH(Total!C$1,Jun!$A$1:$F$1,0),FALSE) + VLOOKUP($A42,Jul!$A$1:$F$51,MATCH(Total!C$1,Jul!$A$1:$F$1,0),FALSE) + VLOOKUP($A42,Aug!$A$1:$F$51,MATCH(Total!C$1,Aug!$A$1:$F$1,0),FALSE) + VLOOKUP($A42,Sep!$A$1:$F$51,MATCH(Total!C$1,Sep!$A$1:$F$1,0),FALSE) + VLOOKUP($A42,Oct!$A$1:$F$51,MATCH(Total!C$1,Oct!$A$1:$F$1,0),FALSE) + VLOOKUP($A42,Nov!$A$1:$F$51,MATCH(Total!C$1,Nov!$A$1:$F$1,0),FALSE)</f>
        <v>575</v>
      </c>
      <c r="D42" s="14">
        <f>VLOOKUP($A42,Jan!$A$1:$F$51,MATCH(Total!D$1,Jan!$A$1:$F$1,0),FALSE) + VLOOKUP($A42,Feb!$A$1:$F$51,MATCH(Total!D$1,Feb!$A$1:$F$1,0),FALSE) + VLOOKUP($A42,Mar!$A$1:$F$51,MATCH(Total!D$1,Mar!$A$1:$F$1,0),FALSE) + VLOOKUP($A42,Apr!$A$1:$F$51,MATCH(Total!D$1,Apr!$A$1:$F$1,0),FALSE) + VLOOKUP($A42,May!$A$1:$F$51,MATCH(Total!D$1,May!$A$1:$F$1,0),FALSE) + VLOOKUP($A42,Jun!$A$1:$F$51,MATCH(Total!D$1,Jun!$A$1:$F$1,0),FALSE) + VLOOKUP($A42,Jul!$A$1:$F$51,MATCH(Total!D$1,Jul!$A$1:$F$1,0),FALSE) + VLOOKUP($A42,Aug!$A$1:$F$51,MATCH(Total!D$1,Aug!$A$1:$F$1,0),FALSE) + VLOOKUP($A42,Sep!$A$1:$F$51,MATCH(Total!D$1,Sep!$A$1:$F$1,0),FALSE) + VLOOKUP($A42,Oct!$A$1:$F$51,MATCH(Total!D$1,Oct!$A$1:$F$1,0),FALSE) + VLOOKUP($A42,Nov!$A$1:$F$51,MATCH(Total!D$1,Nov!$A$1:$F$1,0),FALSE)</f>
        <v>-24322</v>
      </c>
    </row>
    <row r="43" spans="1:4" x14ac:dyDescent="0.25">
      <c r="A43" s="5" t="s">
        <v>27</v>
      </c>
      <c r="B43" s="17">
        <f>VLOOKUP($A43,Jan!$A$1:$F$51,MATCH(Total!B$1,Jan!$A$1:$F$1,0),FALSE) + VLOOKUP($A43,Feb!$A$1:$F$51,MATCH(Total!B$1,Feb!$A$1:$F$1,0),FALSE) + VLOOKUP($A43,Mar!$A$1:$F$51,MATCH(Total!B$1,Mar!$A$1:$F$1,0),FALSE) + VLOOKUP($A43,Apr!$A$1:$F$51,MATCH(Total!B$1,Apr!$A$1:$F$1,0),FALSE) + VLOOKUP($A43,May!$A$1:$F$51,MATCH(Total!B$1,May!$A$1:$F$1,0),FALSE) + VLOOKUP($A43,Jun!$A$1:$F$51,MATCH(Total!B$1,Jun!$A$1:$F$1,0),FALSE) + VLOOKUP($A43,Jul!$A$1:$F$51,MATCH(Total!B$1,Jul!$A$1:$F$1,0),FALSE) + VLOOKUP($A43,Aug!$A$1:$F$51,MATCH(Total!B$1,Aug!$A$1:$F$1,0),FALSE) + VLOOKUP($A43,Sep!$A$1:$F$51,MATCH(Total!B$1,Sep!$A$1:$F$1,0),FALSE) + VLOOKUP($A43,Oct!$A$1:$F$51,MATCH(Total!B$1,Oct!$A$1:$F$1,0),FALSE) + VLOOKUP($A43,Nov!$A$1:$F$51,MATCH(Total!B$1,Nov!$A$1:$F$1,0),FALSE)</f>
        <v>281</v>
      </c>
      <c r="C43" s="17">
        <f>VLOOKUP($A43,Jan!$A$1:$F$51,MATCH(Total!C$1,Jan!$A$1:$F$1,0),FALSE) + VLOOKUP($A43,Feb!$A$1:$F$51,MATCH(Total!C$1,Feb!$A$1:$F$1,0),FALSE) + VLOOKUP($A43,Mar!$A$1:$F$51,MATCH(Total!C$1,Mar!$A$1:$F$1,0),FALSE) + VLOOKUP($A43,Apr!$A$1:$F$51,MATCH(Total!C$1,Apr!$A$1:$F$1,0),FALSE) + VLOOKUP($A43,May!$A$1:$F$51,MATCH(Total!C$1,May!$A$1:$F$1,0),FALSE) + VLOOKUP($A43,Jun!$A$1:$F$51,MATCH(Total!C$1,Jun!$A$1:$F$1,0),FALSE) + VLOOKUP($A43,Jul!$A$1:$F$51,MATCH(Total!C$1,Jul!$A$1:$F$1,0),FALSE) + VLOOKUP($A43,Aug!$A$1:$F$51,MATCH(Total!C$1,Aug!$A$1:$F$1,0),FALSE) + VLOOKUP($A43,Sep!$A$1:$F$51,MATCH(Total!C$1,Sep!$A$1:$F$1,0),FALSE) + VLOOKUP($A43,Oct!$A$1:$F$51,MATCH(Total!C$1,Oct!$A$1:$F$1,0),FALSE) + VLOOKUP($A43,Nov!$A$1:$F$51,MATCH(Total!C$1,Nov!$A$1:$F$1,0),FALSE)</f>
        <v>545</v>
      </c>
      <c r="D43" s="14">
        <f>VLOOKUP($A43,Jan!$A$1:$F$51,MATCH(Total!D$1,Jan!$A$1:$F$1,0),FALSE) + VLOOKUP($A43,Feb!$A$1:$F$51,MATCH(Total!D$1,Feb!$A$1:$F$1,0),FALSE) + VLOOKUP($A43,Mar!$A$1:$F$51,MATCH(Total!D$1,Mar!$A$1:$F$1,0),FALSE) + VLOOKUP($A43,Apr!$A$1:$F$51,MATCH(Total!D$1,Apr!$A$1:$F$1,0),FALSE) + VLOOKUP($A43,May!$A$1:$F$51,MATCH(Total!D$1,May!$A$1:$F$1,0),FALSE) + VLOOKUP($A43,Jun!$A$1:$F$51,MATCH(Total!D$1,Jun!$A$1:$F$1,0),FALSE) + VLOOKUP($A43,Jul!$A$1:$F$51,MATCH(Total!D$1,Jul!$A$1:$F$1,0),FALSE) + VLOOKUP($A43,Aug!$A$1:$F$51,MATCH(Total!D$1,Aug!$A$1:$F$1,0),FALSE) + VLOOKUP($A43,Sep!$A$1:$F$51,MATCH(Total!D$1,Sep!$A$1:$F$1,0),FALSE) + VLOOKUP($A43,Oct!$A$1:$F$51,MATCH(Total!D$1,Oct!$A$1:$F$1,0),FALSE) + VLOOKUP($A43,Nov!$A$1:$F$51,MATCH(Total!D$1,Nov!$A$1:$F$1,0),FALSE)</f>
        <v>31500</v>
      </c>
    </row>
    <row r="44" spans="1:4" x14ac:dyDescent="0.25">
      <c r="A44" s="5" t="s">
        <v>50</v>
      </c>
      <c r="B44" s="17">
        <f>VLOOKUP($A44,Jan!$A$1:$F$51,MATCH(Total!B$1,Jan!$A$1:$F$1,0),FALSE) + VLOOKUP($A44,Feb!$A$1:$F$51,MATCH(Total!B$1,Feb!$A$1:$F$1,0),FALSE) + VLOOKUP($A44,Mar!$A$1:$F$51,MATCH(Total!B$1,Mar!$A$1:$F$1,0),FALSE) + VLOOKUP($A44,Apr!$A$1:$F$51,MATCH(Total!B$1,Apr!$A$1:$F$1,0),FALSE) + VLOOKUP($A44,May!$A$1:$F$51,MATCH(Total!B$1,May!$A$1:$F$1,0),FALSE) + VLOOKUP($A44,Jun!$A$1:$F$51,MATCH(Total!B$1,Jun!$A$1:$F$1,0),FALSE) + VLOOKUP($A44,Jul!$A$1:$F$51,MATCH(Total!B$1,Jul!$A$1:$F$1,0),FALSE) + VLOOKUP($A44,Aug!$A$1:$F$51,MATCH(Total!B$1,Aug!$A$1:$F$1,0),FALSE) + VLOOKUP($A44,Sep!$A$1:$F$51,MATCH(Total!B$1,Sep!$A$1:$F$1,0),FALSE) + VLOOKUP($A44,Oct!$A$1:$F$51,MATCH(Total!B$1,Oct!$A$1:$F$1,0),FALSE) + VLOOKUP($A44,Nov!$A$1:$F$51,MATCH(Total!B$1,Nov!$A$1:$F$1,0),FALSE)</f>
        <v>19</v>
      </c>
      <c r="C44" s="17">
        <f>VLOOKUP($A44,Jan!$A$1:$F$51,MATCH(Total!C$1,Jan!$A$1:$F$1,0),FALSE) + VLOOKUP($A44,Feb!$A$1:$F$51,MATCH(Total!C$1,Feb!$A$1:$F$1,0),FALSE) + VLOOKUP($A44,Mar!$A$1:$F$51,MATCH(Total!C$1,Mar!$A$1:$F$1,0),FALSE) + VLOOKUP($A44,Apr!$A$1:$F$51,MATCH(Total!C$1,Apr!$A$1:$F$1,0),FALSE) + VLOOKUP($A44,May!$A$1:$F$51,MATCH(Total!C$1,May!$A$1:$F$1,0),FALSE) + VLOOKUP($A44,Jun!$A$1:$F$51,MATCH(Total!C$1,Jun!$A$1:$F$1,0),FALSE) + VLOOKUP($A44,Jul!$A$1:$F$51,MATCH(Total!C$1,Jul!$A$1:$F$1,0),FALSE) + VLOOKUP($A44,Aug!$A$1:$F$51,MATCH(Total!C$1,Aug!$A$1:$F$1,0),FALSE) + VLOOKUP($A44,Sep!$A$1:$F$51,MATCH(Total!C$1,Sep!$A$1:$F$1,0),FALSE) + VLOOKUP($A44,Oct!$A$1:$F$51,MATCH(Total!C$1,Oct!$A$1:$F$1,0),FALSE) + VLOOKUP($A44,Nov!$A$1:$F$51,MATCH(Total!C$1,Nov!$A$1:$F$1,0),FALSE)</f>
        <v>560</v>
      </c>
      <c r="D44" s="14">
        <f>VLOOKUP($A44,Jan!$A$1:$F$51,MATCH(Total!D$1,Jan!$A$1:$F$1,0),FALSE) + VLOOKUP($A44,Feb!$A$1:$F$51,MATCH(Total!D$1,Feb!$A$1:$F$1,0),FALSE) + VLOOKUP($A44,Mar!$A$1:$F$51,MATCH(Total!D$1,Mar!$A$1:$F$1,0),FALSE) + VLOOKUP($A44,Apr!$A$1:$F$51,MATCH(Total!D$1,Apr!$A$1:$F$1,0),FALSE) + VLOOKUP($A44,May!$A$1:$F$51,MATCH(Total!D$1,May!$A$1:$F$1,0),FALSE) + VLOOKUP($A44,Jun!$A$1:$F$51,MATCH(Total!D$1,Jun!$A$1:$F$1,0),FALSE) + VLOOKUP($A44,Jul!$A$1:$F$51,MATCH(Total!D$1,Jul!$A$1:$F$1,0),FALSE) + VLOOKUP($A44,Aug!$A$1:$F$51,MATCH(Total!D$1,Aug!$A$1:$F$1,0),FALSE) + VLOOKUP($A44,Sep!$A$1:$F$51,MATCH(Total!D$1,Sep!$A$1:$F$1,0),FALSE) + VLOOKUP($A44,Oct!$A$1:$F$51,MATCH(Total!D$1,Oct!$A$1:$F$1,0),FALSE) + VLOOKUP($A44,Nov!$A$1:$F$51,MATCH(Total!D$1,Nov!$A$1:$F$1,0),FALSE)</f>
        <v>-94900</v>
      </c>
    </row>
    <row r="45" spans="1:4" x14ac:dyDescent="0.25">
      <c r="A45" s="5" t="s">
        <v>53</v>
      </c>
      <c r="B45" s="17">
        <f>VLOOKUP($A45,Jan!$A$1:$F$51,MATCH(Total!B$1,Jan!$A$1:$F$1,0),FALSE) + VLOOKUP($A45,Feb!$A$1:$F$51,MATCH(Total!B$1,Feb!$A$1:$F$1,0),FALSE) + VLOOKUP($A45,Mar!$A$1:$F$51,MATCH(Total!B$1,Mar!$A$1:$F$1,0),FALSE) + VLOOKUP($A45,Apr!$A$1:$F$51,MATCH(Total!B$1,Apr!$A$1:$F$1,0),FALSE) + VLOOKUP($A45,May!$A$1:$F$51,MATCH(Total!B$1,May!$A$1:$F$1,0),FALSE) + VLOOKUP($A45,Jun!$A$1:$F$51,MATCH(Total!B$1,Jun!$A$1:$F$1,0),FALSE) + VLOOKUP($A45,Jul!$A$1:$F$51,MATCH(Total!B$1,Jul!$A$1:$F$1,0),FALSE) + VLOOKUP($A45,Aug!$A$1:$F$51,MATCH(Total!B$1,Aug!$A$1:$F$1,0),FALSE) + VLOOKUP($A45,Sep!$A$1:$F$51,MATCH(Total!B$1,Sep!$A$1:$F$1,0),FALSE) + VLOOKUP($A45,Oct!$A$1:$F$51,MATCH(Total!B$1,Oct!$A$1:$F$1,0),FALSE) + VLOOKUP($A45,Nov!$A$1:$F$51,MATCH(Total!B$1,Nov!$A$1:$F$1,0),FALSE)</f>
        <v>-22</v>
      </c>
      <c r="C45" s="17">
        <f>VLOOKUP($A45,Jan!$A$1:$F$51,MATCH(Total!C$1,Jan!$A$1:$F$1,0),FALSE) + VLOOKUP($A45,Feb!$A$1:$F$51,MATCH(Total!C$1,Feb!$A$1:$F$1,0),FALSE) + VLOOKUP($A45,Mar!$A$1:$F$51,MATCH(Total!C$1,Mar!$A$1:$F$1,0),FALSE) + VLOOKUP($A45,Apr!$A$1:$F$51,MATCH(Total!C$1,Apr!$A$1:$F$1,0),FALSE) + VLOOKUP($A45,May!$A$1:$F$51,MATCH(Total!C$1,May!$A$1:$F$1,0),FALSE) + VLOOKUP($A45,Jun!$A$1:$F$51,MATCH(Total!C$1,Jun!$A$1:$F$1,0),FALSE) + VLOOKUP($A45,Jul!$A$1:$F$51,MATCH(Total!C$1,Jul!$A$1:$F$1,0),FALSE) + VLOOKUP($A45,Aug!$A$1:$F$51,MATCH(Total!C$1,Aug!$A$1:$F$1,0),FALSE) + VLOOKUP($A45,Sep!$A$1:$F$51,MATCH(Total!C$1,Sep!$A$1:$F$1,0),FALSE) + VLOOKUP($A45,Oct!$A$1:$F$51,MATCH(Total!C$1,Oct!$A$1:$F$1,0),FALSE) + VLOOKUP($A45,Nov!$A$1:$F$51,MATCH(Total!C$1,Nov!$A$1:$F$1,0),FALSE)</f>
        <v>489</v>
      </c>
      <c r="D45" s="14">
        <f>VLOOKUP($A45,Jan!$A$1:$F$51,MATCH(Total!D$1,Jan!$A$1:$F$1,0),FALSE) + VLOOKUP($A45,Feb!$A$1:$F$51,MATCH(Total!D$1,Feb!$A$1:$F$1,0),FALSE) + VLOOKUP($A45,Mar!$A$1:$F$51,MATCH(Total!D$1,Mar!$A$1:$F$1,0),FALSE) + VLOOKUP($A45,Apr!$A$1:$F$51,MATCH(Total!D$1,Apr!$A$1:$F$1,0),FALSE) + VLOOKUP($A45,May!$A$1:$F$51,MATCH(Total!D$1,May!$A$1:$F$1,0),FALSE) + VLOOKUP($A45,Jun!$A$1:$F$51,MATCH(Total!D$1,Jun!$A$1:$F$1,0),FALSE) + VLOOKUP($A45,Jul!$A$1:$F$51,MATCH(Total!D$1,Jul!$A$1:$F$1,0),FALSE) + VLOOKUP($A45,Aug!$A$1:$F$51,MATCH(Total!D$1,Aug!$A$1:$F$1,0),FALSE) + VLOOKUP($A45,Sep!$A$1:$F$51,MATCH(Total!D$1,Sep!$A$1:$F$1,0),FALSE) + VLOOKUP($A45,Oct!$A$1:$F$51,MATCH(Total!D$1,Oct!$A$1:$F$1,0),FALSE) + VLOOKUP($A45,Nov!$A$1:$F$51,MATCH(Total!D$1,Nov!$A$1:$F$1,0),FALSE)</f>
        <v>-168200</v>
      </c>
    </row>
    <row r="46" spans="1:4" x14ac:dyDescent="0.25">
      <c r="A46" s="5" t="s">
        <v>16</v>
      </c>
      <c r="B46" s="17">
        <f>VLOOKUP($A46,Jan!$A$1:$F$51,MATCH(Total!B$1,Jan!$A$1:$F$1,0),FALSE) + VLOOKUP($A46,Feb!$A$1:$F$51,MATCH(Total!B$1,Feb!$A$1:$F$1,0),FALSE) + VLOOKUP($A46,Mar!$A$1:$F$51,MATCH(Total!B$1,Mar!$A$1:$F$1,0),FALSE) + VLOOKUP($A46,Apr!$A$1:$F$51,MATCH(Total!B$1,Apr!$A$1:$F$1,0),FALSE) + VLOOKUP($A46,May!$A$1:$F$51,MATCH(Total!B$1,May!$A$1:$F$1,0),FALSE) + VLOOKUP($A46,Jun!$A$1:$F$51,MATCH(Total!B$1,Jun!$A$1:$F$1,0),FALSE) + VLOOKUP($A46,Jul!$A$1:$F$51,MATCH(Total!B$1,Jul!$A$1:$F$1,0),FALSE) + VLOOKUP($A46,Aug!$A$1:$F$51,MATCH(Total!B$1,Aug!$A$1:$F$1,0),FALSE) + VLOOKUP($A46,Sep!$A$1:$F$51,MATCH(Total!B$1,Sep!$A$1:$F$1,0),FALSE) + VLOOKUP($A46,Oct!$A$1:$F$51,MATCH(Total!B$1,Oct!$A$1:$F$1,0),FALSE) + VLOOKUP($A46,Nov!$A$1:$F$51,MATCH(Total!B$1,Nov!$A$1:$F$1,0),FALSE)</f>
        <v>85</v>
      </c>
      <c r="C46" s="17">
        <f>VLOOKUP($A46,Jan!$A$1:$F$51,MATCH(Total!C$1,Jan!$A$1:$F$1,0),FALSE) + VLOOKUP($A46,Feb!$A$1:$F$51,MATCH(Total!C$1,Feb!$A$1:$F$1,0),FALSE) + VLOOKUP($A46,Mar!$A$1:$F$51,MATCH(Total!C$1,Mar!$A$1:$F$1,0),FALSE) + VLOOKUP($A46,Apr!$A$1:$F$51,MATCH(Total!C$1,Apr!$A$1:$F$1,0),FALSE) + VLOOKUP($A46,May!$A$1:$F$51,MATCH(Total!C$1,May!$A$1:$F$1,0),FALSE) + VLOOKUP($A46,Jun!$A$1:$F$51,MATCH(Total!C$1,Jun!$A$1:$F$1,0),FALSE) + VLOOKUP($A46,Jul!$A$1:$F$51,MATCH(Total!C$1,Jul!$A$1:$F$1,0),FALSE) + VLOOKUP($A46,Aug!$A$1:$F$51,MATCH(Total!C$1,Aug!$A$1:$F$1,0),FALSE) + VLOOKUP($A46,Sep!$A$1:$F$51,MATCH(Total!C$1,Sep!$A$1:$F$1,0),FALSE) + VLOOKUP($A46,Oct!$A$1:$F$51,MATCH(Total!C$1,Oct!$A$1:$F$1,0),FALSE) + VLOOKUP($A46,Nov!$A$1:$F$51,MATCH(Total!C$1,Nov!$A$1:$F$1,0),FALSE)</f>
        <v>523</v>
      </c>
      <c r="D46" s="14">
        <f>VLOOKUP($A46,Jan!$A$1:$F$51,MATCH(Total!D$1,Jan!$A$1:$F$1,0),FALSE) + VLOOKUP($A46,Feb!$A$1:$F$51,MATCH(Total!D$1,Feb!$A$1:$F$1,0),FALSE) + VLOOKUP($A46,Mar!$A$1:$F$51,MATCH(Total!D$1,Mar!$A$1:$F$1,0),FALSE) + VLOOKUP($A46,Apr!$A$1:$F$51,MATCH(Total!D$1,Apr!$A$1:$F$1,0),FALSE) + VLOOKUP($A46,May!$A$1:$F$51,MATCH(Total!D$1,May!$A$1:$F$1,0),FALSE) + VLOOKUP($A46,Jun!$A$1:$F$51,MATCH(Total!D$1,Jun!$A$1:$F$1,0),FALSE) + VLOOKUP($A46,Jul!$A$1:$F$51,MATCH(Total!D$1,Jul!$A$1:$F$1,0),FALSE) + VLOOKUP($A46,Aug!$A$1:$F$51,MATCH(Total!D$1,Aug!$A$1:$F$1,0),FALSE) + VLOOKUP($A46,Sep!$A$1:$F$51,MATCH(Total!D$1,Sep!$A$1:$F$1,0),FALSE) + VLOOKUP($A46,Oct!$A$1:$F$51,MATCH(Total!D$1,Oct!$A$1:$F$1,0),FALSE) + VLOOKUP($A46,Nov!$A$1:$F$51,MATCH(Total!D$1,Nov!$A$1:$F$1,0),FALSE)</f>
        <v>-19600</v>
      </c>
    </row>
    <row r="47" spans="1:4" x14ac:dyDescent="0.25">
      <c r="A47" s="5" t="s">
        <v>35</v>
      </c>
      <c r="B47" s="17">
        <f>VLOOKUP($A47,Jan!$A$1:$F$51,MATCH(Total!B$1,Jan!$A$1:$F$1,0),FALSE) + VLOOKUP($A47,Feb!$A$1:$F$51,MATCH(Total!B$1,Feb!$A$1:$F$1,0),FALSE) + VLOOKUP($A47,Mar!$A$1:$F$51,MATCH(Total!B$1,Mar!$A$1:$F$1,0),FALSE) + VLOOKUP($A47,Apr!$A$1:$F$51,MATCH(Total!B$1,Apr!$A$1:$F$1,0),FALSE) + VLOOKUP($A47,May!$A$1:$F$51,MATCH(Total!B$1,May!$A$1:$F$1,0),FALSE) + VLOOKUP($A47,Jun!$A$1:$F$51,MATCH(Total!B$1,Jun!$A$1:$F$1,0),FALSE) + VLOOKUP($A47,Jul!$A$1:$F$51,MATCH(Total!B$1,Jul!$A$1:$F$1,0),FALSE) + VLOOKUP($A47,Aug!$A$1:$F$51,MATCH(Total!B$1,Aug!$A$1:$F$1,0),FALSE) + VLOOKUP($A47,Sep!$A$1:$F$51,MATCH(Total!B$1,Sep!$A$1:$F$1,0),FALSE) + VLOOKUP($A47,Oct!$A$1:$F$51,MATCH(Total!B$1,Oct!$A$1:$F$1,0),FALSE) + VLOOKUP($A47,Nov!$A$1:$F$51,MATCH(Total!B$1,Nov!$A$1:$F$1,0),FALSE)</f>
        <v>107</v>
      </c>
      <c r="C47" s="17">
        <f>VLOOKUP($A47,Jan!$A$1:$F$51,MATCH(Total!C$1,Jan!$A$1:$F$1,0),FALSE) + VLOOKUP($A47,Feb!$A$1:$F$51,MATCH(Total!C$1,Feb!$A$1:$F$1,0),FALSE) + VLOOKUP($A47,Mar!$A$1:$F$51,MATCH(Total!C$1,Mar!$A$1:$F$1,0),FALSE) + VLOOKUP($A47,Apr!$A$1:$F$51,MATCH(Total!C$1,Apr!$A$1:$F$1,0),FALSE) + VLOOKUP($A47,May!$A$1:$F$51,MATCH(Total!C$1,May!$A$1:$F$1,0),FALSE) + VLOOKUP($A47,Jun!$A$1:$F$51,MATCH(Total!C$1,Jun!$A$1:$F$1,0),FALSE) + VLOOKUP($A47,Jul!$A$1:$F$51,MATCH(Total!C$1,Jul!$A$1:$F$1,0),FALSE) + VLOOKUP($A47,Aug!$A$1:$F$51,MATCH(Total!C$1,Aug!$A$1:$F$1,0),FALSE) + VLOOKUP($A47,Sep!$A$1:$F$51,MATCH(Total!C$1,Sep!$A$1:$F$1,0),FALSE) + VLOOKUP($A47,Oct!$A$1:$F$51,MATCH(Total!C$1,Oct!$A$1:$F$1,0),FALSE) + VLOOKUP($A47,Nov!$A$1:$F$51,MATCH(Total!C$1,Nov!$A$1:$F$1,0),FALSE)</f>
        <v>576</v>
      </c>
      <c r="D47" s="14">
        <f>VLOOKUP($A47,Jan!$A$1:$F$51,MATCH(Total!D$1,Jan!$A$1:$F$1,0),FALSE) + VLOOKUP($A47,Feb!$A$1:$F$51,MATCH(Total!D$1,Feb!$A$1:$F$1,0),FALSE) + VLOOKUP($A47,Mar!$A$1:$F$51,MATCH(Total!D$1,Mar!$A$1:$F$1,0),FALSE) + VLOOKUP($A47,Apr!$A$1:$F$51,MATCH(Total!D$1,Apr!$A$1:$F$1,0),FALSE) + VLOOKUP($A47,May!$A$1:$F$51,MATCH(Total!D$1,May!$A$1:$F$1,0),FALSE) + VLOOKUP($A47,Jun!$A$1:$F$51,MATCH(Total!D$1,Jun!$A$1:$F$1,0),FALSE) + VLOOKUP($A47,Jul!$A$1:$F$51,MATCH(Total!D$1,Jul!$A$1:$F$1,0),FALSE) + VLOOKUP($A47,Aug!$A$1:$F$51,MATCH(Total!D$1,Aug!$A$1:$F$1,0),FALSE) + VLOOKUP($A47,Sep!$A$1:$F$51,MATCH(Total!D$1,Sep!$A$1:$F$1,0),FALSE) + VLOOKUP($A47,Oct!$A$1:$F$51,MATCH(Total!D$1,Oct!$A$1:$F$1,0),FALSE) + VLOOKUP($A47,Nov!$A$1:$F$51,MATCH(Total!D$1,Nov!$A$1:$F$1,0),FALSE)</f>
        <v>-72400</v>
      </c>
    </row>
    <row r="48" spans="1:4" x14ac:dyDescent="0.25">
      <c r="A48" s="5" t="s">
        <v>7</v>
      </c>
      <c r="B48" s="17">
        <f>VLOOKUP($A48,Jan!$A$1:$F$51,MATCH(Total!B$1,Jan!$A$1:$F$1,0),FALSE) + VLOOKUP($A48,Feb!$A$1:$F$51,MATCH(Total!B$1,Feb!$A$1:$F$1,0),FALSE) + VLOOKUP($A48,Mar!$A$1:$F$51,MATCH(Total!B$1,Mar!$A$1:$F$1,0),FALSE) + VLOOKUP($A48,Apr!$A$1:$F$51,MATCH(Total!B$1,Apr!$A$1:$F$1,0),FALSE) + VLOOKUP($A48,May!$A$1:$F$51,MATCH(Total!B$1,May!$A$1:$F$1,0),FALSE) + VLOOKUP($A48,Jun!$A$1:$F$51,MATCH(Total!B$1,Jun!$A$1:$F$1,0),FALSE) + VLOOKUP($A48,Jul!$A$1:$F$51,MATCH(Total!B$1,Jul!$A$1:$F$1,0),FALSE) + VLOOKUP($A48,Aug!$A$1:$F$51,MATCH(Total!B$1,Aug!$A$1:$F$1,0),FALSE) + VLOOKUP($A48,Sep!$A$1:$F$51,MATCH(Total!B$1,Sep!$A$1:$F$1,0),FALSE) + VLOOKUP($A48,Oct!$A$1:$F$51,MATCH(Total!B$1,Oct!$A$1:$F$1,0),FALSE) + VLOOKUP($A48,Nov!$A$1:$F$51,MATCH(Total!B$1,Nov!$A$1:$F$1,0),FALSE)</f>
        <v>-60</v>
      </c>
      <c r="C48" s="17">
        <f>VLOOKUP($A48,Jan!$A$1:$F$51,MATCH(Total!C$1,Jan!$A$1:$F$1,0),FALSE) + VLOOKUP($A48,Feb!$A$1:$F$51,MATCH(Total!C$1,Feb!$A$1:$F$1,0),FALSE) + VLOOKUP($A48,Mar!$A$1:$F$51,MATCH(Total!C$1,Mar!$A$1:$F$1,0),FALSE) + VLOOKUP($A48,Apr!$A$1:$F$51,MATCH(Total!C$1,Apr!$A$1:$F$1,0),FALSE) + VLOOKUP($A48,May!$A$1:$F$51,MATCH(Total!C$1,May!$A$1:$F$1,0),FALSE) + VLOOKUP($A48,Jun!$A$1:$F$51,MATCH(Total!C$1,Jun!$A$1:$F$1,0),FALSE) + VLOOKUP($A48,Jul!$A$1:$F$51,MATCH(Total!C$1,Jul!$A$1:$F$1,0),FALSE) + VLOOKUP($A48,Aug!$A$1:$F$51,MATCH(Total!C$1,Aug!$A$1:$F$1,0),FALSE) + VLOOKUP($A48,Sep!$A$1:$F$51,MATCH(Total!C$1,Sep!$A$1:$F$1,0),FALSE) + VLOOKUP($A48,Oct!$A$1:$F$51,MATCH(Total!C$1,Oct!$A$1:$F$1,0),FALSE) + VLOOKUP($A48,Nov!$A$1:$F$51,MATCH(Total!C$1,Nov!$A$1:$F$1,0),FALSE)</f>
        <v>490</v>
      </c>
      <c r="D48" s="14">
        <f>VLOOKUP($A48,Jan!$A$1:$F$51,MATCH(Total!D$1,Jan!$A$1:$F$1,0),FALSE) + VLOOKUP($A48,Feb!$A$1:$F$51,MATCH(Total!D$1,Feb!$A$1:$F$1,0),FALSE) + VLOOKUP($A48,Mar!$A$1:$F$51,MATCH(Total!D$1,Mar!$A$1:$F$1,0),FALSE) + VLOOKUP($A48,Apr!$A$1:$F$51,MATCH(Total!D$1,Apr!$A$1:$F$1,0),FALSE) + VLOOKUP($A48,May!$A$1:$F$51,MATCH(Total!D$1,May!$A$1:$F$1,0),FALSE) + VLOOKUP($A48,Jun!$A$1:$F$51,MATCH(Total!D$1,Jun!$A$1:$F$1,0),FALSE) + VLOOKUP($A48,Jul!$A$1:$F$51,MATCH(Total!D$1,Jul!$A$1:$F$1,0),FALSE) + VLOOKUP($A48,Aug!$A$1:$F$51,MATCH(Total!D$1,Aug!$A$1:$F$1,0),FALSE) + VLOOKUP($A48,Sep!$A$1:$F$51,MATCH(Total!D$1,Sep!$A$1:$F$1,0),FALSE) + VLOOKUP($A48,Oct!$A$1:$F$51,MATCH(Total!D$1,Oct!$A$1:$F$1,0),FALSE) + VLOOKUP($A48,Nov!$A$1:$F$51,MATCH(Total!D$1,Nov!$A$1:$F$1,0),FALSE)</f>
        <v>-134000</v>
      </c>
    </row>
    <row r="49" spans="1:4" x14ac:dyDescent="0.25">
      <c r="A49" s="5" t="s">
        <v>9</v>
      </c>
      <c r="B49" s="17">
        <f>VLOOKUP($A49,Jan!$A$1:$F$51,MATCH(Total!B$1,Jan!$A$1:$F$1,0),FALSE) + VLOOKUP($A49,Feb!$A$1:$F$51,MATCH(Total!B$1,Feb!$A$1:$F$1,0),FALSE) + VLOOKUP($A49,Mar!$A$1:$F$51,MATCH(Total!B$1,Mar!$A$1:$F$1,0),FALSE) + VLOOKUP($A49,Apr!$A$1:$F$51,MATCH(Total!B$1,Apr!$A$1:$F$1,0),FALSE) + VLOOKUP($A49,May!$A$1:$F$51,MATCH(Total!B$1,May!$A$1:$F$1,0),FALSE) + VLOOKUP($A49,Jun!$A$1:$F$51,MATCH(Total!B$1,Jun!$A$1:$F$1,0),FALSE) + VLOOKUP($A49,Jul!$A$1:$F$51,MATCH(Total!B$1,Jul!$A$1:$F$1,0),FALSE) + VLOOKUP($A49,Aug!$A$1:$F$51,MATCH(Total!B$1,Aug!$A$1:$F$1,0),FALSE) + VLOOKUP($A49,Sep!$A$1:$F$51,MATCH(Total!B$1,Sep!$A$1:$F$1,0),FALSE) + VLOOKUP($A49,Oct!$A$1:$F$51,MATCH(Total!B$1,Oct!$A$1:$F$1,0),FALSE) + VLOOKUP($A49,Nov!$A$1:$F$51,MATCH(Total!B$1,Nov!$A$1:$F$1,0),FALSE)</f>
        <v>-47</v>
      </c>
      <c r="C49" s="17">
        <f>VLOOKUP($A49,Jan!$A$1:$F$51,MATCH(Total!C$1,Jan!$A$1:$F$1,0),FALSE) + VLOOKUP($A49,Feb!$A$1:$F$51,MATCH(Total!C$1,Feb!$A$1:$F$1,0),FALSE) + VLOOKUP($A49,Mar!$A$1:$F$51,MATCH(Total!C$1,Mar!$A$1:$F$1,0),FALSE) + VLOOKUP($A49,Apr!$A$1:$F$51,MATCH(Total!C$1,Apr!$A$1:$F$1,0),FALSE) + VLOOKUP($A49,May!$A$1:$F$51,MATCH(Total!C$1,May!$A$1:$F$1,0),FALSE) + VLOOKUP($A49,Jun!$A$1:$F$51,MATCH(Total!C$1,Jun!$A$1:$F$1,0),FALSE) + VLOOKUP($A49,Jul!$A$1:$F$51,MATCH(Total!C$1,Jul!$A$1:$F$1,0),FALSE) + VLOOKUP($A49,Aug!$A$1:$F$51,MATCH(Total!C$1,Aug!$A$1:$F$1,0),FALSE) + VLOOKUP($A49,Sep!$A$1:$F$51,MATCH(Total!C$1,Sep!$A$1:$F$1,0),FALSE) + VLOOKUP($A49,Oct!$A$1:$F$51,MATCH(Total!C$1,Oct!$A$1:$F$1,0),FALSE) + VLOOKUP($A49,Nov!$A$1:$F$51,MATCH(Total!C$1,Nov!$A$1:$F$1,0),FALSE)</f>
        <v>477</v>
      </c>
      <c r="D49" s="14">
        <f>VLOOKUP($A49,Jan!$A$1:$F$51,MATCH(Total!D$1,Jan!$A$1:$F$1,0),FALSE) + VLOOKUP($A49,Feb!$A$1:$F$51,MATCH(Total!D$1,Feb!$A$1:$F$1,0),FALSE) + VLOOKUP($A49,Mar!$A$1:$F$51,MATCH(Total!D$1,Mar!$A$1:$F$1,0),FALSE) + VLOOKUP($A49,Apr!$A$1:$F$51,MATCH(Total!D$1,Apr!$A$1:$F$1,0),FALSE) + VLOOKUP($A49,May!$A$1:$F$51,MATCH(Total!D$1,May!$A$1:$F$1,0),FALSE) + VLOOKUP($A49,Jun!$A$1:$F$51,MATCH(Total!D$1,Jun!$A$1:$F$1,0),FALSE) + VLOOKUP($A49,Jul!$A$1:$F$51,MATCH(Total!D$1,Jul!$A$1:$F$1,0),FALSE) + VLOOKUP($A49,Aug!$A$1:$F$51,MATCH(Total!D$1,Aug!$A$1:$F$1,0),FALSE) + VLOOKUP($A49,Sep!$A$1:$F$51,MATCH(Total!D$1,Sep!$A$1:$F$1,0),FALSE) + VLOOKUP($A49,Oct!$A$1:$F$51,MATCH(Total!D$1,Oct!$A$1:$F$1,0),FALSE) + VLOOKUP($A49,Nov!$A$1:$F$51,MATCH(Total!D$1,Nov!$A$1:$F$1,0),FALSE)</f>
        <v>-107150</v>
      </c>
    </row>
    <row r="50" spans="1:4" x14ac:dyDescent="0.25">
      <c r="A50" s="5" t="s">
        <v>26</v>
      </c>
      <c r="B50" s="17">
        <f>VLOOKUP($A50,Jan!$A$1:$F$51,MATCH(Total!B$1,Jan!$A$1:$F$1,0),FALSE) + VLOOKUP($A50,Feb!$A$1:$F$51,MATCH(Total!B$1,Feb!$A$1:$F$1,0),FALSE) + VLOOKUP($A50,Mar!$A$1:$F$51,MATCH(Total!B$1,Mar!$A$1:$F$1,0),FALSE) + VLOOKUP($A50,Apr!$A$1:$F$51,MATCH(Total!B$1,Apr!$A$1:$F$1,0),FALSE) + VLOOKUP($A50,May!$A$1:$F$51,MATCH(Total!B$1,May!$A$1:$F$1,0),FALSE) + VLOOKUP($A50,Jun!$A$1:$F$51,MATCH(Total!B$1,Jun!$A$1:$F$1,0),FALSE) + VLOOKUP($A50,Jul!$A$1:$F$51,MATCH(Total!B$1,Jul!$A$1:$F$1,0),FALSE) + VLOOKUP($A50,Aug!$A$1:$F$51,MATCH(Total!B$1,Aug!$A$1:$F$1,0),FALSE) + VLOOKUP($A50,Sep!$A$1:$F$51,MATCH(Total!B$1,Sep!$A$1:$F$1,0),FALSE) + VLOOKUP($A50,Oct!$A$1:$F$51,MATCH(Total!B$1,Oct!$A$1:$F$1,0),FALSE) + VLOOKUP($A50,Nov!$A$1:$F$51,MATCH(Total!B$1,Nov!$A$1:$F$1,0),FALSE)</f>
        <v>-207</v>
      </c>
      <c r="C50" s="17">
        <f>VLOOKUP($A50,Jan!$A$1:$F$51,MATCH(Total!C$1,Jan!$A$1:$F$1,0),FALSE) + VLOOKUP($A50,Feb!$A$1:$F$51,MATCH(Total!C$1,Feb!$A$1:$F$1,0),FALSE) + VLOOKUP($A50,Mar!$A$1:$F$51,MATCH(Total!C$1,Mar!$A$1:$F$1,0),FALSE) + VLOOKUP($A50,Apr!$A$1:$F$51,MATCH(Total!C$1,Apr!$A$1:$F$1,0),FALSE) + VLOOKUP($A50,May!$A$1:$F$51,MATCH(Total!C$1,May!$A$1:$F$1,0),FALSE) + VLOOKUP($A50,Jun!$A$1:$F$51,MATCH(Total!C$1,Jun!$A$1:$F$1,0),FALSE) + VLOOKUP($A50,Jul!$A$1:$F$51,MATCH(Total!C$1,Jul!$A$1:$F$1,0),FALSE) + VLOOKUP($A50,Aug!$A$1:$F$51,MATCH(Total!C$1,Aug!$A$1:$F$1,0),FALSE) + VLOOKUP($A50,Sep!$A$1:$F$51,MATCH(Total!C$1,Sep!$A$1:$F$1,0),FALSE) + VLOOKUP($A50,Oct!$A$1:$F$51,MATCH(Total!C$1,Oct!$A$1:$F$1,0),FALSE) + VLOOKUP($A50,Nov!$A$1:$F$51,MATCH(Total!C$1,Nov!$A$1:$F$1,0),FALSE)</f>
        <v>516</v>
      </c>
      <c r="D50" s="14">
        <f>VLOOKUP($A50,Jan!$A$1:$F$51,MATCH(Total!D$1,Jan!$A$1:$F$1,0),FALSE) + VLOOKUP($A50,Feb!$A$1:$F$51,MATCH(Total!D$1,Feb!$A$1:$F$1,0),FALSE) + VLOOKUP($A50,Mar!$A$1:$F$51,MATCH(Total!D$1,Mar!$A$1:$F$1,0),FALSE) + VLOOKUP($A50,Apr!$A$1:$F$51,MATCH(Total!D$1,Apr!$A$1:$F$1,0),FALSE) + VLOOKUP($A50,May!$A$1:$F$51,MATCH(Total!D$1,May!$A$1:$F$1,0),FALSE) + VLOOKUP($A50,Jun!$A$1:$F$51,MATCH(Total!D$1,Jun!$A$1:$F$1,0),FALSE) + VLOOKUP($A50,Jul!$A$1:$F$51,MATCH(Total!D$1,Jul!$A$1:$F$1,0),FALSE) + VLOOKUP($A50,Aug!$A$1:$F$51,MATCH(Total!D$1,Aug!$A$1:$F$1,0),FALSE) + VLOOKUP($A50,Sep!$A$1:$F$51,MATCH(Total!D$1,Sep!$A$1:$F$1,0),FALSE) + VLOOKUP($A50,Oct!$A$1:$F$51,MATCH(Total!D$1,Oct!$A$1:$F$1,0),FALSE) + VLOOKUP($A50,Nov!$A$1:$F$51,MATCH(Total!D$1,Nov!$A$1:$F$1,0),FALSE)</f>
        <v>-165300</v>
      </c>
    </row>
    <row r="51" spans="1:4" x14ac:dyDescent="0.25">
      <c r="A51" s="5" t="s">
        <v>52</v>
      </c>
      <c r="B51" s="17">
        <f>VLOOKUP($A51,Jan!$A$1:$F$51,MATCH(Total!B$1,Jan!$A$1:$F$1,0),FALSE) + VLOOKUP($A51,Feb!$A$1:$F$51,MATCH(Total!B$1,Feb!$A$1:$F$1,0),FALSE) + VLOOKUP($A51,Mar!$A$1:$F$51,MATCH(Total!B$1,Mar!$A$1:$F$1,0),FALSE) + VLOOKUP($A51,Apr!$A$1:$F$51,MATCH(Total!B$1,Apr!$A$1:$F$1,0),FALSE) + VLOOKUP($A51,May!$A$1:$F$51,MATCH(Total!B$1,May!$A$1:$F$1,0),FALSE) + VLOOKUP($A51,Jun!$A$1:$F$51,MATCH(Total!B$1,Jun!$A$1:$F$1,0),FALSE) + VLOOKUP($A51,Jul!$A$1:$F$51,MATCH(Total!B$1,Jul!$A$1:$F$1,0),FALSE) + VLOOKUP($A51,Aug!$A$1:$F$51,MATCH(Total!B$1,Aug!$A$1:$F$1,0),FALSE) + VLOOKUP($A51,Sep!$A$1:$F$51,MATCH(Total!B$1,Sep!$A$1:$F$1,0),FALSE) + VLOOKUP($A51,Oct!$A$1:$F$51,MATCH(Total!B$1,Oct!$A$1:$F$1,0),FALSE) + VLOOKUP($A51,Nov!$A$1:$F$51,MATCH(Total!B$1,Nov!$A$1:$F$1,0),FALSE)</f>
        <v>0</v>
      </c>
      <c r="C51" s="17">
        <f>VLOOKUP($A51,Jan!$A$1:$F$51,MATCH(Total!C$1,Jan!$A$1:$F$1,0),FALSE) + VLOOKUP($A51,Feb!$A$1:$F$51,MATCH(Total!C$1,Feb!$A$1:$F$1,0),FALSE) + VLOOKUP($A51,Mar!$A$1:$F$51,MATCH(Total!C$1,Mar!$A$1:$F$1,0),FALSE) + VLOOKUP($A51,Apr!$A$1:$F$51,MATCH(Total!C$1,Apr!$A$1:$F$1,0),FALSE) + VLOOKUP($A51,May!$A$1:$F$51,MATCH(Total!C$1,May!$A$1:$F$1,0),FALSE) + VLOOKUP($A51,Jun!$A$1:$F$51,MATCH(Total!C$1,Jun!$A$1:$F$1,0),FALSE) + VLOOKUP($A51,Jul!$A$1:$F$51,MATCH(Total!C$1,Jul!$A$1:$F$1,0),FALSE) + VLOOKUP($A51,Aug!$A$1:$F$51,MATCH(Total!C$1,Aug!$A$1:$F$1,0),FALSE) + VLOOKUP($A51,Sep!$A$1:$F$51,MATCH(Total!C$1,Sep!$A$1:$F$1,0),FALSE) + VLOOKUP($A51,Oct!$A$1:$F$51,MATCH(Total!C$1,Oct!$A$1:$F$1,0),FALSE) + VLOOKUP($A51,Nov!$A$1:$F$51,MATCH(Total!C$1,Nov!$A$1:$F$1,0),FALSE)</f>
        <v>643</v>
      </c>
      <c r="D51" s="14">
        <f>VLOOKUP($A51,Jan!$A$1:$F$51,MATCH(Total!D$1,Jan!$A$1:$F$1,0),FALSE) + VLOOKUP($A51,Feb!$A$1:$F$51,MATCH(Total!D$1,Feb!$A$1:$F$1,0),FALSE) + VLOOKUP($A51,Mar!$A$1:$F$51,MATCH(Total!D$1,Mar!$A$1:$F$1,0),FALSE) + VLOOKUP($A51,Apr!$A$1:$F$51,MATCH(Total!D$1,Apr!$A$1:$F$1,0),FALSE) + VLOOKUP($A51,May!$A$1:$F$51,MATCH(Total!D$1,May!$A$1:$F$1,0),FALSE) + VLOOKUP($A51,Jun!$A$1:$F$51,MATCH(Total!D$1,Jun!$A$1:$F$1,0),FALSE) + VLOOKUP($A51,Jul!$A$1:$F$51,MATCH(Total!D$1,Jul!$A$1:$F$1,0),FALSE) + VLOOKUP($A51,Aug!$A$1:$F$51,MATCH(Total!D$1,Aug!$A$1:$F$1,0),FALSE) + VLOOKUP($A51,Sep!$A$1:$F$51,MATCH(Total!D$1,Sep!$A$1:$F$1,0),FALSE) + VLOOKUP($A51,Oct!$A$1:$F$51,MATCH(Total!D$1,Oct!$A$1:$F$1,0),FALSE) + VLOOKUP($A51,Nov!$A$1:$F$51,MATCH(Total!D$1,Nov!$A$1:$F$1,0),FALSE)</f>
        <v>-128600</v>
      </c>
    </row>
    <row r="52" spans="1:4" ht="15.75" x14ac:dyDescent="0.25">
      <c r="A52" s="18" t="s">
        <v>57</v>
      </c>
      <c r="B52" s="27">
        <f>SUM(B2:B51)</f>
        <v>23611</v>
      </c>
      <c r="C52" s="27">
        <f t="shared" ref="C52:D52" si="0">SUM(C2:C51)</f>
        <v>28428</v>
      </c>
      <c r="D52" s="27">
        <f t="shared" si="0"/>
        <v>3107152</v>
      </c>
    </row>
  </sheetData>
  <autoFilter ref="A1:D52"/>
  <hyperlinks>
    <hyperlink ref="H4" location="Jan!A1" display="Jan"/>
    <hyperlink ref="H5" location="Feb!A1" display="Feb"/>
    <hyperlink ref="H6" location="Mar!A1" display="Mar"/>
    <hyperlink ref="H7" location="Apr!A1" display="Apr"/>
    <hyperlink ref="H8" location="May!A1" display="May"/>
    <hyperlink ref="H9" location="Jun!A1" display="Jun"/>
    <hyperlink ref="H10" location="Jul!A1" display="Jul"/>
    <hyperlink ref="H11" location="Aug!A1" display="Aug"/>
    <hyperlink ref="H12" location="Sep!A1" display="Sep"/>
    <hyperlink ref="H13" location="Oct!A1" display="Oct"/>
    <hyperlink ref="H14" location="Nov!A1" display="Nov"/>
  </hyperlink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showGridLines="0" showRowColHeaders="0" workbookViewId="0">
      <selection sqref="A1:F51"/>
    </sheetView>
  </sheetViews>
  <sheetFormatPr defaultRowHeight="15" x14ac:dyDescent="0.25"/>
  <cols>
    <col min="1" max="1" width="14.140625" bestFit="1" customWidth="1"/>
    <col min="2" max="2" width="8.7109375" bestFit="1" customWidth="1"/>
    <col min="3" max="3" width="10.5703125" bestFit="1" customWidth="1"/>
    <col min="4" max="4" width="8.28515625" bestFit="1" customWidth="1"/>
    <col min="6" max="6" width="12" bestFit="1" customWidth="1"/>
  </cols>
  <sheetData>
    <row r="1" spans="1:9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H1" s="19"/>
      <c r="I1" s="19"/>
    </row>
    <row r="2" spans="1:9" ht="15.75" x14ac:dyDescent="0.25">
      <c r="A2" s="4" t="s">
        <v>30</v>
      </c>
      <c r="B2" s="6">
        <v>7712001</v>
      </c>
      <c r="C2" s="6">
        <v>800</v>
      </c>
      <c r="D2" s="6">
        <v>86</v>
      </c>
      <c r="E2" s="6">
        <v>59</v>
      </c>
      <c r="F2" s="13">
        <v>57000</v>
      </c>
      <c r="H2" s="20"/>
      <c r="I2" s="21"/>
    </row>
    <row r="3" spans="1:9" x14ac:dyDescent="0.25">
      <c r="A3" s="5" t="s">
        <v>33</v>
      </c>
      <c r="B3" s="17">
        <v>408065</v>
      </c>
      <c r="C3" s="17">
        <v>1200</v>
      </c>
      <c r="D3" s="17">
        <v>54</v>
      </c>
      <c r="E3" s="17">
        <v>41</v>
      </c>
      <c r="F3" s="14">
        <v>56600</v>
      </c>
      <c r="H3" s="22"/>
      <c r="I3" s="22"/>
    </row>
    <row r="4" spans="1:9" x14ac:dyDescent="0.25">
      <c r="A4" s="5" t="s">
        <v>18</v>
      </c>
      <c r="B4" s="17">
        <v>225537</v>
      </c>
      <c r="C4" s="17">
        <v>250</v>
      </c>
      <c r="D4" s="17">
        <v>244</v>
      </c>
      <c r="E4" s="17">
        <v>38</v>
      </c>
      <c r="F4" s="14">
        <v>53400</v>
      </c>
      <c r="H4" s="23"/>
      <c r="I4" s="19"/>
    </row>
    <row r="5" spans="1:9" x14ac:dyDescent="0.25">
      <c r="A5" s="5" t="s">
        <v>34</v>
      </c>
      <c r="B5" s="17">
        <v>3001089</v>
      </c>
      <c r="C5" s="17">
        <v>2000</v>
      </c>
      <c r="D5" s="17">
        <v>32</v>
      </c>
      <c r="E5" s="17">
        <v>62</v>
      </c>
      <c r="F5" s="14">
        <v>51600</v>
      </c>
      <c r="H5" s="23"/>
      <c r="I5" s="19"/>
    </row>
    <row r="6" spans="1:9" x14ac:dyDescent="0.25">
      <c r="A6" s="5" t="s">
        <v>54</v>
      </c>
      <c r="B6" s="17">
        <v>3050241</v>
      </c>
      <c r="C6" s="17">
        <v>2200</v>
      </c>
      <c r="D6" s="17">
        <v>23</v>
      </c>
      <c r="E6" s="17">
        <v>54</v>
      </c>
      <c r="F6" s="14">
        <v>39800</v>
      </c>
      <c r="H6" s="23"/>
      <c r="I6" s="19"/>
    </row>
    <row r="7" spans="1:9" x14ac:dyDescent="0.25">
      <c r="A7" s="5" t="s">
        <v>15</v>
      </c>
      <c r="B7" s="17">
        <v>140033</v>
      </c>
      <c r="C7" s="17">
        <v>200</v>
      </c>
      <c r="D7" s="17">
        <v>238</v>
      </c>
      <c r="E7" s="17">
        <v>53</v>
      </c>
      <c r="F7" s="14">
        <v>37000</v>
      </c>
      <c r="H7" s="23"/>
      <c r="I7" s="19"/>
    </row>
    <row r="8" spans="1:9" x14ac:dyDescent="0.25">
      <c r="A8" s="5" t="s">
        <v>21</v>
      </c>
      <c r="B8" s="17">
        <v>315393</v>
      </c>
      <c r="C8" s="17">
        <v>750</v>
      </c>
      <c r="D8" s="17">
        <v>56</v>
      </c>
      <c r="E8" s="17">
        <v>68</v>
      </c>
      <c r="F8" s="14">
        <v>28400</v>
      </c>
      <c r="H8" s="23"/>
      <c r="I8" s="19"/>
    </row>
    <row r="9" spans="1:9" x14ac:dyDescent="0.25">
      <c r="A9" s="5" t="s">
        <v>52</v>
      </c>
      <c r="B9" s="17">
        <v>784129</v>
      </c>
      <c r="C9" s="17">
        <v>3000</v>
      </c>
      <c r="D9" s="17">
        <v>14</v>
      </c>
      <c r="E9" s="17">
        <v>77</v>
      </c>
      <c r="F9" s="14">
        <v>26600</v>
      </c>
      <c r="H9" s="23"/>
      <c r="I9" s="19"/>
    </row>
    <row r="10" spans="1:9" x14ac:dyDescent="0.25">
      <c r="A10" s="5" t="s">
        <v>14</v>
      </c>
      <c r="B10" s="17">
        <v>7458561</v>
      </c>
      <c r="C10" s="17">
        <v>2000</v>
      </c>
      <c r="D10" s="17">
        <v>14</v>
      </c>
      <c r="E10" s="17">
        <v>52</v>
      </c>
      <c r="F10" s="14">
        <v>17600</v>
      </c>
      <c r="H10" s="23"/>
      <c r="I10" s="19"/>
    </row>
    <row r="11" spans="1:9" x14ac:dyDescent="0.25">
      <c r="A11" s="5" t="s">
        <v>31</v>
      </c>
      <c r="B11" s="17">
        <v>415745</v>
      </c>
      <c r="C11" s="17">
        <v>3500</v>
      </c>
      <c r="D11" s="17">
        <v>7</v>
      </c>
      <c r="E11" s="17">
        <v>48</v>
      </c>
      <c r="F11" s="14">
        <v>14900</v>
      </c>
      <c r="H11" s="23"/>
      <c r="I11" s="19"/>
    </row>
    <row r="12" spans="1:9" x14ac:dyDescent="0.25">
      <c r="A12" s="5" t="s">
        <v>38</v>
      </c>
      <c r="B12" s="17">
        <v>2815745</v>
      </c>
      <c r="C12" s="17">
        <v>75</v>
      </c>
      <c r="D12" s="17">
        <v>344</v>
      </c>
      <c r="E12" s="17">
        <v>57</v>
      </c>
      <c r="F12" s="14">
        <v>14400</v>
      </c>
      <c r="H12" s="23"/>
      <c r="I12" s="19"/>
    </row>
    <row r="13" spans="1:9" x14ac:dyDescent="0.25">
      <c r="A13" s="5" t="s">
        <v>19</v>
      </c>
      <c r="B13" s="17">
        <v>232961</v>
      </c>
      <c r="C13" s="17">
        <v>25</v>
      </c>
      <c r="D13" s="17">
        <v>961</v>
      </c>
      <c r="E13" s="17">
        <v>52</v>
      </c>
      <c r="F13" s="14">
        <v>13625</v>
      </c>
      <c r="H13" s="23"/>
      <c r="I13" s="19"/>
    </row>
    <row r="14" spans="1:9" x14ac:dyDescent="0.25">
      <c r="A14" s="5" t="s">
        <v>48</v>
      </c>
      <c r="B14" s="17">
        <v>3465729</v>
      </c>
      <c r="C14" s="17">
        <v>1200</v>
      </c>
      <c r="D14" s="17">
        <v>16</v>
      </c>
      <c r="E14" s="17">
        <v>37</v>
      </c>
      <c r="F14" s="14">
        <v>11800</v>
      </c>
      <c r="H14" s="23"/>
      <c r="I14" s="19"/>
    </row>
    <row r="15" spans="1:9" x14ac:dyDescent="0.25">
      <c r="A15" s="5" t="s">
        <v>17</v>
      </c>
      <c r="B15" s="17">
        <v>5215745</v>
      </c>
      <c r="C15" s="17">
        <v>2200</v>
      </c>
      <c r="D15" s="17">
        <v>10</v>
      </c>
      <c r="E15" s="17">
        <v>57</v>
      </c>
      <c r="F15" s="14">
        <v>10600</v>
      </c>
    </row>
    <row r="16" spans="1:9" x14ac:dyDescent="0.25">
      <c r="A16" s="5" t="s">
        <v>51</v>
      </c>
      <c r="B16" s="17">
        <v>2952193</v>
      </c>
      <c r="C16" s="17">
        <v>200</v>
      </c>
      <c r="D16" s="17">
        <v>97</v>
      </c>
      <c r="E16" s="17">
        <v>44</v>
      </c>
      <c r="F16" s="14">
        <v>10600</v>
      </c>
    </row>
    <row r="17" spans="1:6" x14ac:dyDescent="0.25">
      <c r="A17" s="5" t="s">
        <v>25</v>
      </c>
      <c r="B17" s="17">
        <v>348929</v>
      </c>
      <c r="C17" s="17">
        <v>3500</v>
      </c>
      <c r="D17" s="17">
        <v>5</v>
      </c>
      <c r="E17" s="17">
        <v>41</v>
      </c>
      <c r="F17" s="14">
        <v>9300</v>
      </c>
    </row>
    <row r="18" spans="1:6" x14ac:dyDescent="0.25">
      <c r="A18" s="5" t="s">
        <v>46</v>
      </c>
      <c r="B18" s="17">
        <v>884737</v>
      </c>
      <c r="C18" s="17">
        <v>3000</v>
      </c>
      <c r="D18" s="17">
        <v>7</v>
      </c>
      <c r="E18" s="17">
        <v>59</v>
      </c>
      <c r="F18" s="14">
        <v>9200</v>
      </c>
    </row>
    <row r="19" spans="1:6" x14ac:dyDescent="0.25">
      <c r="A19" s="5" t="s">
        <v>55</v>
      </c>
      <c r="B19" s="17">
        <v>975873</v>
      </c>
      <c r="C19" s="17">
        <v>1300</v>
      </c>
      <c r="D19" s="17">
        <v>15</v>
      </c>
      <c r="E19" s="17">
        <v>61</v>
      </c>
      <c r="F19" s="14">
        <v>7300</v>
      </c>
    </row>
    <row r="20" spans="1:6" x14ac:dyDescent="0.25">
      <c r="A20" s="5" t="s">
        <v>36</v>
      </c>
      <c r="B20" s="17">
        <v>2939649</v>
      </c>
      <c r="C20" s="17">
        <v>375</v>
      </c>
      <c r="D20" s="17">
        <v>23</v>
      </c>
      <c r="E20" s="17">
        <v>27</v>
      </c>
      <c r="F20" s="14">
        <v>3225</v>
      </c>
    </row>
    <row r="21" spans="1:6" x14ac:dyDescent="0.25">
      <c r="A21" s="5" t="s">
        <v>32</v>
      </c>
      <c r="B21" s="17">
        <v>1346049</v>
      </c>
      <c r="C21" s="17">
        <v>400</v>
      </c>
      <c r="D21" s="17">
        <v>40</v>
      </c>
      <c r="E21" s="17">
        <v>66</v>
      </c>
      <c r="F21" s="14">
        <v>2800</v>
      </c>
    </row>
    <row r="22" spans="1:6" x14ac:dyDescent="0.25">
      <c r="A22" s="5" t="s">
        <v>24</v>
      </c>
      <c r="B22" s="17">
        <v>345089</v>
      </c>
      <c r="C22" s="17">
        <v>200</v>
      </c>
      <c r="D22" s="17">
        <v>53</v>
      </c>
      <c r="E22" s="17">
        <v>44</v>
      </c>
      <c r="F22" s="14">
        <v>1800</v>
      </c>
    </row>
    <row r="23" spans="1:6" x14ac:dyDescent="0.25">
      <c r="A23" s="5" t="s">
        <v>10</v>
      </c>
      <c r="B23" s="17">
        <v>81153</v>
      </c>
      <c r="C23" s="17">
        <v>250</v>
      </c>
      <c r="D23" s="17">
        <v>41</v>
      </c>
      <c r="E23" s="17">
        <v>50</v>
      </c>
      <c r="F23" s="14">
        <v>250</v>
      </c>
    </row>
    <row r="24" spans="1:6" x14ac:dyDescent="0.25">
      <c r="A24" s="5" t="s">
        <v>29</v>
      </c>
      <c r="B24" s="17">
        <v>424961</v>
      </c>
      <c r="C24" s="17">
        <v>2400</v>
      </c>
      <c r="D24" s="17">
        <v>3</v>
      </c>
      <c r="E24" s="17">
        <v>38</v>
      </c>
      <c r="F24" s="14">
        <v>-400</v>
      </c>
    </row>
    <row r="25" spans="1:6" x14ac:dyDescent="0.25">
      <c r="A25" s="5" t="s">
        <v>11</v>
      </c>
      <c r="B25" s="17">
        <v>4268801</v>
      </c>
      <c r="C25" s="17">
        <v>125</v>
      </c>
      <c r="D25" s="17">
        <v>59</v>
      </c>
      <c r="E25" s="17">
        <v>56</v>
      </c>
      <c r="F25" s="14">
        <v>-3825</v>
      </c>
    </row>
    <row r="26" spans="1:6" x14ac:dyDescent="0.25">
      <c r="A26" s="5" t="s">
        <v>45</v>
      </c>
      <c r="B26" s="17">
        <v>2953217</v>
      </c>
      <c r="C26" s="17">
        <v>250</v>
      </c>
      <c r="D26" s="17">
        <v>14</v>
      </c>
      <c r="E26" s="17">
        <v>45</v>
      </c>
      <c r="F26" s="14">
        <v>-5500</v>
      </c>
    </row>
    <row r="27" spans="1:6" x14ac:dyDescent="0.25">
      <c r="A27" s="5" t="s">
        <v>42</v>
      </c>
      <c r="B27" s="17">
        <v>738561</v>
      </c>
      <c r="C27" s="17">
        <v>500</v>
      </c>
      <c r="D27" s="17">
        <v>4</v>
      </c>
      <c r="E27" s="17">
        <v>42</v>
      </c>
      <c r="F27" s="14">
        <v>-6400</v>
      </c>
    </row>
    <row r="28" spans="1:6" x14ac:dyDescent="0.25">
      <c r="A28" s="5" t="s">
        <v>44</v>
      </c>
      <c r="B28" s="17">
        <v>857857</v>
      </c>
      <c r="C28" s="17">
        <v>1100</v>
      </c>
      <c r="D28" s="17">
        <v>7</v>
      </c>
      <c r="E28" s="17">
        <v>74</v>
      </c>
      <c r="F28" s="14">
        <v>-7100</v>
      </c>
    </row>
    <row r="29" spans="1:6" x14ac:dyDescent="0.25">
      <c r="A29" s="5" t="s">
        <v>13</v>
      </c>
      <c r="B29" s="17">
        <v>2714625</v>
      </c>
      <c r="C29" s="17">
        <v>1851</v>
      </c>
      <c r="D29" s="17">
        <v>1</v>
      </c>
      <c r="E29" s="17">
        <v>49</v>
      </c>
      <c r="F29" s="14">
        <v>-7949</v>
      </c>
    </row>
    <row r="30" spans="1:6" x14ac:dyDescent="0.25">
      <c r="A30" s="5" t="s">
        <v>47</v>
      </c>
      <c r="B30" s="17">
        <v>895745</v>
      </c>
      <c r="C30" s="17">
        <v>1061</v>
      </c>
      <c r="D30" s="17">
        <v>1</v>
      </c>
      <c r="E30" s="17">
        <v>63</v>
      </c>
      <c r="F30" s="14">
        <v>-11539</v>
      </c>
    </row>
    <row r="31" spans="1:6" x14ac:dyDescent="0.25">
      <c r="A31" s="5" t="s">
        <v>6</v>
      </c>
      <c r="B31" s="17">
        <v>3861249</v>
      </c>
      <c r="C31" s="17">
        <v>2500</v>
      </c>
      <c r="D31" s="17">
        <v>0</v>
      </c>
      <c r="E31" s="17">
        <v>58</v>
      </c>
      <c r="F31" s="14">
        <v>-11600</v>
      </c>
    </row>
    <row r="32" spans="1:6" x14ac:dyDescent="0.25">
      <c r="A32" s="5" t="s">
        <v>39</v>
      </c>
      <c r="B32" s="17">
        <v>2977281</v>
      </c>
      <c r="C32" s="17">
        <v>4800</v>
      </c>
      <c r="D32" s="17">
        <v>0</v>
      </c>
      <c r="E32" s="17">
        <v>64</v>
      </c>
      <c r="F32" s="14">
        <v>-12800</v>
      </c>
    </row>
    <row r="33" spans="1:6" x14ac:dyDescent="0.25">
      <c r="A33" s="5" t="s">
        <v>23</v>
      </c>
      <c r="B33" s="17">
        <v>341249</v>
      </c>
      <c r="C33" s="17">
        <v>250</v>
      </c>
      <c r="D33" s="17">
        <v>-18</v>
      </c>
      <c r="E33" s="17">
        <v>42</v>
      </c>
      <c r="F33" s="14">
        <v>-12900</v>
      </c>
    </row>
    <row r="34" spans="1:6" x14ac:dyDescent="0.25">
      <c r="A34" s="5" t="s">
        <v>37</v>
      </c>
      <c r="B34" s="17">
        <v>519937</v>
      </c>
      <c r="C34" s="17">
        <v>1000</v>
      </c>
      <c r="D34" s="17">
        <v>-5</v>
      </c>
      <c r="E34" s="17">
        <v>53</v>
      </c>
      <c r="F34" s="14">
        <v>-15600</v>
      </c>
    </row>
    <row r="35" spans="1:6" x14ac:dyDescent="0.25">
      <c r="A35" s="5" t="s">
        <v>50</v>
      </c>
      <c r="B35" s="17">
        <v>2889473</v>
      </c>
      <c r="C35" s="17">
        <v>900</v>
      </c>
      <c r="D35" s="17">
        <v>-11</v>
      </c>
      <c r="E35" s="17">
        <v>40</v>
      </c>
      <c r="F35" s="14">
        <v>-17900</v>
      </c>
    </row>
    <row r="36" spans="1:6" x14ac:dyDescent="0.25">
      <c r="A36" s="5" t="s">
        <v>28</v>
      </c>
      <c r="B36" s="17">
        <v>1270529</v>
      </c>
      <c r="C36" s="17">
        <v>1375</v>
      </c>
      <c r="D36" s="17">
        <v>-8</v>
      </c>
      <c r="E36" s="17">
        <v>40</v>
      </c>
      <c r="F36" s="14">
        <v>-19000</v>
      </c>
    </row>
    <row r="37" spans="1:6" x14ac:dyDescent="0.25">
      <c r="A37" s="5" t="s">
        <v>43</v>
      </c>
      <c r="B37" s="17">
        <v>779521</v>
      </c>
      <c r="C37" s="17">
        <v>3000</v>
      </c>
      <c r="D37" s="17">
        <v>-3</v>
      </c>
      <c r="E37" s="17">
        <v>57</v>
      </c>
      <c r="F37" s="14">
        <v>-20400</v>
      </c>
    </row>
    <row r="38" spans="1:6" x14ac:dyDescent="0.25">
      <c r="A38" s="5" t="s">
        <v>8</v>
      </c>
      <c r="B38" s="17">
        <v>1510401</v>
      </c>
      <c r="C38" s="17">
        <v>1200</v>
      </c>
      <c r="D38" s="17">
        <v>-9</v>
      </c>
      <c r="E38" s="17">
        <v>62</v>
      </c>
      <c r="F38" s="14">
        <v>-23200</v>
      </c>
    </row>
    <row r="39" spans="1:6" x14ac:dyDescent="0.25">
      <c r="A39" s="5" t="s">
        <v>35</v>
      </c>
      <c r="B39" s="17">
        <v>492033</v>
      </c>
      <c r="C39" s="17">
        <v>400</v>
      </c>
      <c r="D39" s="17">
        <v>-45</v>
      </c>
      <c r="E39" s="17">
        <v>39</v>
      </c>
      <c r="F39" s="14">
        <v>-25800</v>
      </c>
    </row>
    <row r="40" spans="1:6" x14ac:dyDescent="0.25">
      <c r="A40" s="5" t="s">
        <v>16</v>
      </c>
      <c r="B40" s="17">
        <v>177665</v>
      </c>
      <c r="C40" s="17">
        <v>1000</v>
      </c>
      <c r="D40" s="17">
        <v>-18</v>
      </c>
      <c r="E40" s="17">
        <v>43</v>
      </c>
      <c r="F40" s="14">
        <v>-26600</v>
      </c>
    </row>
    <row r="41" spans="1:6" x14ac:dyDescent="0.25">
      <c r="A41" s="5" t="s">
        <v>22</v>
      </c>
      <c r="B41" s="17">
        <v>1850625</v>
      </c>
      <c r="C41" s="17">
        <v>700</v>
      </c>
      <c r="D41" s="17">
        <v>-31</v>
      </c>
      <c r="E41" s="17">
        <v>32</v>
      </c>
      <c r="F41" s="14">
        <v>-28100</v>
      </c>
    </row>
    <row r="42" spans="1:6" x14ac:dyDescent="0.25">
      <c r="A42" s="5" t="s">
        <v>26</v>
      </c>
      <c r="B42" s="17">
        <v>356865</v>
      </c>
      <c r="C42" s="17">
        <v>300</v>
      </c>
      <c r="D42" s="17">
        <v>-63</v>
      </c>
      <c r="E42" s="17">
        <v>48</v>
      </c>
      <c r="F42" s="14">
        <v>-28500</v>
      </c>
    </row>
    <row r="43" spans="1:6" x14ac:dyDescent="0.25">
      <c r="A43" s="5" t="s">
        <v>9</v>
      </c>
      <c r="B43" s="17">
        <v>4267265</v>
      </c>
      <c r="C43" s="17">
        <v>250</v>
      </c>
      <c r="D43" s="17">
        <v>-91</v>
      </c>
      <c r="E43" s="17">
        <v>34</v>
      </c>
      <c r="F43" s="14">
        <v>-29550</v>
      </c>
    </row>
    <row r="44" spans="1:6" x14ac:dyDescent="0.25">
      <c r="A44" s="5" t="s">
        <v>41</v>
      </c>
      <c r="B44" s="17">
        <v>3834113</v>
      </c>
      <c r="C44" s="17">
        <v>4000</v>
      </c>
      <c r="D44" s="17">
        <v>-5</v>
      </c>
      <c r="E44" s="17">
        <v>49</v>
      </c>
      <c r="F44" s="14">
        <v>-29800</v>
      </c>
    </row>
    <row r="45" spans="1:6" x14ac:dyDescent="0.25">
      <c r="A45" s="5" t="s">
        <v>7</v>
      </c>
      <c r="B45" s="17">
        <v>60417</v>
      </c>
      <c r="C45" s="17">
        <v>600</v>
      </c>
      <c r="D45" s="17">
        <v>-35</v>
      </c>
      <c r="E45" s="17">
        <v>46</v>
      </c>
      <c r="F45" s="14">
        <v>-30200</v>
      </c>
    </row>
    <row r="46" spans="1:6" x14ac:dyDescent="0.25">
      <c r="A46" s="5" t="s">
        <v>12</v>
      </c>
      <c r="B46" s="17">
        <v>134657</v>
      </c>
      <c r="C46" s="17">
        <v>1800</v>
      </c>
      <c r="D46" s="17">
        <v>-11</v>
      </c>
      <c r="E46" s="17">
        <v>53</v>
      </c>
      <c r="F46" s="14">
        <v>-30400</v>
      </c>
    </row>
    <row r="47" spans="1:6" x14ac:dyDescent="0.25">
      <c r="A47" s="5" t="s">
        <v>40</v>
      </c>
      <c r="B47" s="17">
        <v>633601</v>
      </c>
      <c r="C47" s="17">
        <v>3750</v>
      </c>
      <c r="D47" s="17">
        <v>-5</v>
      </c>
      <c r="E47" s="17">
        <v>79</v>
      </c>
      <c r="F47" s="14">
        <v>-34550</v>
      </c>
    </row>
    <row r="48" spans="1:6" x14ac:dyDescent="0.25">
      <c r="A48" s="5" t="s">
        <v>53</v>
      </c>
      <c r="B48" s="17">
        <v>969473</v>
      </c>
      <c r="C48" s="17">
        <v>3200</v>
      </c>
      <c r="D48" s="17">
        <v>-9</v>
      </c>
      <c r="E48" s="17">
        <v>41</v>
      </c>
      <c r="F48" s="14">
        <v>-37000</v>
      </c>
    </row>
    <row r="49" spans="1:6" x14ac:dyDescent="0.25">
      <c r="A49" s="5" t="s">
        <v>49</v>
      </c>
      <c r="B49" s="17">
        <v>897537</v>
      </c>
      <c r="C49" s="17">
        <v>750</v>
      </c>
      <c r="D49" s="17">
        <v>-40</v>
      </c>
      <c r="E49" s="17">
        <v>44</v>
      </c>
      <c r="F49" s="14">
        <v>-38800</v>
      </c>
    </row>
    <row r="50" spans="1:6" x14ac:dyDescent="0.25">
      <c r="A50" s="5" t="s">
        <v>27</v>
      </c>
      <c r="B50" s="17">
        <v>340481</v>
      </c>
      <c r="C50" s="17">
        <v>500</v>
      </c>
      <c r="D50" s="17">
        <v>-61</v>
      </c>
      <c r="E50" s="17">
        <v>47</v>
      </c>
      <c r="F50" s="14">
        <v>-39900</v>
      </c>
    </row>
    <row r="51" spans="1:6" ht="15.75" thickBot="1" x14ac:dyDescent="0.3">
      <c r="A51" s="24" t="s">
        <v>20</v>
      </c>
      <c r="B51" s="25">
        <v>1207553</v>
      </c>
      <c r="C51" s="25">
        <v>5334</v>
      </c>
      <c r="D51" s="25">
        <v>-6</v>
      </c>
      <c r="E51" s="25">
        <v>44</v>
      </c>
      <c r="F51" s="15">
        <v>-40804</v>
      </c>
    </row>
  </sheetData>
  <autoFilter ref="A1:F51">
    <sortState ref="A2:F51">
      <sortCondition descending="1" ref="F1:F5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showGridLines="0" showRowColHeaders="0" workbookViewId="0">
      <selection sqref="A1:F51"/>
    </sheetView>
  </sheetViews>
  <sheetFormatPr defaultRowHeight="15" x14ac:dyDescent="0.25"/>
  <cols>
    <col min="1" max="1" width="14.140625" bestFit="1" customWidth="1"/>
    <col min="2" max="2" width="8.7109375" bestFit="1" customWidth="1"/>
    <col min="3" max="3" width="10.5703125" bestFit="1" customWidth="1"/>
    <col min="4" max="4" width="8.28515625" bestFit="1" customWidth="1"/>
    <col min="6" max="6" width="12" bestFit="1" customWidth="1"/>
  </cols>
  <sheetData>
    <row r="1" spans="1:6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x14ac:dyDescent="0.25">
      <c r="A2" s="4" t="s">
        <v>22</v>
      </c>
      <c r="B2" s="6">
        <v>1850625</v>
      </c>
      <c r="C2" s="6">
        <v>700</v>
      </c>
      <c r="D2" s="6">
        <v>126</v>
      </c>
      <c r="E2" s="6">
        <v>43</v>
      </c>
      <c r="F2" s="13">
        <v>79600</v>
      </c>
    </row>
    <row r="3" spans="1:6" x14ac:dyDescent="0.25">
      <c r="A3" s="5" t="s">
        <v>10</v>
      </c>
      <c r="B3" s="17">
        <v>81153</v>
      </c>
      <c r="C3" s="17">
        <v>250</v>
      </c>
      <c r="D3" s="17">
        <v>231</v>
      </c>
      <c r="E3" s="17">
        <v>54</v>
      </c>
      <c r="F3" s="14">
        <v>46950</v>
      </c>
    </row>
    <row r="4" spans="1:6" x14ac:dyDescent="0.25">
      <c r="A4" s="5" t="s">
        <v>40</v>
      </c>
      <c r="B4" s="17">
        <v>633601</v>
      </c>
      <c r="C4" s="17">
        <v>3750</v>
      </c>
      <c r="D4" s="17">
        <v>15</v>
      </c>
      <c r="E4" s="17">
        <v>47</v>
      </c>
      <c r="F4" s="14">
        <v>46850</v>
      </c>
    </row>
    <row r="5" spans="1:6" x14ac:dyDescent="0.25">
      <c r="A5" s="5" t="s">
        <v>19</v>
      </c>
      <c r="B5" s="17">
        <v>232961</v>
      </c>
      <c r="C5" s="17">
        <v>25</v>
      </c>
      <c r="D5" s="17">
        <v>2036</v>
      </c>
      <c r="E5" s="17">
        <v>24</v>
      </c>
      <c r="F5" s="14">
        <v>46100</v>
      </c>
    </row>
    <row r="6" spans="1:6" x14ac:dyDescent="0.25">
      <c r="A6" s="5" t="s">
        <v>31</v>
      </c>
      <c r="B6" s="17">
        <v>415745</v>
      </c>
      <c r="C6" s="17">
        <v>3500</v>
      </c>
      <c r="D6" s="17">
        <v>14</v>
      </c>
      <c r="E6" s="17">
        <v>52</v>
      </c>
      <c r="F6" s="14">
        <v>38600</v>
      </c>
    </row>
    <row r="7" spans="1:6" x14ac:dyDescent="0.25">
      <c r="A7" s="5" t="s">
        <v>42</v>
      </c>
      <c r="B7" s="17">
        <v>738561</v>
      </c>
      <c r="C7" s="17">
        <v>500</v>
      </c>
      <c r="D7" s="17">
        <v>93</v>
      </c>
      <c r="E7" s="17">
        <v>46</v>
      </c>
      <c r="F7" s="14">
        <v>37300</v>
      </c>
    </row>
    <row r="8" spans="1:6" x14ac:dyDescent="0.25">
      <c r="A8" s="5" t="s">
        <v>39</v>
      </c>
      <c r="B8" s="17">
        <v>2977281</v>
      </c>
      <c r="C8" s="17">
        <v>4800</v>
      </c>
      <c r="D8" s="17">
        <v>9</v>
      </c>
      <c r="E8" s="17">
        <v>45</v>
      </c>
      <c r="F8" s="14">
        <v>34200</v>
      </c>
    </row>
    <row r="9" spans="1:6" x14ac:dyDescent="0.25">
      <c r="A9" s="5" t="s">
        <v>8</v>
      </c>
      <c r="B9" s="17">
        <v>1510401</v>
      </c>
      <c r="C9" s="17">
        <v>1200</v>
      </c>
      <c r="D9" s="17">
        <v>35</v>
      </c>
      <c r="E9" s="17">
        <v>47</v>
      </c>
      <c r="F9" s="14">
        <v>32600</v>
      </c>
    </row>
    <row r="10" spans="1:6" x14ac:dyDescent="0.25">
      <c r="A10" s="5" t="s">
        <v>47</v>
      </c>
      <c r="B10" s="17">
        <v>895745</v>
      </c>
      <c r="C10" s="17">
        <v>1061</v>
      </c>
      <c r="D10" s="17">
        <v>37</v>
      </c>
      <c r="E10" s="17">
        <v>45</v>
      </c>
      <c r="F10" s="14">
        <v>30257</v>
      </c>
    </row>
    <row r="11" spans="1:6" x14ac:dyDescent="0.25">
      <c r="A11" s="5" t="s">
        <v>12</v>
      </c>
      <c r="B11" s="17">
        <v>134657</v>
      </c>
      <c r="C11" s="17">
        <v>1800</v>
      </c>
      <c r="D11" s="17">
        <v>18</v>
      </c>
      <c r="E11" s="17">
        <v>51</v>
      </c>
      <c r="F11" s="14">
        <v>22200</v>
      </c>
    </row>
    <row r="12" spans="1:6" x14ac:dyDescent="0.25">
      <c r="A12" s="5" t="s">
        <v>54</v>
      </c>
      <c r="B12" s="17">
        <v>3050241</v>
      </c>
      <c r="C12" s="17">
        <v>2200</v>
      </c>
      <c r="D12" s="17">
        <v>12</v>
      </c>
      <c r="E12" s="17">
        <v>31</v>
      </c>
      <c r="F12" s="14">
        <v>20200</v>
      </c>
    </row>
    <row r="13" spans="1:6" x14ac:dyDescent="0.25">
      <c r="A13" s="5" t="s">
        <v>24</v>
      </c>
      <c r="B13" s="17">
        <v>345089</v>
      </c>
      <c r="C13" s="17">
        <v>200</v>
      </c>
      <c r="D13" s="17">
        <v>131</v>
      </c>
      <c r="E13" s="17">
        <v>34</v>
      </c>
      <c r="F13" s="14">
        <v>19400</v>
      </c>
    </row>
    <row r="14" spans="1:6" x14ac:dyDescent="0.25">
      <c r="A14" s="5" t="s">
        <v>18</v>
      </c>
      <c r="B14" s="17">
        <v>225537</v>
      </c>
      <c r="C14" s="17">
        <v>250</v>
      </c>
      <c r="D14" s="17">
        <v>110</v>
      </c>
      <c r="E14" s="17">
        <v>44</v>
      </c>
      <c r="F14" s="14">
        <v>18700</v>
      </c>
    </row>
    <row r="15" spans="1:6" x14ac:dyDescent="0.25">
      <c r="A15" s="5" t="s">
        <v>55</v>
      </c>
      <c r="B15" s="17">
        <v>975873</v>
      </c>
      <c r="C15" s="17">
        <v>1300</v>
      </c>
      <c r="D15" s="17">
        <v>22</v>
      </c>
      <c r="E15" s="17">
        <v>58</v>
      </c>
      <c r="F15" s="14">
        <v>17000</v>
      </c>
    </row>
    <row r="16" spans="1:6" x14ac:dyDescent="0.25">
      <c r="A16" s="5" t="s">
        <v>49</v>
      </c>
      <c r="B16" s="17">
        <v>897537</v>
      </c>
      <c r="C16" s="17">
        <v>750</v>
      </c>
      <c r="D16" s="17">
        <v>35</v>
      </c>
      <c r="E16" s="17">
        <v>50</v>
      </c>
      <c r="F16" s="14">
        <v>16250</v>
      </c>
    </row>
    <row r="17" spans="1:6" x14ac:dyDescent="0.25">
      <c r="A17" s="5" t="s">
        <v>16</v>
      </c>
      <c r="B17" s="17">
        <v>177665</v>
      </c>
      <c r="C17" s="17">
        <v>1000</v>
      </c>
      <c r="D17" s="17">
        <v>21</v>
      </c>
      <c r="E17" s="17">
        <v>26</v>
      </c>
      <c r="F17" s="14">
        <v>15800</v>
      </c>
    </row>
    <row r="18" spans="1:6" x14ac:dyDescent="0.25">
      <c r="A18" s="5" t="s">
        <v>45</v>
      </c>
      <c r="B18" s="17">
        <v>2953217</v>
      </c>
      <c r="C18" s="17">
        <v>250</v>
      </c>
      <c r="D18" s="17">
        <v>88</v>
      </c>
      <c r="E18" s="17">
        <v>35</v>
      </c>
      <c r="F18" s="14">
        <v>15000</v>
      </c>
    </row>
    <row r="19" spans="1:6" x14ac:dyDescent="0.25">
      <c r="A19" s="5" t="s">
        <v>13</v>
      </c>
      <c r="B19" s="17">
        <v>2714625</v>
      </c>
      <c r="C19" s="17">
        <v>1851</v>
      </c>
      <c r="D19" s="17">
        <v>13</v>
      </c>
      <c r="E19" s="17">
        <v>56</v>
      </c>
      <c r="F19" s="14">
        <v>12863</v>
      </c>
    </row>
    <row r="20" spans="1:6" x14ac:dyDescent="0.25">
      <c r="A20" s="5" t="s">
        <v>38</v>
      </c>
      <c r="B20" s="17">
        <v>2815745</v>
      </c>
      <c r="C20" s="17">
        <v>75</v>
      </c>
      <c r="D20" s="17">
        <v>200</v>
      </c>
      <c r="E20" s="17">
        <v>31</v>
      </c>
      <c r="F20" s="14">
        <v>8800</v>
      </c>
    </row>
    <row r="21" spans="1:6" x14ac:dyDescent="0.25">
      <c r="A21" s="5" t="s">
        <v>41</v>
      </c>
      <c r="B21" s="17">
        <v>3834113</v>
      </c>
      <c r="C21" s="17">
        <v>4000</v>
      </c>
      <c r="D21" s="17">
        <v>4</v>
      </c>
      <c r="E21" s="17">
        <v>39</v>
      </c>
      <c r="F21" s="14">
        <v>8200</v>
      </c>
    </row>
    <row r="22" spans="1:6" x14ac:dyDescent="0.25">
      <c r="A22" s="5" t="s">
        <v>28</v>
      </c>
      <c r="B22" s="17">
        <v>1270529</v>
      </c>
      <c r="C22" s="17">
        <v>1375</v>
      </c>
      <c r="D22" s="17">
        <v>13</v>
      </c>
      <c r="E22" s="17">
        <v>51</v>
      </c>
      <c r="F22" s="14">
        <v>7675</v>
      </c>
    </row>
    <row r="23" spans="1:6" x14ac:dyDescent="0.25">
      <c r="A23" s="5" t="s">
        <v>50</v>
      </c>
      <c r="B23" s="17">
        <v>2889473</v>
      </c>
      <c r="C23" s="17">
        <v>900</v>
      </c>
      <c r="D23" s="17">
        <v>17</v>
      </c>
      <c r="E23" s="17">
        <v>39</v>
      </c>
      <c r="F23" s="14">
        <v>7500</v>
      </c>
    </row>
    <row r="24" spans="1:6" x14ac:dyDescent="0.25">
      <c r="A24" s="5" t="s">
        <v>48</v>
      </c>
      <c r="B24" s="17">
        <v>3465729</v>
      </c>
      <c r="C24" s="17">
        <v>1200</v>
      </c>
      <c r="D24" s="17">
        <v>13</v>
      </c>
      <c r="E24" s="17">
        <v>41</v>
      </c>
      <c r="F24" s="14">
        <v>7400</v>
      </c>
    </row>
    <row r="25" spans="1:6" x14ac:dyDescent="0.25">
      <c r="A25" s="5" t="s">
        <v>46</v>
      </c>
      <c r="B25" s="17">
        <v>884737</v>
      </c>
      <c r="C25" s="17">
        <v>3000</v>
      </c>
      <c r="D25" s="17">
        <v>4</v>
      </c>
      <c r="E25" s="17">
        <v>34</v>
      </c>
      <c r="F25" s="14">
        <v>5200</v>
      </c>
    </row>
    <row r="26" spans="1:6" x14ac:dyDescent="0.25">
      <c r="A26" s="5" t="s">
        <v>36</v>
      </c>
      <c r="B26" s="17">
        <v>2939649</v>
      </c>
      <c r="C26" s="17">
        <v>375</v>
      </c>
      <c r="D26" s="17">
        <v>27</v>
      </c>
      <c r="E26" s="17">
        <v>34</v>
      </c>
      <c r="F26" s="14">
        <v>3325</v>
      </c>
    </row>
    <row r="27" spans="1:6" x14ac:dyDescent="0.25">
      <c r="A27" s="5" t="s">
        <v>23</v>
      </c>
      <c r="B27" s="17">
        <v>341249</v>
      </c>
      <c r="C27" s="17">
        <v>250</v>
      </c>
      <c r="D27" s="17">
        <v>43</v>
      </c>
      <c r="E27" s="17">
        <v>43</v>
      </c>
      <c r="F27" s="14">
        <v>2150</v>
      </c>
    </row>
    <row r="28" spans="1:6" x14ac:dyDescent="0.25">
      <c r="A28" s="5" t="s">
        <v>20</v>
      </c>
      <c r="B28" s="17">
        <v>1207553</v>
      </c>
      <c r="C28" s="17">
        <v>5334</v>
      </c>
      <c r="D28" s="17">
        <v>2</v>
      </c>
      <c r="E28" s="17">
        <v>43</v>
      </c>
      <c r="F28" s="14">
        <v>2068</v>
      </c>
    </row>
    <row r="29" spans="1:6" x14ac:dyDescent="0.25">
      <c r="A29" s="5" t="s">
        <v>33</v>
      </c>
      <c r="B29" s="17">
        <v>408065</v>
      </c>
      <c r="C29" s="17">
        <v>1200</v>
      </c>
      <c r="D29" s="17">
        <v>7</v>
      </c>
      <c r="E29" s="17">
        <v>33</v>
      </c>
      <c r="F29" s="14">
        <v>1800</v>
      </c>
    </row>
    <row r="30" spans="1:6" x14ac:dyDescent="0.25">
      <c r="A30" s="5" t="s">
        <v>17</v>
      </c>
      <c r="B30" s="17">
        <v>5215745</v>
      </c>
      <c r="C30" s="17">
        <v>2200</v>
      </c>
      <c r="D30" s="17">
        <v>4</v>
      </c>
      <c r="E30" s="17">
        <v>42</v>
      </c>
      <c r="F30" s="14">
        <v>400</v>
      </c>
    </row>
    <row r="31" spans="1:6" x14ac:dyDescent="0.25">
      <c r="A31" s="5" t="s">
        <v>15</v>
      </c>
      <c r="B31" s="17">
        <v>140033</v>
      </c>
      <c r="C31" s="17">
        <v>200</v>
      </c>
      <c r="D31" s="17">
        <v>41</v>
      </c>
      <c r="E31" s="17">
        <v>41</v>
      </c>
      <c r="F31" s="14">
        <v>0</v>
      </c>
    </row>
    <row r="32" spans="1:6" x14ac:dyDescent="0.25">
      <c r="A32" s="5" t="s">
        <v>27</v>
      </c>
      <c r="B32" s="17">
        <v>340481</v>
      </c>
      <c r="C32" s="17">
        <v>500</v>
      </c>
      <c r="D32" s="17">
        <v>14</v>
      </c>
      <c r="E32" s="17">
        <v>39</v>
      </c>
      <c r="F32" s="14">
        <v>-800</v>
      </c>
    </row>
    <row r="33" spans="1:6" x14ac:dyDescent="0.25">
      <c r="A33" s="5" t="s">
        <v>21</v>
      </c>
      <c r="B33" s="17">
        <v>315393</v>
      </c>
      <c r="C33" s="17">
        <v>750</v>
      </c>
      <c r="D33" s="17">
        <v>5</v>
      </c>
      <c r="E33" s="17">
        <v>29</v>
      </c>
      <c r="F33" s="14">
        <v>-2050</v>
      </c>
    </row>
    <row r="34" spans="1:6" x14ac:dyDescent="0.25">
      <c r="A34" s="5" t="s">
        <v>26</v>
      </c>
      <c r="B34" s="17">
        <v>356865</v>
      </c>
      <c r="C34" s="17">
        <v>300</v>
      </c>
      <c r="D34" s="17">
        <v>5</v>
      </c>
      <c r="E34" s="17">
        <v>28</v>
      </c>
      <c r="F34" s="14">
        <v>-4100</v>
      </c>
    </row>
    <row r="35" spans="1:6" x14ac:dyDescent="0.25">
      <c r="A35" s="5" t="s">
        <v>44</v>
      </c>
      <c r="B35" s="17">
        <v>857857</v>
      </c>
      <c r="C35" s="17">
        <v>1100</v>
      </c>
      <c r="D35" s="17">
        <v>5</v>
      </c>
      <c r="E35" s="17">
        <v>50</v>
      </c>
      <c r="F35" s="14">
        <v>-4500</v>
      </c>
    </row>
    <row r="36" spans="1:6" x14ac:dyDescent="0.25">
      <c r="A36" s="5" t="s">
        <v>29</v>
      </c>
      <c r="B36" s="17">
        <v>424961</v>
      </c>
      <c r="C36" s="17">
        <v>2400</v>
      </c>
      <c r="D36" s="17">
        <v>1</v>
      </c>
      <c r="E36" s="17">
        <v>36</v>
      </c>
      <c r="F36" s="14">
        <v>-4800</v>
      </c>
    </row>
    <row r="37" spans="1:6" x14ac:dyDescent="0.25">
      <c r="A37" s="5" t="s">
        <v>6</v>
      </c>
      <c r="B37" s="17">
        <v>3861249</v>
      </c>
      <c r="C37" s="17">
        <v>2500</v>
      </c>
      <c r="D37" s="17">
        <v>1</v>
      </c>
      <c r="E37" s="17">
        <v>39</v>
      </c>
      <c r="F37" s="14">
        <v>-5300</v>
      </c>
    </row>
    <row r="38" spans="1:6" x14ac:dyDescent="0.25">
      <c r="A38" s="5" t="s">
        <v>51</v>
      </c>
      <c r="B38" s="17">
        <v>2952193</v>
      </c>
      <c r="C38" s="17">
        <v>200</v>
      </c>
      <c r="D38" s="17">
        <v>-2</v>
      </c>
      <c r="E38" s="17">
        <v>42</v>
      </c>
      <c r="F38" s="14">
        <v>-8800</v>
      </c>
    </row>
    <row r="39" spans="1:6" x14ac:dyDescent="0.25">
      <c r="A39" s="5" t="s">
        <v>14</v>
      </c>
      <c r="B39" s="17">
        <v>7458561</v>
      </c>
      <c r="C39" s="17">
        <v>2000</v>
      </c>
      <c r="D39" s="17">
        <v>0</v>
      </c>
      <c r="E39" s="17">
        <v>45</v>
      </c>
      <c r="F39" s="14">
        <v>-9000</v>
      </c>
    </row>
    <row r="40" spans="1:6" x14ac:dyDescent="0.25">
      <c r="A40" s="5" t="s">
        <v>7</v>
      </c>
      <c r="B40" s="17">
        <v>60417</v>
      </c>
      <c r="C40" s="17">
        <v>600</v>
      </c>
      <c r="D40" s="17">
        <v>-4</v>
      </c>
      <c r="E40" s="17">
        <v>38</v>
      </c>
      <c r="F40" s="14">
        <v>-10000</v>
      </c>
    </row>
    <row r="41" spans="1:6" x14ac:dyDescent="0.25">
      <c r="A41" s="5" t="s">
        <v>35</v>
      </c>
      <c r="B41" s="17">
        <v>492033</v>
      </c>
      <c r="C41" s="17">
        <v>400</v>
      </c>
      <c r="D41" s="17">
        <v>0</v>
      </c>
      <c r="E41" s="17">
        <v>50</v>
      </c>
      <c r="F41" s="14">
        <v>-10000</v>
      </c>
    </row>
    <row r="42" spans="1:6" x14ac:dyDescent="0.25">
      <c r="A42" s="5" t="s">
        <v>30</v>
      </c>
      <c r="B42" s="17">
        <v>7712001</v>
      </c>
      <c r="C42" s="17">
        <v>800</v>
      </c>
      <c r="D42" s="17">
        <v>3</v>
      </c>
      <c r="E42" s="17">
        <v>64</v>
      </c>
      <c r="F42" s="14">
        <v>-10400</v>
      </c>
    </row>
    <row r="43" spans="1:6" x14ac:dyDescent="0.25">
      <c r="A43" s="5" t="s">
        <v>34</v>
      </c>
      <c r="B43" s="17">
        <v>3001089</v>
      </c>
      <c r="C43" s="17">
        <v>2000</v>
      </c>
      <c r="D43" s="17">
        <v>0</v>
      </c>
      <c r="E43" s="17">
        <v>68</v>
      </c>
      <c r="F43" s="14">
        <v>-13600</v>
      </c>
    </row>
    <row r="44" spans="1:6" x14ac:dyDescent="0.25">
      <c r="A44" s="5" t="s">
        <v>9</v>
      </c>
      <c r="B44" s="17">
        <v>4267265</v>
      </c>
      <c r="C44" s="17">
        <v>250</v>
      </c>
      <c r="D44" s="17">
        <v>-33</v>
      </c>
      <c r="E44" s="17">
        <v>39</v>
      </c>
      <c r="F44" s="14">
        <v>-16050</v>
      </c>
    </row>
    <row r="45" spans="1:6" x14ac:dyDescent="0.25">
      <c r="A45" s="5" t="s">
        <v>37</v>
      </c>
      <c r="B45" s="17">
        <v>519937</v>
      </c>
      <c r="C45" s="17">
        <v>1000</v>
      </c>
      <c r="D45" s="17">
        <v>-7</v>
      </c>
      <c r="E45" s="17">
        <v>52</v>
      </c>
      <c r="F45" s="14">
        <v>-17400</v>
      </c>
    </row>
    <row r="46" spans="1:6" x14ac:dyDescent="0.25">
      <c r="A46" s="5" t="s">
        <v>43</v>
      </c>
      <c r="B46" s="17">
        <v>779521</v>
      </c>
      <c r="C46" s="17">
        <v>3000</v>
      </c>
      <c r="D46" s="17">
        <v>-3</v>
      </c>
      <c r="E46" s="17">
        <v>56</v>
      </c>
      <c r="F46" s="14">
        <v>-20200</v>
      </c>
    </row>
    <row r="47" spans="1:6" x14ac:dyDescent="0.25">
      <c r="A47" s="5" t="s">
        <v>53</v>
      </c>
      <c r="B47" s="17">
        <v>969473</v>
      </c>
      <c r="C47" s="17">
        <v>3200</v>
      </c>
      <c r="D47" s="17">
        <v>-5</v>
      </c>
      <c r="E47" s="17">
        <v>43</v>
      </c>
      <c r="F47" s="14">
        <v>-24600</v>
      </c>
    </row>
    <row r="48" spans="1:6" x14ac:dyDescent="0.25">
      <c r="A48" s="5" t="s">
        <v>25</v>
      </c>
      <c r="B48" s="17">
        <v>348929</v>
      </c>
      <c r="C48" s="17">
        <v>3500</v>
      </c>
      <c r="D48" s="17">
        <v>-4</v>
      </c>
      <c r="E48" s="17">
        <v>56</v>
      </c>
      <c r="F48" s="14">
        <v>-25200</v>
      </c>
    </row>
    <row r="49" spans="1:6" x14ac:dyDescent="0.25">
      <c r="A49" s="5" t="s">
        <v>52</v>
      </c>
      <c r="B49" s="17">
        <v>784129</v>
      </c>
      <c r="C49" s="17">
        <v>3000</v>
      </c>
      <c r="D49" s="17">
        <v>-6</v>
      </c>
      <c r="E49" s="17">
        <v>57</v>
      </c>
      <c r="F49" s="14">
        <v>-29400</v>
      </c>
    </row>
    <row r="50" spans="1:6" x14ac:dyDescent="0.25">
      <c r="A50" s="5" t="s">
        <v>32</v>
      </c>
      <c r="B50" s="17">
        <v>1346049</v>
      </c>
      <c r="C50" s="17">
        <v>400</v>
      </c>
      <c r="D50" s="17">
        <v>-62</v>
      </c>
      <c r="E50" s="17">
        <v>43</v>
      </c>
      <c r="F50" s="14">
        <v>-33400</v>
      </c>
    </row>
    <row r="51" spans="1:6" ht="15.75" thickBot="1" x14ac:dyDescent="0.3">
      <c r="A51" s="24" t="s">
        <v>11</v>
      </c>
      <c r="B51" s="25">
        <v>4268801</v>
      </c>
      <c r="C51" s="25">
        <v>125</v>
      </c>
      <c r="D51" s="25">
        <v>-570</v>
      </c>
      <c r="E51" s="25">
        <v>35</v>
      </c>
      <c r="F51" s="15">
        <v>-78250</v>
      </c>
    </row>
  </sheetData>
  <autoFilter ref="A1:F51">
    <sortState ref="A2:F51">
      <sortCondition descending="1" ref="F1:F5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showGridLines="0" showRowColHeaders="0" workbookViewId="0">
      <selection sqref="A1:F51"/>
    </sheetView>
  </sheetViews>
  <sheetFormatPr defaultRowHeight="15" x14ac:dyDescent="0.25"/>
  <cols>
    <col min="1" max="1" width="14.140625" bestFit="1" customWidth="1"/>
    <col min="2" max="2" width="8.7109375" bestFit="1" customWidth="1"/>
    <col min="3" max="3" width="10.5703125" bestFit="1" customWidth="1"/>
    <col min="4" max="4" width="8.28515625" bestFit="1" customWidth="1"/>
    <col min="6" max="6" width="12" bestFit="1" customWidth="1"/>
  </cols>
  <sheetData>
    <row r="1" spans="1:6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x14ac:dyDescent="0.25">
      <c r="A2" s="4" t="s">
        <v>25</v>
      </c>
      <c r="B2" s="6">
        <v>348929</v>
      </c>
      <c r="C2" s="6">
        <v>3500</v>
      </c>
      <c r="D2" s="6">
        <v>17</v>
      </c>
      <c r="E2" s="6">
        <v>56</v>
      </c>
      <c r="F2" s="13">
        <v>48300</v>
      </c>
    </row>
    <row r="3" spans="1:6" x14ac:dyDescent="0.25">
      <c r="A3" s="5" t="s">
        <v>12</v>
      </c>
      <c r="B3" s="17">
        <v>134657</v>
      </c>
      <c r="C3" s="17">
        <v>1800</v>
      </c>
      <c r="D3" s="17">
        <v>22</v>
      </c>
      <c r="E3" s="17">
        <v>32</v>
      </c>
      <c r="F3" s="14">
        <v>33200</v>
      </c>
    </row>
    <row r="4" spans="1:6" x14ac:dyDescent="0.25">
      <c r="A4" s="5" t="s">
        <v>13</v>
      </c>
      <c r="B4" s="17">
        <v>2714625</v>
      </c>
      <c r="C4" s="17">
        <v>1851</v>
      </c>
      <c r="D4" s="17">
        <v>22</v>
      </c>
      <c r="E4" s="17">
        <v>59</v>
      </c>
      <c r="F4" s="14">
        <v>28922</v>
      </c>
    </row>
    <row r="5" spans="1:6" x14ac:dyDescent="0.25">
      <c r="A5" s="5" t="s">
        <v>20</v>
      </c>
      <c r="B5" s="17">
        <v>1207553</v>
      </c>
      <c r="C5" s="17">
        <v>5334</v>
      </c>
      <c r="D5" s="17">
        <v>7</v>
      </c>
      <c r="E5" s="17">
        <v>53</v>
      </c>
      <c r="F5" s="14">
        <v>26738</v>
      </c>
    </row>
    <row r="6" spans="1:6" x14ac:dyDescent="0.25">
      <c r="A6" s="5" t="s">
        <v>15</v>
      </c>
      <c r="B6" s="17">
        <v>140033</v>
      </c>
      <c r="C6" s="17">
        <v>200</v>
      </c>
      <c r="D6" s="17">
        <v>163</v>
      </c>
      <c r="E6" s="17">
        <v>32</v>
      </c>
      <c r="F6" s="14">
        <v>26200</v>
      </c>
    </row>
    <row r="7" spans="1:6" x14ac:dyDescent="0.25">
      <c r="A7" s="5" t="s">
        <v>31</v>
      </c>
      <c r="B7" s="17">
        <v>415745</v>
      </c>
      <c r="C7" s="17">
        <v>3500</v>
      </c>
      <c r="D7" s="17">
        <v>10</v>
      </c>
      <c r="E7" s="17">
        <v>48</v>
      </c>
      <c r="F7" s="14">
        <v>25400</v>
      </c>
    </row>
    <row r="8" spans="1:6" x14ac:dyDescent="0.25">
      <c r="A8" s="5" t="s">
        <v>21</v>
      </c>
      <c r="B8" s="17">
        <v>315393</v>
      </c>
      <c r="C8" s="17">
        <v>750</v>
      </c>
      <c r="D8" s="17">
        <v>47</v>
      </c>
      <c r="E8" s="17">
        <v>50</v>
      </c>
      <c r="F8" s="14">
        <v>25250</v>
      </c>
    </row>
    <row r="9" spans="1:6" x14ac:dyDescent="0.25">
      <c r="A9" s="5" t="s">
        <v>14</v>
      </c>
      <c r="B9" s="17">
        <v>7458561</v>
      </c>
      <c r="C9" s="17">
        <v>2000</v>
      </c>
      <c r="D9" s="17">
        <v>14</v>
      </c>
      <c r="E9" s="17">
        <v>40</v>
      </c>
      <c r="F9" s="14">
        <v>20000</v>
      </c>
    </row>
    <row r="10" spans="1:6" x14ac:dyDescent="0.25">
      <c r="A10" s="5" t="s">
        <v>40</v>
      </c>
      <c r="B10" s="17">
        <v>633601</v>
      </c>
      <c r="C10" s="17">
        <v>3750</v>
      </c>
      <c r="D10" s="17">
        <v>7</v>
      </c>
      <c r="E10" s="17">
        <v>42</v>
      </c>
      <c r="F10" s="14">
        <v>17850</v>
      </c>
    </row>
    <row r="11" spans="1:6" x14ac:dyDescent="0.25">
      <c r="A11" s="5" t="s">
        <v>19</v>
      </c>
      <c r="B11" s="17">
        <v>232961</v>
      </c>
      <c r="C11" s="17">
        <v>25</v>
      </c>
      <c r="D11" s="17">
        <v>897</v>
      </c>
      <c r="E11" s="17">
        <v>43</v>
      </c>
      <c r="F11" s="14">
        <v>13825</v>
      </c>
    </row>
    <row r="12" spans="1:6" x14ac:dyDescent="0.25">
      <c r="A12" s="5" t="s">
        <v>37</v>
      </c>
      <c r="B12" s="17">
        <v>519937</v>
      </c>
      <c r="C12" s="17">
        <v>1000</v>
      </c>
      <c r="D12" s="17">
        <v>23</v>
      </c>
      <c r="E12" s="17">
        <v>49</v>
      </c>
      <c r="F12" s="14">
        <v>13200</v>
      </c>
    </row>
    <row r="13" spans="1:6" x14ac:dyDescent="0.25">
      <c r="A13" s="5" t="s">
        <v>11</v>
      </c>
      <c r="B13" s="17">
        <v>4268801</v>
      </c>
      <c r="C13" s="17">
        <v>125</v>
      </c>
      <c r="D13" s="17">
        <v>173</v>
      </c>
      <c r="E13" s="17">
        <v>45</v>
      </c>
      <c r="F13" s="14">
        <v>12625</v>
      </c>
    </row>
    <row r="14" spans="1:6" x14ac:dyDescent="0.25">
      <c r="A14" s="5" t="s">
        <v>51</v>
      </c>
      <c r="B14" s="17">
        <v>2952193</v>
      </c>
      <c r="C14" s="17">
        <v>200</v>
      </c>
      <c r="D14" s="17">
        <v>97</v>
      </c>
      <c r="E14" s="17">
        <v>38</v>
      </c>
      <c r="F14" s="14">
        <v>11800</v>
      </c>
    </row>
    <row r="15" spans="1:6" x14ac:dyDescent="0.25">
      <c r="A15" s="5" t="s">
        <v>32</v>
      </c>
      <c r="B15" s="17">
        <v>1346049</v>
      </c>
      <c r="C15" s="17">
        <v>400</v>
      </c>
      <c r="D15" s="17">
        <v>64</v>
      </c>
      <c r="E15" s="17">
        <v>72</v>
      </c>
      <c r="F15" s="14">
        <v>11200</v>
      </c>
    </row>
    <row r="16" spans="1:6" x14ac:dyDescent="0.25">
      <c r="A16" s="5" t="s">
        <v>55</v>
      </c>
      <c r="B16" s="17">
        <v>975873</v>
      </c>
      <c r="C16" s="17">
        <v>1300</v>
      </c>
      <c r="D16" s="17">
        <v>15</v>
      </c>
      <c r="E16" s="17">
        <v>45</v>
      </c>
      <c r="F16" s="14">
        <v>10500</v>
      </c>
    </row>
    <row r="17" spans="1:6" x14ac:dyDescent="0.25">
      <c r="A17" s="5" t="s">
        <v>28</v>
      </c>
      <c r="B17" s="17">
        <v>1270529</v>
      </c>
      <c r="C17" s="17">
        <v>1375</v>
      </c>
      <c r="D17" s="17">
        <v>13</v>
      </c>
      <c r="E17" s="17">
        <v>43</v>
      </c>
      <c r="F17" s="14">
        <v>9275</v>
      </c>
    </row>
    <row r="18" spans="1:6" x14ac:dyDescent="0.25">
      <c r="A18" s="5" t="s">
        <v>9</v>
      </c>
      <c r="B18" s="17">
        <v>4267265</v>
      </c>
      <c r="C18" s="17">
        <v>250</v>
      </c>
      <c r="D18" s="17">
        <v>67</v>
      </c>
      <c r="E18" s="17">
        <v>39</v>
      </c>
      <c r="F18" s="14">
        <v>8950</v>
      </c>
    </row>
    <row r="19" spans="1:6" x14ac:dyDescent="0.25">
      <c r="A19" s="5" t="s">
        <v>17</v>
      </c>
      <c r="B19" s="17">
        <v>5215745</v>
      </c>
      <c r="C19" s="17">
        <v>2200</v>
      </c>
      <c r="D19" s="17">
        <v>6</v>
      </c>
      <c r="E19" s="17">
        <v>23</v>
      </c>
      <c r="F19" s="14">
        <v>8600</v>
      </c>
    </row>
    <row r="20" spans="1:6" x14ac:dyDescent="0.25">
      <c r="A20" s="5" t="s">
        <v>36</v>
      </c>
      <c r="B20" s="17">
        <v>2939649</v>
      </c>
      <c r="C20" s="17">
        <v>375</v>
      </c>
      <c r="D20" s="17">
        <v>34</v>
      </c>
      <c r="E20" s="17">
        <v>44</v>
      </c>
      <c r="F20" s="14">
        <v>3950</v>
      </c>
    </row>
    <row r="21" spans="1:6" x14ac:dyDescent="0.25">
      <c r="A21" s="5" t="s">
        <v>38</v>
      </c>
      <c r="B21" s="17">
        <v>2815745</v>
      </c>
      <c r="C21" s="17">
        <v>75</v>
      </c>
      <c r="D21" s="17">
        <v>158</v>
      </c>
      <c r="E21" s="17">
        <v>41</v>
      </c>
      <c r="F21" s="14">
        <v>3650</v>
      </c>
    </row>
    <row r="22" spans="1:6" x14ac:dyDescent="0.25">
      <c r="A22" s="5" t="s">
        <v>22</v>
      </c>
      <c r="B22" s="17">
        <v>1850625</v>
      </c>
      <c r="C22" s="17">
        <v>700</v>
      </c>
      <c r="D22" s="17">
        <v>16</v>
      </c>
      <c r="E22" s="17">
        <v>40</v>
      </c>
      <c r="F22" s="14">
        <v>3200</v>
      </c>
    </row>
    <row r="23" spans="1:6" x14ac:dyDescent="0.25">
      <c r="A23" s="5" t="s">
        <v>34</v>
      </c>
      <c r="B23" s="17">
        <v>3001089</v>
      </c>
      <c r="C23" s="17">
        <v>2000</v>
      </c>
      <c r="D23" s="17">
        <v>7</v>
      </c>
      <c r="E23" s="17">
        <v>55</v>
      </c>
      <c r="F23" s="14">
        <v>3000</v>
      </c>
    </row>
    <row r="24" spans="1:6" x14ac:dyDescent="0.25">
      <c r="A24" s="5" t="s">
        <v>6</v>
      </c>
      <c r="B24" s="17">
        <v>3861249</v>
      </c>
      <c r="C24" s="17">
        <v>2500</v>
      </c>
      <c r="D24" s="17">
        <v>4</v>
      </c>
      <c r="E24" s="17">
        <v>44</v>
      </c>
      <c r="F24" s="14">
        <v>1200</v>
      </c>
    </row>
    <row r="25" spans="1:6" x14ac:dyDescent="0.25">
      <c r="A25" s="5" t="s">
        <v>33</v>
      </c>
      <c r="B25" s="17">
        <v>408065</v>
      </c>
      <c r="C25" s="17">
        <v>1200</v>
      </c>
      <c r="D25" s="17">
        <v>7</v>
      </c>
      <c r="E25" s="17">
        <v>40</v>
      </c>
      <c r="F25" s="14">
        <v>400</v>
      </c>
    </row>
    <row r="26" spans="1:6" x14ac:dyDescent="0.25">
      <c r="A26" s="5" t="s">
        <v>43</v>
      </c>
      <c r="B26" s="17">
        <v>779521</v>
      </c>
      <c r="C26" s="17">
        <v>3000</v>
      </c>
      <c r="D26" s="17">
        <v>5</v>
      </c>
      <c r="E26" s="17">
        <v>73</v>
      </c>
      <c r="F26" s="14">
        <v>400</v>
      </c>
    </row>
    <row r="27" spans="1:6" x14ac:dyDescent="0.25">
      <c r="A27" s="5" t="s">
        <v>53</v>
      </c>
      <c r="B27" s="17">
        <v>969473</v>
      </c>
      <c r="C27" s="17">
        <v>3200</v>
      </c>
      <c r="D27" s="17">
        <v>2</v>
      </c>
      <c r="E27" s="17">
        <v>34</v>
      </c>
      <c r="F27" s="14">
        <v>-400</v>
      </c>
    </row>
    <row r="28" spans="1:6" x14ac:dyDescent="0.25">
      <c r="A28" s="5" t="s">
        <v>23</v>
      </c>
      <c r="B28" s="17">
        <v>341249</v>
      </c>
      <c r="C28" s="17">
        <v>250</v>
      </c>
      <c r="D28" s="17">
        <v>18</v>
      </c>
      <c r="E28" s="17">
        <v>38</v>
      </c>
      <c r="F28" s="14">
        <v>-3100</v>
      </c>
    </row>
    <row r="29" spans="1:6" x14ac:dyDescent="0.25">
      <c r="A29" s="5" t="s">
        <v>7</v>
      </c>
      <c r="B29" s="17">
        <v>60417</v>
      </c>
      <c r="C29" s="17">
        <v>600</v>
      </c>
      <c r="D29" s="17">
        <v>1</v>
      </c>
      <c r="E29" s="17">
        <v>27</v>
      </c>
      <c r="F29" s="14">
        <v>-4800</v>
      </c>
    </row>
    <row r="30" spans="1:6" x14ac:dyDescent="0.25">
      <c r="A30" s="5" t="s">
        <v>26</v>
      </c>
      <c r="B30" s="17">
        <v>356865</v>
      </c>
      <c r="C30" s="17">
        <v>300</v>
      </c>
      <c r="D30" s="17">
        <v>5</v>
      </c>
      <c r="E30" s="17">
        <v>34</v>
      </c>
      <c r="F30" s="14">
        <v>-5300</v>
      </c>
    </row>
    <row r="31" spans="1:6" x14ac:dyDescent="0.25">
      <c r="A31" s="5" t="s">
        <v>42</v>
      </c>
      <c r="B31" s="17">
        <v>738561</v>
      </c>
      <c r="C31" s="17">
        <v>500</v>
      </c>
      <c r="D31" s="17">
        <v>5</v>
      </c>
      <c r="E31" s="17">
        <v>45</v>
      </c>
      <c r="F31" s="14">
        <v>-6500</v>
      </c>
    </row>
    <row r="32" spans="1:6" x14ac:dyDescent="0.25">
      <c r="A32" s="5" t="s">
        <v>18</v>
      </c>
      <c r="B32" s="17">
        <v>225537</v>
      </c>
      <c r="C32" s="17">
        <v>250</v>
      </c>
      <c r="D32" s="17">
        <v>0</v>
      </c>
      <c r="E32" s="17">
        <v>33</v>
      </c>
      <c r="F32" s="14">
        <v>-6600</v>
      </c>
    </row>
    <row r="33" spans="1:6" x14ac:dyDescent="0.25">
      <c r="A33" s="5" t="s">
        <v>27</v>
      </c>
      <c r="B33" s="17">
        <v>340481</v>
      </c>
      <c r="C33" s="17">
        <v>500</v>
      </c>
      <c r="D33" s="17">
        <v>4</v>
      </c>
      <c r="E33" s="17">
        <v>54</v>
      </c>
      <c r="F33" s="14">
        <v>-8800</v>
      </c>
    </row>
    <row r="34" spans="1:6" x14ac:dyDescent="0.25">
      <c r="A34" s="5" t="s">
        <v>46</v>
      </c>
      <c r="B34" s="17">
        <v>884737</v>
      </c>
      <c r="C34" s="17">
        <v>3000</v>
      </c>
      <c r="D34" s="17">
        <v>0</v>
      </c>
      <c r="E34" s="17">
        <v>56</v>
      </c>
      <c r="F34" s="14">
        <v>-11200</v>
      </c>
    </row>
    <row r="35" spans="1:6" x14ac:dyDescent="0.25">
      <c r="A35" s="5" t="s">
        <v>54</v>
      </c>
      <c r="B35" s="17">
        <v>3050241</v>
      </c>
      <c r="C35" s="17">
        <v>2200</v>
      </c>
      <c r="D35" s="17">
        <v>3</v>
      </c>
      <c r="E35" s="17">
        <v>89</v>
      </c>
      <c r="F35" s="14">
        <v>-11200</v>
      </c>
    </row>
    <row r="36" spans="1:6" x14ac:dyDescent="0.25">
      <c r="A36" s="5" t="s">
        <v>49</v>
      </c>
      <c r="B36" s="17">
        <v>897537</v>
      </c>
      <c r="C36" s="17">
        <v>750</v>
      </c>
      <c r="D36" s="17">
        <v>-5</v>
      </c>
      <c r="E36" s="17">
        <v>45</v>
      </c>
      <c r="F36" s="14">
        <v>-12750</v>
      </c>
    </row>
    <row r="37" spans="1:6" x14ac:dyDescent="0.25">
      <c r="A37" s="5" t="s">
        <v>30</v>
      </c>
      <c r="B37" s="17">
        <v>7712001</v>
      </c>
      <c r="C37" s="17">
        <v>800</v>
      </c>
      <c r="D37" s="17">
        <v>0</v>
      </c>
      <c r="E37" s="17">
        <v>65</v>
      </c>
      <c r="F37" s="14">
        <v>-13000</v>
      </c>
    </row>
    <row r="38" spans="1:6" x14ac:dyDescent="0.25">
      <c r="A38" s="5" t="s">
        <v>16</v>
      </c>
      <c r="B38" s="17">
        <v>177665</v>
      </c>
      <c r="C38" s="17">
        <v>1000</v>
      </c>
      <c r="D38" s="17">
        <v>-5</v>
      </c>
      <c r="E38" s="17">
        <v>42</v>
      </c>
      <c r="F38" s="14">
        <v>-13400</v>
      </c>
    </row>
    <row r="39" spans="1:6" x14ac:dyDescent="0.25">
      <c r="A39" s="5" t="s">
        <v>44</v>
      </c>
      <c r="B39" s="17">
        <v>857857</v>
      </c>
      <c r="C39" s="17">
        <v>1100</v>
      </c>
      <c r="D39" s="17">
        <v>-3</v>
      </c>
      <c r="E39" s="17">
        <v>62</v>
      </c>
      <c r="F39" s="14">
        <v>-15700</v>
      </c>
    </row>
    <row r="40" spans="1:6" x14ac:dyDescent="0.25">
      <c r="A40" s="5" t="s">
        <v>24</v>
      </c>
      <c r="B40" s="17">
        <v>345089</v>
      </c>
      <c r="C40" s="17">
        <v>200</v>
      </c>
      <c r="D40" s="17">
        <v>-45</v>
      </c>
      <c r="E40" s="17">
        <v>45</v>
      </c>
      <c r="F40" s="14">
        <v>-18000</v>
      </c>
    </row>
    <row r="41" spans="1:6" x14ac:dyDescent="0.25">
      <c r="A41" s="5" t="s">
        <v>52</v>
      </c>
      <c r="B41" s="17">
        <v>784129</v>
      </c>
      <c r="C41" s="17">
        <v>3000</v>
      </c>
      <c r="D41" s="17">
        <v>-2</v>
      </c>
      <c r="E41" s="17">
        <v>65</v>
      </c>
      <c r="F41" s="14">
        <v>-19000</v>
      </c>
    </row>
    <row r="42" spans="1:6" x14ac:dyDescent="0.25">
      <c r="A42" s="5" t="s">
        <v>10</v>
      </c>
      <c r="B42" s="17">
        <v>81153</v>
      </c>
      <c r="C42" s="17">
        <v>250</v>
      </c>
      <c r="D42" s="17">
        <v>-48</v>
      </c>
      <c r="E42" s="17">
        <v>38</v>
      </c>
      <c r="F42" s="14">
        <v>-19600</v>
      </c>
    </row>
    <row r="43" spans="1:6" x14ac:dyDescent="0.25">
      <c r="A43" s="5" t="s">
        <v>39</v>
      </c>
      <c r="B43" s="17">
        <v>2977281</v>
      </c>
      <c r="C43" s="17">
        <v>4800</v>
      </c>
      <c r="D43" s="17">
        <v>-3</v>
      </c>
      <c r="E43" s="17">
        <v>26</v>
      </c>
      <c r="F43" s="14">
        <v>-19600</v>
      </c>
    </row>
    <row r="44" spans="1:6" x14ac:dyDescent="0.25">
      <c r="A44" s="5" t="s">
        <v>41</v>
      </c>
      <c r="B44" s="17">
        <v>3834113</v>
      </c>
      <c r="C44" s="17">
        <v>4000</v>
      </c>
      <c r="D44" s="17">
        <v>-3</v>
      </c>
      <c r="E44" s="17">
        <v>42</v>
      </c>
      <c r="F44" s="14">
        <v>-20400</v>
      </c>
    </row>
    <row r="45" spans="1:6" x14ac:dyDescent="0.25">
      <c r="A45" s="5" t="s">
        <v>35</v>
      </c>
      <c r="B45" s="17">
        <v>492033</v>
      </c>
      <c r="C45" s="17">
        <v>400</v>
      </c>
      <c r="D45" s="17">
        <v>-36</v>
      </c>
      <c r="E45" s="17">
        <v>52</v>
      </c>
      <c r="F45" s="14">
        <v>-24800</v>
      </c>
    </row>
    <row r="46" spans="1:6" x14ac:dyDescent="0.25">
      <c r="A46" s="5" t="s">
        <v>47</v>
      </c>
      <c r="B46" s="17">
        <v>895745</v>
      </c>
      <c r="C46" s="17">
        <v>1061</v>
      </c>
      <c r="D46" s="17">
        <v>-13</v>
      </c>
      <c r="E46" s="17">
        <v>72</v>
      </c>
      <c r="F46" s="14">
        <v>-28193</v>
      </c>
    </row>
    <row r="47" spans="1:6" x14ac:dyDescent="0.25">
      <c r="A47" s="5" t="s">
        <v>50</v>
      </c>
      <c r="B47" s="17">
        <v>2889473</v>
      </c>
      <c r="C47" s="17">
        <v>900</v>
      </c>
      <c r="D47" s="17">
        <v>-22</v>
      </c>
      <c r="E47" s="17">
        <v>45</v>
      </c>
      <c r="F47" s="14">
        <v>-28800</v>
      </c>
    </row>
    <row r="48" spans="1:6" x14ac:dyDescent="0.25">
      <c r="A48" s="5" t="s">
        <v>48</v>
      </c>
      <c r="B48" s="17">
        <v>3465729</v>
      </c>
      <c r="C48" s="17">
        <v>1200</v>
      </c>
      <c r="D48" s="17">
        <v>-20</v>
      </c>
      <c r="E48" s="17">
        <v>34</v>
      </c>
      <c r="F48" s="14">
        <v>-30800</v>
      </c>
    </row>
    <row r="49" spans="1:6" x14ac:dyDescent="0.25">
      <c r="A49" s="5" t="s">
        <v>45</v>
      </c>
      <c r="B49" s="17">
        <v>2953217</v>
      </c>
      <c r="C49" s="17">
        <v>250</v>
      </c>
      <c r="D49" s="17">
        <v>-92</v>
      </c>
      <c r="E49" s="17">
        <v>42</v>
      </c>
      <c r="F49" s="14">
        <v>-31400</v>
      </c>
    </row>
    <row r="50" spans="1:6" x14ac:dyDescent="0.25">
      <c r="A50" s="5" t="s">
        <v>29</v>
      </c>
      <c r="B50" s="17">
        <v>424961</v>
      </c>
      <c r="C50" s="17">
        <v>2400</v>
      </c>
      <c r="D50" s="17">
        <v>-14</v>
      </c>
      <c r="E50" s="17">
        <v>51</v>
      </c>
      <c r="F50" s="14">
        <v>-43800</v>
      </c>
    </row>
    <row r="51" spans="1:6" ht="15.75" thickBot="1" x14ac:dyDescent="0.3">
      <c r="A51" s="24" t="s">
        <v>8</v>
      </c>
      <c r="B51" s="25">
        <v>1510401</v>
      </c>
      <c r="C51" s="25">
        <v>1200</v>
      </c>
      <c r="D51" s="25">
        <v>-31</v>
      </c>
      <c r="E51" s="25">
        <v>52</v>
      </c>
      <c r="F51" s="15">
        <v>-47600</v>
      </c>
    </row>
  </sheetData>
  <autoFilter ref="A1:F51">
    <sortState ref="A2:F51">
      <sortCondition descending="1" ref="F1:F5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showGridLines="0" showRowColHeaders="0" workbookViewId="0">
      <selection activeCell="F3" sqref="A1:F51"/>
    </sheetView>
  </sheetViews>
  <sheetFormatPr defaultRowHeight="15" x14ac:dyDescent="0.25"/>
  <cols>
    <col min="1" max="1" width="14.140625" bestFit="1" customWidth="1"/>
    <col min="2" max="2" width="8.7109375" bestFit="1" customWidth="1"/>
    <col min="3" max="3" width="10.5703125" bestFit="1" customWidth="1"/>
    <col min="4" max="4" width="8.28515625" bestFit="1" customWidth="1"/>
    <col min="6" max="6" width="12" bestFit="1" customWidth="1"/>
  </cols>
  <sheetData>
    <row r="1" spans="1:6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x14ac:dyDescent="0.25">
      <c r="A2" s="4" t="s">
        <v>55</v>
      </c>
      <c r="B2" s="6">
        <v>975873</v>
      </c>
      <c r="C2" s="6">
        <v>1300</v>
      </c>
      <c r="D2" s="6">
        <v>104</v>
      </c>
      <c r="E2" s="6">
        <v>79</v>
      </c>
      <c r="F2" s="13">
        <v>119400</v>
      </c>
    </row>
    <row r="3" spans="1:6" x14ac:dyDescent="0.25">
      <c r="A3" s="5" t="s">
        <v>6</v>
      </c>
      <c r="B3" s="17">
        <v>3861249</v>
      </c>
      <c r="C3" s="17">
        <v>2500</v>
      </c>
      <c r="D3" s="17">
        <v>42</v>
      </c>
      <c r="E3" s="17">
        <v>59</v>
      </c>
      <c r="F3" s="14">
        <v>93200</v>
      </c>
    </row>
    <row r="4" spans="1:6" x14ac:dyDescent="0.25">
      <c r="A4" s="5" t="s">
        <v>21</v>
      </c>
      <c r="B4" s="17">
        <v>315393</v>
      </c>
      <c r="C4" s="17">
        <v>750</v>
      </c>
      <c r="D4" s="17">
        <v>121</v>
      </c>
      <c r="E4" s="17">
        <v>53</v>
      </c>
      <c r="F4" s="14">
        <v>80150</v>
      </c>
    </row>
    <row r="5" spans="1:6" x14ac:dyDescent="0.25">
      <c r="A5" s="5" t="s">
        <v>12</v>
      </c>
      <c r="B5" s="17">
        <v>134657</v>
      </c>
      <c r="C5" s="17">
        <v>1800</v>
      </c>
      <c r="D5" s="17">
        <v>47</v>
      </c>
      <c r="E5" s="17">
        <v>65</v>
      </c>
      <c r="F5" s="14">
        <v>71600</v>
      </c>
    </row>
    <row r="6" spans="1:6" x14ac:dyDescent="0.25">
      <c r="A6" s="5" t="s">
        <v>49</v>
      </c>
      <c r="B6" s="17">
        <v>897537</v>
      </c>
      <c r="C6" s="17">
        <v>750</v>
      </c>
      <c r="D6" s="17">
        <v>104</v>
      </c>
      <c r="E6" s="17">
        <v>55</v>
      </c>
      <c r="F6" s="14">
        <v>67000</v>
      </c>
    </row>
    <row r="7" spans="1:6" x14ac:dyDescent="0.25">
      <c r="A7" s="5" t="s">
        <v>11</v>
      </c>
      <c r="B7" s="17">
        <v>4268801</v>
      </c>
      <c r="C7" s="17">
        <v>125</v>
      </c>
      <c r="D7" s="17">
        <v>628</v>
      </c>
      <c r="E7" s="17">
        <v>66</v>
      </c>
      <c r="F7" s="14">
        <v>65300</v>
      </c>
    </row>
    <row r="8" spans="1:6" x14ac:dyDescent="0.25">
      <c r="A8" s="5" t="s">
        <v>54</v>
      </c>
      <c r="B8" s="17">
        <v>3050241</v>
      </c>
      <c r="C8" s="17">
        <v>2200</v>
      </c>
      <c r="D8" s="17">
        <v>33</v>
      </c>
      <c r="E8" s="17">
        <v>73</v>
      </c>
      <c r="F8" s="14">
        <v>58000</v>
      </c>
    </row>
    <row r="9" spans="1:6" x14ac:dyDescent="0.25">
      <c r="A9" s="5" t="s">
        <v>32</v>
      </c>
      <c r="B9" s="17">
        <v>1346049</v>
      </c>
      <c r="C9" s="17">
        <v>400</v>
      </c>
      <c r="D9" s="17">
        <v>172</v>
      </c>
      <c r="E9" s="17">
        <v>56</v>
      </c>
      <c r="F9" s="14">
        <v>57600</v>
      </c>
    </row>
    <row r="10" spans="1:6" x14ac:dyDescent="0.25">
      <c r="A10" s="5" t="s">
        <v>30</v>
      </c>
      <c r="B10" s="17">
        <v>7712001</v>
      </c>
      <c r="C10" s="17">
        <v>800</v>
      </c>
      <c r="D10" s="17">
        <v>89</v>
      </c>
      <c r="E10" s="17">
        <v>70</v>
      </c>
      <c r="F10" s="14">
        <v>57200</v>
      </c>
    </row>
    <row r="11" spans="1:6" x14ac:dyDescent="0.25">
      <c r="A11" s="5" t="s">
        <v>7</v>
      </c>
      <c r="B11" s="17">
        <v>60417</v>
      </c>
      <c r="C11" s="17">
        <v>600</v>
      </c>
      <c r="D11" s="17">
        <v>109</v>
      </c>
      <c r="E11" s="17">
        <v>53</v>
      </c>
      <c r="F11" s="14">
        <v>54800</v>
      </c>
    </row>
    <row r="12" spans="1:6" x14ac:dyDescent="0.25">
      <c r="A12" s="5" t="s">
        <v>41</v>
      </c>
      <c r="B12" s="17">
        <v>3834113</v>
      </c>
      <c r="C12" s="17">
        <v>4000</v>
      </c>
      <c r="D12" s="17">
        <v>14</v>
      </c>
      <c r="E12" s="17">
        <v>42</v>
      </c>
      <c r="F12" s="14">
        <v>47600</v>
      </c>
    </row>
    <row r="13" spans="1:6" x14ac:dyDescent="0.25">
      <c r="A13" s="5" t="s">
        <v>48</v>
      </c>
      <c r="B13" s="17">
        <v>3465729</v>
      </c>
      <c r="C13" s="17">
        <v>1200</v>
      </c>
      <c r="D13" s="17">
        <v>43</v>
      </c>
      <c r="E13" s="17">
        <v>45</v>
      </c>
      <c r="F13" s="14">
        <v>42600</v>
      </c>
    </row>
    <row r="14" spans="1:6" x14ac:dyDescent="0.25">
      <c r="A14" s="5" t="s">
        <v>9</v>
      </c>
      <c r="B14" s="17">
        <v>4267265</v>
      </c>
      <c r="C14" s="17">
        <v>250</v>
      </c>
      <c r="D14" s="17">
        <v>159</v>
      </c>
      <c r="E14" s="17">
        <v>39</v>
      </c>
      <c r="F14" s="14">
        <v>31950</v>
      </c>
    </row>
    <row r="15" spans="1:6" x14ac:dyDescent="0.25">
      <c r="A15" s="5" t="s">
        <v>25</v>
      </c>
      <c r="B15" s="17">
        <v>348929</v>
      </c>
      <c r="C15" s="17">
        <v>3500</v>
      </c>
      <c r="D15" s="17">
        <v>13</v>
      </c>
      <c r="E15" s="17">
        <v>68</v>
      </c>
      <c r="F15" s="14">
        <v>31900</v>
      </c>
    </row>
    <row r="16" spans="1:6" x14ac:dyDescent="0.25">
      <c r="A16" s="5" t="s">
        <v>51</v>
      </c>
      <c r="B16" s="17">
        <v>2952193</v>
      </c>
      <c r="C16" s="17">
        <v>200</v>
      </c>
      <c r="D16" s="17">
        <v>198</v>
      </c>
      <c r="E16" s="17">
        <v>46</v>
      </c>
      <c r="F16" s="14">
        <v>30400</v>
      </c>
    </row>
    <row r="17" spans="1:6" x14ac:dyDescent="0.25">
      <c r="A17" s="5" t="s">
        <v>16</v>
      </c>
      <c r="B17" s="17">
        <v>177665</v>
      </c>
      <c r="C17" s="17">
        <v>1000</v>
      </c>
      <c r="D17" s="17">
        <v>43</v>
      </c>
      <c r="E17" s="17">
        <v>70</v>
      </c>
      <c r="F17" s="14">
        <v>29000</v>
      </c>
    </row>
    <row r="18" spans="1:6" x14ac:dyDescent="0.25">
      <c r="A18" s="5" t="s">
        <v>44</v>
      </c>
      <c r="B18" s="17">
        <v>857857</v>
      </c>
      <c r="C18" s="17">
        <v>1100</v>
      </c>
      <c r="D18" s="17">
        <v>35</v>
      </c>
      <c r="E18" s="17">
        <v>72</v>
      </c>
      <c r="F18" s="14">
        <v>24100</v>
      </c>
    </row>
    <row r="19" spans="1:6" x14ac:dyDescent="0.25">
      <c r="A19" s="5" t="s">
        <v>14</v>
      </c>
      <c r="B19" s="17">
        <v>7458561</v>
      </c>
      <c r="C19" s="17">
        <v>2000</v>
      </c>
      <c r="D19" s="17">
        <v>11</v>
      </c>
      <c r="E19" s="17">
        <v>27</v>
      </c>
      <c r="F19" s="14">
        <v>16600</v>
      </c>
    </row>
    <row r="20" spans="1:6" x14ac:dyDescent="0.25">
      <c r="A20" s="5" t="s">
        <v>13</v>
      </c>
      <c r="B20" s="17">
        <v>2714625</v>
      </c>
      <c r="C20" s="17">
        <v>1851</v>
      </c>
      <c r="D20" s="17">
        <v>14</v>
      </c>
      <c r="E20" s="17">
        <v>48</v>
      </c>
      <c r="F20" s="14">
        <v>16314</v>
      </c>
    </row>
    <row r="21" spans="1:6" x14ac:dyDescent="0.25">
      <c r="A21" s="5" t="s">
        <v>20</v>
      </c>
      <c r="B21" s="17">
        <v>1207553</v>
      </c>
      <c r="C21" s="17">
        <v>5334</v>
      </c>
      <c r="D21" s="17">
        <v>5</v>
      </c>
      <c r="E21" s="17">
        <v>55</v>
      </c>
      <c r="F21" s="14">
        <v>15670</v>
      </c>
    </row>
    <row r="22" spans="1:6" x14ac:dyDescent="0.25">
      <c r="A22" s="5" t="s">
        <v>15</v>
      </c>
      <c r="B22" s="17">
        <v>140033</v>
      </c>
      <c r="C22" s="17">
        <v>200</v>
      </c>
      <c r="D22" s="17">
        <v>120</v>
      </c>
      <c r="E22" s="17">
        <v>44</v>
      </c>
      <c r="F22" s="14">
        <v>15200</v>
      </c>
    </row>
    <row r="23" spans="1:6" x14ac:dyDescent="0.25">
      <c r="A23" s="5" t="s">
        <v>35</v>
      </c>
      <c r="B23" s="17">
        <v>492033</v>
      </c>
      <c r="C23" s="17">
        <v>400</v>
      </c>
      <c r="D23" s="17">
        <v>66</v>
      </c>
      <c r="E23" s="17">
        <v>61</v>
      </c>
      <c r="F23" s="14">
        <v>14200</v>
      </c>
    </row>
    <row r="24" spans="1:6" x14ac:dyDescent="0.25">
      <c r="A24" s="5" t="s">
        <v>22</v>
      </c>
      <c r="B24" s="17">
        <v>1850625</v>
      </c>
      <c r="C24" s="17">
        <v>700</v>
      </c>
      <c r="D24" s="17">
        <v>30</v>
      </c>
      <c r="E24" s="17">
        <v>45</v>
      </c>
      <c r="F24" s="14">
        <v>12000</v>
      </c>
    </row>
    <row r="25" spans="1:6" x14ac:dyDescent="0.25">
      <c r="A25" s="5" t="s">
        <v>27</v>
      </c>
      <c r="B25" s="17">
        <v>340481</v>
      </c>
      <c r="C25" s="17">
        <v>500</v>
      </c>
      <c r="D25" s="17">
        <v>38</v>
      </c>
      <c r="E25" s="17">
        <v>53</v>
      </c>
      <c r="F25" s="14">
        <v>8400</v>
      </c>
    </row>
    <row r="26" spans="1:6" x14ac:dyDescent="0.25">
      <c r="A26" s="5" t="s">
        <v>33</v>
      </c>
      <c r="B26" s="17">
        <v>408065</v>
      </c>
      <c r="C26" s="17">
        <v>1200</v>
      </c>
      <c r="D26" s="17">
        <v>14</v>
      </c>
      <c r="E26" s="17">
        <v>42</v>
      </c>
      <c r="F26" s="14">
        <v>8400</v>
      </c>
    </row>
    <row r="27" spans="1:6" x14ac:dyDescent="0.25">
      <c r="A27" s="5" t="s">
        <v>23</v>
      </c>
      <c r="B27" s="17">
        <v>341249</v>
      </c>
      <c r="C27" s="17">
        <v>250</v>
      </c>
      <c r="D27" s="17">
        <v>73</v>
      </c>
      <c r="E27" s="17">
        <v>57</v>
      </c>
      <c r="F27" s="14">
        <v>6850</v>
      </c>
    </row>
    <row r="28" spans="1:6" x14ac:dyDescent="0.25">
      <c r="A28" s="5" t="s">
        <v>45</v>
      </c>
      <c r="B28" s="17">
        <v>2953217</v>
      </c>
      <c r="C28" s="17">
        <v>250</v>
      </c>
      <c r="D28" s="17">
        <v>69</v>
      </c>
      <c r="E28" s="17">
        <v>65</v>
      </c>
      <c r="F28" s="14">
        <v>4250</v>
      </c>
    </row>
    <row r="29" spans="1:6" x14ac:dyDescent="0.25">
      <c r="A29" s="5" t="s">
        <v>24</v>
      </c>
      <c r="B29" s="17">
        <v>345089</v>
      </c>
      <c r="C29" s="17">
        <v>200</v>
      </c>
      <c r="D29" s="17">
        <v>79</v>
      </c>
      <c r="E29" s="17">
        <v>58</v>
      </c>
      <c r="F29" s="14">
        <v>4200</v>
      </c>
    </row>
    <row r="30" spans="1:6" x14ac:dyDescent="0.25">
      <c r="A30" s="5" t="s">
        <v>36</v>
      </c>
      <c r="B30" s="17">
        <v>2939649</v>
      </c>
      <c r="C30" s="17">
        <v>375</v>
      </c>
      <c r="D30" s="17">
        <v>58</v>
      </c>
      <c r="E30" s="17">
        <v>93</v>
      </c>
      <c r="F30" s="14">
        <v>3150</v>
      </c>
    </row>
    <row r="31" spans="1:6" x14ac:dyDescent="0.25">
      <c r="A31" s="5" t="s">
        <v>31</v>
      </c>
      <c r="B31" s="17">
        <v>415745</v>
      </c>
      <c r="C31" s="17">
        <v>3500</v>
      </c>
      <c r="D31" s="17">
        <v>5</v>
      </c>
      <c r="E31" s="17">
        <v>75</v>
      </c>
      <c r="F31" s="14">
        <v>2500</v>
      </c>
    </row>
    <row r="32" spans="1:6" x14ac:dyDescent="0.25">
      <c r="A32" s="5" t="s">
        <v>50</v>
      </c>
      <c r="B32" s="17">
        <v>2889473</v>
      </c>
      <c r="C32" s="17">
        <v>900</v>
      </c>
      <c r="D32" s="17">
        <v>14</v>
      </c>
      <c r="E32" s="17">
        <v>56</v>
      </c>
      <c r="F32" s="14">
        <v>1400</v>
      </c>
    </row>
    <row r="33" spans="1:6" x14ac:dyDescent="0.25">
      <c r="A33" s="5" t="s">
        <v>18</v>
      </c>
      <c r="B33" s="17">
        <v>225537</v>
      </c>
      <c r="C33" s="17">
        <v>250</v>
      </c>
      <c r="D33" s="17">
        <v>51</v>
      </c>
      <c r="E33" s="17">
        <v>57</v>
      </c>
      <c r="F33" s="14">
        <v>1350</v>
      </c>
    </row>
    <row r="34" spans="1:6" x14ac:dyDescent="0.25">
      <c r="A34" s="5" t="s">
        <v>46</v>
      </c>
      <c r="B34" s="17">
        <v>884737</v>
      </c>
      <c r="C34" s="17">
        <v>3000</v>
      </c>
      <c r="D34" s="17">
        <v>3</v>
      </c>
      <c r="E34" s="17">
        <v>77</v>
      </c>
      <c r="F34" s="14">
        <v>-6400</v>
      </c>
    </row>
    <row r="35" spans="1:6" x14ac:dyDescent="0.25">
      <c r="A35" s="5" t="s">
        <v>17</v>
      </c>
      <c r="B35" s="17">
        <v>5215745</v>
      </c>
      <c r="C35" s="17">
        <v>2200</v>
      </c>
      <c r="D35" s="17">
        <v>2</v>
      </c>
      <c r="E35" s="17">
        <v>61</v>
      </c>
      <c r="F35" s="14">
        <v>-7800</v>
      </c>
    </row>
    <row r="36" spans="1:6" x14ac:dyDescent="0.25">
      <c r="A36" s="5" t="s">
        <v>40</v>
      </c>
      <c r="B36" s="17">
        <v>633601</v>
      </c>
      <c r="C36" s="17">
        <v>3750</v>
      </c>
      <c r="D36" s="17">
        <v>0</v>
      </c>
      <c r="E36" s="17">
        <v>44</v>
      </c>
      <c r="F36" s="14">
        <v>-8800</v>
      </c>
    </row>
    <row r="37" spans="1:6" x14ac:dyDescent="0.25">
      <c r="A37" s="5" t="s">
        <v>38</v>
      </c>
      <c r="B37" s="17">
        <v>2815745</v>
      </c>
      <c r="C37" s="17">
        <v>75</v>
      </c>
      <c r="D37" s="17">
        <v>-70</v>
      </c>
      <c r="E37" s="17">
        <v>40</v>
      </c>
      <c r="F37" s="14">
        <v>-13250</v>
      </c>
    </row>
    <row r="38" spans="1:6" x14ac:dyDescent="0.25">
      <c r="A38" s="5" t="s">
        <v>10</v>
      </c>
      <c r="B38" s="17">
        <v>81153</v>
      </c>
      <c r="C38" s="17">
        <v>250</v>
      </c>
      <c r="D38" s="17">
        <v>-23</v>
      </c>
      <c r="E38" s="17">
        <v>41</v>
      </c>
      <c r="F38" s="14">
        <v>-13950</v>
      </c>
    </row>
    <row r="39" spans="1:6" x14ac:dyDescent="0.25">
      <c r="A39" s="5" t="s">
        <v>53</v>
      </c>
      <c r="B39" s="17">
        <v>969473</v>
      </c>
      <c r="C39" s="17">
        <v>3200</v>
      </c>
      <c r="D39" s="17">
        <v>-2</v>
      </c>
      <c r="E39" s="17">
        <v>43</v>
      </c>
      <c r="F39" s="14">
        <v>-15000</v>
      </c>
    </row>
    <row r="40" spans="1:6" x14ac:dyDescent="0.25">
      <c r="A40" s="5" t="s">
        <v>47</v>
      </c>
      <c r="B40" s="17">
        <v>895745</v>
      </c>
      <c r="C40" s="17">
        <v>1061</v>
      </c>
      <c r="D40" s="17">
        <v>-3</v>
      </c>
      <c r="E40" s="17">
        <v>75</v>
      </c>
      <c r="F40" s="14">
        <v>-18183</v>
      </c>
    </row>
    <row r="41" spans="1:6" x14ac:dyDescent="0.25">
      <c r="A41" s="5" t="s">
        <v>52</v>
      </c>
      <c r="B41" s="17">
        <v>784129</v>
      </c>
      <c r="C41" s="17">
        <v>3000</v>
      </c>
      <c r="D41" s="17">
        <v>-2</v>
      </c>
      <c r="E41" s="17">
        <v>62</v>
      </c>
      <c r="F41" s="14">
        <v>-18400</v>
      </c>
    </row>
    <row r="42" spans="1:6" x14ac:dyDescent="0.25">
      <c r="A42" s="5" t="s">
        <v>37</v>
      </c>
      <c r="B42" s="17">
        <v>519937</v>
      </c>
      <c r="C42" s="17">
        <v>1000</v>
      </c>
      <c r="D42" s="17">
        <v>-10</v>
      </c>
      <c r="E42" s="17">
        <v>63</v>
      </c>
      <c r="F42" s="14">
        <v>-22600</v>
      </c>
    </row>
    <row r="43" spans="1:6" x14ac:dyDescent="0.25">
      <c r="A43" s="5" t="s">
        <v>28</v>
      </c>
      <c r="B43" s="17">
        <v>1270529</v>
      </c>
      <c r="C43" s="17">
        <v>1375</v>
      </c>
      <c r="D43" s="17">
        <v>-6</v>
      </c>
      <c r="E43" s="17">
        <v>72</v>
      </c>
      <c r="F43" s="14">
        <v>-22650</v>
      </c>
    </row>
    <row r="44" spans="1:6" x14ac:dyDescent="0.25">
      <c r="A44" s="5" t="s">
        <v>34</v>
      </c>
      <c r="B44" s="17">
        <v>3001089</v>
      </c>
      <c r="C44" s="17">
        <v>2000</v>
      </c>
      <c r="D44" s="17">
        <v>-5</v>
      </c>
      <c r="E44" s="17">
        <v>90</v>
      </c>
      <c r="F44" s="14">
        <v>-28000</v>
      </c>
    </row>
    <row r="45" spans="1:6" x14ac:dyDescent="0.25">
      <c r="A45" s="5" t="s">
        <v>8</v>
      </c>
      <c r="B45" s="17">
        <v>1510401</v>
      </c>
      <c r="C45" s="17">
        <v>1200</v>
      </c>
      <c r="D45" s="17">
        <v>-13</v>
      </c>
      <c r="E45" s="17">
        <v>65</v>
      </c>
      <c r="F45" s="14">
        <v>-28600</v>
      </c>
    </row>
    <row r="46" spans="1:6" x14ac:dyDescent="0.25">
      <c r="A46" s="5" t="s">
        <v>42</v>
      </c>
      <c r="B46" s="17">
        <v>738561</v>
      </c>
      <c r="C46" s="17">
        <v>500</v>
      </c>
      <c r="D46" s="17">
        <v>-58</v>
      </c>
      <c r="E46" s="17">
        <v>50</v>
      </c>
      <c r="F46" s="14">
        <v>-39000</v>
      </c>
    </row>
    <row r="47" spans="1:6" x14ac:dyDescent="0.25">
      <c r="A47" s="5" t="s">
        <v>29</v>
      </c>
      <c r="B47" s="17">
        <v>424961</v>
      </c>
      <c r="C47" s="17">
        <v>2400</v>
      </c>
      <c r="D47" s="17">
        <v>-12</v>
      </c>
      <c r="E47" s="17">
        <v>53</v>
      </c>
      <c r="F47" s="14">
        <v>-39400</v>
      </c>
    </row>
    <row r="48" spans="1:6" x14ac:dyDescent="0.25">
      <c r="A48" s="5" t="s">
        <v>26</v>
      </c>
      <c r="B48" s="17">
        <v>356865</v>
      </c>
      <c r="C48" s="17">
        <v>300</v>
      </c>
      <c r="D48" s="17">
        <v>-131</v>
      </c>
      <c r="E48" s="17">
        <v>59</v>
      </c>
      <c r="F48" s="14">
        <v>-51100</v>
      </c>
    </row>
    <row r="49" spans="1:6" x14ac:dyDescent="0.25">
      <c r="A49" s="5" t="s">
        <v>19</v>
      </c>
      <c r="B49" s="17">
        <v>232961</v>
      </c>
      <c r="C49" s="17">
        <v>25</v>
      </c>
      <c r="D49" s="17">
        <v>-1825</v>
      </c>
      <c r="E49" s="17">
        <v>51</v>
      </c>
      <c r="F49" s="14">
        <v>-55825</v>
      </c>
    </row>
    <row r="50" spans="1:6" x14ac:dyDescent="0.25">
      <c r="A50" s="5" t="s">
        <v>39</v>
      </c>
      <c r="B50" s="17">
        <v>2977281</v>
      </c>
      <c r="C50" s="17">
        <v>4800</v>
      </c>
      <c r="D50" s="17">
        <v>-12</v>
      </c>
      <c r="E50" s="17">
        <v>47</v>
      </c>
      <c r="F50" s="14">
        <v>-67000</v>
      </c>
    </row>
    <row r="51" spans="1:6" ht="15.75" thickBot="1" x14ac:dyDescent="0.3">
      <c r="A51" s="24" t="s">
        <v>43</v>
      </c>
      <c r="B51" s="25">
        <v>779521</v>
      </c>
      <c r="C51" s="25">
        <v>3000</v>
      </c>
      <c r="D51" s="25">
        <v>-21</v>
      </c>
      <c r="E51" s="25">
        <v>76</v>
      </c>
      <c r="F51" s="15">
        <v>-78200</v>
      </c>
    </row>
  </sheetData>
  <autoFilter ref="A1:F51">
    <sortState ref="A2:F51">
      <sortCondition descending="1" ref="F1:F5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showGridLines="0" showRowColHeaders="0" workbookViewId="0">
      <selection sqref="A1:F51"/>
    </sheetView>
  </sheetViews>
  <sheetFormatPr defaultRowHeight="15" x14ac:dyDescent="0.25"/>
  <cols>
    <col min="1" max="1" width="14.140625" bestFit="1" customWidth="1"/>
    <col min="2" max="2" width="8.7109375" bestFit="1" customWidth="1"/>
    <col min="3" max="3" width="10.5703125" bestFit="1" customWidth="1"/>
    <col min="4" max="4" width="8.28515625" bestFit="1" customWidth="1"/>
    <col min="6" max="6" width="12" bestFit="1" customWidth="1"/>
  </cols>
  <sheetData>
    <row r="1" spans="1:6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x14ac:dyDescent="0.25">
      <c r="A2" s="4" t="s">
        <v>30</v>
      </c>
      <c r="B2" s="6">
        <v>7712001</v>
      </c>
      <c r="C2" s="6">
        <v>800</v>
      </c>
      <c r="D2" s="6">
        <v>184</v>
      </c>
      <c r="E2" s="6">
        <v>52</v>
      </c>
      <c r="F2" s="13">
        <v>136800</v>
      </c>
    </row>
    <row r="3" spans="1:6" x14ac:dyDescent="0.25">
      <c r="A3" s="5" t="s">
        <v>6</v>
      </c>
      <c r="B3" s="17">
        <v>3861249</v>
      </c>
      <c r="C3" s="17">
        <v>2500</v>
      </c>
      <c r="D3" s="17">
        <v>30</v>
      </c>
      <c r="E3" s="17">
        <v>51</v>
      </c>
      <c r="F3" s="14">
        <v>64800</v>
      </c>
    </row>
    <row r="4" spans="1:6" x14ac:dyDescent="0.25">
      <c r="A4" s="5" t="s">
        <v>44</v>
      </c>
      <c r="B4" s="17">
        <v>857857</v>
      </c>
      <c r="C4" s="17">
        <v>1100</v>
      </c>
      <c r="D4" s="17">
        <v>52</v>
      </c>
      <c r="E4" s="17">
        <v>45</v>
      </c>
      <c r="F4" s="14">
        <v>48200</v>
      </c>
    </row>
    <row r="5" spans="1:6" x14ac:dyDescent="0.25">
      <c r="A5" s="5" t="s">
        <v>13</v>
      </c>
      <c r="B5" s="17">
        <v>2714625</v>
      </c>
      <c r="C5" s="17">
        <v>1851</v>
      </c>
      <c r="D5" s="17">
        <v>30</v>
      </c>
      <c r="E5" s="17">
        <v>56</v>
      </c>
      <c r="F5" s="14">
        <v>44330</v>
      </c>
    </row>
    <row r="6" spans="1:6" x14ac:dyDescent="0.25">
      <c r="A6" s="5" t="s">
        <v>32</v>
      </c>
      <c r="B6" s="17">
        <v>1346049</v>
      </c>
      <c r="C6" s="17">
        <v>400</v>
      </c>
      <c r="D6" s="17">
        <v>122</v>
      </c>
      <c r="E6" s="17">
        <v>47</v>
      </c>
      <c r="F6" s="14">
        <v>39400</v>
      </c>
    </row>
    <row r="7" spans="1:6" x14ac:dyDescent="0.25">
      <c r="A7" s="5" t="s">
        <v>11</v>
      </c>
      <c r="B7" s="17">
        <v>4268801</v>
      </c>
      <c r="C7" s="17">
        <v>125</v>
      </c>
      <c r="D7" s="17">
        <v>307</v>
      </c>
      <c r="E7" s="17">
        <v>40</v>
      </c>
      <c r="F7" s="14">
        <v>30375</v>
      </c>
    </row>
    <row r="8" spans="1:6" x14ac:dyDescent="0.25">
      <c r="A8" s="5" t="s">
        <v>9</v>
      </c>
      <c r="B8" s="17">
        <v>4267265</v>
      </c>
      <c r="C8" s="17">
        <v>250</v>
      </c>
      <c r="D8" s="17">
        <v>152</v>
      </c>
      <c r="E8" s="17">
        <v>39</v>
      </c>
      <c r="F8" s="14">
        <v>30200</v>
      </c>
    </row>
    <row r="9" spans="1:6" x14ac:dyDescent="0.25">
      <c r="A9" s="5" t="s">
        <v>27</v>
      </c>
      <c r="B9" s="17">
        <v>340481</v>
      </c>
      <c r="C9" s="17">
        <v>500</v>
      </c>
      <c r="D9" s="17">
        <v>71</v>
      </c>
      <c r="E9" s="17">
        <v>41</v>
      </c>
      <c r="F9" s="14">
        <v>27300</v>
      </c>
    </row>
    <row r="10" spans="1:6" x14ac:dyDescent="0.25">
      <c r="A10" s="5" t="s">
        <v>24</v>
      </c>
      <c r="B10" s="17">
        <v>345089</v>
      </c>
      <c r="C10" s="17">
        <v>200</v>
      </c>
      <c r="D10" s="17">
        <v>161</v>
      </c>
      <c r="E10" s="17">
        <v>41</v>
      </c>
      <c r="F10" s="14">
        <v>24000</v>
      </c>
    </row>
    <row r="11" spans="1:6" x14ac:dyDescent="0.25">
      <c r="A11" s="5" t="s">
        <v>8</v>
      </c>
      <c r="B11" s="17">
        <v>1510401</v>
      </c>
      <c r="C11" s="17">
        <v>1200</v>
      </c>
      <c r="D11" s="17">
        <v>26</v>
      </c>
      <c r="E11" s="17">
        <v>40</v>
      </c>
      <c r="F11" s="14">
        <v>23200</v>
      </c>
    </row>
    <row r="12" spans="1:6" x14ac:dyDescent="0.25">
      <c r="A12" s="5" t="s">
        <v>18</v>
      </c>
      <c r="B12" s="17">
        <v>225537</v>
      </c>
      <c r="C12" s="17">
        <v>250</v>
      </c>
      <c r="D12" s="17">
        <v>119</v>
      </c>
      <c r="E12" s="17">
        <v>33</v>
      </c>
      <c r="F12" s="14">
        <v>23150</v>
      </c>
    </row>
    <row r="13" spans="1:6" x14ac:dyDescent="0.25">
      <c r="A13" s="5" t="s">
        <v>40</v>
      </c>
      <c r="B13" s="17">
        <v>633601</v>
      </c>
      <c r="C13" s="17">
        <v>3750</v>
      </c>
      <c r="D13" s="17">
        <v>8</v>
      </c>
      <c r="E13" s="17">
        <v>38</v>
      </c>
      <c r="F13" s="14">
        <v>22400</v>
      </c>
    </row>
    <row r="14" spans="1:6" x14ac:dyDescent="0.25">
      <c r="A14" s="5" t="s">
        <v>17</v>
      </c>
      <c r="B14" s="17">
        <v>5215745</v>
      </c>
      <c r="C14" s="17">
        <v>2200</v>
      </c>
      <c r="D14" s="17">
        <v>14</v>
      </c>
      <c r="E14" s="17">
        <v>50</v>
      </c>
      <c r="F14" s="14">
        <v>20800</v>
      </c>
    </row>
    <row r="15" spans="1:6" x14ac:dyDescent="0.25">
      <c r="A15" s="5" t="s">
        <v>50</v>
      </c>
      <c r="B15" s="17">
        <v>2889473</v>
      </c>
      <c r="C15" s="17">
        <v>900</v>
      </c>
      <c r="D15" s="17">
        <v>33</v>
      </c>
      <c r="E15" s="17">
        <v>46</v>
      </c>
      <c r="F15" s="14">
        <v>20500</v>
      </c>
    </row>
    <row r="16" spans="1:6" x14ac:dyDescent="0.25">
      <c r="A16" s="5" t="s">
        <v>37</v>
      </c>
      <c r="B16" s="17">
        <v>519937</v>
      </c>
      <c r="C16" s="17">
        <v>1000</v>
      </c>
      <c r="D16" s="17">
        <v>30</v>
      </c>
      <c r="E16" s="17">
        <v>48</v>
      </c>
      <c r="F16" s="14">
        <v>20400</v>
      </c>
    </row>
    <row r="17" spans="1:6" x14ac:dyDescent="0.25">
      <c r="A17" s="5" t="s">
        <v>41</v>
      </c>
      <c r="B17" s="17">
        <v>3834113</v>
      </c>
      <c r="C17" s="17">
        <v>4000</v>
      </c>
      <c r="D17" s="17">
        <v>7</v>
      </c>
      <c r="E17" s="17">
        <v>38</v>
      </c>
      <c r="F17" s="14">
        <v>20400</v>
      </c>
    </row>
    <row r="18" spans="1:6" x14ac:dyDescent="0.25">
      <c r="A18" s="5" t="s">
        <v>20</v>
      </c>
      <c r="B18" s="17">
        <v>1207553</v>
      </c>
      <c r="C18" s="17">
        <v>5334</v>
      </c>
      <c r="D18" s="17">
        <v>5</v>
      </c>
      <c r="E18" s="17">
        <v>36</v>
      </c>
      <c r="F18" s="14">
        <v>19470</v>
      </c>
    </row>
    <row r="19" spans="1:6" x14ac:dyDescent="0.25">
      <c r="A19" s="5" t="s">
        <v>53</v>
      </c>
      <c r="B19" s="17">
        <v>969473</v>
      </c>
      <c r="C19" s="17">
        <v>3200</v>
      </c>
      <c r="D19" s="17">
        <v>8</v>
      </c>
      <c r="E19" s="17">
        <v>40</v>
      </c>
      <c r="F19" s="14">
        <v>17600</v>
      </c>
    </row>
    <row r="20" spans="1:6" x14ac:dyDescent="0.25">
      <c r="A20" s="5" t="s">
        <v>10</v>
      </c>
      <c r="B20" s="17">
        <v>81153</v>
      </c>
      <c r="C20" s="17">
        <v>250</v>
      </c>
      <c r="D20" s="17">
        <v>105</v>
      </c>
      <c r="E20" s="17">
        <v>44</v>
      </c>
      <c r="F20" s="14">
        <v>17450</v>
      </c>
    </row>
    <row r="21" spans="1:6" x14ac:dyDescent="0.25">
      <c r="A21" s="5" t="s">
        <v>48</v>
      </c>
      <c r="B21" s="17">
        <v>3465729</v>
      </c>
      <c r="C21" s="17">
        <v>1200</v>
      </c>
      <c r="D21" s="17">
        <v>20</v>
      </c>
      <c r="E21" s="17">
        <v>45</v>
      </c>
      <c r="F21" s="14">
        <v>15000</v>
      </c>
    </row>
    <row r="22" spans="1:6" x14ac:dyDescent="0.25">
      <c r="A22" s="5" t="s">
        <v>55</v>
      </c>
      <c r="B22" s="17">
        <v>975873</v>
      </c>
      <c r="C22" s="17">
        <v>1300</v>
      </c>
      <c r="D22" s="17">
        <v>21</v>
      </c>
      <c r="E22" s="17">
        <v>67</v>
      </c>
      <c r="F22" s="14">
        <v>13900</v>
      </c>
    </row>
    <row r="23" spans="1:6" x14ac:dyDescent="0.25">
      <c r="A23" s="5" t="s">
        <v>28</v>
      </c>
      <c r="B23" s="17">
        <v>1270529</v>
      </c>
      <c r="C23" s="17">
        <v>1375</v>
      </c>
      <c r="D23" s="17">
        <v>17</v>
      </c>
      <c r="E23" s="17">
        <v>54</v>
      </c>
      <c r="F23" s="14">
        <v>12575</v>
      </c>
    </row>
    <row r="24" spans="1:6" x14ac:dyDescent="0.25">
      <c r="A24" s="5" t="s">
        <v>45</v>
      </c>
      <c r="B24" s="17">
        <v>2953217</v>
      </c>
      <c r="C24" s="17">
        <v>250</v>
      </c>
      <c r="D24" s="17">
        <v>62</v>
      </c>
      <c r="E24" s="17">
        <v>38</v>
      </c>
      <c r="F24" s="14">
        <v>7900</v>
      </c>
    </row>
    <row r="25" spans="1:6" x14ac:dyDescent="0.25">
      <c r="A25" s="5" t="s">
        <v>51</v>
      </c>
      <c r="B25" s="17">
        <v>2952193</v>
      </c>
      <c r="C25" s="17">
        <v>200</v>
      </c>
      <c r="D25" s="17">
        <v>80</v>
      </c>
      <c r="E25" s="17">
        <v>41</v>
      </c>
      <c r="F25" s="14">
        <v>7800</v>
      </c>
    </row>
    <row r="26" spans="1:6" x14ac:dyDescent="0.25">
      <c r="A26" s="5" t="s">
        <v>15</v>
      </c>
      <c r="B26" s="17">
        <v>140033</v>
      </c>
      <c r="C26" s="17">
        <v>200</v>
      </c>
      <c r="D26" s="17">
        <v>78</v>
      </c>
      <c r="E26" s="17">
        <v>40</v>
      </c>
      <c r="F26" s="14">
        <v>7600</v>
      </c>
    </row>
    <row r="27" spans="1:6" x14ac:dyDescent="0.25">
      <c r="A27" s="5" t="s">
        <v>52</v>
      </c>
      <c r="B27" s="17">
        <v>784129</v>
      </c>
      <c r="C27" s="17">
        <v>3000</v>
      </c>
      <c r="D27" s="17">
        <v>4</v>
      </c>
      <c r="E27" s="17">
        <v>44</v>
      </c>
      <c r="F27" s="14">
        <v>3200</v>
      </c>
    </row>
    <row r="28" spans="1:6" x14ac:dyDescent="0.25">
      <c r="A28" s="5" t="s">
        <v>42</v>
      </c>
      <c r="B28" s="17">
        <v>738561</v>
      </c>
      <c r="C28" s="17">
        <v>500</v>
      </c>
      <c r="D28" s="17">
        <v>16</v>
      </c>
      <c r="E28" s="17">
        <v>44</v>
      </c>
      <c r="F28" s="14">
        <v>-800</v>
      </c>
    </row>
    <row r="29" spans="1:6" x14ac:dyDescent="0.25">
      <c r="A29" s="5" t="s">
        <v>34</v>
      </c>
      <c r="B29" s="17">
        <v>3001089</v>
      </c>
      <c r="C29" s="17">
        <v>2000</v>
      </c>
      <c r="D29" s="17">
        <v>7</v>
      </c>
      <c r="E29" s="17">
        <v>77</v>
      </c>
      <c r="F29" s="14">
        <v>-1400</v>
      </c>
    </row>
    <row r="30" spans="1:6" x14ac:dyDescent="0.25">
      <c r="A30" s="5" t="s">
        <v>35</v>
      </c>
      <c r="B30" s="17">
        <v>492033</v>
      </c>
      <c r="C30" s="17">
        <v>400</v>
      </c>
      <c r="D30" s="17">
        <v>14</v>
      </c>
      <c r="E30" s="17">
        <v>44</v>
      </c>
      <c r="F30" s="14">
        <v>-3200</v>
      </c>
    </row>
    <row r="31" spans="1:6" x14ac:dyDescent="0.25">
      <c r="A31" s="5" t="s">
        <v>19</v>
      </c>
      <c r="B31" s="17">
        <v>232961</v>
      </c>
      <c r="C31" s="17">
        <v>25</v>
      </c>
      <c r="D31" s="17">
        <v>108</v>
      </c>
      <c r="E31" s="17">
        <v>30</v>
      </c>
      <c r="F31" s="14">
        <v>-3300</v>
      </c>
    </row>
    <row r="32" spans="1:6" x14ac:dyDescent="0.25">
      <c r="A32" s="5" t="s">
        <v>21</v>
      </c>
      <c r="B32" s="17">
        <v>315393</v>
      </c>
      <c r="C32" s="17">
        <v>750</v>
      </c>
      <c r="D32" s="17">
        <v>9</v>
      </c>
      <c r="E32" s="17">
        <v>52</v>
      </c>
      <c r="F32" s="14">
        <v>-3650</v>
      </c>
    </row>
    <row r="33" spans="1:6" x14ac:dyDescent="0.25">
      <c r="A33" s="5" t="s">
        <v>31</v>
      </c>
      <c r="B33" s="17">
        <v>415745</v>
      </c>
      <c r="C33" s="17">
        <v>3500</v>
      </c>
      <c r="D33" s="17">
        <v>1</v>
      </c>
      <c r="E33" s="17">
        <v>38</v>
      </c>
      <c r="F33" s="14">
        <v>-4100</v>
      </c>
    </row>
    <row r="34" spans="1:6" x14ac:dyDescent="0.25">
      <c r="A34" s="5" t="s">
        <v>26</v>
      </c>
      <c r="B34" s="17">
        <v>356865</v>
      </c>
      <c r="C34" s="17">
        <v>300</v>
      </c>
      <c r="D34" s="17">
        <v>4</v>
      </c>
      <c r="E34" s="17">
        <v>28</v>
      </c>
      <c r="F34" s="14">
        <v>-4400</v>
      </c>
    </row>
    <row r="35" spans="1:6" x14ac:dyDescent="0.25">
      <c r="A35" s="5" t="s">
        <v>54</v>
      </c>
      <c r="B35" s="17">
        <v>3050241</v>
      </c>
      <c r="C35" s="17">
        <v>2200</v>
      </c>
      <c r="D35" s="17">
        <v>2</v>
      </c>
      <c r="E35" s="17">
        <v>48</v>
      </c>
      <c r="F35" s="14">
        <v>-5200</v>
      </c>
    </row>
    <row r="36" spans="1:6" x14ac:dyDescent="0.25">
      <c r="A36" s="5" t="s">
        <v>33</v>
      </c>
      <c r="B36" s="17">
        <v>408065</v>
      </c>
      <c r="C36" s="17">
        <v>1200</v>
      </c>
      <c r="D36" s="17">
        <v>0</v>
      </c>
      <c r="E36" s="17">
        <v>34</v>
      </c>
      <c r="F36" s="14">
        <v>-6800</v>
      </c>
    </row>
    <row r="37" spans="1:6" x14ac:dyDescent="0.25">
      <c r="A37" s="5" t="s">
        <v>47</v>
      </c>
      <c r="B37" s="17">
        <v>895745</v>
      </c>
      <c r="C37" s="17">
        <v>1061</v>
      </c>
      <c r="D37" s="17">
        <v>1</v>
      </c>
      <c r="E37" s="17">
        <v>40</v>
      </c>
      <c r="F37" s="14">
        <v>-6939</v>
      </c>
    </row>
    <row r="38" spans="1:6" x14ac:dyDescent="0.25">
      <c r="A38" s="5" t="s">
        <v>29</v>
      </c>
      <c r="B38" s="17">
        <v>424961</v>
      </c>
      <c r="C38" s="17">
        <v>2400</v>
      </c>
      <c r="D38" s="17">
        <v>0</v>
      </c>
      <c r="E38" s="17">
        <v>35</v>
      </c>
      <c r="F38" s="14">
        <v>-7000</v>
      </c>
    </row>
    <row r="39" spans="1:6" x14ac:dyDescent="0.25">
      <c r="A39" s="5" t="s">
        <v>25</v>
      </c>
      <c r="B39" s="17">
        <v>348929</v>
      </c>
      <c r="C39" s="17">
        <v>3500</v>
      </c>
      <c r="D39" s="17">
        <v>1</v>
      </c>
      <c r="E39" s="17">
        <v>58</v>
      </c>
      <c r="F39" s="14">
        <v>-8100</v>
      </c>
    </row>
    <row r="40" spans="1:6" x14ac:dyDescent="0.25">
      <c r="A40" s="5" t="s">
        <v>22</v>
      </c>
      <c r="B40" s="17">
        <v>1850625</v>
      </c>
      <c r="C40" s="17">
        <v>700</v>
      </c>
      <c r="D40" s="17">
        <v>-3</v>
      </c>
      <c r="E40" s="17">
        <v>32</v>
      </c>
      <c r="F40" s="14">
        <v>-8500</v>
      </c>
    </row>
    <row r="41" spans="1:6" x14ac:dyDescent="0.25">
      <c r="A41" s="5" t="s">
        <v>23</v>
      </c>
      <c r="B41" s="17">
        <v>341249</v>
      </c>
      <c r="C41" s="17">
        <v>250</v>
      </c>
      <c r="D41" s="17">
        <v>-13</v>
      </c>
      <c r="E41" s="17">
        <v>38</v>
      </c>
      <c r="F41" s="14">
        <v>-10850</v>
      </c>
    </row>
    <row r="42" spans="1:6" x14ac:dyDescent="0.25">
      <c r="A42" s="5" t="s">
        <v>14</v>
      </c>
      <c r="B42" s="17">
        <v>7458561</v>
      </c>
      <c r="C42" s="17">
        <v>2000</v>
      </c>
      <c r="D42" s="17">
        <v>-3</v>
      </c>
      <c r="E42" s="17">
        <v>46</v>
      </c>
      <c r="F42" s="14">
        <v>-15200</v>
      </c>
    </row>
    <row r="43" spans="1:6" x14ac:dyDescent="0.25">
      <c r="A43" s="5" t="s">
        <v>36</v>
      </c>
      <c r="B43" s="17">
        <v>2939649</v>
      </c>
      <c r="C43" s="17">
        <v>375</v>
      </c>
      <c r="D43" s="17">
        <v>-17</v>
      </c>
      <c r="E43" s="17">
        <v>45</v>
      </c>
      <c r="F43" s="14">
        <v>-15375</v>
      </c>
    </row>
    <row r="44" spans="1:6" x14ac:dyDescent="0.25">
      <c r="A44" s="5" t="s">
        <v>7</v>
      </c>
      <c r="B44" s="17">
        <v>60417</v>
      </c>
      <c r="C44" s="17">
        <v>600</v>
      </c>
      <c r="D44" s="17">
        <v>-14</v>
      </c>
      <c r="E44" s="17">
        <v>39</v>
      </c>
      <c r="F44" s="14">
        <v>-16200</v>
      </c>
    </row>
    <row r="45" spans="1:6" x14ac:dyDescent="0.25">
      <c r="A45" s="5" t="s">
        <v>39</v>
      </c>
      <c r="B45" s="17">
        <v>2977281</v>
      </c>
      <c r="C45" s="17">
        <v>4800</v>
      </c>
      <c r="D45" s="17">
        <v>-3</v>
      </c>
      <c r="E45" s="17">
        <v>42</v>
      </c>
      <c r="F45" s="14">
        <v>-22800</v>
      </c>
    </row>
    <row r="46" spans="1:6" x14ac:dyDescent="0.25">
      <c r="A46" s="5" t="s">
        <v>12</v>
      </c>
      <c r="B46" s="17">
        <v>134657</v>
      </c>
      <c r="C46" s="17">
        <v>1800</v>
      </c>
      <c r="D46" s="17">
        <v>-5</v>
      </c>
      <c r="E46" s="17">
        <v>70</v>
      </c>
      <c r="F46" s="14">
        <v>-23000</v>
      </c>
    </row>
    <row r="47" spans="1:6" x14ac:dyDescent="0.25">
      <c r="A47" s="5" t="s">
        <v>46</v>
      </c>
      <c r="B47" s="17">
        <v>884737</v>
      </c>
      <c r="C47" s="17">
        <v>3000</v>
      </c>
      <c r="D47" s="17">
        <v>-4</v>
      </c>
      <c r="E47" s="17">
        <v>58</v>
      </c>
      <c r="F47" s="14">
        <v>-23600</v>
      </c>
    </row>
    <row r="48" spans="1:6" x14ac:dyDescent="0.25">
      <c r="A48" s="5" t="s">
        <v>38</v>
      </c>
      <c r="B48" s="17">
        <v>2815745</v>
      </c>
      <c r="C48" s="17">
        <v>75</v>
      </c>
      <c r="D48" s="17">
        <v>-160</v>
      </c>
      <c r="E48" s="17">
        <v>59</v>
      </c>
      <c r="F48" s="14">
        <v>-23800</v>
      </c>
    </row>
    <row r="49" spans="1:6" x14ac:dyDescent="0.25">
      <c r="A49" s="5" t="s">
        <v>16</v>
      </c>
      <c r="B49" s="17">
        <v>177665</v>
      </c>
      <c r="C49" s="17">
        <v>1000</v>
      </c>
      <c r="D49" s="17">
        <v>-14</v>
      </c>
      <c r="E49" s="17">
        <v>59</v>
      </c>
      <c r="F49" s="14">
        <v>-25800</v>
      </c>
    </row>
    <row r="50" spans="1:6" x14ac:dyDescent="0.25">
      <c r="A50" s="5" t="s">
        <v>43</v>
      </c>
      <c r="B50" s="17">
        <v>779521</v>
      </c>
      <c r="C50" s="17">
        <v>3000</v>
      </c>
      <c r="D50" s="17">
        <v>-7</v>
      </c>
      <c r="E50" s="17">
        <v>67</v>
      </c>
      <c r="F50" s="14">
        <v>-34400</v>
      </c>
    </row>
    <row r="51" spans="1:6" ht="15.75" thickBot="1" x14ac:dyDescent="0.3">
      <c r="A51" s="24" t="s">
        <v>49</v>
      </c>
      <c r="B51" s="25">
        <v>897537</v>
      </c>
      <c r="C51" s="25">
        <v>750</v>
      </c>
      <c r="D51" s="25">
        <v>-74</v>
      </c>
      <c r="E51" s="25">
        <v>45</v>
      </c>
      <c r="F51" s="15">
        <v>-64500</v>
      </c>
    </row>
  </sheetData>
  <autoFilter ref="A1:F51">
    <sortState ref="A2:F51">
      <sortCondition descending="1" ref="F1:F5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showGridLines="0" showRowColHeaders="0" workbookViewId="0">
      <selection sqref="A1:F51"/>
    </sheetView>
  </sheetViews>
  <sheetFormatPr defaultRowHeight="15" x14ac:dyDescent="0.25"/>
  <cols>
    <col min="1" max="1" width="14.140625" bestFit="1" customWidth="1"/>
    <col min="2" max="2" width="8.7109375" bestFit="1" customWidth="1"/>
    <col min="3" max="3" width="10.5703125" bestFit="1" customWidth="1"/>
    <col min="4" max="4" width="8.28515625" bestFit="1" customWidth="1"/>
    <col min="6" max="6" width="12" bestFit="1" customWidth="1"/>
  </cols>
  <sheetData>
    <row r="1" spans="1:6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x14ac:dyDescent="0.25">
      <c r="A2" s="4" t="s">
        <v>8</v>
      </c>
      <c r="B2" s="6">
        <v>1510401</v>
      </c>
      <c r="C2" s="6">
        <v>1200</v>
      </c>
      <c r="D2" s="6">
        <v>85</v>
      </c>
      <c r="E2" s="6">
        <v>41</v>
      </c>
      <c r="F2" s="13">
        <v>93800</v>
      </c>
    </row>
    <row r="3" spans="1:6" x14ac:dyDescent="0.25">
      <c r="A3" s="5" t="s">
        <v>27</v>
      </c>
      <c r="B3" s="17">
        <v>340481</v>
      </c>
      <c r="C3" s="17">
        <v>500</v>
      </c>
      <c r="D3" s="17">
        <v>197</v>
      </c>
      <c r="E3" s="17">
        <v>40</v>
      </c>
      <c r="F3" s="14">
        <v>90500</v>
      </c>
    </row>
    <row r="4" spans="1:6" x14ac:dyDescent="0.25">
      <c r="A4" s="5" t="s">
        <v>30</v>
      </c>
      <c r="B4" s="17">
        <v>7712001</v>
      </c>
      <c r="C4" s="17">
        <v>800</v>
      </c>
      <c r="D4" s="17">
        <v>128</v>
      </c>
      <c r="E4" s="17">
        <v>98</v>
      </c>
      <c r="F4" s="14">
        <v>82800</v>
      </c>
    </row>
    <row r="5" spans="1:6" x14ac:dyDescent="0.25">
      <c r="A5" s="5" t="s">
        <v>55</v>
      </c>
      <c r="B5" s="17">
        <v>975873</v>
      </c>
      <c r="C5" s="17">
        <v>1300</v>
      </c>
      <c r="D5" s="17">
        <v>67</v>
      </c>
      <c r="E5" s="17">
        <v>68</v>
      </c>
      <c r="F5" s="14">
        <v>73500</v>
      </c>
    </row>
    <row r="6" spans="1:6" x14ac:dyDescent="0.25">
      <c r="A6" s="5" t="s">
        <v>36</v>
      </c>
      <c r="B6" s="17">
        <v>2939649</v>
      </c>
      <c r="C6" s="17">
        <v>375</v>
      </c>
      <c r="D6" s="17">
        <v>224</v>
      </c>
      <c r="E6" s="17">
        <v>54</v>
      </c>
      <c r="F6" s="14">
        <v>73200</v>
      </c>
    </row>
    <row r="7" spans="1:6" x14ac:dyDescent="0.25">
      <c r="A7" s="5" t="s">
        <v>43</v>
      </c>
      <c r="B7" s="17">
        <v>779521</v>
      </c>
      <c r="C7" s="17">
        <v>3000</v>
      </c>
      <c r="D7" s="17">
        <v>29</v>
      </c>
      <c r="E7" s="17">
        <v>69</v>
      </c>
      <c r="F7" s="14">
        <v>73200</v>
      </c>
    </row>
    <row r="8" spans="1:6" x14ac:dyDescent="0.25">
      <c r="A8" s="5" t="s">
        <v>11</v>
      </c>
      <c r="B8" s="17">
        <v>4268801</v>
      </c>
      <c r="C8" s="17">
        <v>125</v>
      </c>
      <c r="D8" s="17">
        <v>663</v>
      </c>
      <c r="E8" s="17">
        <v>57</v>
      </c>
      <c r="F8" s="14">
        <v>71475</v>
      </c>
    </row>
    <row r="9" spans="1:6" x14ac:dyDescent="0.25">
      <c r="A9" s="5" t="s">
        <v>51</v>
      </c>
      <c r="B9" s="17">
        <v>2952193</v>
      </c>
      <c r="C9" s="17">
        <v>200</v>
      </c>
      <c r="D9" s="17">
        <v>285</v>
      </c>
      <c r="E9" s="17">
        <v>58</v>
      </c>
      <c r="F9" s="14">
        <v>45400</v>
      </c>
    </row>
    <row r="10" spans="1:6" x14ac:dyDescent="0.25">
      <c r="A10" s="5" t="s">
        <v>19</v>
      </c>
      <c r="B10" s="17">
        <v>232961</v>
      </c>
      <c r="C10" s="17">
        <v>25</v>
      </c>
      <c r="D10" s="17">
        <v>2137</v>
      </c>
      <c r="E10" s="17">
        <v>48</v>
      </c>
      <c r="F10" s="14">
        <v>43825</v>
      </c>
    </row>
    <row r="11" spans="1:6" x14ac:dyDescent="0.25">
      <c r="A11" s="5" t="s">
        <v>46</v>
      </c>
      <c r="B11" s="17">
        <v>884737</v>
      </c>
      <c r="C11" s="17">
        <v>3000</v>
      </c>
      <c r="D11" s="17">
        <v>18</v>
      </c>
      <c r="E11" s="17">
        <v>68</v>
      </c>
      <c r="F11" s="14">
        <v>40400</v>
      </c>
    </row>
    <row r="12" spans="1:6" x14ac:dyDescent="0.25">
      <c r="A12" s="5" t="s">
        <v>15</v>
      </c>
      <c r="B12" s="17">
        <v>140033</v>
      </c>
      <c r="C12" s="17">
        <v>200</v>
      </c>
      <c r="D12" s="17">
        <v>247</v>
      </c>
      <c r="E12" s="17">
        <v>54</v>
      </c>
      <c r="F12" s="14">
        <v>38600</v>
      </c>
    </row>
    <row r="13" spans="1:6" x14ac:dyDescent="0.25">
      <c r="A13" s="5" t="s">
        <v>24</v>
      </c>
      <c r="B13" s="17">
        <v>345089</v>
      </c>
      <c r="C13" s="17">
        <v>200</v>
      </c>
      <c r="D13" s="17">
        <v>232</v>
      </c>
      <c r="E13" s="17">
        <v>53</v>
      </c>
      <c r="F13" s="14">
        <v>35800</v>
      </c>
    </row>
    <row r="14" spans="1:6" x14ac:dyDescent="0.25">
      <c r="A14" s="5" t="s">
        <v>34</v>
      </c>
      <c r="B14" s="17">
        <v>3001089</v>
      </c>
      <c r="C14" s="17">
        <v>2000</v>
      </c>
      <c r="D14" s="17">
        <v>26</v>
      </c>
      <c r="E14" s="17">
        <v>89</v>
      </c>
      <c r="F14" s="14">
        <v>34200</v>
      </c>
    </row>
    <row r="15" spans="1:6" x14ac:dyDescent="0.25">
      <c r="A15" s="5" t="s">
        <v>54</v>
      </c>
      <c r="B15" s="17">
        <v>3050241</v>
      </c>
      <c r="C15" s="17">
        <v>2200</v>
      </c>
      <c r="D15" s="17">
        <v>22</v>
      </c>
      <c r="E15" s="17">
        <v>74</v>
      </c>
      <c r="F15" s="14">
        <v>33600</v>
      </c>
    </row>
    <row r="16" spans="1:6" x14ac:dyDescent="0.25">
      <c r="A16" s="5" t="s">
        <v>14</v>
      </c>
      <c r="B16" s="17">
        <v>7458561</v>
      </c>
      <c r="C16" s="17">
        <v>2000</v>
      </c>
      <c r="D16" s="17">
        <v>21</v>
      </c>
      <c r="E16" s="17">
        <v>43</v>
      </c>
      <c r="F16" s="14">
        <v>33400</v>
      </c>
    </row>
    <row r="17" spans="1:6" x14ac:dyDescent="0.25">
      <c r="A17" s="5" t="s">
        <v>12</v>
      </c>
      <c r="B17" s="17">
        <v>134657</v>
      </c>
      <c r="C17" s="17">
        <v>1800</v>
      </c>
      <c r="D17" s="17">
        <v>25</v>
      </c>
      <c r="E17" s="17">
        <v>60</v>
      </c>
      <c r="F17" s="14">
        <v>33000</v>
      </c>
    </row>
    <row r="18" spans="1:6" x14ac:dyDescent="0.25">
      <c r="A18" s="5" t="s">
        <v>47</v>
      </c>
      <c r="B18" s="17">
        <v>895745</v>
      </c>
      <c r="C18" s="17">
        <v>1061</v>
      </c>
      <c r="D18" s="17">
        <v>39</v>
      </c>
      <c r="E18" s="17">
        <v>66</v>
      </c>
      <c r="F18" s="14">
        <v>28179</v>
      </c>
    </row>
    <row r="19" spans="1:6" x14ac:dyDescent="0.25">
      <c r="A19" s="5" t="s">
        <v>13</v>
      </c>
      <c r="B19" s="17">
        <v>2714625</v>
      </c>
      <c r="C19" s="17">
        <v>1851</v>
      </c>
      <c r="D19" s="17">
        <v>21</v>
      </c>
      <c r="E19" s="17">
        <v>54</v>
      </c>
      <c r="F19" s="14">
        <v>28071</v>
      </c>
    </row>
    <row r="20" spans="1:6" x14ac:dyDescent="0.25">
      <c r="A20" s="5" t="s">
        <v>6</v>
      </c>
      <c r="B20" s="17">
        <v>3861249</v>
      </c>
      <c r="C20" s="17">
        <v>2500</v>
      </c>
      <c r="D20" s="17">
        <v>17</v>
      </c>
      <c r="E20" s="17">
        <v>76</v>
      </c>
      <c r="F20" s="14">
        <v>27300</v>
      </c>
    </row>
    <row r="21" spans="1:6" x14ac:dyDescent="0.25">
      <c r="A21" s="5" t="s">
        <v>29</v>
      </c>
      <c r="B21" s="17">
        <v>424961</v>
      </c>
      <c r="C21" s="17">
        <v>2400</v>
      </c>
      <c r="D21" s="17">
        <v>14</v>
      </c>
      <c r="E21" s="17">
        <v>58</v>
      </c>
      <c r="F21" s="14">
        <v>22000</v>
      </c>
    </row>
    <row r="22" spans="1:6" x14ac:dyDescent="0.25">
      <c r="A22" s="5" t="s">
        <v>52</v>
      </c>
      <c r="B22" s="17">
        <v>784129</v>
      </c>
      <c r="C22" s="17">
        <v>3000</v>
      </c>
      <c r="D22" s="17">
        <v>9</v>
      </c>
      <c r="E22" s="17">
        <v>57</v>
      </c>
      <c r="F22" s="14">
        <v>15600</v>
      </c>
    </row>
    <row r="23" spans="1:6" x14ac:dyDescent="0.25">
      <c r="A23" s="5" t="s">
        <v>21</v>
      </c>
      <c r="B23" s="17">
        <v>315393</v>
      </c>
      <c r="C23" s="17">
        <v>750</v>
      </c>
      <c r="D23" s="17">
        <v>37</v>
      </c>
      <c r="E23" s="17">
        <v>64</v>
      </c>
      <c r="F23" s="14">
        <v>14950</v>
      </c>
    </row>
    <row r="24" spans="1:6" x14ac:dyDescent="0.25">
      <c r="A24" s="5" t="s">
        <v>31</v>
      </c>
      <c r="B24" s="17">
        <v>415745</v>
      </c>
      <c r="C24" s="17">
        <v>3500</v>
      </c>
      <c r="D24" s="17">
        <v>7</v>
      </c>
      <c r="E24" s="17">
        <v>50</v>
      </c>
      <c r="F24" s="14">
        <v>14500</v>
      </c>
    </row>
    <row r="25" spans="1:6" x14ac:dyDescent="0.25">
      <c r="A25" s="5" t="s">
        <v>45</v>
      </c>
      <c r="B25" s="17">
        <v>2953217</v>
      </c>
      <c r="C25" s="17">
        <v>250</v>
      </c>
      <c r="D25" s="17">
        <v>98</v>
      </c>
      <c r="E25" s="17">
        <v>51</v>
      </c>
      <c r="F25" s="14">
        <v>14300</v>
      </c>
    </row>
    <row r="26" spans="1:6" x14ac:dyDescent="0.25">
      <c r="A26" s="5" t="s">
        <v>33</v>
      </c>
      <c r="B26" s="17">
        <v>408065</v>
      </c>
      <c r="C26" s="17">
        <v>1200</v>
      </c>
      <c r="D26" s="17">
        <v>18</v>
      </c>
      <c r="E26" s="17">
        <v>42</v>
      </c>
      <c r="F26" s="14">
        <v>13200</v>
      </c>
    </row>
    <row r="27" spans="1:6" x14ac:dyDescent="0.25">
      <c r="A27" s="5" t="s">
        <v>17</v>
      </c>
      <c r="B27" s="17">
        <v>5215745</v>
      </c>
      <c r="C27" s="17">
        <v>2200</v>
      </c>
      <c r="D27" s="17">
        <v>11</v>
      </c>
      <c r="E27" s="17">
        <v>56</v>
      </c>
      <c r="F27" s="14">
        <v>13000</v>
      </c>
    </row>
    <row r="28" spans="1:6" x14ac:dyDescent="0.25">
      <c r="A28" s="5" t="s">
        <v>41</v>
      </c>
      <c r="B28" s="17">
        <v>3834113</v>
      </c>
      <c r="C28" s="17">
        <v>4000</v>
      </c>
      <c r="D28" s="17">
        <v>6</v>
      </c>
      <c r="E28" s="17">
        <v>57</v>
      </c>
      <c r="F28" s="14">
        <v>12600</v>
      </c>
    </row>
    <row r="29" spans="1:6" x14ac:dyDescent="0.25">
      <c r="A29" s="5" t="s">
        <v>10</v>
      </c>
      <c r="B29" s="17">
        <v>81153</v>
      </c>
      <c r="C29" s="17">
        <v>250</v>
      </c>
      <c r="D29" s="17">
        <v>101</v>
      </c>
      <c r="E29" s="17">
        <v>71</v>
      </c>
      <c r="F29" s="14">
        <v>11050</v>
      </c>
    </row>
    <row r="30" spans="1:6" x14ac:dyDescent="0.25">
      <c r="A30" s="5" t="s">
        <v>50</v>
      </c>
      <c r="B30" s="17">
        <v>2889473</v>
      </c>
      <c r="C30" s="17">
        <v>900</v>
      </c>
      <c r="D30" s="17">
        <v>24</v>
      </c>
      <c r="E30" s="17">
        <v>71</v>
      </c>
      <c r="F30" s="14">
        <v>7400</v>
      </c>
    </row>
    <row r="31" spans="1:6" x14ac:dyDescent="0.25">
      <c r="A31" s="5" t="s">
        <v>37</v>
      </c>
      <c r="B31" s="17">
        <v>519937</v>
      </c>
      <c r="C31" s="17">
        <v>1000</v>
      </c>
      <c r="D31" s="17">
        <v>18</v>
      </c>
      <c r="E31" s="17">
        <v>55</v>
      </c>
      <c r="F31" s="14">
        <v>7000</v>
      </c>
    </row>
    <row r="32" spans="1:6" x14ac:dyDescent="0.25">
      <c r="A32" s="5" t="s">
        <v>42</v>
      </c>
      <c r="B32" s="17">
        <v>738561</v>
      </c>
      <c r="C32" s="17">
        <v>500</v>
      </c>
      <c r="D32" s="17">
        <v>32</v>
      </c>
      <c r="E32" s="17">
        <v>61</v>
      </c>
      <c r="F32" s="14">
        <v>3800</v>
      </c>
    </row>
    <row r="33" spans="1:6" x14ac:dyDescent="0.25">
      <c r="A33" s="5" t="s">
        <v>23</v>
      </c>
      <c r="B33" s="17">
        <v>341249</v>
      </c>
      <c r="C33" s="17">
        <v>250</v>
      </c>
      <c r="D33" s="17">
        <v>55</v>
      </c>
      <c r="E33" s="17">
        <v>50</v>
      </c>
      <c r="F33" s="14">
        <v>3750</v>
      </c>
    </row>
    <row r="34" spans="1:6" x14ac:dyDescent="0.25">
      <c r="A34" s="5" t="s">
        <v>16</v>
      </c>
      <c r="B34" s="17">
        <v>177665</v>
      </c>
      <c r="C34" s="17">
        <v>1000</v>
      </c>
      <c r="D34" s="17">
        <v>11</v>
      </c>
      <c r="E34" s="17">
        <v>50</v>
      </c>
      <c r="F34" s="14">
        <v>1000</v>
      </c>
    </row>
    <row r="35" spans="1:6" x14ac:dyDescent="0.25">
      <c r="A35" s="5" t="s">
        <v>22</v>
      </c>
      <c r="B35" s="17">
        <v>1850625</v>
      </c>
      <c r="C35" s="17">
        <v>700</v>
      </c>
      <c r="D35" s="17">
        <v>12</v>
      </c>
      <c r="E35" s="17">
        <v>60</v>
      </c>
      <c r="F35" s="14">
        <v>-3600</v>
      </c>
    </row>
    <row r="36" spans="1:6" x14ac:dyDescent="0.25">
      <c r="A36" s="5" t="s">
        <v>38</v>
      </c>
      <c r="B36" s="17">
        <v>2815745</v>
      </c>
      <c r="C36" s="17">
        <v>75</v>
      </c>
      <c r="D36" s="17">
        <v>111</v>
      </c>
      <c r="E36" s="17">
        <v>61</v>
      </c>
      <c r="F36" s="14">
        <v>-3875</v>
      </c>
    </row>
    <row r="37" spans="1:6" x14ac:dyDescent="0.25">
      <c r="A37" s="5" t="s">
        <v>48</v>
      </c>
      <c r="B37" s="17">
        <v>3465729</v>
      </c>
      <c r="C37" s="17">
        <v>1200</v>
      </c>
      <c r="D37" s="17">
        <v>6</v>
      </c>
      <c r="E37" s="17">
        <v>59</v>
      </c>
      <c r="F37" s="14">
        <v>-4600</v>
      </c>
    </row>
    <row r="38" spans="1:6" x14ac:dyDescent="0.25">
      <c r="A38" s="5" t="s">
        <v>44</v>
      </c>
      <c r="B38" s="17">
        <v>857857</v>
      </c>
      <c r="C38" s="17">
        <v>1100</v>
      </c>
      <c r="D38" s="17">
        <v>13</v>
      </c>
      <c r="E38" s="17">
        <v>95</v>
      </c>
      <c r="F38" s="14">
        <v>-4700</v>
      </c>
    </row>
    <row r="39" spans="1:6" x14ac:dyDescent="0.25">
      <c r="A39" s="5" t="s">
        <v>32</v>
      </c>
      <c r="B39" s="17">
        <v>1346049</v>
      </c>
      <c r="C39" s="17">
        <v>400</v>
      </c>
      <c r="D39" s="17">
        <v>25</v>
      </c>
      <c r="E39" s="17">
        <v>81</v>
      </c>
      <c r="F39" s="14">
        <v>-6200</v>
      </c>
    </row>
    <row r="40" spans="1:6" x14ac:dyDescent="0.25">
      <c r="A40" s="5" t="s">
        <v>49</v>
      </c>
      <c r="B40" s="17">
        <v>897537</v>
      </c>
      <c r="C40" s="17">
        <v>750</v>
      </c>
      <c r="D40" s="17">
        <v>3</v>
      </c>
      <c r="E40" s="17">
        <v>56</v>
      </c>
      <c r="F40" s="14">
        <v>-8950</v>
      </c>
    </row>
    <row r="41" spans="1:6" x14ac:dyDescent="0.25">
      <c r="A41" s="5" t="s">
        <v>18</v>
      </c>
      <c r="B41" s="17">
        <v>225537</v>
      </c>
      <c r="C41" s="17">
        <v>250</v>
      </c>
      <c r="D41" s="17">
        <v>4</v>
      </c>
      <c r="E41" s="17">
        <v>65</v>
      </c>
      <c r="F41" s="14">
        <v>-12000</v>
      </c>
    </row>
    <row r="42" spans="1:6" x14ac:dyDescent="0.25">
      <c r="A42" s="5" t="s">
        <v>53</v>
      </c>
      <c r="B42" s="17">
        <v>969473</v>
      </c>
      <c r="C42" s="17">
        <v>3200</v>
      </c>
      <c r="D42" s="17">
        <v>0</v>
      </c>
      <c r="E42" s="17">
        <v>70</v>
      </c>
      <c r="F42" s="14">
        <v>-14000</v>
      </c>
    </row>
    <row r="43" spans="1:6" x14ac:dyDescent="0.25">
      <c r="A43" s="5" t="s">
        <v>20</v>
      </c>
      <c r="B43" s="17">
        <v>1207553</v>
      </c>
      <c r="C43" s="17">
        <v>5334</v>
      </c>
      <c r="D43" s="17">
        <v>-1</v>
      </c>
      <c r="E43" s="17">
        <v>55</v>
      </c>
      <c r="F43" s="14">
        <v>-16334</v>
      </c>
    </row>
    <row r="44" spans="1:6" x14ac:dyDescent="0.25">
      <c r="A44" s="5" t="s">
        <v>28</v>
      </c>
      <c r="B44" s="17">
        <v>1270529</v>
      </c>
      <c r="C44" s="17">
        <v>1375</v>
      </c>
      <c r="D44" s="17">
        <v>-6</v>
      </c>
      <c r="E44" s="17">
        <v>59</v>
      </c>
      <c r="F44" s="14">
        <v>-20050</v>
      </c>
    </row>
    <row r="45" spans="1:6" x14ac:dyDescent="0.25">
      <c r="A45" s="5" t="s">
        <v>39</v>
      </c>
      <c r="B45" s="17">
        <v>2977281</v>
      </c>
      <c r="C45" s="17">
        <v>4800</v>
      </c>
      <c r="D45" s="17">
        <v>-2</v>
      </c>
      <c r="E45" s="17">
        <v>56</v>
      </c>
      <c r="F45" s="14">
        <v>-20800</v>
      </c>
    </row>
    <row r="46" spans="1:6" x14ac:dyDescent="0.25">
      <c r="A46" s="5" t="s">
        <v>9</v>
      </c>
      <c r="B46" s="17">
        <v>4267265</v>
      </c>
      <c r="C46" s="17">
        <v>250</v>
      </c>
      <c r="D46" s="17">
        <v>-45</v>
      </c>
      <c r="E46" s="17">
        <v>51</v>
      </c>
      <c r="F46" s="14">
        <v>-21450</v>
      </c>
    </row>
    <row r="47" spans="1:6" x14ac:dyDescent="0.25">
      <c r="A47" s="5" t="s">
        <v>7</v>
      </c>
      <c r="B47" s="17">
        <v>60417</v>
      </c>
      <c r="C47" s="17">
        <v>600</v>
      </c>
      <c r="D47" s="17">
        <v>-33</v>
      </c>
      <c r="E47" s="17">
        <v>84</v>
      </c>
      <c r="F47" s="14">
        <v>-36600</v>
      </c>
    </row>
    <row r="48" spans="1:6" x14ac:dyDescent="0.25">
      <c r="A48" s="5" t="s">
        <v>40</v>
      </c>
      <c r="B48" s="17">
        <v>633601</v>
      </c>
      <c r="C48" s="17">
        <v>3750</v>
      </c>
      <c r="D48" s="17">
        <v>-9</v>
      </c>
      <c r="E48" s="17">
        <v>38</v>
      </c>
      <c r="F48" s="14">
        <v>-41350</v>
      </c>
    </row>
    <row r="49" spans="1:6" x14ac:dyDescent="0.25">
      <c r="A49" s="5" t="s">
        <v>26</v>
      </c>
      <c r="B49" s="17">
        <v>356865</v>
      </c>
      <c r="C49" s="17">
        <v>300</v>
      </c>
      <c r="D49" s="17">
        <v>-86</v>
      </c>
      <c r="E49" s="17">
        <v>83</v>
      </c>
      <c r="F49" s="14">
        <v>-42400</v>
      </c>
    </row>
    <row r="50" spans="1:6" x14ac:dyDescent="0.25">
      <c r="A50" s="5" t="s">
        <v>25</v>
      </c>
      <c r="B50" s="17">
        <v>348929</v>
      </c>
      <c r="C50" s="17">
        <v>3500</v>
      </c>
      <c r="D50" s="17">
        <v>-7</v>
      </c>
      <c r="E50" s="17">
        <v>90</v>
      </c>
      <c r="F50" s="14">
        <v>-42500</v>
      </c>
    </row>
    <row r="51" spans="1:6" ht="15.75" thickBot="1" x14ac:dyDescent="0.3">
      <c r="A51" s="24" t="s">
        <v>35</v>
      </c>
      <c r="B51" s="25">
        <v>492033</v>
      </c>
      <c r="C51" s="25">
        <v>400</v>
      </c>
      <c r="D51" s="25">
        <v>-87</v>
      </c>
      <c r="E51" s="25">
        <v>62</v>
      </c>
      <c r="F51" s="15">
        <v>-47200</v>
      </c>
    </row>
  </sheetData>
  <autoFilter ref="A1:F51">
    <sortState ref="A2:F51">
      <sortCondition descending="1" ref="F1:F5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showGridLines="0" showRowColHeaders="0" workbookViewId="0">
      <selection sqref="A1:F51"/>
    </sheetView>
  </sheetViews>
  <sheetFormatPr defaultRowHeight="15" x14ac:dyDescent="0.25"/>
  <cols>
    <col min="1" max="1" width="14.140625" bestFit="1" customWidth="1"/>
    <col min="2" max="2" width="8.7109375" bestFit="1" customWidth="1"/>
    <col min="3" max="3" width="10.5703125" bestFit="1" customWidth="1"/>
    <col min="4" max="4" width="8.28515625" bestFit="1" customWidth="1"/>
    <col min="6" max="6" width="12" bestFit="1" customWidth="1"/>
  </cols>
  <sheetData>
    <row r="1" spans="1:6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x14ac:dyDescent="0.25">
      <c r="A2" s="4" t="s">
        <v>30</v>
      </c>
      <c r="B2" s="6">
        <v>7712001</v>
      </c>
      <c r="C2" s="6">
        <v>800</v>
      </c>
      <c r="D2" s="6">
        <v>170</v>
      </c>
      <c r="E2" s="6">
        <v>86</v>
      </c>
      <c r="F2" s="13">
        <v>118800</v>
      </c>
    </row>
    <row r="3" spans="1:6" x14ac:dyDescent="0.25">
      <c r="A3" s="5" t="s">
        <v>21</v>
      </c>
      <c r="B3" s="17">
        <v>315393</v>
      </c>
      <c r="C3" s="17">
        <v>750</v>
      </c>
      <c r="D3" s="17">
        <v>103</v>
      </c>
      <c r="E3" s="17">
        <v>69</v>
      </c>
      <c r="F3" s="14">
        <v>63450</v>
      </c>
    </row>
    <row r="4" spans="1:6" x14ac:dyDescent="0.25">
      <c r="A4" s="5" t="s">
        <v>12</v>
      </c>
      <c r="B4" s="17">
        <v>134657</v>
      </c>
      <c r="C4" s="17">
        <v>1800</v>
      </c>
      <c r="D4" s="17">
        <v>43</v>
      </c>
      <c r="E4" s="17">
        <v>78</v>
      </c>
      <c r="F4" s="14">
        <v>61800</v>
      </c>
    </row>
    <row r="5" spans="1:6" x14ac:dyDescent="0.25">
      <c r="A5" s="5" t="s">
        <v>47</v>
      </c>
      <c r="B5" s="17">
        <v>895745</v>
      </c>
      <c r="C5" s="17">
        <v>1061</v>
      </c>
      <c r="D5" s="17">
        <v>69</v>
      </c>
      <c r="E5" s="17">
        <v>102</v>
      </c>
      <c r="F5" s="14">
        <v>52809</v>
      </c>
    </row>
    <row r="6" spans="1:6" x14ac:dyDescent="0.25">
      <c r="A6" s="5" t="s">
        <v>22</v>
      </c>
      <c r="B6" s="17">
        <v>1850625</v>
      </c>
      <c r="C6" s="17">
        <v>700</v>
      </c>
      <c r="D6" s="17">
        <v>81</v>
      </c>
      <c r="E6" s="17">
        <v>42</v>
      </c>
      <c r="F6" s="14">
        <v>48300</v>
      </c>
    </row>
    <row r="7" spans="1:6" x14ac:dyDescent="0.25">
      <c r="A7" s="5" t="s">
        <v>55</v>
      </c>
      <c r="B7" s="17">
        <v>975873</v>
      </c>
      <c r="C7" s="17">
        <v>1300</v>
      </c>
      <c r="D7" s="17">
        <v>39</v>
      </c>
      <c r="E7" s="17">
        <v>53</v>
      </c>
      <c r="F7" s="14">
        <v>40100</v>
      </c>
    </row>
    <row r="8" spans="1:6" x14ac:dyDescent="0.25">
      <c r="A8" s="5" t="s">
        <v>29</v>
      </c>
      <c r="B8" s="17">
        <v>424961</v>
      </c>
      <c r="C8" s="17">
        <v>2400</v>
      </c>
      <c r="D8" s="17">
        <v>21</v>
      </c>
      <c r="E8" s="17">
        <v>55</v>
      </c>
      <c r="F8" s="14">
        <v>39400</v>
      </c>
    </row>
    <row r="9" spans="1:6" x14ac:dyDescent="0.25">
      <c r="A9" s="5" t="s">
        <v>48</v>
      </c>
      <c r="B9" s="17">
        <v>3465729</v>
      </c>
      <c r="C9" s="17">
        <v>1200</v>
      </c>
      <c r="D9" s="17">
        <v>41</v>
      </c>
      <c r="E9" s="17">
        <v>51</v>
      </c>
      <c r="F9" s="14">
        <v>39000</v>
      </c>
    </row>
    <row r="10" spans="1:6" x14ac:dyDescent="0.25">
      <c r="A10" s="5" t="s">
        <v>37</v>
      </c>
      <c r="B10" s="17">
        <v>519937</v>
      </c>
      <c r="C10" s="17">
        <v>1000</v>
      </c>
      <c r="D10" s="17">
        <v>51</v>
      </c>
      <c r="E10" s="17">
        <v>72</v>
      </c>
      <c r="F10" s="14">
        <v>36600</v>
      </c>
    </row>
    <row r="11" spans="1:6" x14ac:dyDescent="0.25">
      <c r="A11" s="5" t="s">
        <v>25</v>
      </c>
      <c r="B11" s="17">
        <v>348929</v>
      </c>
      <c r="C11" s="17">
        <v>3500</v>
      </c>
      <c r="D11" s="17">
        <v>14</v>
      </c>
      <c r="E11" s="17">
        <v>68</v>
      </c>
      <c r="F11" s="14">
        <v>35400</v>
      </c>
    </row>
    <row r="12" spans="1:6" x14ac:dyDescent="0.25">
      <c r="A12" s="5" t="s">
        <v>50</v>
      </c>
      <c r="B12" s="17">
        <v>2889473</v>
      </c>
      <c r="C12" s="17">
        <v>900</v>
      </c>
      <c r="D12" s="17">
        <v>53</v>
      </c>
      <c r="E12" s="17">
        <v>76</v>
      </c>
      <c r="F12" s="14">
        <v>32500</v>
      </c>
    </row>
    <row r="13" spans="1:6" x14ac:dyDescent="0.25">
      <c r="A13" s="5" t="s">
        <v>38</v>
      </c>
      <c r="B13" s="17">
        <v>2815745</v>
      </c>
      <c r="C13" s="17">
        <v>75</v>
      </c>
      <c r="D13" s="17">
        <v>570</v>
      </c>
      <c r="E13" s="17">
        <v>52</v>
      </c>
      <c r="F13" s="14">
        <v>32350</v>
      </c>
    </row>
    <row r="14" spans="1:6" x14ac:dyDescent="0.25">
      <c r="A14" s="5" t="s">
        <v>51</v>
      </c>
      <c r="B14" s="17">
        <v>2952193</v>
      </c>
      <c r="C14" s="17">
        <v>200</v>
      </c>
      <c r="D14" s="17">
        <v>203</v>
      </c>
      <c r="E14" s="17">
        <v>60</v>
      </c>
      <c r="F14" s="14">
        <v>28600</v>
      </c>
    </row>
    <row r="15" spans="1:6" x14ac:dyDescent="0.25">
      <c r="A15" s="5" t="s">
        <v>54</v>
      </c>
      <c r="B15" s="17">
        <v>3050241</v>
      </c>
      <c r="C15" s="17">
        <v>2200</v>
      </c>
      <c r="D15" s="17">
        <v>18</v>
      </c>
      <c r="E15" s="17">
        <v>68</v>
      </c>
      <c r="F15" s="14">
        <v>26000</v>
      </c>
    </row>
    <row r="16" spans="1:6" x14ac:dyDescent="0.25">
      <c r="A16" s="5" t="s">
        <v>32</v>
      </c>
      <c r="B16" s="17">
        <v>1346049</v>
      </c>
      <c r="C16" s="17">
        <v>400</v>
      </c>
      <c r="D16" s="17">
        <v>83</v>
      </c>
      <c r="E16" s="17">
        <v>60</v>
      </c>
      <c r="F16" s="14">
        <v>21200</v>
      </c>
    </row>
    <row r="17" spans="1:6" x14ac:dyDescent="0.25">
      <c r="A17" s="5" t="s">
        <v>46</v>
      </c>
      <c r="B17" s="17">
        <v>884737</v>
      </c>
      <c r="C17" s="17">
        <v>3000</v>
      </c>
      <c r="D17" s="17">
        <v>11</v>
      </c>
      <c r="E17" s="17">
        <v>72</v>
      </c>
      <c r="F17" s="14">
        <v>18600</v>
      </c>
    </row>
    <row r="18" spans="1:6" x14ac:dyDescent="0.25">
      <c r="A18" s="5" t="s">
        <v>19</v>
      </c>
      <c r="B18" s="17">
        <v>232961</v>
      </c>
      <c r="C18" s="17">
        <v>25</v>
      </c>
      <c r="D18" s="17">
        <v>1075</v>
      </c>
      <c r="E18" s="17">
        <v>46</v>
      </c>
      <c r="F18" s="14">
        <v>17675</v>
      </c>
    </row>
    <row r="19" spans="1:6" x14ac:dyDescent="0.25">
      <c r="A19" s="5" t="s">
        <v>8</v>
      </c>
      <c r="B19" s="17">
        <v>1510401</v>
      </c>
      <c r="C19" s="17">
        <v>1200</v>
      </c>
      <c r="D19" s="17">
        <v>23</v>
      </c>
      <c r="E19" s="17">
        <v>51</v>
      </c>
      <c r="F19" s="14">
        <v>17400</v>
      </c>
    </row>
    <row r="20" spans="1:6" x14ac:dyDescent="0.25">
      <c r="A20" s="5" t="s">
        <v>43</v>
      </c>
      <c r="B20" s="17">
        <v>779521</v>
      </c>
      <c r="C20" s="17">
        <v>3000</v>
      </c>
      <c r="D20" s="17">
        <v>11</v>
      </c>
      <c r="E20" s="17">
        <v>79</v>
      </c>
      <c r="F20" s="14">
        <v>17200</v>
      </c>
    </row>
    <row r="21" spans="1:6" x14ac:dyDescent="0.25">
      <c r="A21" s="5" t="s">
        <v>34</v>
      </c>
      <c r="B21" s="17">
        <v>3001089</v>
      </c>
      <c r="C21" s="17">
        <v>2000</v>
      </c>
      <c r="D21" s="17">
        <v>16</v>
      </c>
      <c r="E21" s="17">
        <v>82</v>
      </c>
      <c r="F21" s="14">
        <v>15600</v>
      </c>
    </row>
    <row r="22" spans="1:6" x14ac:dyDescent="0.25">
      <c r="A22" s="5" t="s">
        <v>26</v>
      </c>
      <c r="B22" s="17">
        <v>356865</v>
      </c>
      <c r="C22" s="17">
        <v>300</v>
      </c>
      <c r="D22" s="17">
        <v>76</v>
      </c>
      <c r="E22" s="17">
        <v>54</v>
      </c>
      <c r="F22" s="14">
        <v>12000</v>
      </c>
    </row>
    <row r="23" spans="1:6" x14ac:dyDescent="0.25">
      <c r="A23" s="5" t="s">
        <v>52</v>
      </c>
      <c r="B23" s="17">
        <v>784129</v>
      </c>
      <c r="C23" s="17">
        <v>3000</v>
      </c>
      <c r="D23" s="17">
        <v>8</v>
      </c>
      <c r="E23" s="17">
        <v>77</v>
      </c>
      <c r="F23" s="14">
        <v>8600</v>
      </c>
    </row>
    <row r="24" spans="1:6" x14ac:dyDescent="0.25">
      <c r="A24" s="5" t="s">
        <v>14</v>
      </c>
      <c r="B24" s="17">
        <v>7458561</v>
      </c>
      <c r="C24" s="17">
        <v>2000</v>
      </c>
      <c r="D24" s="17">
        <v>7</v>
      </c>
      <c r="E24" s="17">
        <v>29</v>
      </c>
      <c r="F24" s="14">
        <v>8200</v>
      </c>
    </row>
    <row r="25" spans="1:6" x14ac:dyDescent="0.25">
      <c r="A25" s="5" t="s">
        <v>11</v>
      </c>
      <c r="B25" s="17">
        <v>4268801</v>
      </c>
      <c r="C25" s="17">
        <v>125</v>
      </c>
      <c r="D25" s="17">
        <v>148</v>
      </c>
      <c r="E25" s="17">
        <v>52</v>
      </c>
      <c r="F25" s="14">
        <v>8100</v>
      </c>
    </row>
    <row r="26" spans="1:6" x14ac:dyDescent="0.25">
      <c r="A26" s="5" t="s">
        <v>10</v>
      </c>
      <c r="B26" s="17">
        <v>81153</v>
      </c>
      <c r="C26" s="17">
        <v>250</v>
      </c>
      <c r="D26" s="17">
        <v>71</v>
      </c>
      <c r="E26" s="17">
        <v>54</v>
      </c>
      <c r="F26" s="14">
        <v>6950</v>
      </c>
    </row>
    <row r="27" spans="1:6" x14ac:dyDescent="0.25">
      <c r="A27" s="5" t="s">
        <v>42</v>
      </c>
      <c r="B27" s="17">
        <v>738561</v>
      </c>
      <c r="C27" s="17">
        <v>500</v>
      </c>
      <c r="D27" s="17">
        <v>34</v>
      </c>
      <c r="E27" s="17">
        <v>58</v>
      </c>
      <c r="F27" s="14">
        <v>5400</v>
      </c>
    </row>
    <row r="28" spans="1:6" x14ac:dyDescent="0.25">
      <c r="A28" s="5" t="s">
        <v>20</v>
      </c>
      <c r="B28" s="17">
        <v>1207553</v>
      </c>
      <c r="C28" s="17">
        <v>5334</v>
      </c>
      <c r="D28" s="17">
        <v>3</v>
      </c>
      <c r="E28" s="17">
        <v>71</v>
      </c>
      <c r="F28" s="14">
        <v>1802</v>
      </c>
    </row>
    <row r="29" spans="1:6" x14ac:dyDescent="0.25">
      <c r="A29" s="5" t="s">
        <v>44</v>
      </c>
      <c r="B29" s="17">
        <v>857857</v>
      </c>
      <c r="C29" s="17">
        <v>1100</v>
      </c>
      <c r="D29" s="17">
        <v>7</v>
      </c>
      <c r="E29" s="17">
        <v>50</v>
      </c>
      <c r="F29" s="14">
        <v>-2300</v>
      </c>
    </row>
    <row r="30" spans="1:6" x14ac:dyDescent="0.25">
      <c r="A30" s="5" t="s">
        <v>39</v>
      </c>
      <c r="B30" s="17">
        <v>2977281</v>
      </c>
      <c r="C30" s="17">
        <v>4800</v>
      </c>
      <c r="D30" s="17">
        <v>2</v>
      </c>
      <c r="E30" s="17">
        <v>66</v>
      </c>
      <c r="F30" s="14">
        <v>-3600</v>
      </c>
    </row>
    <row r="31" spans="1:6" x14ac:dyDescent="0.25">
      <c r="A31" s="5" t="s">
        <v>28</v>
      </c>
      <c r="B31" s="17">
        <v>1270529</v>
      </c>
      <c r="C31" s="17">
        <v>1375</v>
      </c>
      <c r="D31" s="17">
        <v>5</v>
      </c>
      <c r="E31" s="17">
        <v>66</v>
      </c>
      <c r="F31" s="14">
        <v>-6325</v>
      </c>
    </row>
    <row r="32" spans="1:6" x14ac:dyDescent="0.25">
      <c r="A32" s="5" t="s">
        <v>45</v>
      </c>
      <c r="B32" s="17">
        <v>2953217</v>
      </c>
      <c r="C32" s="17">
        <v>250</v>
      </c>
      <c r="D32" s="17">
        <v>-1</v>
      </c>
      <c r="E32" s="17">
        <v>41</v>
      </c>
      <c r="F32" s="14">
        <v>-8450</v>
      </c>
    </row>
    <row r="33" spans="1:6" x14ac:dyDescent="0.25">
      <c r="A33" s="5" t="s">
        <v>16</v>
      </c>
      <c r="B33" s="17">
        <v>177665</v>
      </c>
      <c r="C33" s="17">
        <v>1000</v>
      </c>
      <c r="D33" s="17">
        <v>2</v>
      </c>
      <c r="E33" s="17">
        <v>62</v>
      </c>
      <c r="F33" s="14">
        <v>-10400</v>
      </c>
    </row>
    <row r="34" spans="1:6" x14ac:dyDescent="0.25">
      <c r="A34" s="5" t="s">
        <v>36</v>
      </c>
      <c r="B34" s="17">
        <v>2939649</v>
      </c>
      <c r="C34" s="17">
        <v>375</v>
      </c>
      <c r="D34" s="17">
        <v>4</v>
      </c>
      <c r="E34" s="17">
        <v>64</v>
      </c>
      <c r="F34" s="14">
        <v>-11300</v>
      </c>
    </row>
    <row r="35" spans="1:6" x14ac:dyDescent="0.25">
      <c r="A35" s="5" t="s">
        <v>24</v>
      </c>
      <c r="B35" s="17">
        <v>345089</v>
      </c>
      <c r="C35" s="17">
        <v>200</v>
      </c>
      <c r="D35" s="17">
        <v>-6</v>
      </c>
      <c r="E35" s="17">
        <v>52</v>
      </c>
      <c r="F35" s="14">
        <v>-11600</v>
      </c>
    </row>
    <row r="36" spans="1:6" x14ac:dyDescent="0.25">
      <c r="A36" s="5" t="s">
        <v>33</v>
      </c>
      <c r="B36" s="17">
        <v>408065</v>
      </c>
      <c r="C36" s="17">
        <v>1200</v>
      </c>
      <c r="D36" s="17">
        <v>-3</v>
      </c>
      <c r="E36" s="17">
        <v>40</v>
      </c>
      <c r="F36" s="14">
        <v>-11600</v>
      </c>
    </row>
    <row r="37" spans="1:6" x14ac:dyDescent="0.25">
      <c r="A37" s="5" t="s">
        <v>31</v>
      </c>
      <c r="B37" s="17">
        <v>415745</v>
      </c>
      <c r="C37" s="17">
        <v>3500</v>
      </c>
      <c r="D37" s="17">
        <v>0</v>
      </c>
      <c r="E37" s="17">
        <v>66</v>
      </c>
      <c r="F37" s="14">
        <v>-13200</v>
      </c>
    </row>
    <row r="38" spans="1:6" x14ac:dyDescent="0.25">
      <c r="A38" s="5" t="s">
        <v>13</v>
      </c>
      <c r="B38" s="17">
        <v>2714625</v>
      </c>
      <c r="C38" s="17">
        <v>1851</v>
      </c>
      <c r="D38" s="17">
        <v>-2</v>
      </c>
      <c r="E38" s="17">
        <v>51</v>
      </c>
      <c r="F38" s="14">
        <v>-13902</v>
      </c>
    </row>
    <row r="39" spans="1:6" x14ac:dyDescent="0.25">
      <c r="A39" s="5" t="s">
        <v>6</v>
      </c>
      <c r="B39" s="17">
        <v>3861249</v>
      </c>
      <c r="C39" s="17">
        <v>2500</v>
      </c>
      <c r="D39" s="17">
        <v>-3</v>
      </c>
      <c r="E39" s="17">
        <v>49</v>
      </c>
      <c r="F39" s="14">
        <v>-17300</v>
      </c>
    </row>
    <row r="40" spans="1:6" x14ac:dyDescent="0.25">
      <c r="A40" s="5" t="s">
        <v>23</v>
      </c>
      <c r="B40" s="17">
        <v>341249</v>
      </c>
      <c r="C40" s="17">
        <v>250</v>
      </c>
      <c r="D40" s="17">
        <v>-34</v>
      </c>
      <c r="E40" s="17">
        <v>52</v>
      </c>
      <c r="F40" s="14">
        <v>-18900</v>
      </c>
    </row>
    <row r="41" spans="1:6" x14ac:dyDescent="0.25">
      <c r="A41" s="5" t="s">
        <v>53</v>
      </c>
      <c r="B41" s="17">
        <v>969473</v>
      </c>
      <c r="C41" s="17">
        <v>3200</v>
      </c>
      <c r="D41" s="17">
        <v>-3</v>
      </c>
      <c r="E41" s="17">
        <v>47</v>
      </c>
      <c r="F41" s="14">
        <v>-19000</v>
      </c>
    </row>
    <row r="42" spans="1:6" x14ac:dyDescent="0.25">
      <c r="A42" s="5" t="s">
        <v>41</v>
      </c>
      <c r="B42" s="17">
        <v>3834113</v>
      </c>
      <c r="C42" s="17">
        <v>4000</v>
      </c>
      <c r="D42" s="17">
        <v>-2</v>
      </c>
      <c r="E42" s="17">
        <v>57</v>
      </c>
      <c r="F42" s="14">
        <v>-19400</v>
      </c>
    </row>
    <row r="43" spans="1:6" x14ac:dyDescent="0.25">
      <c r="A43" s="5" t="s">
        <v>17</v>
      </c>
      <c r="B43" s="17">
        <v>5215745</v>
      </c>
      <c r="C43" s="17">
        <v>2200</v>
      </c>
      <c r="D43" s="17">
        <v>-2</v>
      </c>
      <c r="E43" s="17">
        <v>78</v>
      </c>
      <c r="F43" s="14">
        <v>-20000</v>
      </c>
    </row>
    <row r="44" spans="1:6" x14ac:dyDescent="0.25">
      <c r="A44" s="5" t="s">
        <v>18</v>
      </c>
      <c r="B44" s="17">
        <v>225537</v>
      </c>
      <c r="C44" s="17">
        <v>250</v>
      </c>
      <c r="D44" s="17">
        <v>-54</v>
      </c>
      <c r="E44" s="17">
        <v>43</v>
      </c>
      <c r="F44" s="14">
        <v>-22100</v>
      </c>
    </row>
    <row r="45" spans="1:6" x14ac:dyDescent="0.25">
      <c r="A45" s="5" t="s">
        <v>40</v>
      </c>
      <c r="B45" s="17">
        <v>633601</v>
      </c>
      <c r="C45" s="17">
        <v>3750</v>
      </c>
      <c r="D45" s="17">
        <v>-2</v>
      </c>
      <c r="E45" s="17">
        <v>75</v>
      </c>
      <c r="F45" s="14">
        <v>-22500</v>
      </c>
    </row>
    <row r="46" spans="1:6" x14ac:dyDescent="0.25">
      <c r="A46" s="5" t="s">
        <v>15</v>
      </c>
      <c r="B46" s="17">
        <v>140033</v>
      </c>
      <c r="C46" s="17">
        <v>200</v>
      </c>
      <c r="D46" s="17">
        <v>-73</v>
      </c>
      <c r="E46" s="17">
        <v>42</v>
      </c>
      <c r="F46" s="14">
        <v>-23000</v>
      </c>
    </row>
    <row r="47" spans="1:6" x14ac:dyDescent="0.25">
      <c r="A47" s="5" t="s">
        <v>27</v>
      </c>
      <c r="B47" s="17">
        <v>340481</v>
      </c>
      <c r="C47" s="17">
        <v>500</v>
      </c>
      <c r="D47" s="17">
        <v>-46</v>
      </c>
      <c r="E47" s="17">
        <v>67</v>
      </c>
      <c r="F47" s="14">
        <v>-36400</v>
      </c>
    </row>
    <row r="48" spans="1:6" x14ac:dyDescent="0.25">
      <c r="A48" s="5" t="s">
        <v>35</v>
      </c>
      <c r="B48" s="17">
        <v>492033</v>
      </c>
      <c r="C48" s="17">
        <v>400</v>
      </c>
      <c r="D48" s="17">
        <v>-79</v>
      </c>
      <c r="E48" s="17">
        <v>61</v>
      </c>
      <c r="F48" s="14">
        <v>-43800</v>
      </c>
    </row>
    <row r="49" spans="1:6" x14ac:dyDescent="0.25">
      <c r="A49" s="5" t="s">
        <v>49</v>
      </c>
      <c r="B49" s="17">
        <v>897537</v>
      </c>
      <c r="C49" s="17">
        <v>750</v>
      </c>
      <c r="D49" s="17">
        <v>-63</v>
      </c>
      <c r="E49" s="17">
        <v>57</v>
      </c>
      <c r="F49" s="14">
        <v>-58650</v>
      </c>
    </row>
    <row r="50" spans="1:6" x14ac:dyDescent="0.25">
      <c r="A50" s="5" t="s">
        <v>7</v>
      </c>
      <c r="B50" s="17">
        <v>60417</v>
      </c>
      <c r="C50" s="17">
        <v>600</v>
      </c>
      <c r="D50" s="17">
        <v>-128</v>
      </c>
      <c r="E50" s="17">
        <v>37</v>
      </c>
      <c r="F50" s="14">
        <v>-84200</v>
      </c>
    </row>
    <row r="51" spans="1:6" ht="15.75" thickBot="1" x14ac:dyDescent="0.3">
      <c r="A51" s="24" t="s">
        <v>9</v>
      </c>
      <c r="B51" s="25">
        <v>4267265</v>
      </c>
      <c r="C51" s="25">
        <v>250</v>
      </c>
      <c r="D51" s="25">
        <v>-313</v>
      </c>
      <c r="E51" s="25">
        <v>55</v>
      </c>
      <c r="F51" s="15">
        <v>-89250</v>
      </c>
    </row>
  </sheetData>
  <autoFilter ref="A1:F51">
    <sortState ref="A2:F51">
      <sortCondition descending="1" ref="F1:F5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showGridLines="0" showRowColHeaders="0" workbookViewId="0">
      <selection activeCell="H2" sqref="A1:XFD1048576"/>
    </sheetView>
  </sheetViews>
  <sheetFormatPr defaultRowHeight="15" x14ac:dyDescent="0.25"/>
  <cols>
    <col min="1" max="1" width="14.140625" style="26" bestFit="1" customWidth="1"/>
    <col min="2" max="2" width="8.7109375" style="26" bestFit="1" customWidth="1"/>
    <col min="3" max="3" width="10.5703125" style="26" bestFit="1" customWidth="1"/>
    <col min="4" max="4" width="8.28515625" style="26" bestFit="1" customWidth="1"/>
    <col min="5" max="5" width="9.140625" style="26"/>
    <col min="6" max="6" width="12" style="26" bestFit="1" customWidth="1"/>
    <col min="7" max="16384" width="9.140625" style="26"/>
  </cols>
  <sheetData>
    <row r="1" spans="1:6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x14ac:dyDescent="0.25">
      <c r="A2" s="4" t="s">
        <v>43</v>
      </c>
      <c r="B2" s="6">
        <v>779521</v>
      </c>
      <c r="C2" s="6">
        <v>3000</v>
      </c>
      <c r="D2" s="6">
        <v>30</v>
      </c>
      <c r="E2" s="6">
        <v>72</v>
      </c>
      <c r="F2" s="13">
        <v>75600</v>
      </c>
    </row>
    <row r="3" spans="1:6" x14ac:dyDescent="0.25">
      <c r="A3" s="5" t="s">
        <v>47</v>
      </c>
      <c r="B3" s="17">
        <v>895745</v>
      </c>
      <c r="C3" s="17">
        <v>1061</v>
      </c>
      <c r="D3" s="17">
        <v>87</v>
      </c>
      <c r="E3" s="17">
        <v>85</v>
      </c>
      <c r="F3" s="14">
        <v>75307</v>
      </c>
    </row>
    <row r="4" spans="1:6" x14ac:dyDescent="0.25">
      <c r="A4" s="5" t="s">
        <v>10</v>
      </c>
      <c r="B4" s="17">
        <v>81153</v>
      </c>
      <c r="C4" s="17">
        <v>250</v>
      </c>
      <c r="D4" s="17">
        <v>307</v>
      </c>
      <c r="E4" s="17">
        <v>43</v>
      </c>
      <c r="F4" s="14">
        <v>68150</v>
      </c>
    </row>
    <row r="5" spans="1:6" x14ac:dyDescent="0.25">
      <c r="A5" s="5" t="s">
        <v>35</v>
      </c>
      <c r="B5" s="17">
        <v>492033</v>
      </c>
      <c r="C5" s="17">
        <v>400</v>
      </c>
      <c r="D5" s="17">
        <v>185</v>
      </c>
      <c r="E5" s="17">
        <v>51</v>
      </c>
      <c r="F5" s="14">
        <v>63800</v>
      </c>
    </row>
    <row r="6" spans="1:6" x14ac:dyDescent="0.25">
      <c r="A6" s="5" t="s">
        <v>18</v>
      </c>
      <c r="B6" s="17">
        <v>225537</v>
      </c>
      <c r="C6" s="17">
        <v>250</v>
      </c>
      <c r="D6" s="17">
        <v>251</v>
      </c>
      <c r="E6" s="17">
        <v>37</v>
      </c>
      <c r="F6" s="14">
        <v>55350</v>
      </c>
    </row>
    <row r="7" spans="1:6" x14ac:dyDescent="0.25">
      <c r="A7" s="5" t="s">
        <v>37</v>
      </c>
      <c r="B7" s="17">
        <v>519937</v>
      </c>
      <c r="C7" s="17">
        <v>1000</v>
      </c>
      <c r="D7" s="17">
        <v>56</v>
      </c>
      <c r="E7" s="17">
        <v>67</v>
      </c>
      <c r="F7" s="14">
        <v>42600</v>
      </c>
    </row>
    <row r="8" spans="1:6" x14ac:dyDescent="0.25">
      <c r="A8" s="5" t="s">
        <v>39</v>
      </c>
      <c r="B8" s="17">
        <v>2977281</v>
      </c>
      <c r="C8" s="17">
        <v>4800</v>
      </c>
      <c r="D8" s="17">
        <v>10</v>
      </c>
      <c r="E8" s="17">
        <v>47</v>
      </c>
      <c r="F8" s="14">
        <v>38600</v>
      </c>
    </row>
    <row r="9" spans="1:6" x14ac:dyDescent="0.25">
      <c r="A9" s="5" t="s">
        <v>49</v>
      </c>
      <c r="B9" s="17">
        <v>897537</v>
      </c>
      <c r="C9" s="17">
        <v>750</v>
      </c>
      <c r="D9" s="17">
        <v>61</v>
      </c>
      <c r="E9" s="17">
        <v>40</v>
      </c>
      <c r="F9" s="14">
        <v>37750</v>
      </c>
    </row>
    <row r="10" spans="1:6" x14ac:dyDescent="0.25">
      <c r="A10" s="5" t="s">
        <v>28</v>
      </c>
      <c r="B10" s="17">
        <v>1270529</v>
      </c>
      <c r="C10" s="17">
        <v>1375</v>
      </c>
      <c r="D10" s="17">
        <v>34</v>
      </c>
      <c r="E10" s="17">
        <v>54</v>
      </c>
      <c r="F10" s="14">
        <v>35950</v>
      </c>
    </row>
    <row r="11" spans="1:6" x14ac:dyDescent="0.25">
      <c r="A11" s="5" t="s">
        <v>29</v>
      </c>
      <c r="B11" s="17">
        <v>424961</v>
      </c>
      <c r="C11" s="17">
        <v>2400</v>
      </c>
      <c r="D11" s="17">
        <v>19</v>
      </c>
      <c r="E11" s="17">
        <v>54</v>
      </c>
      <c r="F11" s="14">
        <v>34800</v>
      </c>
    </row>
    <row r="12" spans="1:6" x14ac:dyDescent="0.25">
      <c r="A12" s="5" t="s">
        <v>9</v>
      </c>
      <c r="B12" s="17">
        <v>4267265</v>
      </c>
      <c r="C12" s="17">
        <v>250</v>
      </c>
      <c r="D12" s="17">
        <v>171</v>
      </c>
      <c r="E12" s="17">
        <v>46</v>
      </c>
      <c r="F12" s="14">
        <v>33550</v>
      </c>
    </row>
    <row r="13" spans="1:6" x14ac:dyDescent="0.25">
      <c r="A13" s="5" t="s">
        <v>6</v>
      </c>
      <c r="B13" s="17">
        <v>3861249</v>
      </c>
      <c r="C13" s="17">
        <v>2500</v>
      </c>
      <c r="D13" s="17">
        <v>17</v>
      </c>
      <c r="E13" s="17">
        <v>49</v>
      </c>
      <c r="F13" s="14">
        <v>32700</v>
      </c>
    </row>
    <row r="14" spans="1:6" x14ac:dyDescent="0.25">
      <c r="A14" s="5" t="s">
        <v>41</v>
      </c>
      <c r="B14" s="17">
        <v>3834113</v>
      </c>
      <c r="C14" s="17">
        <v>4000</v>
      </c>
      <c r="D14" s="17">
        <v>10</v>
      </c>
      <c r="E14" s="17">
        <v>50</v>
      </c>
      <c r="F14" s="14">
        <v>30000</v>
      </c>
    </row>
    <row r="15" spans="1:6" x14ac:dyDescent="0.25">
      <c r="A15" s="5" t="s">
        <v>27</v>
      </c>
      <c r="B15" s="17">
        <v>340481</v>
      </c>
      <c r="C15" s="17">
        <v>500</v>
      </c>
      <c r="D15" s="17">
        <v>80</v>
      </c>
      <c r="E15" s="17">
        <v>51</v>
      </c>
      <c r="F15" s="14">
        <v>29800</v>
      </c>
    </row>
    <row r="16" spans="1:6" x14ac:dyDescent="0.25">
      <c r="A16" s="5" t="s">
        <v>12</v>
      </c>
      <c r="B16" s="17">
        <v>134657</v>
      </c>
      <c r="C16" s="17">
        <v>1800</v>
      </c>
      <c r="D16" s="17">
        <v>23</v>
      </c>
      <c r="E16" s="17">
        <v>59</v>
      </c>
      <c r="F16" s="14">
        <v>29600</v>
      </c>
    </row>
    <row r="17" spans="1:6" x14ac:dyDescent="0.25">
      <c r="A17" s="5" t="s">
        <v>19</v>
      </c>
      <c r="B17" s="17">
        <v>232961</v>
      </c>
      <c r="C17" s="17">
        <v>25</v>
      </c>
      <c r="D17" s="17">
        <v>1605</v>
      </c>
      <c r="E17" s="17">
        <v>53</v>
      </c>
      <c r="F17" s="14">
        <v>29525</v>
      </c>
    </row>
    <row r="18" spans="1:6" x14ac:dyDescent="0.25">
      <c r="A18" s="5" t="s">
        <v>52</v>
      </c>
      <c r="B18" s="17">
        <v>784129</v>
      </c>
      <c r="C18" s="17">
        <v>3000</v>
      </c>
      <c r="D18" s="17">
        <v>11</v>
      </c>
      <c r="E18" s="17">
        <v>42</v>
      </c>
      <c r="F18" s="14">
        <v>24600</v>
      </c>
    </row>
    <row r="19" spans="1:6" x14ac:dyDescent="0.25">
      <c r="A19" s="5" t="s">
        <v>11</v>
      </c>
      <c r="B19" s="17">
        <v>4268801</v>
      </c>
      <c r="C19" s="17">
        <v>125</v>
      </c>
      <c r="D19" s="17">
        <v>255</v>
      </c>
      <c r="E19" s="17">
        <v>41</v>
      </c>
      <c r="F19" s="14">
        <v>23675</v>
      </c>
    </row>
    <row r="20" spans="1:6" x14ac:dyDescent="0.25">
      <c r="A20" s="5" t="s">
        <v>46</v>
      </c>
      <c r="B20" s="17">
        <v>884737</v>
      </c>
      <c r="C20" s="17">
        <v>3000</v>
      </c>
      <c r="D20" s="17">
        <v>11</v>
      </c>
      <c r="E20" s="17">
        <v>56</v>
      </c>
      <c r="F20" s="14">
        <v>21800</v>
      </c>
    </row>
    <row r="21" spans="1:6" x14ac:dyDescent="0.25">
      <c r="A21" s="5" t="s">
        <v>33</v>
      </c>
      <c r="B21" s="17">
        <v>408065</v>
      </c>
      <c r="C21" s="17">
        <v>1200</v>
      </c>
      <c r="D21" s="17">
        <v>24</v>
      </c>
      <c r="E21" s="17">
        <v>41</v>
      </c>
      <c r="F21" s="14">
        <v>20600</v>
      </c>
    </row>
    <row r="22" spans="1:6" x14ac:dyDescent="0.25">
      <c r="A22" s="5" t="s">
        <v>24</v>
      </c>
      <c r="B22" s="17">
        <v>345089</v>
      </c>
      <c r="C22" s="17">
        <v>200</v>
      </c>
      <c r="D22" s="17">
        <v>142</v>
      </c>
      <c r="E22" s="17">
        <v>48</v>
      </c>
      <c r="F22" s="14">
        <v>18800</v>
      </c>
    </row>
    <row r="23" spans="1:6" x14ac:dyDescent="0.25">
      <c r="A23" s="5" t="s">
        <v>32</v>
      </c>
      <c r="B23" s="17">
        <v>1346049</v>
      </c>
      <c r="C23" s="17">
        <v>400</v>
      </c>
      <c r="D23" s="17">
        <v>52</v>
      </c>
      <c r="E23" s="17">
        <v>38</v>
      </c>
      <c r="F23" s="14">
        <v>13200</v>
      </c>
    </row>
    <row r="24" spans="1:6" x14ac:dyDescent="0.25">
      <c r="A24" s="5" t="s">
        <v>45</v>
      </c>
      <c r="B24" s="17">
        <v>2953217</v>
      </c>
      <c r="C24" s="17">
        <v>250</v>
      </c>
      <c r="D24" s="17">
        <v>94</v>
      </c>
      <c r="E24" s="17">
        <v>53</v>
      </c>
      <c r="F24" s="14">
        <v>12900</v>
      </c>
    </row>
    <row r="25" spans="1:6" x14ac:dyDescent="0.25">
      <c r="A25" s="5" t="s">
        <v>22</v>
      </c>
      <c r="B25" s="17">
        <v>1850625</v>
      </c>
      <c r="C25" s="17">
        <v>700</v>
      </c>
      <c r="D25" s="17">
        <v>24</v>
      </c>
      <c r="E25" s="17">
        <v>33</v>
      </c>
      <c r="F25" s="14">
        <v>10200</v>
      </c>
    </row>
    <row r="26" spans="1:6" x14ac:dyDescent="0.25">
      <c r="A26" s="5" t="s">
        <v>25</v>
      </c>
      <c r="B26" s="17">
        <v>348929</v>
      </c>
      <c r="C26" s="17">
        <v>3500</v>
      </c>
      <c r="D26" s="17">
        <v>5</v>
      </c>
      <c r="E26" s="17">
        <v>46</v>
      </c>
      <c r="F26" s="14">
        <v>8300</v>
      </c>
    </row>
    <row r="27" spans="1:6" x14ac:dyDescent="0.25">
      <c r="A27" s="5" t="s">
        <v>38</v>
      </c>
      <c r="B27" s="17">
        <v>2815745</v>
      </c>
      <c r="C27" s="17">
        <v>75</v>
      </c>
      <c r="D27" s="17">
        <v>227</v>
      </c>
      <c r="E27" s="17">
        <v>52</v>
      </c>
      <c r="F27" s="14">
        <v>6625</v>
      </c>
    </row>
    <row r="28" spans="1:6" x14ac:dyDescent="0.25">
      <c r="A28" s="5" t="s">
        <v>17</v>
      </c>
      <c r="B28" s="17">
        <v>5215745</v>
      </c>
      <c r="C28" s="17">
        <v>2200</v>
      </c>
      <c r="D28" s="17">
        <v>6</v>
      </c>
      <c r="E28" s="17">
        <v>40</v>
      </c>
      <c r="F28" s="14">
        <v>5200</v>
      </c>
    </row>
    <row r="29" spans="1:6" x14ac:dyDescent="0.25">
      <c r="A29" s="5" t="s">
        <v>54</v>
      </c>
      <c r="B29" s="17">
        <v>3050241</v>
      </c>
      <c r="C29" s="17">
        <v>2200</v>
      </c>
      <c r="D29" s="17">
        <v>9</v>
      </c>
      <c r="E29" s="17">
        <v>74</v>
      </c>
      <c r="F29" s="14">
        <v>5000</v>
      </c>
    </row>
    <row r="30" spans="1:6" x14ac:dyDescent="0.25">
      <c r="A30" s="5" t="s">
        <v>31</v>
      </c>
      <c r="B30" s="17">
        <v>415745</v>
      </c>
      <c r="C30" s="17">
        <v>3500</v>
      </c>
      <c r="D30" s="17">
        <v>3</v>
      </c>
      <c r="E30" s="17">
        <v>44</v>
      </c>
      <c r="F30" s="14">
        <v>1700</v>
      </c>
    </row>
    <row r="31" spans="1:6" x14ac:dyDescent="0.25">
      <c r="A31" s="5" t="s">
        <v>26</v>
      </c>
      <c r="B31" s="17">
        <v>356865</v>
      </c>
      <c r="C31" s="17">
        <v>300</v>
      </c>
      <c r="D31" s="17">
        <v>5</v>
      </c>
      <c r="E31" s="17">
        <v>41</v>
      </c>
      <c r="F31" s="14">
        <v>-6700</v>
      </c>
    </row>
    <row r="32" spans="1:6" x14ac:dyDescent="0.25">
      <c r="A32" s="5" t="s">
        <v>53</v>
      </c>
      <c r="B32" s="17">
        <v>969473</v>
      </c>
      <c r="C32" s="17">
        <v>3200</v>
      </c>
      <c r="D32" s="17">
        <v>1</v>
      </c>
      <c r="E32" s="17">
        <v>52</v>
      </c>
      <c r="F32" s="14">
        <v>-7200</v>
      </c>
    </row>
    <row r="33" spans="1:6" x14ac:dyDescent="0.25">
      <c r="A33" s="5" t="s">
        <v>40</v>
      </c>
      <c r="B33" s="17">
        <v>633601</v>
      </c>
      <c r="C33" s="17">
        <v>3750</v>
      </c>
      <c r="D33" s="17">
        <v>1</v>
      </c>
      <c r="E33" s="17">
        <v>57</v>
      </c>
      <c r="F33" s="14">
        <v>-7650</v>
      </c>
    </row>
    <row r="34" spans="1:6" x14ac:dyDescent="0.25">
      <c r="A34" s="5" t="s">
        <v>51</v>
      </c>
      <c r="B34" s="17">
        <v>2952193</v>
      </c>
      <c r="C34" s="17">
        <v>200</v>
      </c>
      <c r="D34" s="17">
        <v>6</v>
      </c>
      <c r="E34" s="17">
        <v>47</v>
      </c>
      <c r="F34" s="14">
        <v>-8200</v>
      </c>
    </row>
    <row r="35" spans="1:6" x14ac:dyDescent="0.25">
      <c r="A35" s="5" t="s">
        <v>48</v>
      </c>
      <c r="B35" s="17">
        <v>3465729</v>
      </c>
      <c r="C35" s="17">
        <v>1200</v>
      </c>
      <c r="D35" s="17">
        <v>0</v>
      </c>
      <c r="E35" s="17">
        <v>43</v>
      </c>
      <c r="F35" s="14">
        <v>-8600</v>
      </c>
    </row>
    <row r="36" spans="1:6" x14ac:dyDescent="0.25">
      <c r="A36" s="5" t="s">
        <v>20</v>
      </c>
      <c r="B36" s="17">
        <v>1207553</v>
      </c>
      <c r="C36" s="17">
        <v>5334</v>
      </c>
      <c r="D36" s="17">
        <v>0</v>
      </c>
      <c r="E36" s="17">
        <v>48</v>
      </c>
      <c r="F36" s="14">
        <v>-9600</v>
      </c>
    </row>
    <row r="37" spans="1:6" x14ac:dyDescent="0.25">
      <c r="A37" s="5" t="s">
        <v>42</v>
      </c>
      <c r="B37" s="17">
        <v>738561</v>
      </c>
      <c r="C37" s="17">
        <v>500</v>
      </c>
      <c r="D37" s="17">
        <v>-12</v>
      </c>
      <c r="E37" s="17">
        <v>44</v>
      </c>
      <c r="F37" s="14">
        <v>-14800</v>
      </c>
    </row>
    <row r="38" spans="1:6" x14ac:dyDescent="0.25">
      <c r="A38" s="5" t="s">
        <v>30</v>
      </c>
      <c r="B38" s="17">
        <v>7712001</v>
      </c>
      <c r="C38" s="17">
        <v>800</v>
      </c>
      <c r="D38" s="17">
        <v>-4</v>
      </c>
      <c r="E38" s="17">
        <v>66</v>
      </c>
      <c r="F38" s="14">
        <v>-16400</v>
      </c>
    </row>
    <row r="39" spans="1:6" x14ac:dyDescent="0.25">
      <c r="A39" s="5" t="s">
        <v>44</v>
      </c>
      <c r="B39" s="17">
        <v>857857</v>
      </c>
      <c r="C39" s="17">
        <v>1100</v>
      </c>
      <c r="D39" s="17">
        <v>-5</v>
      </c>
      <c r="E39" s="17">
        <v>60</v>
      </c>
      <c r="F39" s="14">
        <v>-17500</v>
      </c>
    </row>
    <row r="40" spans="1:6" x14ac:dyDescent="0.25">
      <c r="A40" s="5" t="s">
        <v>23</v>
      </c>
      <c r="B40" s="17">
        <v>341249</v>
      </c>
      <c r="C40" s="17">
        <v>250</v>
      </c>
      <c r="D40" s="17">
        <v>-34</v>
      </c>
      <c r="E40" s="17">
        <v>51</v>
      </c>
      <c r="F40" s="14">
        <v>-18700</v>
      </c>
    </row>
    <row r="41" spans="1:6" x14ac:dyDescent="0.25">
      <c r="A41" s="5" t="s">
        <v>15</v>
      </c>
      <c r="B41" s="17">
        <v>140033</v>
      </c>
      <c r="C41" s="17">
        <v>200</v>
      </c>
      <c r="D41" s="17">
        <v>-52</v>
      </c>
      <c r="E41" s="17">
        <v>42</v>
      </c>
      <c r="F41" s="14">
        <v>-18800</v>
      </c>
    </row>
    <row r="42" spans="1:6" x14ac:dyDescent="0.25">
      <c r="A42" s="5" t="s">
        <v>36</v>
      </c>
      <c r="B42" s="17">
        <v>2939649</v>
      </c>
      <c r="C42" s="17">
        <v>375</v>
      </c>
      <c r="D42" s="17">
        <v>-23</v>
      </c>
      <c r="E42" s="17">
        <v>62</v>
      </c>
      <c r="F42" s="14">
        <v>-21025</v>
      </c>
    </row>
    <row r="43" spans="1:6" x14ac:dyDescent="0.25">
      <c r="A43" s="5" t="s">
        <v>34</v>
      </c>
      <c r="B43" s="17">
        <v>3001089</v>
      </c>
      <c r="C43" s="17">
        <v>2000</v>
      </c>
      <c r="D43" s="17">
        <v>-4</v>
      </c>
      <c r="E43" s="17">
        <v>67</v>
      </c>
      <c r="F43" s="14">
        <v>-21400</v>
      </c>
    </row>
    <row r="44" spans="1:6" x14ac:dyDescent="0.25">
      <c r="A44" s="5" t="s">
        <v>50</v>
      </c>
      <c r="B44" s="17">
        <v>2889473</v>
      </c>
      <c r="C44" s="17">
        <v>900</v>
      </c>
      <c r="D44" s="17">
        <v>-16</v>
      </c>
      <c r="E44" s="17">
        <v>42</v>
      </c>
      <c r="F44" s="14">
        <v>-22800</v>
      </c>
    </row>
    <row r="45" spans="1:6" x14ac:dyDescent="0.25">
      <c r="A45" s="5" t="s">
        <v>8</v>
      </c>
      <c r="B45" s="17">
        <v>1510401</v>
      </c>
      <c r="C45" s="17">
        <v>1200</v>
      </c>
      <c r="D45" s="17">
        <v>-13</v>
      </c>
      <c r="E45" s="17">
        <v>48</v>
      </c>
      <c r="F45" s="14">
        <v>-25200</v>
      </c>
    </row>
    <row r="46" spans="1:6" x14ac:dyDescent="0.25">
      <c r="A46" s="5" t="s">
        <v>13</v>
      </c>
      <c r="B46" s="17">
        <v>2714625</v>
      </c>
      <c r="C46" s="17">
        <v>1851</v>
      </c>
      <c r="D46" s="17">
        <v>-12</v>
      </c>
      <c r="E46" s="17">
        <v>47</v>
      </c>
      <c r="F46" s="14">
        <v>-31612</v>
      </c>
    </row>
    <row r="47" spans="1:6" x14ac:dyDescent="0.25">
      <c r="A47" s="5" t="s">
        <v>16</v>
      </c>
      <c r="B47" s="17">
        <v>177665</v>
      </c>
      <c r="C47" s="17">
        <v>1000</v>
      </c>
      <c r="D47" s="17">
        <v>-28</v>
      </c>
      <c r="E47" s="17">
        <v>49</v>
      </c>
      <c r="F47" s="14">
        <v>-37800</v>
      </c>
    </row>
    <row r="48" spans="1:6" x14ac:dyDescent="0.25">
      <c r="A48" s="5" t="s">
        <v>55</v>
      </c>
      <c r="B48" s="17">
        <v>975873</v>
      </c>
      <c r="C48" s="17">
        <v>1300</v>
      </c>
      <c r="D48" s="17">
        <v>-25</v>
      </c>
      <c r="E48" s="17">
        <v>47</v>
      </c>
      <c r="F48" s="14">
        <v>-41900</v>
      </c>
    </row>
    <row r="49" spans="1:6" x14ac:dyDescent="0.25">
      <c r="A49" s="5" t="s">
        <v>7</v>
      </c>
      <c r="B49" s="17">
        <v>60417</v>
      </c>
      <c r="C49" s="17">
        <v>600</v>
      </c>
      <c r="D49" s="17">
        <v>-69</v>
      </c>
      <c r="E49" s="17">
        <v>38</v>
      </c>
      <c r="F49" s="14">
        <v>-49000</v>
      </c>
    </row>
    <row r="50" spans="1:6" x14ac:dyDescent="0.25">
      <c r="A50" s="5" t="s">
        <v>14</v>
      </c>
      <c r="B50" s="17">
        <v>7458561</v>
      </c>
      <c r="C50" s="17">
        <v>2000</v>
      </c>
      <c r="D50" s="17">
        <v>-20</v>
      </c>
      <c r="E50" s="17">
        <v>53</v>
      </c>
      <c r="F50" s="14">
        <v>-50600</v>
      </c>
    </row>
    <row r="51" spans="1:6" ht="15.75" thickBot="1" x14ac:dyDescent="0.3">
      <c r="A51" s="24" t="s">
        <v>21</v>
      </c>
      <c r="B51" s="25">
        <v>315393</v>
      </c>
      <c r="C51" s="25">
        <v>750</v>
      </c>
      <c r="D51" s="25">
        <v>-63</v>
      </c>
      <c r="E51" s="25">
        <v>57</v>
      </c>
      <c r="F51" s="15">
        <v>-58650</v>
      </c>
    </row>
  </sheetData>
  <autoFilter ref="A1:F51">
    <sortState ref="A2:F51">
      <sortCondition descending="1" ref="F1:F5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2020-01-15T16:58:41Z</dcterms:created>
  <dcterms:modified xsi:type="dcterms:W3CDTF">2020-01-15T18:01:39Z</dcterms:modified>
</cp:coreProperties>
</file>