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T_GIT\Backtesting\"/>
    </mc:Choice>
  </mc:AlternateContent>
  <bookViews>
    <workbookView showSheetTabs="0" xWindow="0" yWindow="0" windowWidth="20490" windowHeight="7755" activeTab="6"/>
  </bookViews>
  <sheets>
    <sheet name="February" sheetId="1" r:id="rId1"/>
    <sheet name="March" sheetId="2" r:id="rId2"/>
    <sheet name="April" sheetId="3" r:id="rId3"/>
    <sheet name="May" sheetId="4" r:id="rId4"/>
    <sheet name="June" sheetId="5" r:id="rId5"/>
    <sheet name="July" sheetId="6" r:id="rId6"/>
    <sheet name="Total" sheetId="7" r:id="rId7"/>
  </sheets>
  <definedNames>
    <definedName name="_xlnm._FilterDatabase" localSheetId="6" hidden="1">Total!$B$12:$F$62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9" i="7" l="1"/>
  <c r="K10" i="7"/>
  <c r="K8" i="7"/>
  <c r="K7" i="7"/>
  <c r="K6" i="7"/>
  <c r="K5" i="7"/>
  <c r="D43" i="7"/>
  <c r="E43" i="7"/>
  <c r="F43" i="7"/>
  <c r="D30" i="7"/>
  <c r="E30" i="7"/>
  <c r="F30" i="7"/>
  <c r="D42" i="7"/>
  <c r="E42" i="7"/>
  <c r="F42" i="7"/>
  <c r="D31" i="7"/>
  <c r="E31" i="7"/>
  <c r="F31" i="7"/>
  <c r="D26" i="7"/>
  <c r="E26" i="7"/>
  <c r="F26" i="7"/>
  <c r="D19" i="7"/>
  <c r="E19" i="7"/>
  <c r="F19" i="7"/>
  <c r="D25" i="7"/>
  <c r="E25" i="7"/>
  <c r="F25" i="7"/>
  <c r="D32" i="7"/>
  <c r="E32" i="7"/>
  <c r="F32" i="7"/>
  <c r="D24" i="7"/>
  <c r="E24" i="7"/>
  <c r="F24" i="7"/>
  <c r="D58" i="7"/>
  <c r="E58" i="7"/>
  <c r="F58" i="7"/>
  <c r="D34" i="7"/>
  <c r="E34" i="7"/>
  <c r="F34" i="7"/>
  <c r="D27" i="7"/>
  <c r="E27" i="7"/>
  <c r="F27" i="7"/>
  <c r="D29" i="7"/>
  <c r="E29" i="7"/>
  <c r="F29" i="7"/>
  <c r="D49" i="7"/>
  <c r="E49" i="7"/>
  <c r="F49" i="7"/>
  <c r="D17" i="7"/>
  <c r="E17" i="7"/>
  <c r="F17" i="7"/>
  <c r="D28" i="7"/>
  <c r="E28" i="7"/>
  <c r="F28" i="7"/>
  <c r="D55" i="7"/>
  <c r="E55" i="7"/>
  <c r="F55" i="7"/>
  <c r="D39" i="7"/>
  <c r="E39" i="7"/>
  <c r="F39" i="7"/>
  <c r="D33" i="7"/>
  <c r="E33" i="7"/>
  <c r="F33" i="7"/>
  <c r="D62" i="7"/>
  <c r="E62" i="7"/>
  <c r="F62" i="7"/>
  <c r="D35" i="7"/>
  <c r="E35" i="7"/>
  <c r="F35" i="7"/>
  <c r="D53" i="7"/>
  <c r="E53" i="7"/>
  <c r="F53" i="7"/>
  <c r="D60" i="7"/>
  <c r="E60" i="7"/>
  <c r="F60" i="7"/>
  <c r="D14" i="7"/>
  <c r="E14" i="7"/>
  <c r="F14" i="7"/>
  <c r="D21" i="7"/>
  <c r="E21" i="7"/>
  <c r="F21" i="7"/>
  <c r="D15" i="7"/>
  <c r="E15" i="7"/>
  <c r="F15" i="7"/>
  <c r="D50" i="7"/>
  <c r="E50" i="7"/>
  <c r="F50" i="7"/>
  <c r="D23" i="7"/>
  <c r="E23" i="7"/>
  <c r="F23" i="7"/>
  <c r="D61" i="7"/>
  <c r="E61" i="7"/>
  <c r="F61" i="7"/>
  <c r="D13" i="7"/>
  <c r="E13" i="7"/>
  <c r="F13" i="7"/>
  <c r="D40" i="7"/>
  <c r="E40" i="7"/>
  <c r="F40" i="7"/>
  <c r="D47" i="7"/>
  <c r="E47" i="7"/>
  <c r="F47" i="7"/>
  <c r="D59" i="7"/>
  <c r="E59" i="7"/>
  <c r="F59" i="7"/>
  <c r="D54" i="7"/>
  <c r="E54" i="7"/>
  <c r="F54" i="7"/>
  <c r="D46" i="7"/>
  <c r="E46" i="7"/>
  <c r="F46" i="7"/>
  <c r="D37" i="7"/>
  <c r="E37" i="7"/>
  <c r="F37" i="7"/>
  <c r="D44" i="7"/>
  <c r="E44" i="7"/>
  <c r="F44" i="7"/>
  <c r="D52" i="7"/>
  <c r="E52" i="7"/>
  <c r="F52" i="7"/>
  <c r="D41" i="7"/>
  <c r="E41" i="7"/>
  <c r="F41" i="7"/>
  <c r="D38" i="7"/>
  <c r="E38" i="7"/>
  <c r="F38" i="7"/>
  <c r="D56" i="7"/>
  <c r="E56" i="7"/>
  <c r="F56" i="7"/>
  <c r="D20" i="7"/>
  <c r="E20" i="7"/>
  <c r="F20" i="7"/>
  <c r="D45" i="7"/>
  <c r="E45" i="7"/>
  <c r="F45" i="7"/>
  <c r="D51" i="7"/>
  <c r="E51" i="7"/>
  <c r="F51" i="7"/>
  <c r="D36" i="7"/>
  <c r="E36" i="7"/>
  <c r="F36" i="7"/>
  <c r="D57" i="7"/>
  <c r="E57" i="7"/>
  <c r="F57" i="7"/>
  <c r="D48" i="7"/>
  <c r="E48" i="7"/>
  <c r="F48" i="7"/>
  <c r="D22" i="7"/>
  <c r="E22" i="7"/>
  <c r="F22" i="7"/>
  <c r="D18" i="7"/>
  <c r="E18" i="7"/>
  <c r="F18" i="7"/>
  <c r="E16" i="7"/>
  <c r="F16" i="7"/>
  <c r="D16" i="7"/>
  <c r="F63" i="7" l="1"/>
  <c r="E63" i="7"/>
  <c r="D63" i="7"/>
</calcChain>
</file>

<file path=xl/sharedStrings.xml><?xml version="1.0" encoding="utf-8"?>
<sst xmlns="http://schemas.openxmlformats.org/spreadsheetml/2006/main" count="395" uniqueCount="65">
  <si>
    <t>Company</t>
  </si>
  <si>
    <t>Lot Size</t>
  </si>
  <si>
    <t>Profit</t>
  </si>
  <si>
    <t>Trades</t>
  </si>
  <si>
    <t>Net Profit</t>
  </si>
  <si>
    <t>IBULHSGFIN</t>
  </si>
  <si>
    <t>JSWSTEEL</t>
  </si>
  <si>
    <t>BRITANNIA</t>
  </si>
  <si>
    <t>LT</t>
  </si>
  <si>
    <t>GRASIM</t>
  </si>
  <si>
    <t>EICHERMOT</t>
  </si>
  <si>
    <t>INFRATEL</t>
  </si>
  <si>
    <t>ULTRACEMCO</t>
  </si>
  <si>
    <t>HINDALCO</t>
  </si>
  <si>
    <t>DRREDDY</t>
  </si>
  <si>
    <t>BAJFINANCE</t>
  </si>
  <si>
    <t>YESBANK</t>
  </si>
  <si>
    <t>MARUTI</t>
  </si>
  <si>
    <t>VEDL</t>
  </si>
  <si>
    <t>TECHM</t>
  </si>
  <si>
    <t>ZEEL</t>
  </si>
  <si>
    <t>INDUSINDBK</t>
  </si>
  <si>
    <t>COALINDIA</t>
  </si>
  <si>
    <t>IOC</t>
  </si>
  <si>
    <t>INFY</t>
  </si>
  <si>
    <t>WIPRO</t>
  </si>
  <si>
    <t>TITAN</t>
  </si>
  <si>
    <t>BAJAJFINSV</t>
  </si>
  <si>
    <t>TCS</t>
  </si>
  <si>
    <t>BPCL</t>
  </si>
  <si>
    <t>M_M</t>
  </si>
  <si>
    <t>ICICIBANK</t>
  </si>
  <si>
    <t>NTPC</t>
  </si>
  <si>
    <t>ITC</t>
  </si>
  <si>
    <t>HDFCBANK</t>
  </si>
  <si>
    <t>ADANIPORTS</t>
  </si>
  <si>
    <t>POWERGRID</t>
  </si>
  <si>
    <t>GAIL</t>
  </si>
  <si>
    <t>RELIANCE</t>
  </si>
  <si>
    <t>HCLTECH</t>
  </si>
  <si>
    <t>UPL</t>
  </si>
  <si>
    <t>HDFC</t>
  </si>
  <si>
    <t>BAJAJ-AUTO</t>
  </si>
  <si>
    <t>KOTAKBANK</t>
  </si>
  <si>
    <t>BHARTIARTL</t>
  </si>
  <si>
    <t>SBIN</t>
  </si>
  <si>
    <t>CIPLA</t>
  </si>
  <si>
    <t>TATAMOTORS</t>
  </si>
  <si>
    <t>HEROMOTOCO</t>
  </si>
  <si>
    <t>SUNPHARMA</t>
  </si>
  <si>
    <t>AXISBANK</t>
  </si>
  <si>
    <t>TATASTEEL</t>
  </si>
  <si>
    <t>ASIANPAINT</t>
  </si>
  <si>
    <t>HINDUNILVR</t>
  </si>
  <si>
    <t>ONGC</t>
  </si>
  <si>
    <r>
      <rPr>
        <b/>
        <sz val="14"/>
        <color theme="0"/>
        <rFont val="Calibri"/>
        <family val="2"/>
        <scheme val="minor"/>
      </rPr>
      <t>Pivot Point - Swing Trading Strategy</t>
    </r>
    <r>
      <rPr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All months - 2019</t>
    </r>
  </si>
  <si>
    <t>Total</t>
  </si>
  <si>
    <t>February</t>
  </si>
  <si>
    <t>March</t>
  </si>
  <si>
    <t>April</t>
  </si>
  <si>
    <t>May</t>
  </si>
  <si>
    <t>June</t>
  </si>
  <si>
    <t>July</t>
  </si>
  <si>
    <t>Monthly Profit</t>
  </si>
  <si>
    <t>*Click on the Month Name to deep dive into that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</si>
</sst>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sz val="11"/>
      <color theme="1"/>
      <name val="Bahnschrift SemiBold"/>
      <family val="2"/>
    </font>
    <font>
      <b/>
      <sz val="11"/>
      <color theme="1"/>
      <name val="Bradley Hand ITC"/>
      <family val="4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3" tint="-0.249977111117893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6" fillId="0" borderId="14" xfId="0" applyFont="1" applyBorder="1"/>
    <xf numFmtId="0" fontId="7" fillId="0" borderId="15" xfId="0" applyFont="1" applyBorder="1"/>
    <xf numFmtId="0" fontId="7" fillId="0" borderId="14" xfId="0" applyFont="1" applyBorder="1"/>
    <xf numFmtId="0" fontId="7" fillId="0" borderId="13" xfId="0" applyFont="1" applyFill="1" applyBorder="1"/>
    <xf numFmtId="0" fontId="9" fillId="0" borderId="0" xfId="0" applyFont="1"/>
    <xf numFmtId="0" fontId="10" fillId="0" borderId="0" xfId="0" applyFont="1"/>
    <xf numFmtId="0" fontId="8" fillId="4" borderId="16" xfId="0" applyFont="1" applyFill="1" applyBorder="1" applyAlignment="1">
      <alignment horizontal="center"/>
    </xf>
    <xf numFmtId="0" fontId="8" fillId="4" borderId="17" xfId="0" applyFont="1" applyFill="1" applyBorder="1" applyAlignment="1">
      <alignment horizontal="center"/>
    </xf>
    <xf numFmtId="0" fontId="12" fillId="0" borderId="0" xfId="1" applyFont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8" xfId="0" applyFont="1" applyBorder="1"/>
    <xf numFmtId="0" fontId="3" fillId="0" borderId="5" xfId="0" applyFont="1" applyBorder="1"/>
    <xf numFmtId="0" fontId="3" fillId="0" borderId="1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Tota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Total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Total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Total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Total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Total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7</xdr:row>
      <xdr:rowOff>180975</xdr:rowOff>
    </xdr:from>
    <xdr:to>
      <xdr:col>11</xdr:col>
      <xdr:colOff>228600</xdr:colOff>
      <xdr:row>9</xdr:row>
      <xdr:rowOff>114300</xdr:rowOff>
    </xdr:to>
    <xdr:sp macro="" textlink="">
      <xdr:nvSpPr>
        <xdr:cNvPr id="2" name="Flowchart: Alternate Process 1">
          <a:hlinkClick xmlns:r="http://schemas.openxmlformats.org/officeDocument/2006/relationships" r:id="rId1"/>
        </xdr:cNvPr>
        <xdr:cNvSpPr/>
      </xdr:nvSpPr>
      <xdr:spPr>
        <a:xfrm>
          <a:off x="4791076" y="1514475"/>
          <a:ext cx="2057399" cy="314325"/>
        </a:xfrm>
        <a:prstGeom prst="flowChartAlternateProcess">
          <a:avLst/>
        </a:prstGeom>
        <a:solidFill>
          <a:schemeClr val="tx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Go Back To</a:t>
          </a:r>
          <a:r>
            <a:rPr lang="en-US" sz="1100" b="1" baseline="0"/>
            <a:t> Summary Page</a:t>
          </a:r>
          <a:endParaRPr lang="en-US" sz="1100" b="1"/>
        </a:p>
      </xdr:txBody>
    </xdr:sp>
    <xdr:clientData/>
  </xdr:twoCellAnchor>
  <xdr:twoCellAnchor>
    <xdr:from>
      <xdr:col>10</xdr:col>
      <xdr:colOff>504825</xdr:colOff>
      <xdr:row>8</xdr:row>
      <xdr:rowOff>57150</xdr:rowOff>
    </xdr:from>
    <xdr:to>
      <xdr:col>11</xdr:col>
      <xdr:colOff>152401</xdr:colOff>
      <xdr:row>9</xdr:row>
      <xdr:rowOff>28575</xdr:rowOff>
    </xdr:to>
    <xdr:sp macro="" textlink="">
      <xdr:nvSpPr>
        <xdr:cNvPr id="3" name="Right Arrow 2"/>
        <xdr:cNvSpPr/>
      </xdr:nvSpPr>
      <xdr:spPr>
        <a:xfrm>
          <a:off x="6515100" y="1581150"/>
          <a:ext cx="257176" cy="161925"/>
        </a:xfrm>
        <a:prstGeom prst="rightArrow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0</xdr:rowOff>
    </xdr:from>
    <xdr:to>
      <xdr:col>11</xdr:col>
      <xdr:colOff>228599</xdr:colOff>
      <xdr:row>9</xdr:row>
      <xdr:rowOff>123825</xdr:rowOff>
    </xdr:to>
    <xdr:sp macro="" textlink="">
      <xdr:nvSpPr>
        <xdr:cNvPr id="2" name="Flowchart: Alternate Process 1">
          <a:hlinkClick xmlns:r="http://schemas.openxmlformats.org/officeDocument/2006/relationships" r:id="rId1"/>
        </xdr:cNvPr>
        <xdr:cNvSpPr/>
      </xdr:nvSpPr>
      <xdr:spPr>
        <a:xfrm>
          <a:off x="4876800" y="1524000"/>
          <a:ext cx="2057399" cy="314325"/>
        </a:xfrm>
        <a:prstGeom prst="flowChartAlternateProcess">
          <a:avLst/>
        </a:prstGeom>
        <a:solidFill>
          <a:schemeClr val="tx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Go Back To</a:t>
          </a:r>
          <a:r>
            <a:rPr lang="en-US" sz="1100" b="1" baseline="0"/>
            <a:t> Summary Page</a:t>
          </a:r>
          <a:endParaRPr lang="en-US" sz="1100" b="1"/>
        </a:p>
      </xdr:txBody>
    </xdr:sp>
    <xdr:clientData/>
  </xdr:twoCellAnchor>
  <xdr:twoCellAnchor>
    <xdr:from>
      <xdr:col>10</xdr:col>
      <xdr:colOff>504824</xdr:colOff>
      <xdr:row>8</xdr:row>
      <xdr:rowOff>66675</xdr:rowOff>
    </xdr:from>
    <xdr:to>
      <xdr:col>11</xdr:col>
      <xdr:colOff>152400</xdr:colOff>
      <xdr:row>9</xdr:row>
      <xdr:rowOff>38100</xdr:rowOff>
    </xdr:to>
    <xdr:sp macro="" textlink="">
      <xdr:nvSpPr>
        <xdr:cNvPr id="3" name="Right Arrow 2"/>
        <xdr:cNvSpPr/>
      </xdr:nvSpPr>
      <xdr:spPr>
        <a:xfrm>
          <a:off x="6600824" y="1590675"/>
          <a:ext cx="257176" cy="161925"/>
        </a:xfrm>
        <a:prstGeom prst="rightArrow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0</xdr:rowOff>
    </xdr:from>
    <xdr:to>
      <xdr:col>11</xdr:col>
      <xdr:colOff>228599</xdr:colOff>
      <xdr:row>9</xdr:row>
      <xdr:rowOff>123825</xdr:rowOff>
    </xdr:to>
    <xdr:sp macro="" textlink="">
      <xdr:nvSpPr>
        <xdr:cNvPr id="2" name="Flowchart: Alternate Process 1">
          <a:hlinkClick xmlns:r="http://schemas.openxmlformats.org/officeDocument/2006/relationships" r:id="rId1"/>
        </xdr:cNvPr>
        <xdr:cNvSpPr/>
      </xdr:nvSpPr>
      <xdr:spPr>
        <a:xfrm>
          <a:off x="4876800" y="1524000"/>
          <a:ext cx="2057399" cy="314325"/>
        </a:xfrm>
        <a:prstGeom prst="flowChartAlternateProcess">
          <a:avLst/>
        </a:prstGeom>
        <a:solidFill>
          <a:schemeClr val="tx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Go Back To</a:t>
          </a:r>
          <a:r>
            <a:rPr lang="en-US" sz="1100" b="1" baseline="0"/>
            <a:t> Summary Page</a:t>
          </a:r>
          <a:endParaRPr lang="en-US" sz="1100" b="1"/>
        </a:p>
      </xdr:txBody>
    </xdr:sp>
    <xdr:clientData/>
  </xdr:twoCellAnchor>
  <xdr:twoCellAnchor>
    <xdr:from>
      <xdr:col>10</xdr:col>
      <xdr:colOff>504824</xdr:colOff>
      <xdr:row>8</xdr:row>
      <xdr:rowOff>66675</xdr:rowOff>
    </xdr:from>
    <xdr:to>
      <xdr:col>11</xdr:col>
      <xdr:colOff>152400</xdr:colOff>
      <xdr:row>9</xdr:row>
      <xdr:rowOff>38100</xdr:rowOff>
    </xdr:to>
    <xdr:sp macro="" textlink="">
      <xdr:nvSpPr>
        <xdr:cNvPr id="3" name="Right Arrow 2"/>
        <xdr:cNvSpPr/>
      </xdr:nvSpPr>
      <xdr:spPr>
        <a:xfrm>
          <a:off x="6600824" y="1590675"/>
          <a:ext cx="257176" cy="161925"/>
        </a:xfrm>
        <a:prstGeom prst="rightArrow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0</xdr:rowOff>
    </xdr:from>
    <xdr:to>
      <xdr:col>11</xdr:col>
      <xdr:colOff>228599</xdr:colOff>
      <xdr:row>9</xdr:row>
      <xdr:rowOff>123825</xdr:rowOff>
    </xdr:to>
    <xdr:sp macro="" textlink="">
      <xdr:nvSpPr>
        <xdr:cNvPr id="2" name="Flowchart: Alternate Process 1">
          <a:hlinkClick xmlns:r="http://schemas.openxmlformats.org/officeDocument/2006/relationships" r:id="rId1"/>
        </xdr:cNvPr>
        <xdr:cNvSpPr/>
      </xdr:nvSpPr>
      <xdr:spPr>
        <a:xfrm>
          <a:off x="4876800" y="1524000"/>
          <a:ext cx="2057399" cy="314325"/>
        </a:xfrm>
        <a:prstGeom prst="flowChartAlternateProcess">
          <a:avLst/>
        </a:prstGeom>
        <a:solidFill>
          <a:schemeClr val="tx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Go Back To</a:t>
          </a:r>
          <a:r>
            <a:rPr lang="en-US" sz="1100" b="1" baseline="0"/>
            <a:t> Summary Page</a:t>
          </a:r>
          <a:endParaRPr lang="en-US" sz="1100" b="1"/>
        </a:p>
      </xdr:txBody>
    </xdr:sp>
    <xdr:clientData/>
  </xdr:twoCellAnchor>
  <xdr:twoCellAnchor>
    <xdr:from>
      <xdr:col>10</xdr:col>
      <xdr:colOff>504824</xdr:colOff>
      <xdr:row>8</xdr:row>
      <xdr:rowOff>66675</xdr:rowOff>
    </xdr:from>
    <xdr:to>
      <xdr:col>11</xdr:col>
      <xdr:colOff>152400</xdr:colOff>
      <xdr:row>9</xdr:row>
      <xdr:rowOff>38100</xdr:rowOff>
    </xdr:to>
    <xdr:sp macro="" textlink="">
      <xdr:nvSpPr>
        <xdr:cNvPr id="3" name="Right Arrow 2"/>
        <xdr:cNvSpPr/>
      </xdr:nvSpPr>
      <xdr:spPr>
        <a:xfrm>
          <a:off x="6600824" y="1590675"/>
          <a:ext cx="257176" cy="161925"/>
        </a:xfrm>
        <a:prstGeom prst="rightArrow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0</xdr:rowOff>
    </xdr:from>
    <xdr:to>
      <xdr:col>11</xdr:col>
      <xdr:colOff>228599</xdr:colOff>
      <xdr:row>9</xdr:row>
      <xdr:rowOff>123825</xdr:rowOff>
    </xdr:to>
    <xdr:sp macro="" textlink="">
      <xdr:nvSpPr>
        <xdr:cNvPr id="2" name="Flowchart: Alternate Process 1">
          <a:hlinkClick xmlns:r="http://schemas.openxmlformats.org/officeDocument/2006/relationships" r:id="rId1"/>
        </xdr:cNvPr>
        <xdr:cNvSpPr/>
      </xdr:nvSpPr>
      <xdr:spPr>
        <a:xfrm>
          <a:off x="4791075" y="1524000"/>
          <a:ext cx="2057399" cy="314325"/>
        </a:xfrm>
        <a:prstGeom prst="flowChartAlternateProcess">
          <a:avLst/>
        </a:prstGeom>
        <a:solidFill>
          <a:schemeClr val="tx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Go Back To</a:t>
          </a:r>
          <a:r>
            <a:rPr lang="en-US" sz="1100" b="1" baseline="0"/>
            <a:t> Summary Page</a:t>
          </a:r>
          <a:endParaRPr lang="en-US" sz="1100" b="1"/>
        </a:p>
      </xdr:txBody>
    </xdr:sp>
    <xdr:clientData/>
  </xdr:twoCellAnchor>
  <xdr:twoCellAnchor>
    <xdr:from>
      <xdr:col>10</xdr:col>
      <xdr:colOff>504824</xdr:colOff>
      <xdr:row>8</xdr:row>
      <xdr:rowOff>66675</xdr:rowOff>
    </xdr:from>
    <xdr:to>
      <xdr:col>11</xdr:col>
      <xdr:colOff>152400</xdr:colOff>
      <xdr:row>9</xdr:row>
      <xdr:rowOff>38100</xdr:rowOff>
    </xdr:to>
    <xdr:sp macro="" textlink="">
      <xdr:nvSpPr>
        <xdr:cNvPr id="3" name="Right Arrow 2"/>
        <xdr:cNvSpPr/>
      </xdr:nvSpPr>
      <xdr:spPr>
        <a:xfrm>
          <a:off x="6515099" y="1590675"/>
          <a:ext cx="257176" cy="161925"/>
        </a:xfrm>
        <a:prstGeom prst="rightArrow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0</xdr:rowOff>
    </xdr:from>
    <xdr:to>
      <xdr:col>11</xdr:col>
      <xdr:colOff>228599</xdr:colOff>
      <xdr:row>9</xdr:row>
      <xdr:rowOff>123825</xdr:rowOff>
    </xdr:to>
    <xdr:sp macro="" textlink="">
      <xdr:nvSpPr>
        <xdr:cNvPr id="2" name="Flowchart: Alternate Process 1">
          <a:hlinkClick xmlns:r="http://schemas.openxmlformats.org/officeDocument/2006/relationships" r:id="rId1"/>
        </xdr:cNvPr>
        <xdr:cNvSpPr/>
      </xdr:nvSpPr>
      <xdr:spPr>
        <a:xfrm>
          <a:off x="4791075" y="1524000"/>
          <a:ext cx="2057399" cy="314325"/>
        </a:xfrm>
        <a:prstGeom prst="flowChartAlternateProcess">
          <a:avLst/>
        </a:prstGeom>
        <a:solidFill>
          <a:schemeClr val="tx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/>
            <a:t>Go Back To</a:t>
          </a:r>
          <a:r>
            <a:rPr lang="en-US" sz="1100" b="1" baseline="0"/>
            <a:t> Summary Page</a:t>
          </a:r>
          <a:endParaRPr lang="en-US" sz="1100" b="1"/>
        </a:p>
      </xdr:txBody>
    </xdr:sp>
    <xdr:clientData/>
  </xdr:twoCellAnchor>
  <xdr:twoCellAnchor>
    <xdr:from>
      <xdr:col>10</xdr:col>
      <xdr:colOff>504824</xdr:colOff>
      <xdr:row>8</xdr:row>
      <xdr:rowOff>66675</xdr:rowOff>
    </xdr:from>
    <xdr:to>
      <xdr:col>11</xdr:col>
      <xdr:colOff>152400</xdr:colOff>
      <xdr:row>9</xdr:row>
      <xdr:rowOff>38100</xdr:rowOff>
    </xdr:to>
    <xdr:sp macro="" textlink="">
      <xdr:nvSpPr>
        <xdr:cNvPr id="3" name="Right Arrow 2"/>
        <xdr:cNvSpPr/>
      </xdr:nvSpPr>
      <xdr:spPr>
        <a:xfrm>
          <a:off x="6515099" y="1590675"/>
          <a:ext cx="257176" cy="161925"/>
        </a:xfrm>
        <a:prstGeom prst="rightArrow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showGridLines="0" workbookViewId="0"/>
  </sheetViews>
  <sheetFormatPr defaultRowHeight="15" x14ac:dyDescent="0.25"/>
  <cols>
    <col min="1" max="1" width="14.140625" bestFit="1" customWidth="1"/>
    <col min="2" max="2" width="7.7109375" bestFit="1" customWidth="1"/>
    <col min="3" max="3" width="6" bestFit="1" customWidth="1"/>
    <col min="4" max="4" width="6.85546875" bestFit="1" customWidth="1"/>
    <col min="5" max="5" width="9.7109375" bestFit="1" customWidth="1"/>
  </cols>
  <sheetData>
    <row r="1" spans="1:5" x14ac:dyDescent="0.25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</row>
    <row r="2" spans="1:5" x14ac:dyDescent="0.25">
      <c r="A2" s="33" t="s">
        <v>5</v>
      </c>
      <c r="B2" s="7">
        <v>800</v>
      </c>
      <c r="C2" s="7">
        <v>110</v>
      </c>
      <c r="D2" s="7">
        <v>62</v>
      </c>
      <c r="E2" s="12">
        <v>75600</v>
      </c>
    </row>
    <row r="3" spans="1:5" x14ac:dyDescent="0.25">
      <c r="A3" s="33" t="s">
        <v>6</v>
      </c>
      <c r="B3" s="7">
        <v>2000</v>
      </c>
      <c r="C3" s="7">
        <v>42</v>
      </c>
      <c r="D3" s="7">
        <v>75</v>
      </c>
      <c r="E3" s="12">
        <v>69000</v>
      </c>
    </row>
    <row r="4" spans="1:5" x14ac:dyDescent="0.25">
      <c r="A4" s="33" t="s">
        <v>7</v>
      </c>
      <c r="B4" s="7">
        <v>200</v>
      </c>
      <c r="C4" s="7">
        <v>356</v>
      </c>
      <c r="D4" s="7">
        <v>52</v>
      </c>
      <c r="E4" s="12">
        <v>60800</v>
      </c>
    </row>
    <row r="5" spans="1:5" x14ac:dyDescent="0.25">
      <c r="A5" s="33" t="s">
        <v>8</v>
      </c>
      <c r="B5" s="7">
        <v>4500</v>
      </c>
      <c r="C5" s="7">
        <v>13</v>
      </c>
      <c r="D5" s="7">
        <v>36</v>
      </c>
      <c r="E5" s="12">
        <v>51300</v>
      </c>
    </row>
    <row r="6" spans="1:5" x14ac:dyDescent="0.25">
      <c r="A6" s="33" t="s">
        <v>9</v>
      </c>
      <c r="B6" s="7">
        <v>750</v>
      </c>
      <c r="C6" s="7">
        <v>86</v>
      </c>
      <c r="D6" s="7">
        <v>72</v>
      </c>
      <c r="E6" s="12">
        <v>50100</v>
      </c>
    </row>
    <row r="7" spans="1:5" x14ac:dyDescent="0.25">
      <c r="A7" s="33" t="s">
        <v>10</v>
      </c>
      <c r="B7" s="7">
        <v>25</v>
      </c>
      <c r="C7" s="7">
        <v>2367</v>
      </c>
      <c r="D7" s="7">
        <v>50</v>
      </c>
      <c r="E7" s="12">
        <v>49175</v>
      </c>
    </row>
    <row r="8" spans="1:5" x14ac:dyDescent="0.25">
      <c r="A8" s="33" t="s">
        <v>11</v>
      </c>
      <c r="B8" s="7">
        <v>1700</v>
      </c>
      <c r="C8" s="7">
        <v>33</v>
      </c>
      <c r="D8" s="7">
        <v>50</v>
      </c>
      <c r="E8" s="12">
        <v>46100</v>
      </c>
    </row>
    <row r="9" spans="1:5" x14ac:dyDescent="0.25">
      <c r="A9" s="33" t="s">
        <v>12</v>
      </c>
      <c r="B9" s="7">
        <v>200</v>
      </c>
      <c r="C9" s="7">
        <v>254</v>
      </c>
      <c r="D9" s="7">
        <v>57</v>
      </c>
      <c r="E9" s="12">
        <v>39400</v>
      </c>
    </row>
    <row r="10" spans="1:5" x14ac:dyDescent="0.25">
      <c r="A10" s="33" t="s">
        <v>13</v>
      </c>
      <c r="B10" s="7">
        <v>3500</v>
      </c>
      <c r="C10" s="7">
        <v>14</v>
      </c>
      <c r="D10" s="7">
        <v>54</v>
      </c>
      <c r="E10" s="12">
        <v>38200</v>
      </c>
    </row>
    <row r="11" spans="1:5" x14ac:dyDescent="0.25">
      <c r="A11" s="33" t="s">
        <v>14</v>
      </c>
      <c r="B11" s="7">
        <v>250</v>
      </c>
      <c r="C11" s="7">
        <v>193</v>
      </c>
      <c r="D11" s="7">
        <v>54</v>
      </c>
      <c r="E11" s="12">
        <v>37450</v>
      </c>
    </row>
    <row r="12" spans="1:5" x14ac:dyDescent="0.25">
      <c r="A12" s="33" t="s">
        <v>15</v>
      </c>
      <c r="B12" s="7">
        <v>250</v>
      </c>
      <c r="C12" s="7">
        <v>196</v>
      </c>
      <c r="D12" s="7">
        <v>58</v>
      </c>
      <c r="E12" s="12">
        <v>37400</v>
      </c>
    </row>
    <row r="13" spans="1:5" x14ac:dyDescent="0.25">
      <c r="A13" s="33" t="s">
        <v>16</v>
      </c>
      <c r="B13" s="7">
        <v>2200</v>
      </c>
      <c r="C13" s="7">
        <v>22</v>
      </c>
      <c r="D13" s="7">
        <v>63</v>
      </c>
      <c r="E13" s="12">
        <v>35800</v>
      </c>
    </row>
    <row r="14" spans="1:5" x14ac:dyDescent="0.25">
      <c r="A14" s="33" t="s">
        <v>17</v>
      </c>
      <c r="B14" s="7">
        <v>75</v>
      </c>
      <c r="C14" s="7">
        <v>581</v>
      </c>
      <c r="D14" s="7">
        <v>53</v>
      </c>
      <c r="E14" s="12">
        <v>32975</v>
      </c>
    </row>
    <row r="15" spans="1:5" x14ac:dyDescent="0.25">
      <c r="A15" s="33" t="s">
        <v>18</v>
      </c>
      <c r="B15" s="7">
        <v>3000</v>
      </c>
      <c r="C15" s="7">
        <v>14</v>
      </c>
      <c r="D15" s="7">
        <v>83</v>
      </c>
      <c r="E15" s="12">
        <v>25400</v>
      </c>
    </row>
    <row r="16" spans="1:5" x14ac:dyDescent="0.25">
      <c r="A16" s="33" t="s">
        <v>19</v>
      </c>
      <c r="B16" s="7">
        <v>1200</v>
      </c>
      <c r="C16" s="7">
        <v>27</v>
      </c>
      <c r="D16" s="7">
        <v>40</v>
      </c>
      <c r="E16" s="12">
        <v>24400</v>
      </c>
    </row>
    <row r="17" spans="1:5" x14ac:dyDescent="0.25">
      <c r="A17" s="33" t="s">
        <v>20</v>
      </c>
      <c r="B17" s="7">
        <v>1300</v>
      </c>
      <c r="C17" s="7">
        <v>27</v>
      </c>
      <c r="D17" s="7">
        <v>59</v>
      </c>
      <c r="E17" s="12">
        <v>23300</v>
      </c>
    </row>
    <row r="18" spans="1:5" x14ac:dyDescent="0.25">
      <c r="A18" s="33" t="s">
        <v>21</v>
      </c>
      <c r="B18" s="7">
        <v>400</v>
      </c>
      <c r="C18" s="7">
        <v>87</v>
      </c>
      <c r="D18" s="7">
        <v>63</v>
      </c>
      <c r="E18" s="12">
        <v>22200</v>
      </c>
    </row>
    <row r="19" spans="1:5" x14ac:dyDescent="0.25">
      <c r="A19" s="33" t="s">
        <v>22</v>
      </c>
      <c r="B19" s="7">
        <v>2200</v>
      </c>
      <c r="C19" s="7">
        <v>16</v>
      </c>
      <c r="D19" s="7">
        <v>71</v>
      </c>
      <c r="E19" s="12">
        <v>21000</v>
      </c>
    </row>
    <row r="20" spans="1:5" x14ac:dyDescent="0.25">
      <c r="A20" s="33" t="s">
        <v>23</v>
      </c>
      <c r="B20" s="7">
        <v>3500</v>
      </c>
      <c r="C20" s="7">
        <v>9</v>
      </c>
      <c r="D20" s="7">
        <v>60</v>
      </c>
      <c r="E20" s="12">
        <v>19500</v>
      </c>
    </row>
    <row r="21" spans="1:5" x14ac:dyDescent="0.25">
      <c r="A21" s="33" t="s">
        <v>24</v>
      </c>
      <c r="B21" s="7">
        <v>1200</v>
      </c>
      <c r="C21" s="7">
        <v>22</v>
      </c>
      <c r="D21" s="7">
        <v>37</v>
      </c>
      <c r="E21" s="12">
        <v>19000</v>
      </c>
    </row>
    <row r="22" spans="1:5" x14ac:dyDescent="0.25">
      <c r="A22" s="33" t="s">
        <v>25</v>
      </c>
      <c r="B22" s="7">
        <v>3200</v>
      </c>
      <c r="C22" s="7">
        <v>8</v>
      </c>
      <c r="D22" s="7">
        <v>33</v>
      </c>
      <c r="E22" s="12">
        <v>19000</v>
      </c>
    </row>
    <row r="23" spans="1:5" x14ac:dyDescent="0.25">
      <c r="A23" s="33" t="s">
        <v>26</v>
      </c>
      <c r="B23" s="7">
        <v>750</v>
      </c>
      <c r="C23" s="7">
        <v>36</v>
      </c>
      <c r="D23" s="7">
        <v>44</v>
      </c>
      <c r="E23" s="12">
        <v>18200</v>
      </c>
    </row>
    <row r="24" spans="1:5" x14ac:dyDescent="0.25">
      <c r="A24" s="33" t="s">
        <v>27</v>
      </c>
      <c r="B24" s="7">
        <v>125</v>
      </c>
      <c r="C24" s="7">
        <v>222</v>
      </c>
      <c r="D24" s="7">
        <v>48</v>
      </c>
      <c r="E24" s="12">
        <v>18150</v>
      </c>
    </row>
    <row r="25" spans="1:5" x14ac:dyDescent="0.25">
      <c r="A25" s="33" t="s">
        <v>28</v>
      </c>
      <c r="B25" s="7">
        <v>250</v>
      </c>
      <c r="C25" s="7">
        <v>102</v>
      </c>
      <c r="D25" s="7">
        <v>49</v>
      </c>
      <c r="E25" s="12">
        <v>15700</v>
      </c>
    </row>
    <row r="26" spans="1:5" x14ac:dyDescent="0.25">
      <c r="A26" s="33" t="s">
        <v>29</v>
      </c>
      <c r="B26" s="7">
        <v>1800</v>
      </c>
      <c r="C26" s="7">
        <v>14</v>
      </c>
      <c r="D26" s="7">
        <v>52</v>
      </c>
      <c r="E26" s="12">
        <v>14800</v>
      </c>
    </row>
    <row r="27" spans="1:5" x14ac:dyDescent="0.25">
      <c r="A27" s="33" t="s">
        <v>30</v>
      </c>
      <c r="B27" s="7">
        <v>1000</v>
      </c>
      <c r="C27" s="7">
        <v>23</v>
      </c>
      <c r="D27" s="7">
        <v>53</v>
      </c>
      <c r="E27" s="12">
        <v>12400</v>
      </c>
    </row>
    <row r="28" spans="1:5" x14ac:dyDescent="0.25">
      <c r="A28" s="33" t="s">
        <v>31</v>
      </c>
      <c r="B28" s="7">
        <v>1375</v>
      </c>
      <c r="C28" s="7">
        <v>13</v>
      </c>
      <c r="D28" s="7">
        <v>60</v>
      </c>
      <c r="E28" s="12">
        <v>5875</v>
      </c>
    </row>
    <row r="29" spans="1:5" x14ac:dyDescent="0.25">
      <c r="A29" s="33" t="s">
        <v>32</v>
      </c>
      <c r="B29" s="7">
        <v>4800</v>
      </c>
      <c r="C29" s="7">
        <v>4</v>
      </c>
      <c r="D29" s="7">
        <v>68</v>
      </c>
      <c r="E29" s="12">
        <v>5600</v>
      </c>
    </row>
    <row r="30" spans="1:5" x14ac:dyDescent="0.25">
      <c r="A30" s="33" t="s">
        <v>33</v>
      </c>
      <c r="B30" s="7">
        <v>2400</v>
      </c>
      <c r="C30" s="7">
        <v>5</v>
      </c>
      <c r="D30" s="7">
        <v>43</v>
      </c>
      <c r="E30" s="12">
        <v>3400</v>
      </c>
    </row>
    <row r="31" spans="1:5" x14ac:dyDescent="0.25">
      <c r="A31" s="33" t="s">
        <v>34</v>
      </c>
      <c r="B31" s="7">
        <v>250</v>
      </c>
      <c r="C31" s="7">
        <v>46</v>
      </c>
      <c r="D31" s="7">
        <v>41</v>
      </c>
      <c r="E31" s="12">
        <v>3300</v>
      </c>
    </row>
    <row r="32" spans="1:5" x14ac:dyDescent="0.25">
      <c r="A32" s="33" t="s">
        <v>35</v>
      </c>
      <c r="B32" s="7">
        <v>2500</v>
      </c>
      <c r="C32" s="7">
        <v>5</v>
      </c>
      <c r="D32" s="7">
        <v>53</v>
      </c>
      <c r="E32" s="12">
        <v>1900</v>
      </c>
    </row>
    <row r="33" spans="1:5" x14ac:dyDescent="0.25">
      <c r="A33" s="33" t="s">
        <v>36</v>
      </c>
      <c r="B33" s="7">
        <v>4000</v>
      </c>
      <c r="C33" s="7">
        <v>1</v>
      </c>
      <c r="D33" s="7">
        <v>45</v>
      </c>
      <c r="E33" s="12">
        <v>-5000</v>
      </c>
    </row>
    <row r="34" spans="1:5" x14ac:dyDescent="0.25">
      <c r="A34" s="33" t="s">
        <v>37</v>
      </c>
      <c r="B34" s="7">
        <v>2667</v>
      </c>
      <c r="C34" s="7">
        <v>2</v>
      </c>
      <c r="D34" s="7">
        <v>52</v>
      </c>
      <c r="E34" s="12">
        <v>-5066</v>
      </c>
    </row>
    <row r="35" spans="1:5" x14ac:dyDescent="0.25">
      <c r="A35" s="33" t="s">
        <v>38</v>
      </c>
      <c r="B35" s="7">
        <v>500</v>
      </c>
      <c r="C35" s="7">
        <v>1</v>
      </c>
      <c r="D35" s="7">
        <v>42</v>
      </c>
      <c r="E35" s="12">
        <v>-7900</v>
      </c>
    </row>
    <row r="36" spans="1:5" x14ac:dyDescent="0.25">
      <c r="A36" s="33" t="s">
        <v>39</v>
      </c>
      <c r="B36" s="7">
        <v>700</v>
      </c>
      <c r="C36" s="7">
        <v>-5</v>
      </c>
      <c r="D36" s="7">
        <v>35</v>
      </c>
      <c r="E36" s="12">
        <v>-10500</v>
      </c>
    </row>
    <row r="37" spans="1:5" x14ac:dyDescent="0.25">
      <c r="A37" s="33" t="s">
        <v>40</v>
      </c>
      <c r="B37" s="7">
        <v>600</v>
      </c>
      <c r="C37" s="7">
        <v>-3</v>
      </c>
      <c r="D37" s="7">
        <v>45</v>
      </c>
      <c r="E37" s="12">
        <v>-10800</v>
      </c>
    </row>
    <row r="38" spans="1:5" x14ac:dyDescent="0.25">
      <c r="A38" s="33" t="s">
        <v>41</v>
      </c>
      <c r="B38" s="7">
        <v>500</v>
      </c>
      <c r="C38" s="7">
        <v>-4</v>
      </c>
      <c r="D38" s="7">
        <v>47</v>
      </c>
      <c r="E38" s="12">
        <v>-11400</v>
      </c>
    </row>
    <row r="39" spans="1:5" x14ac:dyDescent="0.25">
      <c r="A39" s="33" t="s">
        <v>42</v>
      </c>
      <c r="B39" s="7">
        <v>250</v>
      </c>
      <c r="C39" s="7">
        <v>-23</v>
      </c>
      <c r="D39" s="7">
        <v>30</v>
      </c>
      <c r="E39" s="12">
        <v>-11750</v>
      </c>
    </row>
    <row r="40" spans="1:5" x14ac:dyDescent="0.25">
      <c r="A40" s="33" t="s">
        <v>43</v>
      </c>
      <c r="B40" s="7">
        <v>400</v>
      </c>
      <c r="C40" s="7">
        <v>-11</v>
      </c>
      <c r="D40" s="7">
        <v>37</v>
      </c>
      <c r="E40" s="12">
        <v>-11800</v>
      </c>
    </row>
    <row r="41" spans="1:5" x14ac:dyDescent="0.25">
      <c r="A41" s="33" t="s">
        <v>44</v>
      </c>
      <c r="B41" s="7">
        <v>1700</v>
      </c>
      <c r="C41" s="7">
        <v>-3</v>
      </c>
      <c r="D41" s="7">
        <v>38</v>
      </c>
      <c r="E41" s="12">
        <v>-12700</v>
      </c>
    </row>
    <row r="42" spans="1:5" x14ac:dyDescent="0.25">
      <c r="A42" s="33" t="s">
        <v>45</v>
      </c>
      <c r="B42" s="7">
        <v>3000</v>
      </c>
      <c r="C42" s="7">
        <v>0</v>
      </c>
      <c r="D42" s="7">
        <v>74</v>
      </c>
      <c r="E42" s="12">
        <v>-14800</v>
      </c>
    </row>
    <row r="43" spans="1:5" x14ac:dyDescent="0.25">
      <c r="A43" s="33" t="s">
        <v>46</v>
      </c>
      <c r="B43" s="7">
        <v>1000</v>
      </c>
      <c r="C43" s="7">
        <v>-7</v>
      </c>
      <c r="D43" s="7">
        <v>43</v>
      </c>
      <c r="E43" s="12">
        <v>-15600</v>
      </c>
    </row>
    <row r="44" spans="1:5" x14ac:dyDescent="0.25">
      <c r="A44" s="33" t="s">
        <v>47</v>
      </c>
      <c r="B44" s="7">
        <v>3000</v>
      </c>
      <c r="C44" s="7">
        <v>-1</v>
      </c>
      <c r="D44" s="7">
        <v>65</v>
      </c>
      <c r="E44" s="12">
        <v>-16000</v>
      </c>
    </row>
    <row r="45" spans="1:5" x14ac:dyDescent="0.25">
      <c r="A45" s="33" t="s">
        <v>48</v>
      </c>
      <c r="B45" s="7">
        <v>200</v>
      </c>
      <c r="C45" s="7">
        <v>-43</v>
      </c>
      <c r="D45" s="7">
        <v>41</v>
      </c>
      <c r="E45" s="12">
        <v>-16800</v>
      </c>
    </row>
    <row r="46" spans="1:5" x14ac:dyDescent="0.25">
      <c r="A46" s="33" t="s">
        <v>49</v>
      </c>
      <c r="B46" s="7">
        <v>1100</v>
      </c>
      <c r="C46" s="7">
        <v>-4</v>
      </c>
      <c r="D46" s="7">
        <v>76</v>
      </c>
      <c r="E46" s="12">
        <v>-19600</v>
      </c>
    </row>
    <row r="47" spans="1:5" x14ac:dyDescent="0.25">
      <c r="A47" s="33" t="s">
        <v>50</v>
      </c>
      <c r="B47" s="7">
        <v>1200</v>
      </c>
      <c r="C47" s="7">
        <v>-12</v>
      </c>
      <c r="D47" s="7">
        <v>63</v>
      </c>
      <c r="E47" s="12">
        <v>-27000</v>
      </c>
    </row>
    <row r="48" spans="1:5" x14ac:dyDescent="0.25">
      <c r="A48" s="33" t="s">
        <v>51</v>
      </c>
      <c r="B48" s="7">
        <v>1061</v>
      </c>
      <c r="C48" s="7">
        <v>-10</v>
      </c>
      <c r="D48" s="7">
        <v>82</v>
      </c>
      <c r="E48" s="12">
        <v>-27010</v>
      </c>
    </row>
    <row r="49" spans="1:5" x14ac:dyDescent="0.25">
      <c r="A49" s="33" t="s">
        <v>52</v>
      </c>
      <c r="B49" s="7">
        <v>600</v>
      </c>
      <c r="C49" s="7">
        <v>-28</v>
      </c>
      <c r="D49" s="7">
        <v>55</v>
      </c>
      <c r="E49" s="12">
        <v>-27800</v>
      </c>
    </row>
    <row r="50" spans="1:5" x14ac:dyDescent="0.25">
      <c r="A50" s="33" t="s">
        <v>53</v>
      </c>
      <c r="B50" s="7">
        <v>300</v>
      </c>
      <c r="C50" s="7">
        <v>-73</v>
      </c>
      <c r="D50" s="7">
        <v>46</v>
      </c>
      <c r="E50" s="12">
        <v>-31100</v>
      </c>
    </row>
    <row r="51" spans="1:5" ht="15.75" thickBot="1" x14ac:dyDescent="0.3">
      <c r="A51" s="34" t="s">
        <v>54</v>
      </c>
      <c r="B51" s="14">
        <v>3750</v>
      </c>
      <c r="C51" s="14">
        <v>-7</v>
      </c>
      <c r="D51" s="14">
        <v>91</v>
      </c>
      <c r="E51" s="15">
        <v>-44450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showGridLines="0" workbookViewId="0">
      <selection activeCell="A2" sqref="A2:A51"/>
    </sheetView>
  </sheetViews>
  <sheetFormatPr defaultRowHeight="15" x14ac:dyDescent="0.25"/>
  <cols>
    <col min="1" max="1" width="14.140625" bestFit="1" customWidth="1"/>
    <col min="2" max="2" width="7.7109375" bestFit="1" customWidth="1"/>
    <col min="3" max="3" width="6" bestFit="1" customWidth="1"/>
    <col min="4" max="4" width="6.85546875" bestFit="1" customWidth="1"/>
    <col min="5" max="5" width="9.7109375" bestFit="1" customWidth="1"/>
  </cols>
  <sheetData>
    <row r="1" spans="1:5" x14ac:dyDescent="0.25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</row>
    <row r="2" spans="1:5" x14ac:dyDescent="0.25">
      <c r="A2" s="33" t="s">
        <v>39</v>
      </c>
      <c r="B2" s="7">
        <v>700</v>
      </c>
      <c r="C2" s="7">
        <v>136</v>
      </c>
      <c r="D2" s="7">
        <v>51</v>
      </c>
      <c r="E2" s="12">
        <v>85000</v>
      </c>
    </row>
    <row r="3" spans="1:5" ht="14.25" customHeight="1" x14ac:dyDescent="0.25">
      <c r="A3" s="33" t="s">
        <v>15</v>
      </c>
      <c r="B3" s="7">
        <v>250</v>
      </c>
      <c r="C3" s="7">
        <v>335</v>
      </c>
      <c r="D3" s="7">
        <v>61</v>
      </c>
      <c r="E3" s="12">
        <v>71550</v>
      </c>
    </row>
    <row r="4" spans="1:5" x14ac:dyDescent="0.25">
      <c r="A4" s="33" t="s">
        <v>32</v>
      </c>
      <c r="B4" s="7">
        <v>4800</v>
      </c>
      <c r="C4" s="7">
        <v>16</v>
      </c>
      <c r="D4" s="7">
        <v>39</v>
      </c>
      <c r="E4" s="12">
        <v>69000</v>
      </c>
    </row>
    <row r="5" spans="1:5" x14ac:dyDescent="0.25">
      <c r="A5" s="33" t="s">
        <v>23</v>
      </c>
      <c r="B5" s="7">
        <v>3500</v>
      </c>
      <c r="C5" s="7">
        <v>21</v>
      </c>
      <c r="D5" s="7">
        <v>57</v>
      </c>
      <c r="E5" s="12">
        <v>62100</v>
      </c>
    </row>
    <row r="6" spans="1:5" x14ac:dyDescent="0.25">
      <c r="A6" s="33" t="s">
        <v>5</v>
      </c>
      <c r="B6" s="7">
        <v>800</v>
      </c>
      <c r="C6" s="7">
        <v>93</v>
      </c>
      <c r="D6" s="7">
        <v>80</v>
      </c>
      <c r="E6" s="12">
        <v>58400</v>
      </c>
    </row>
    <row r="7" spans="1:5" x14ac:dyDescent="0.25">
      <c r="A7" s="33" t="s">
        <v>52</v>
      </c>
      <c r="B7" s="7">
        <v>600</v>
      </c>
      <c r="C7" s="7">
        <v>97</v>
      </c>
      <c r="D7" s="7">
        <v>46</v>
      </c>
      <c r="E7" s="12">
        <v>49000</v>
      </c>
    </row>
    <row r="8" spans="1:5" x14ac:dyDescent="0.25">
      <c r="A8" s="33" t="s">
        <v>14</v>
      </c>
      <c r="B8" s="7">
        <v>250</v>
      </c>
      <c r="C8" s="7">
        <v>235</v>
      </c>
      <c r="D8" s="7">
        <v>58</v>
      </c>
      <c r="E8" s="12">
        <v>47150</v>
      </c>
    </row>
    <row r="9" spans="1:5" x14ac:dyDescent="0.25">
      <c r="A9" s="33" t="s">
        <v>10</v>
      </c>
      <c r="B9" s="7">
        <v>25</v>
      </c>
      <c r="C9" s="7">
        <v>1988</v>
      </c>
      <c r="D9" s="7">
        <v>20</v>
      </c>
      <c r="E9" s="12">
        <v>45700</v>
      </c>
    </row>
    <row r="10" spans="1:5" x14ac:dyDescent="0.25">
      <c r="A10" s="33" t="s">
        <v>38</v>
      </c>
      <c r="B10" s="7">
        <v>500</v>
      </c>
      <c r="C10" s="7">
        <v>114</v>
      </c>
      <c r="D10" s="7">
        <v>60</v>
      </c>
      <c r="E10" s="12">
        <v>45000</v>
      </c>
    </row>
    <row r="11" spans="1:5" x14ac:dyDescent="0.25">
      <c r="A11" s="33" t="s">
        <v>26</v>
      </c>
      <c r="B11" s="7">
        <v>750</v>
      </c>
      <c r="C11" s="7">
        <v>62</v>
      </c>
      <c r="D11" s="7">
        <v>55</v>
      </c>
      <c r="E11" s="12">
        <v>35500</v>
      </c>
    </row>
    <row r="12" spans="1:5" x14ac:dyDescent="0.25">
      <c r="A12" s="33" t="s">
        <v>21</v>
      </c>
      <c r="B12" s="7">
        <v>400</v>
      </c>
      <c r="C12" s="7">
        <v>108</v>
      </c>
      <c r="D12" s="7">
        <v>43</v>
      </c>
      <c r="E12" s="12">
        <v>34600</v>
      </c>
    </row>
    <row r="13" spans="1:5" x14ac:dyDescent="0.25">
      <c r="A13" s="33" t="s">
        <v>51</v>
      </c>
      <c r="B13" s="7">
        <v>1061</v>
      </c>
      <c r="C13" s="7">
        <v>41</v>
      </c>
      <c r="D13" s="7">
        <v>50</v>
      </c>
      <c r="E13" s="12">
        <v>33501</v>
      </c>
    </row>
    <row r="14" spans="1:5" x14ac:dyDescent="0.25">
      <c r="A14" s="33" t="s">
        <v>16</v>
      </c>
      <c r="B14" s="7">
        <v>2200</v>
      </c>
      <c r="C14" s="7">
        <v>18</v>
      </c>
      <c r="D14" s="7">
        <v>38</v>
      </c>
      <c r="E14" s="12">
        <v>32000</v>
      </c>
    </row>
    <row r="15" spans="1:5" x14ac:dyDescent="0.25">
      <c r="A15" s="33" t="s">
        <v>11</v>
      </c>
      <c r="B15" s="7">
        <v>1700</v>
      </c>
      <c r="C15" s="7">
        <v>24</v>
      </c>
      <c r="D15" s="7">
        <v>45</v>
      </c>
      <c r="E15" s="12">
        <v>31800</v>
      </c>
    </row>
    <row r="16" spans="1:5" x14ac:dyDescent="0.25">
      <c r="A16" s="33" t="s">
        <v>48</v>
      </c>
      <c r="B16" s="7">
        <v>200</v>
      </c>
      <c r="C16" s="7">
        <v>185</v>
      </c>
      <c r="D16" s="7">
        <v>33</v>
      </c>
      <c r="E16" s="12">
        <v>30400</v>
      </c>
    </row>
    <row r="17" spans="1:5" x14ac:dyDescent="0.25">
      <c r="A17" s="33" t="s">
        <v>19</v>
      </c>
      <c r="B17" s="7">
        <v>1200</v>
      </c>
      <c r="C17" s="7">
        <v>32</v>
      </c>
      <c r="D17" s="7">
        <v>40</v>
      </c>
      <c r="E17" s="12">
        <v>30400</v>
      </c>
    </row>
    <row r="18" spans="1:5" x14ac:dyDescent="0.25">
      <c r="A18" s="33" t="s">
        <v>54</v>
      </c>
      <c r="B18" s="7">
        <v>3750</v>
      </c>
      <c r="C18" s="7">
        <v>10</v>
      </c>
      <c r="D18" s="7">
        <v>49</v>
      </c>
      <c r="E18" s="12">
        <v>27700</v>
      </c>
    </row>
    <row r="19" spans="1:5" x14ac:dyDescent="0.25">
      <c r="A19" s="33" t="s">
        <v>8</v>
      </c>
      <c r="B19" s="7">
        <v>4500</v>
      </c>
      <c r="C19" s="7">
        <v>7</v>
      </c>
      <c r="D19" s="7">
        <v>31</v>
      </c>
      <c r="E19" s="12">
        <v>25300</v>
      </c>
    </row>
    <row r="20" spans="1:5" x14ac:dyDescent="0.25">
      <c r="A20" s="33" t="s">
        <v>46</v>
      </c>
      <c r="B20" s="7">
        <v>1000</v>
      </c>
      <c r="C20" s="7">
        <v>30</v>
      </c>
      <c r="D20" s="7">
        <v>34</v>
      </c>
      <c r="E20" s="12">
        <v>23200</v>
      </c>
    </row>
    <row r="21" spans="1:5" x14ac:dyDescent="0.25">
      <c r="A21" s="33" t="s">
        <v>37</v>
      </c>
      <c r="B21" s="7">
        <v>2667</v>
      </c>
      <c r="C21" s="7">
        <v>11</v>
      </c>
      <c r="D21" s="7">
        <v>35</v>
      </c>
      <c r="E21" s="12">
        <v>22337</v>
      </c>
    </row>
    <row r="22" spans="1:5" x14ac:dyDescent="0.25">
      <c r="A22" s="33" t="s">
        <v>28</v>
      </c>
      <c r="B22" s="7">
        <v>250</v>
      </c>
      <c r="C22" s="7">
        <v>116</v>
      </c>
      <c r="D22" s="7">
        <v>35</v>
      </c>
      <c r="E22" s="12">
        <v>22000</v>
      </c>
    </row>
    <row r="23" spans="1:5" x14ac:dyDescent="0.25">
      <c r="A23" s="33" t="s">
        <v>40</v>
      </c>
      <c r="B23" s="7">
        <v>600</v>
      </c>
      <c r="C23" s="7">
        <v>52</v>
      </c>
      <c r="D23" s="7">
        <v>54</v>
      </c>
      <c r="E23" s="12">
        <v>20400</v>
      </c>
    </row>
    <row r="24" spans="1:5" x14ac:dyDescent="0.25">
      <c r="A24" s="33" t="s">
        <v>41</v>
      </c>
      <c r="B24" s="7">
        <v>500</v>
      </c>
      <c r="C24" s="7">
        <v>56</v>
      </c>
      <c r="D24" s="7">
        <v>43</v>
      </c>
      <c r="E24" s="12">
        <v>19400</v>
      </c>
    </row>
    <row r="25" spans="1:5" x14ac:dyDescent="0.25">
      <c r="A25" s="33" t="s">
        <v>44</v>
      </c>
      <c r="B25" s="7">
        <v>1700</v>
      </c>
      <c r="C25" s="7">
        <v>18</v>
      </c>
      <c r="D25" s="7">
        <v>58</v>
      </c>
      <c r="E25" s="12">
        <v>19000</v>
      </c>
    </row>
    <row r="26" spans="1:5" x14ac:dyDescent="0.25">
      <c r="A26" s="33" t="s">
        <v>42</v>
      </c>
      <c r="B26" s="7">
        <v>250</v>
      </c>
      <c r="C26" s="7">
        <v>101</v>
      </c>
      <c r="D26" s="7">
        <v>37</v>
      </c>
      <c r="E26" s="12">
        <v>17850</v>
      </c>
    </row>
    <row r="27" spans="1:5" x14ac:dyDescent="0.25">
      <c r="A27" s="33" t="s">
        <v>24</v>
      </c>
      <c r="B27" s="7">
        <v>1200</v>
      </c>
      <c r="C27" s="7">
        <v>21</v>
      </c>
      <c r="D27" s="7">
        <v>40</v>
      </c>
      <c r="E27" s="12">
        <v>17200</v>
      </c>
    </row>
    <row r="28" spans="1:5" x14ac:dyDescent="0.25">
      <c r="A28" s="33" t="s">
        <v>35</v>
      </c>
      <c r="B28" s="7">
        <v>2500</v>
      </c>
      <c r="C28" s="7">
        <v>10</v>
      </c>
      <c r="D28" s="7">
        <v>41</v>
      </c>
      <c r="E28" s="12">
        <v>16800</v>
      </c>
    </row>
    <row r="29" spans="1:5" x14ac:dyDescent="0.25">
      <c r="A29" s="33" t="s">
        <v>34</v>
      </c>
      <c r="B29" s="7">
        <v>250</v>
      </c>
      <c r="C29" s="7">
        <v>98</v>
      </c>
      <c r="D29" s="7">
        <v>42</v>
      </c>
      <c r="E29" s="12">
        <v>16100</v>
      </c>
    </row>
    <row r="30" spans="1:5" x14ac:dyDescent="0.25">
      <c r="A30" s="33" t="s">
        <v>36</v>
      </c>
      <c r="B30" s="7">
        <v>4000</v>
      </c>
      <c r="C30" s="7">
        <v>6</v>
      </c>
      <c r="D30" s="7">
        <v>40</v>
      </c>
      <c r="E30" s="12">
        <v>16000</v>
      </c>
    </row>
    <row r="31" spans="1:5" x14ac:dyDescent="0.25">
      <c r="A31" s="33" t="s">
        <v>25</v>
      </c>
      <c r="B31" s="7">
        <v>3200</v>
      </c>
      <c r="C31" s="7">
        <v>6</v>
      </c>
      <c r="D31" s="7">
        <v>47</v>
      </c>
      <c r="E31" s="12">
        <v>9800</v>
      </c>
    </row>
    <row r="32" spans="1:5" x14ac:dyDescent="0.25">
      <c r="A32" s="33" t="s">
        <v>31</v>
      </c>
      <c r="B32" s="7">
        <v>1375</v>
      </c>
      <c r="C32" s="7">
        <v>14</v>
      </c>
      <c r="D32" s="7">
        <v>49</v>
      </c>
      <c r="E32" s="12">
        <v>9450</v>
      </c>
    </row>
    <row r="33" spans="1:5" x14ac:dyDescent="0.25">
      <c r="A33" s="33" t="s">
        <v>6</v>
      </c>
      <c r="B33" s="7">
        <v>2000</v>
      </c>
      <c r="C33" s="7">
        <v>11</v>
      </c>
      <c r="D33" s="7">
        <v>65</v>
      </c>
      <c r="E33" s="12">
        <v>9000</v>
      </c>
    </row>
    <row r="34" spans="1:5" x14ac:dyDescent="0.25">
      <c r="A34" s="33" t="s">
        <v>50</v>
      </c>
      <c r="B34" s="7">
        <v>1200</v>
      </c>
      <c r="C34" s="7">
        <v>16</v>
      </c>
      <c r="D34" s="7">
        <v>52</v>
      </c>
      <c r="E34" s="12">
        <v>8800</v>
      </c>
    </row>
    <row r="35" spans="1:5" x14ac:dyDescent="0.25">
      <c r="A35" s="33" t="s">
        <v>7</v>
      </c>
      <c r="B35" s="7">
        <v>200</v>
      </c>
      <c r="C35" s="7">
        <v>88</v>
      </c>
      <c r="D35" s="7">
        <v>46</v>
      </c>
      <c r="E35" s="12">
        <v>8400</v>
      </c>
    </row>
    <row r="36" spans="1:5" x14ac:dyDescent="0.25">
      <c r="A36" s="33" t="s">
        <v>17</v>
      </c>
      <c r="B36" s="7">
        <v>75</v>
      </c>
      <c r="C36" s="7">
        <v>167</v>
      </c>
      <c r="D36" s="7">
        <v>37</v>
      </c>
      <c r="E36" s="12">
        <v>5125</v>
      </c>
    </row>
    <row r="37" spans="1:5" x14ac:dyDescent="0.25">
      <c r="A37" s="33" t="s">
        <v>12</v>
      </c>
      <c r="B37" s="7">
        <v>200</v>
      </c>
      <c r="C37" s="7">
        <v>41</v>
      </c>
      <c r="D37" s="7">
        <v>49</v>
      </c>
      <c r="E37" s="12">
        <v>-1600</v>
      </c>
    </row>
    <row r="38" spans="1:5" x14ac:dyDescent="0.25">
      <c r="A38" s="33" t="s">
        <v>29</v>
      </c>
      <c r="B38" s="7">
        <v>1800</v>
      </c>
      <c r="C38" s="7">
        <v>4</v>
      </c>
      <c r="D38" s="7">
        <v>51</v>
      </c>
      <c r="E38" s="12">
        <v>-3000</v>
      </c>
    </row>
    <row r="39" spans="1:5" x14ac:dyDescent="0.25">
      <c r="A39" s="33" t="s">
        <v>22</v>
      </c>
      <c r="B39" s="7">
        <v>2200</v>
      </c>
      <c r="C39" s="7">
        <v>3</v>
      </c>
      <c r="D39" s="7">
        <v>49</v>
      </c>
      <c r="E39" s="12">
        <v>-3200</v>
      </c>
    </row>
    <row r="40" spans="1:5" x14ac:dyDescent="0.25">
      <c r="A40" s="33" t="s">
        <v>49</v>
      </c>
      <c r="B40" s="7">
        <v>1100</v>
      </c>
      <c r="C40" s="7">
        <v>8</v>
      </c>
      <c r="D40" s="7">
        <v>63</v>
      </c>
      <c r="E40" s="12">
        <v>-3800</v>
      </c>
    </row>
    <row r="41" spans="1:5" x14ac:dyDescent="0.25">
      <c r="A41" s="33" t="s">
        <v>33</v>
      </c>
      <c r="B41" s="7">
        <v>2400</v>
      </c>
      <c r="C41" s="7">
        <v>1</v>
      </c>
      <c r="D41" s="7">
        <v>43</v>
      </c>
      <c r="E41" s="12">
        <v>-6200</v>
      </c>
    </row>
    <row r="42" spans="1:5" x14ac:dyDescent="0.25">
      <c r="A42" s="33" t="s">
        <v>30</v>
      </c>
      <c r="B42" s="7">
        <v>1000</v>
      </c>
      <c r="C42" s="7">
        <v>4</v>
      </c>
      <c r="D42" s="7">
        <v>51</v>
      </c>
      <c r="E42" s="12">
        <v>-6200</v>
      </c>
    </row>
    <row r="43" spans="1:5" x14ac:dyDescent="0.25">
      <c r="A43" s="33" t="s">
        <v>18</v>
      </c>
      <c r="B43" s="7">
        <v>3000</v>
      </c>
      <c r="C43" s="7">
        <v>2</v>
      </c>
      <c r="D43" s="7">
        <v>61</v>
      </c>
      <c r="E43" s="12">
        <v>-6200</v>
      </c>
    </row>
    <row r="44" spans="1:5" x14ac:dyDescent="0.25">
      <c r="A44" s="33" t="s">
        <v>47</v>
      </c>
      <c r="B44" s="7">
        <v>3000</v>
      </c>
      <c r="C44" s="7">
        <v>0</v>
      </c>
      <c r="D44" s="7">
        <v>34</v>
      </c>
      <c r="E44" s="12">
        <v>-6800</v>
      </c>
    </row>
    <row r="45" spans="1:5" x14ac:dyDescent="0.25">
      <c r="A45" s="33" t="s">
        <v>53</v>
      </c>
      <c r="B45" s="7">
        <v>300</v>
      </c>
      <c r="C45" s="7">
        <v>-11</v>
      </c>
      <c r="D45" s="7">
        <v>29</v>
      </c>
      <c r="E45" s="12">
        <v>-9100</v>
      </c>
    </row>
    <row r="46" spans="1:5" x14ac:dyDescent="0.25">
      <c r="A46" s="33" t="s">
        <v>13</v>
      </c>
      <c r="B46" s="7">
        <v>3500</v>
      </c>
      <c r="C46" s="7">
        <v>0</v>
      </c>
      <c r="D46" s="7">
        <v>52</v>
      </c>
      <c r="E46" s="12">
        <v>-10400</v>
      </c>
    </row>
    <row r="47" spans="1:5" x14ac:dyDescent="0.25">
      <c r="A47" s="33" t="s">
        <v>45</v>
      </c>
      <c r="B47" s="7">
        <v>3000</v>
      </c>
      <c r="C47" s="7">
        <v>-1</v>
      </c>
      <c r="D47" s="7">
        <v>50</v>
      </c>
      <c r="E47" s="12">
        <v>-13000</v>
      </c>
    </row>
    <row r="48" spans="1:5" x14ac:dyDescent="0.25">
      <c r="A48" s="33" t="s">
        <v>43</v>
      </c>
      <c r="B48" s="7">
        <v>400</v>
      </c>
      <c r="C48" s="7">
        <v>-29</v>
      </c>
      <c r="D48" s="7">
        <v>39</v>
      </c>
      <c r="E48" s="12">
        <v>-19400</v>
      </c>
    </row>
    <row r="49" spans="1:5" x14ac:dyDescent="0.25">
      <c r="A49" s="33" t="s">
        <v>9</v>
      </c>
      <c r="B49" s="7">
        <v>750</v>
      </c>
      <c r="C49" s="7">
        <v>-29</v>
      </c>
      <c r="D49" s="7">
        <v>38</v>
      </c>
      <c r="E49" s="12">
        <v>-29350</v>
      </c>
    </row>
    <row r="50" spans="1:5" x14ac:dyDescent="0.25">
      <c r="A50" s="33" t="s">
        <v>20</v>
      </c>
      <c r="B50" s="7">
        <v>1300</v>
      </c>
      <c r="C50" s="7">
        <v>-18</v>
      </c>
      <c r="D50" s="7">
        <v>52</v>
      </c>
      <c r="E50" s="12">
        <v>-33800</v>
      </c>
    </row>
    <row r="51" spans="1:5" ht="15.75" thickBot="1" x14ac:dyDescent="0.3">
      <c r="A51" s="34" t="s">
        <v>27</v>
      </c>
      <c r="B51" s="14">
        <v>125</v>
      </c>
      <c r="C51" s="14">
        <v>-538</v>
      </c>
      <c r="D51" s="14">
        <v>35</v>
      </c>
      <c r="E51" s="15">
        <v>-74250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showGridLines="0" workbookViewId="0">
      <selection activeCell="A2" sqref="A2:A51"/>
    </sheetView>
  </sheetViews>
  <sheetFormatPr defaultRowHeight="15" x14ac:dyDescent="0.25"/>
  <cols>
    <col min="1" max="1" width="14.140625" bestFit="1" customWidth="1"/>
    <col min="2" max="2" width="7.7109375" bestFit="1" customWidth="1"/>
    <col min="3" max="3" width="6" bestFit="1" customWidth="1"/>
    <col min="4" max="4" width="6.85546875" bestFit="1" customWidth="1"/>
    <col min="5" max="5" width="9.7109375" bestFit="1" customWidth="1"/>
  </cols>
  <sheetData>
    <row r="1" spans="1:5" x14ac:dyDescent="0.25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</row>
    <row r="2" spans="1:5" x14ac:dyDescent="0.25">
      <c r="A2" s="33" t="s">
        <v>8</v>
      </c>
      <c r="B2" s="7">
        <v>4500</v>
      </c>
      <c r="C2" s="7">
        <v>79</v>
      </c>
      <c r="D2" s="7">
        <v>47</v>
      </c>
      <c r="E2" s="12">
        <v>346100</v>
      </c>
    </row>
    <row r="3" spans="1:5" x14ac:dyDescent="0.25">
      <c r="A3" s="33" t="s">
        <v>9</v>
      </c>
      <c r="B3" s="7">
        <v>750</v>
      </c>
      <c r="C3" s="7">
        <v>134</v>
      </c>
      <c r="D3" s="7">
        <v>57</v>
      </c>
      <c r="E3" s="12">
        <v>89100</v>
      </c>
    </row>
    <row r="4" spans="1:5" x14ac:dyDescent="0.25">
      <c r="A4" s="33" t="s">
        <v>39</v>
      </c>
      <c r="B4" s="7">
        <v>700</v>
      </c>
      <c r="C4" s="7">
        <v>80</v>
      </c>
      <c r="D4" s="7">
        <v>54</v>
      </c>
      <c r="E4" s="12">
        <v>45200</v>
      </c>
    </row>
    <row r="5" spans="1:5" x14ac:dyDescent="0.25">
      <c r="A5" s="33" t="s">
        <v>21</v>
      </c>
      <c r="B5" s="7">
        <v>400</v>
      </c>
      <c r="C5" s="7">
        <v>146</v>
      </c>
      <c r="D5" s="7">
        <v>67</v>
      </c>
      <c r="E5" s="12">
        <v>45000</v>
      </c>
    </row>
    <row r="6" spans="1:5" x14ac:dyDescent="0.25">
      <c r="A6" s="33" t="s">
        <v>23</v>
      </c>
      <c r="B6" s="7">
        <v>3500</v>
      </c>
      <c r="C6" s="7">
        <v>14</v>
      </c>
      <c r="D6" s="7">
        <v>45</v>
      </c>
      <c r="E6" s="12">
        <v>40000</v>
      </c>
    </row>
    <row r="7" spans="1:5" x14ac:dyDescent="0.25">
      <c r="A7" s="33" t="s">
        <v>30</v>
      </c>
      <c r="B7" s="7">
        <v>1000</v>
      </c>
      <c r="C7" s="7">
        <v>49</v>
      </c>
      <c r="D7" s="7">
        <v>47</v>
      </c>
      <c r="E7" s="12">
        <v>39600</v>
      </c>
    </row>
    <row r="8" spans="1:5" x14ac:dyDescent="0.25">
      <c r="A8" s="33" t="s">
        <v>20</v>
      </c>
      <c r="B8" s="7">
        <v>1300</v>
      </c>
      <c r="C8" s="7">
        <v>38</v>
      </c>
      <c r="D8" s="7">
        <v>58</v>
      </c>
      <c r="E8" s="12">
        <v>37800</v>
      </c>
    </row>
    <row r="9" spans="1:5" x14ac:dyDescent="0.25">
      <c r="A9" s="33" t="s">
        <v>31</v>
      </c>
      <c r="B9" s="7">
        <v>1375</v>
      </c>
      <c r="C9" s="7">
        <v>35</v>
      </c>
      <c r="D9" s="7">
        <v>58</v>
      </c>
      <c r="E9" s="12">
        <v>36525</v>
      </c>
    </row>
    <row r="10" spans="1:5" x14ac:dyDescent="0.25">
      <c r="A10" s="33" t="s">
        <v>27</v>
      </c>
      <c r="B10" s="7">
        <v>125</v>
      </c>
      <c r="C10" s="7">
        <v>358</v>
      </c>
      <c r="D10" s="7">
        <v>44</v>
      </c>
      <c r="E10" s="12">
        <v>35950</v>
      </c>
    </row>
    <row r="11" spans="1:5" x14ac:dyDescent="0.25">
      <c r="A11" s="33" t="s">
        <v>45</v>
      </c>
      <c r="B11" s="7">
        <v>3000</v>
      </c>
      <c r="C11" s="7">
        <v>16</v>
      </c>
      <c r="D11" s="7">
        <v>72</v>
      </c>
      <c r="E11" s="12">
        <v>33600</v>
      </c>
    </row>
    <row r="12" spans="1:5" x14ac:dyDescent="0.25">
      <c r="A12" s="33" t="s">
        <v>41</v>
      </c>
      <c r="B12" s="7">
        <v>500</v>
      </c>
      <c r="C12" s="7">
        <v>82</v>
      </c>
      <c r="D12" s="7">
        <v>57</v>
      </c>
      <c r="E12" s="12">
        <v>29600</v>
      </c>
    </row>
    <row r="13" spans="1:5" x14ac:dyDescent="0.25">
      <c r="A13" s="33" t="s">
        <v>47</v>
      </c>
      <c r="B13" s="7">
        <v>3000</v>
      </c>
      <c r="C13" s="7">
        <v>12</v>
      </c>
      <c r="D13" s="7">
        <v>50</v>
      </c>
      <c r="E13" s="12">
        <v>26000</v>
      </c>
    </row>
    <row r="14" spans="1:5" x14ac:dyDescent="0.25">
      <c r="A14" s="33" t="s">
        <v>54</v>
      </c>
      <c r="B14" s="7">
        <v>3750</v>
      </c>
      <c r="C14" s="7">
        <v>8</v>
      </c>
      <c r="D14" s="7">
        <v>40</v>
      </c>
      <c r="E14" s="12">
        <v>22000</v>
      </c>
    </row>
    <row r="15" spans="1:5" x14ac:dyDescent="0.25">
      <c r="A15" s="33" t="s">
        <v>14</v>
      </c>
      <c r="B15" s="7">
        <v>250</v>
      </c>
      <c r="C15" s="7">
        <v>123</v>
      </c>
      <c r="D15" s="7">
        <v>45</v>
      </c>
      <c r="E15" s="12">
        <v>21750</v>
      </c>
    </row>
    <row r="16" spans="1:5" x14ac:dyDescent="0.25">
      <c r="A16" s="33" t="s">
        <v>16</v>
      </c>
      <c r="B16" s="7">
        <v>2200</v>
      </c>
      <c r="C16" s="7">
        <v>16</v>
      </c>
      <c r="D16" s="7">
        <v>68</v>
      </c>
      <c r="E16" s="12">
        <v>21600</v>
      </c>
    </row>
    <row r="17" spans="1:5" x14ac:dyDescent="0.25">
      <c r="A17" s="33" t="s">
        <v>35</v>
      </c>
      <c r="B17" s="7">
        <v>2500</v>
      </c>
      <c r="C17" s="7">
        <v>12</v>
      </c>
      <c r="D17" s="7">
        <v>49</v>
      </c>
      <c r="E17" s="12">
        <v>20200</v>
      </c>
    </row>
    <row r="18" spans="1:5" x14ac:dyDescent="0.25">
      <c r="A18" s="33" t="s">
        <v>7</v>
      </c>
      <c r="B18" s="7">
        <v>200</v>
      </c>
      <c r="C18" s="7">
        <v>128</v>
      </c>
      <c r="D18" s="7">
        <v>31</v>
      </c>
      <c r="E18" s="12">
        <v>19400</v>
      </c>
    </row>
    <row r="19" spans="1:5" x14ac:dyDescent="0.25">
      <c r="A19" s="33" t="s">
        <v>5</v>
      </c>
      <c r="B19" s="7">
        <v>800</v>
      </c>
      <c r="C19" s="7">
        <v>37</v>
      </c>
      <c r="D19" s="7">
        <v>56</v>
      </c>
      <c r="E19" s="12">
        <v>18400</v>
      </c>
    </row>
    <row r="20" spans="1:5" x14ac:dyDescent="0.25">
      <c r="A20" s="33" t="s">
        <v>10</v>
      </c>
      <c r="B20" s="7">
        <v>25</v>
      </c>
      <c r="C20" s="7">
        <v>997</v>
      </c>
      <c r="D20" s="7">
        <v>44</v>
      </c>
      <c r="E20" s="12">
        <v>16125</v>
      </c>
    </row>
    <row r="21" spans="1:5" x14ac:dyDescent="0.25">
      <c r="A21" s="33" t="s">
        <v>37</v>
      </c>
      <c r="B21" s="7">
        <v>2667</v>
      </c>
      <c r="C21" s="7">
        <v>10</v>
      </c>
      <c r="D21" s="7">
        <v>58</v>
      </c>
      <c r="E21" s="12">
        <v>15070</v>
      </c>
    </row>
    <row r="22" spans="1:5" x14ac:dyDescent="0.25">
      <c r="A22" s="33" t="s">
        <v>29</v>
      </c>
      <c r="B22" s="7">
        <v>1800</v>
      </c>
      <c r="C22" s="7">
        <v>12</v>
      </c>
      <c r="D22" s="7">
        <v>35</v>
      </c>
      <c r="E22" s="12">
        <v>14600</v>
      </c>
    </row>
    <row r="23" spans="1:5" x14ac:dyDescent="0.25">
      <c r="A23" s="33" t="s">
        <v>44</v>
      </c>
      <c r="B23" s="7">
        <v>1700</v>
      </c>
      <c r="C23" s="7">
        <v>14</v>
      </c>
      <c r="D23" s="7">
        <v>58</v>
      </c>
      <c r="E23" s="12">
        <v>12200</v>
      </c>
    </row>
    <row r="24" spans="1:5" x14ac:dyDescent="0.25">
      <c r="A24" s="33" t="s">
        <v>11</v>
      </c>
      <c r="B24" s="7">
        <v>1700</v>
      </c>
      <c r="C24" s="7">
        <v>12</v>
      </c>
      <c r="D24" s="7">
        <v>42</v>
      </c>
      <c r="E24" s="12">
        <v>12000</v>
      </c>
    </row>
    <row r="25" spans="1:5" x14ac:dyDescent="0.25">
      <c r="A25" s="33" t="s">
        <v>42</v>
      </c>
      <c r="B25" s="7">
        <v>250</v>
      </c>
      <c r="C25" s="7">
        <v>65</v>
      </c>
      <c r="D25" s="7">
        <v>41</v>
      </c>
      <c r="E25" s="12">
        <v>8050</v>
      </c>
    </row>
    <row r="26" spans="1:5" x14ac:dyDescent="0.25">
      <c r="A26" s="33" t="s">
        <v>50</v>
      </c>
      <c r="B26" s="7">
        <v>1200</v>
      </c>
      <c r="C26" s="7">
        <v>15</v>
      </c>
      <c r="D26" s="7">
        <v>50</v>
      </c>
      <c r="E26" s="12">
        <v>8000</v>
      </c>
    </row>
    <row r="27" spans="1:5" x14ac:dyDescent="0.25">
      <c r="A27" s="33" t="s">
        <v>22</v>
      </c>
      <c r="B27" s="7">
        <v>2200</v>
      </c>
      <c r="C27" s="7">
        <v>6</v>
      </c>
      <c r="D27" s="7">
        <v>28</v>
      </c>
      <c r="E27" s="12">
        <v>7600</v>
      </c>
    </row>
    <row r="28" spans="1:5" x14ac:dyDescent="0.25">
      <c r="A28" s="33" t="s">
        <v>52</v>
      </c>
      <c r="B28" s="7">
        <v>600</v>
      </c>
      <c r="C28" s="7">
        <v>20</v>
      </c>
      <c r="D28" s="7">
        <v>23</v>
      </c>
      <c r="E28" s="12">
        <v>7400</v>
      </c>
    </row>
    <row r="29" spans="1:5" x14ac:dyDescent="0.25">
      <c r="A29" s="33" t="s">
        <v>24</v>
      </c>
      <c r="B29" s="7">
        <v>1200</v>
      </c>
      <c r="C29" s="7">
        <v>13</v>
      </c>
      <c r="D29" s="7">
        <v>46</v>
      </c>
      <c r="E29" s="12">
        <v>6400</v>
      </c>
    </row>
    <row r="30" spans="1:5" x14ac:dyDescent="0.25">
      <c r="A30" s="33" t="s">
        <v>6</v>
      </c>
      <c r="B30" s="7">
        <v>2000</v>
      </c>
      <c r="C30" s="7">
        <v>8</v>
      </c>
      <c r="D30" s="7">
        <v>59</v>
      </c>
      <c r="E30" s="12">
        <v>4200</v>
      </c>
    </row>
    <row r="31" spans="1:5" x14ac:dyDescent="0.25">
      <c r="A31" s="33" t="s">
        <v>38</v>
      </c>
      <c r="B31" s="7">
        <v>500</v>
      </c>
      <c r="C31" s="7">
        <v>28</v>
      </c>
      <c r="D31" s="7">
        <v>49</v>
      </c>
      <c r="E31" s="12">
        <v>4200</v>
      </c>
    </row>
    <row r="32" spans="1:5" x14ac:dyDescent="0.25">
      <c r="A32" s="33" t="s">
        <v>34</v>
      </c>
      <c r="B32" s="7">
        <v>250</v>
      </c>
      <c r="C32" s="7">
        <v>50</v>
      </c>
      <c r="D32" s="7">
        <v>45</v>
      </c>
      <c r="E32" s="12">
        <v>3500</v>
      </c>
    </row>
    <row r="33" spans="1:5" x14ac:dyDescent="0.25">
      <c r="A33" s="33" t="s">
        <v>13</v>
      </c>
      <c r="B33" s="7">
        <v>3500</v>
      </c>
      <c r="C33" s="7">
        <v>4</v>
      </c>
      <c r="D33" s="7">
        <v>57</v>
      </c>
      <c r="E33" s="12">
        <v>2600</v>
      </c>
    </row>
    <row r="34" spans="1:5" x14ac:dyDescent="0.25">
      <c r="A34" s="33" t="s">
        <v>48</v>
      </c>
      <c r="B34" s="7">
        <v>200</v>
      </c>
      <c r="C34" s="7">
        <v>45</v>
      </c>
      <c r="D34" s="7">
        <v>38</v>
      </c>
      <c r="E34" s="12">
        <v>1400</v>
      </c>
    </row>
    <row r="35" spans="1:5" x14ac:dyDescent="0.25">
      <c r="A35" s="33" t="s">
        <v>51</v>
      </c>
      <c r="B35" s="7">
        <v>1061</v>
      </c>
      <c r="C35" s="7">
        <v>16</v>
      </c>
      <c r="D35" s="7">
        <v>78</v>
      </c>
      <c r="E35" s="12">
        <v>1376</v>
      </c>
    </row>
    <row r="36" spans="1:5" x14ac:dyDescent="0.25">
      <c r="A36" s="33" t="s">
        <v>17</v>
      </c>
      <c r="B36" s="7">
        <v>75</v>
      </c>
      <c r="C36" s="7">
        <v>122</v>
      </c>
      <c r="D36" s="7">
        <v>43</v>
      </c>
      <c r="E36" s="12">
        <v>550</v>
      </c>
    </row>
    <row r="37" spans="1:5" x14ac:dyDescent="0.25">
      <c r="A37" s="33" t="s">
        <v>12</v>
      </c>
      <c r="B37" s="7">
        <v>200</v>
      </c>
      <c r="C37" s="7">
        <v>34</v>
      </c>
      <c r="D37" s="7">
        <v>39</v>
      </c>
      <c r="E37" s="12">
        <v>-1000</v>
      </c>
    </row>
    <row r="38" spans="1:5" x14ac:dyDescent="0.25">
      <c r="A38" s="33" t="s">
        <v>25</v>
      </c>
      <c r="B38" s="7">
        <v>3200</v>
      </c>
      <c r="C38" s="7">
        <v>0</v>
      </c>
      <c r="D38" s="7">
        <v>30</v>
      </c>
      <c r="E38" s="12">
        <v>-6000</v>
      </c>
    </row>
    <row r="39" spans="1:5" x14ac:dyDescent="0.25">
      <c r="A39" s="33" t="s">
        <v>53</v>
      </c>
      <c r="B39" s="7">
        <v>300</v>
      </c>
      <c r="C39" s="7">
        <v>0</v>
      </c>
      <c r="D39" s="7">
        <v>34</v>
      </c>
      <c r="E39" s="12">
        <v>-6800</v>
      </c>
    </row>
    <row r="40" spans="1:5" x14ac:dyDescent="0.25">
      <c r="A40" s="33" t="s">
        <v>40</v>
      </c>
      <c r="B40" s="7">
        <v>600</v>
      </c>
      <c r="C40" s="7">
        <v>4</v>
      </c>
      <c r="D40" s="7">
        <v>48</v>
      </c>
      <c r="E40" s="12">
        <v>-7200</v>
      </c>
    </row>
    <row r="41" spans="1:5" x14ac:dyDescent="0.25">
      <c r="A41" s="33" t="s">
        <v>49</v>
      </c>
      <c r="B41" s="7">
        <v>1100</v>
      </c>
      <c r="C41" s="7">
        <v>1</v>
      </c>
      <c r="D41" s="7">
        <v>60</v>
      </c>
      <c r="E41" s="12">
        <v>-10900</v>
      </c>
    </row>
    <row r="42" spans="1:5" x14ac:dyDescent="0.25">
      <c r="A42" s="33" t="s">
        <v>36</v>
      </c>
      <c r="B42" s="7">
        <v>4000</v>
      </c>
      <c r="C42" s="7">
        <v>-1</v>
      </c>
      <c r="D42" s="7">
        <v>46</v>
      </c>
      <c r="E42" s="12">
        <v>-13200</v>
      </c>
    </row>
    <row r="43" spans="1:5" x14ac:dyDescent="0.25">
      <c r="A43" s="33" t="s">
        <v>18</v>
      </c>
      <c r="B43" s="7">
        <v>3000</v>
      </c>
      <c r="C43" s="7">
        <v>-1</v>
      </c>
      <c r="D43" s="7">
        <v>69</v>
      </c>
      <c r="E43" s="12">
        <v>-16800</v>
      </c>
    </row>
    <row r="44" spans="1:5" x14ac:dyDescent="0.25">
      <c r="A44" s="33" t="s">
        <v>28</v>
      </c>
      <c r="B44" s="7">
        <v>250</v>
      </c>
      <c r="C44" s="7">
        <v>-37</v>
      </c>
      <c r="D44" s="7">
        <v>43</v>
      </c>
      <c r="E44" s="12">
        <v>-17850</v>
      </c>
    </row>
    <row r="45" spans="1:5" x14ac:dyDescent="0.25">
      <c r="A45" s="33" t="s">
        <v>46</v>
      </c>
      <c r="B45" s="7">
        <v>1000</v>
      </c>
      <c r="C45" s="7">
        <v>-10</v>
      </c>
      <c r="D45" s="7">
        <v>42</v>
      </c>
      <c r="E45" s="12">
        <v>-18400</v>
      </c>
    </row>
    <row r="46" spans="1:5" x14ac:dyDescent="0.25">
      <c r="A46" s="33" t="s">
        <v>43</v>
      </c>
      <c r="B46" s="7">
        <v>400</v>
      </c>
      <c r="C46" s="7">
        <v>-22</v>
      </c>
      <c r="D46" s="7">
        <v>51</v>
      </c>
      <c r="E46" s="12">
        <v>-19000</v>
      </c>
    </row>
    <row r="47" spans="1:5" x14ac:dyDescent="0.25">
      <c r="A47" s="33" t="s">
        <v>32</v>
      </c>
      <c r="B47" s="7">
        <v>4800</v>
      </c>
      <c r="C47" s="7">
        <v>-3</v>
      </c>
      <c r="D47" s="7">
        <v>27</v>
      </c>
      <c r="E47" s="12">
        <v>-19800</v>
      </c>
    </row>
    <row r="48" spans="1:5" x14ac:dyDescent="0.25">
      <c r="A48" s="33" t="s">
        <v>26</v>
      </c>
      <c r="B48" s="7">
        <v>750</v>
      </c>
      <c r="C48" s="7">
        <v>-17</v>
      </c>
      <c r="D48" s="7">
        <v>50</v>
      </c>
      <c r="E48" s="12">
        <v>-22750</v>
      </c>
    </row>
    <row r="49" spans="1:5" x14ac:dyDescent="0.25">
      <c r="A49" s="33" t="s">
        <v>15</v>
      </c>
      <c r="B49" s="7">
        <v>250</v>
      </c>
      <c r="C49" s="7">
        <v>-59</v>
      </c>
      <c r="D49" s="7">
        <v>45</v>
      </c>
      <c r="E49" s="12">
        <v>-23750</v>
      </c>
    </row>
    <row r="50" spans="1:5" x14ac:dyDescent="0.25">
      <c r="A50" s="33" t="s">
        <v>33</v>
      </c>
      <c r="B50" s="7">
        <v>2400</v>
      </c>
      <c r="C50" s="7">
        <v>-8</v>
      </c>
      <c r="D50" s="7">
        <v>52</v>
      </c>
      <c r="E50" s="12">
        <v>-29600</v>
      </c>
    </row>
    <row r="51" spans="1:5" ht="15.75" thickBot="1" x14ac:dyDescent="0.3">
      <c r="A51" s="34" t="s">
        <v>19</v>
      </c>
      <c r="B51" s="14">
        <v>1200</v>
      </c>
      <c r="C51" s="14">
        <v>-23</v>
      </c>
      <c r="D51" s="14">
        <v>31</v>
      </c>
      <c r="E51" s="15">
        <v>-33800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showGridLines="0" workbookViewId="0">
      <selection activeCell="G3" sqref="G3"/>
    </sheetView>
  </sheetViews>
  <sheetFormatPr defaultRowHeight="15" x14ac:dyDescent="0.25"/>
  <cols>
    <col min="1" max="1" width="14.85546875" bestFit="1" customWidth="1"/>
    <col min="2" max="2" width="7.7109375" bestFit="1" customWidth="1"/>
    <col min="3" max="3" width="6" bestFit="1" customWidth="1"/>
    <col min="4" max="4" width="6.85546875" bestFit="1" customWidth="1"/>
    <col min="5" max="5" width="9.7109375" bestFit="1" customWidth="1"/>
  </cols>
  <sheetData>
    <row r="1" spans="1:5" x14ac:dyDescent="0.25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</row>
    <row r="2" spans="1:5" x14ac:dyDescent="0.25">
      <c r="A2" s="33" t="s">
        <v>8</v>
      </c>
      <c r="B2" s="7">
        <v>4500</v>
      </c>
      <c r="C2" s="7">
        <v>125</v>
      </c>
      <c r="D2" s="7">
        <v>92</v>
      </c>
      <c r="E2" s="12">
        <v>544100</v>
      </c>
    </row>
    <row r="3" spans="1:5" x14ac:dyDescent="0.25">
      <c r="A3" s="33" t="s">
        <v>35</v>
      </c>
      <c r="B3" s="7">
        <v>2500</v>
      </c>
      <c r="C3" s="7">
        <v>48</v>
      </c>
      <c r="D3" s="7">
        <v>56</v>
      </c>
      <c r="E3" s="12">
        <v>108800</v>
      </c>
    </row>
    <row r="4" spans="1:5" x14ac:dyDescent="0.25">
      <c r="A4" s="33" t="s">
        <v>29</v>
      </c>
      <c r="B4" s="7">
        <v>1800</v>
      </c>
      <c r="C4" s="7">
        <v>68</v>
      </c>
      <c r="D4" s="7">
        <v>69</v>
      </c>
      <c r="E4" s="12">
        <v>108600</v>
      </c>
    </row>
    <row r="5" spans="1:5" x14ac:dyDescent="0.25">
      <c r="A5" s="33" t="s">
        <v>21</v>
      </c>
      <c r="B5" s="7">
        <v>400</v>
      </c>
      <c r="C5" s="7">
        <v>269</v>
      </c>
      <c r="D5" s="7">
        <v>65</v>
      </c>
      <c r="E5" s="12">
        <v>94600</v>
      </c>
    </row>
    <row r="6" spans="1:5" x14ac:dyDescent="0.25">
      <c r="A6" s="33" t="s">
        <v>20</v>
      </c>
      <c r="B6" s="7">
        <v>1300</v>
      </c>
      <c r="C6" s="7">
        <v>80</v>
      </c>
      <c r="D6" s="7">
        <v>61</v>
      </c>
      <c r="E6" s="12">
        <v>91800</v>
      </c>
    </row>
    <row r="7" spans="1:5" x14ac:dyDescent="0.25">
      <c r="A7" s="33" t="s">
        <v>26</v>
      </c>
      <c r="B7" s="7">
        <v>750</v>
      </c>
      <c r="C7" s="7">
        <v>124</v>
      </c>
      <c r="D7" s="7">
        <v>62</v>
      </c>
      <c r="E7" s="12">
        <v>80600</v>
      </c>
    </row>
    <row r="8" spans="1:5" x14ac:dyDescent="0.25">
      <c r="A8" s="33" t="s">
        <v>9</v>
      </c>
      <c r="B8" s="7">
        <v>750</v>
      </c>
      <c r="C8" s="7">
        <v>106</v>
      </c>
      <c r="D8" s="7">
        <v>50</v>
      </c>
      <c r="E8" s="12">
        <v>69500</v>
      </c>
    </row>
    <row r="9" spans="1:5" x14ac:dyDescent="0.25">
      <c r="A9" s="33" t="s">
        <v>16</v>
      </c>
      <c r="B9" s="7">
        <v>2200</v>
      </c>
      <c r="C9" s="7">
        <v>35</v>
      </c>
      <c r="D9" s="7">
        <v>75</v>
      </c>
      <c r="E9" s="12">
        <v>62000</v>
      </c>
    </row>
    <row r="10" spans="1:5" x14ac:dyDescent="0.25">
      <c r="A10" s="33" t="s">
        <v>52</v>
      </c>
      <c r="B10" s="7">
        <v>600</v>
      </c>
      <c r="C10" s="7">
        <v>117</v>
      </c>
      <c r="D10" s="7">
        <v>45</v>
      </c>
      <c r="E10" s="12">
        <v>61200</v>
      </c>
    </row>
    <row r="11" spans="1:5" x14ac:dyDescent="0.25">
      <c r="A11" s="33" t="s">
        <v>19</v>
      </c>
      <c r="B11" s="7">
        <v>1200</v>
      </c>
      <c r="C11" s="7">
        <v>55</v>
      </c>
      <c r="D11" s="7">
        <v>52</v>
      </c>
      <c r="E11" s="12">
        <v>55600</v>
      </c>
    </row>
    <row r="12" spans="1:5" x14ac:dyDescent="0.25">
      <c r="A12" s="33" t="s">
        <v>27</v>
      </c>
      <c r="B12" s="7">
        <v>125</v>
      </c>
      <c r="C12" s="7">
        <v>534</v>
      </c>
      <c r="D12" s="7">
        <v>63</v>
      </c>
      <c r="E12" s="12">
        <v>54150</v>
      </c>
    </row>
    <row r="13" spans="1:5" x14ac:dyDescent="0.25">
      <c r="A13" s="33" t="s">
        <v>12</v>
      </c>
      <c r="B13" s="7">
        <v>200</v>
      </c>
      <c r="C13" s="7">
        <v>260</v>
      </c>
      <c r="D13" s="7">
        <v>45</v>
      </c>
      <c r="E13" s="12">
        <v>43000</v>
      </c>
    </row>
    <row r="14" spans="1:5" x14ac:dyDescent="0.25">
      <c r="A14" s="33" t="s">
        <v>42</v>
      </c>
      <c r="B14" s="7">
        <v>250</v>
      </c>
      <c r="C14" s="7">
        <v>203</v>
      </c>
      <c r="D14" s="7">
        <v>46</v>
      </c>
      <c r="E14" s="12">
        <v>41550</v>
      </c>
    </row>
    <row r="15" spans="1:5" x14ac:dyDescent="0.25">
      <c r="A15" s="33" t="s">
        <v>23</v>
      </c>
      <c r="B15" s="7">
        <v>3500</v>
      </c>
      <c r="C15" s="7">
        <v>16</v>
      </c>
      <c r="D15" s="7">
        <v>78</v>
      </c>
      <c r="E15" s="12">
        <v>40400</v>
      </c>
    </row>
    <row r="16" spans="1:5" x14ac:dyDescent="0.25">
      <c r="A16" s="33" t="s">
        <v>5</v>
      </c>
      <c r="B16" s="7">
        <v>800</v>
      </c>
      <c r="C16" s="7">
        <v>67</v>
      </c>
      <c r="D16" s="7">
        <v>69</v>
      </c>
      <c r="E16" s="12">
        <v>39800</v>
      </c>
    </row>
    <row r="17" spans="1:5" x14ac:dyDescent="0.25">
      <c r="A17" s="33" t="s">
        <v>13</v>
      </c>
      <c r="B17" s="7">
        <v>3500</v>
      </c>
      <c r="C17" s="7">
        <v>16</v>
      </c>
      <c r="D17" s="7">
        <v>83</v>
      </c>
      <c r="E17" s="12">
        <v>39400</v>
      </c>
    </row>
    <row r="18" spans="1:5" x14ac:dyDescent="0.25">
      <c r="A18" s="33" t="s">
        <v>44</v>
      </c>
      <c r="B18" s="7">
        <v>1700</v>
      </c>
      <c r="C18" s="7">
        <v>29</v>
      </c>
      <c r="D18" s="7">
        <v>58</v>
      </c>
      <c r="E18" s="12">
        <v>37700</v>
      </c>
    </row>
    <row r="19" spans="1:5" x14ac:dyDescent="0.25">
      <c r="A19" s="33" t="s">
        <v>47</v>
      </c>
      <c r="B19" s="7">
        <v>3000</v>
      </c>
      <c r="C19" s="7">
        <v>15</v>
      </c>
      <c r="D19" s="7">
        <v>61</v>
      </c>
      <c r="E19" s="12">
        <v>32800</v>
      </c>
    </row>
    <row r="20" spans="1:5" x14ac:dyDescent="0.25">
      <c r="A20" s="33" t="s">
        <v>36</v>
      </c>
      <c r="B20" s="7">
        <v>4000</v>
      </c>
      <c r="C20" s="7">
        <v>10</v>
      </c>
      <c r="D20" s="7">
        <v>46</v>
      </c>
      <c r="E20" s="12">
        <v>30800</v>
      </c>
    </row>
    <row r="21" spans="1:5" x14ac:dyDescent="0.25">
      <c r="A21" s="33" t="s">
        <v>49</v>
      </c>
      <c r="B21" s="7">
        <v>1100</v>
      </c>
      <c r="C21" s="7">
        <v>39</v>
      </c>
      <c r="D21" s="7">
        <v>77</v>
      </c>
      <c r="E21" s="12">
        <v>27500</v>
      </c>
    </row>
    <row r="22" spans="1:5" x14ac:dyDescent="0.25">
      <c r="A22" s="33" t="s">
        <v>37</v>
      </c>
      <c r="B22" s="7">
        <v>2667</v>
      </c>
      <c r="C22" s="7">
        <v>14</v>
      </c>
      <c r="D22" s="7">
        <v>52</v>
      </c>
      <c r="E22" s="12">
        <v>26938</v>
      </c>
    </row>
    <row r="23" spans="1:5" x14ac:dyDescent="0.25">
      <c r="A23" s="33" t="s">
        <v>46</v>
      </c>
      <c r="B23" s="7">
        <v>1000</v>
      </c>
      <c r="C23" s="7">
        <v>36</v>
      </c>
      <c r="D23" s="7">
        <v>69</v>
      </c>
      <c r="E23" s="12">
        <v>22200</v>
      </c>
    </row>
    <row r="24" spans="1:5" x14ac:dyDescent="0.25">
      <c r="A24" s="33" t="s">
        <v>28</v>
      </c>
      <c r="B24" s="7">
        <v>250</v>
      </c>
      <c r="C24" s="7">
        <v>129</v>
      </c>
      <c r="D24" s="7">
        <v>60</v>
      </c>
      <c r="E24" s="12">
        <v>20250</v>
      </c>
    </row>
    <row r="25" spans="1:5" x14ac:dyDescent="0.25">
      <c r="A25" s="33" t="s">
        <v>11</v>
      </c>
      <c r="B25" s="7">
        <v>1700</v>
      </c>
      <c r="C25" s="7">
        <v>16</v>
      </c>
      <c r="D25" s="7">
        <v>37</v>
      </c>
      <c r="E25" s="12">
        <v>19800</v>
      </c>
    </row>
    <row r="26" spans="1:5" x14ac:dyDescent="0.25">
      <c r="A26" s="33" t="s">
        <v>54</v>
      </c>
      <c r="B26" s="7">
        <v>3750</v>
      </c>
      <c r="C26" s="7">
        <v>7</v>
      </c>
      <c r="D26" s="7">
        <v>46</v>
      </c>
      <c r="E26" s="12">
        <v>17050</v>
      </c>
    </row>
    <row r="27" spans="1:5" x14ac:dyDescent="0.25">
      <c r="A27" s="33" t="s">
        <v>7</v>
      </c>
      <c r="B27" s="7">
        <v>200</v>
      </c>
      <c r="C27" s="7">
        <v>110</v>
      </c>
      <c r="D27" s="7">
        <v>39</v>
      </c>
      <c r="E27" s="12">
        <v>14200</v>
      </c>
    </row>
    <row r="28" spans="1:5" x14ac:dyDescent="0.25">
      <c r="A28" s="33" t="s">
        <v>48</v>
      </c>
      <c r="B28" s="7">
        <v>200</v>
      </c>
      <c r="C28" s="7">
        <v>126</v>
      </c>
      <c r="D28" s="7">
        <v>57</v>
      </c>
      <c r="E28" s="12">
        <v>13800</v>
      </c>
    </row>
    <row r="29" spans="1:5" x14ac:dyDescent="0.25">
      <c r="A29" s="33" t="s">
        <v>34</v>
      </c>
      <c r="B29" s="7">
        <v>250</v>
      </c>
      <c r="C29" s="7">
        <v>78</v>
      </c>
      <c r="D29" s="7">
        <v>53</v>
      </c>
      <c r="E29" s="12">
        <v>8900</v>
      </c>
    </row>
    <row r="30" spans="1:5" x14ac:dyDescent="0.25">
      <c r="A30" s="33" t="s">
        <v>14</v>
      </c>
      <c r="B30" s="7">
        <v>250</v>
      </c>
      <c r="C30" s="7">
        <v>54</v>
      </c>
      <c r="D30" s="7">
        <v>50</v>
      </c>
      <c r="E30" s="12">
        <v>3500</v>
      </c>
    </row>
    <row r="31" spans="1:5" x14ac:dyDescent="0.25">
      <c r="A31" s="33" t="s">
        <v>17</v>
      </c>
      <c r="B31" s="7">
        <v>75</v>
      </c>
      <c r="C31" s="7">
        <v>154</v>
      </c>
      <c r="D31" s="7">
        <v>43</v>
      </c>
      <c r="E31" s="12">
        <v>2950</v>
      </c>
    </row>
    <row r="32" spans="1:5" x14ac:dyDescent="0.25">
      <c r="A32" s="33" t="s">
        <v>45</v>
      </c>
      <c r="B32" s="7">
        <v>3000</v>
      </c>
      <c r="C32" s="7">
        <v>5</v>
      </c>
      <c r="D32" s="7">
        <v>65</v>
      </c>
      <c r="E32" s="12">
        <v>2000</v>
      </c>
    </row>
    <row r="33" spans="1:5" x14ac:dyDescent="0.25">
      <c r="A33" s="33" t="s">
        <v>24</v>
      </c>
      <c r="B33" s="7">
        <v>1200</v>
      </c>
      <c r="C33" s="7">
        <v>8</v>
      </c>
      <c r="D33" s="7">
        <v>43</v>
      </c>
      <c r="E33" s="12">
        <v>1000</v>
      </c>
    </row>
    <row r="34" spans="1:5" x14ac:dyDescent="0.25">
      <c r="A34" s="33" t="s">
        <v>18</v>
      </c>
      <c r="B34" s="7">
        <v>3000</v>
      </c>
      <c r="C34" s="7">
        <v>3</v>
      </c>
      <c r="D34" s="7">
        <v>42</v>
      </c>
      <c r="E34" s="12">
        <v>600</v>
      </c>
    </row>
    <row r="35" spans="1:5" x14ac:dyDescent="0.25">
      <c r="A35" s="33" t="s">
        <v>39</v>
      </c>
      <c r="B35" s="7">
        <v>700</v>
      </c>
      <c r="C35" s="7">
        <v>14</v>
      </c>
      <c r="D35" s="7">
        <v>49</v>
      </c>
      <c r="E35" s="12">
        <v>0</v>
      </c>
    </row>
    <row r="36" spans="1:5" x14ac:dyDescent="0.25">
      <c r="A36" s="33" t="s">
        <v>6</v>
      </c>
      <c r="B36" s="7">
        <v>2000</v>
      </c>
      <c r="C36" s="7">
        <v>10</v>
      </c>
      <c r="D36" s="7">
        <v>100</v>
      </c>
      <c r="E36" s="12">
        <v>0</v>
      </c>
    </row>
    <row r="37" spans="1:5" x14ac:dyDescent="0.25">
      <c r="A37" s="33" t="s">
        <v>38</v>
      </c>
      <c r="B37" s="7">
        <v>500</v>
      </c>
      <c r="C37" s="7">
        <v>20</v>
      </c>
      <c r="D37" s="7">
        <v>55</v>
      </c>
      <c r="E37" s="12">
        <v>-1000</v>
      </c>
    </row>
    <row r="38" spans="1:5" x14ac:dyDescent="0.25">
      <c r="A38" s="33" t="s">
        <v>22</v>
      </c>
      <c r="B38" s="7">
        <v>2200</v>
      </c>
      <c r="C38" s="7">
        <v>5</v>
      </c>
      <c r="D38" s="7">
        <v>61</v>
      </c>
      <c r="E38" s="12">
        <v>-1200</v>
      </c>
    </row>
    <row r="39" spans="1:5" x14ac:dyDescent="0.25">
      <c r="A39" s="33" t="s">
        <v>15</v>
      </c>
      <c r="B39" s="7">
        <v>250</v>
      </c>
      <c r="C39" s="7">
        <v>16</v>
      </c>
      <c r="D39" s="7">
        <v>42</v>
      </c>
      <c r="E39" s="12">
        <v>-4400</v>
      </c>
    </row>
    <row r="40" spans="1:5" x14ac:dyDescent="0.25">
      <c r="A40" s="33" t="s">
        <v>25</v>
      </c>
      <c r="B40" s="7">
        <v>3200</v>
      </c>
      <c r="C40" s="7">
        <v>1</v>
      </c>
      <c r="D40" s="7">
        <v>38</v>
      </c>
      <c r="E40" s="12">
        <v>-4400</v>
      </c>
    </row>
    <row r="41" spans="1:5" x14ac:dyDescent="0.25">
      <c r="A41" s="33" t="s">
        <v>50</v>
      </c>
      <c r="B41" s="7">
        <v>1200</v>
      </c>
      <c r="C41" s="7">
        <v>5</v>
      </c>
      <c r="D41" s="7">
        <v>66</v>
      </c>
      <c r="E41" s="12">
        <v>-7200</v>
      </c>
    </row>
    <row r="42" spans="1:5" x14ac:dyDescent="0.25">
      <c r="A42" s="33" t="s">
        <v>41</v>
      </c>
      <c r="B42" s="7">
        <v>500</v>
      </c>
      <c r="C42" s="7">
        <v>4</v>
      </c>
      <c r="D42" s="7">
        <v>56</v>
      </c>
      <c r="E42" s="12">
        <v>-9200</v>
      </c>
    </row>
    <row r="43" spans="1:5" x14ac:dyDescent="0.25">
      <c r="A43" s="33" t="s">
        <v>31</v>
      </c>
      <c r="B43" s="7">
        <v>1375</v>
      </c>
      <c r="C43" s="7">
        <v>4</v>
      </c>
      <c r="D43" s="7">
        <v>76</v>
      </c>
      <c r="E43" s="12">
        <v>-9700</v>
      </c>
    </row>
    <row r="44" spans="1:5" x14ac:dyDescent="0.25">
      <c r="A44" s="33" t="s">
        <v>40</v>
      </c>
      <c r="B44" s="7">
        <v>600</v>
      </c>
      <c r="C44" s="7">
        <v>0</v>
      </c>
      <c r="D44" s="7">
        <v>61</v>
      </c>
      <c r="E44" s="12">
        <v>-12200</v>
      </c>
    </row>
    <row r="45" spans="1:5" x14ac:dyDescent="0.25">
      <c r="A45" s="33" t="s">
        <v>51</v>
      </c>
      <c r="B45" s="7">
        <v>1061</v>
      </c>
      <c r="C45" s="7">
        <v>0</v>
      </c>
      <c r="D45" s="7">
        <v>85</v>
      </c>
      <c r="E45" s="12">
        <v>-17000</v>
      </c>
    </row>
    <row r="46" spans="1:5" x14ac:dyDescent="0.25">
      <c r="A46" s="33" t="s">
        <v>30</v>
      </c>
      <c r="B46" s="7">
        <v>1000</v>
      </c>
      <c r="C46" s="7">
        <v>-3</v>
      </c>
      <c r="D46" s="7">
        <v>75</v>
      </c>
      <c r="E46" s="12">
        <v>-18000</v>
      </c>
    </row>
    <row r="47" spans="1:5" x14ac:dyDescent="0.25">
      <c r="A47" s="33" t="s">
        <v>53</v>
      </c>
      <c r="B47" s="7">
        <v>300</v>
      </c>
      <c r="C47" s="7">
        <v>-25</v>
      </c>
      <c r="D47" s="7">
        <v>55</v>
      </c>
      <c r="E47" s="12">
        <v>-18500</v>
      </c>
    </row>
    <row r="48" spans="1:5" x14ac:dyDescent="0.25">
      <c r="A48" s="33" t="s">
        <v>43</v>
      </c>
      <c r="B48" s="7">
        <v>400</v>
      </c>
      <c r="C48" s="7">
        <v>-26</v>
      </c>
      <c r="D48" s="7">
        <v>66</v>
      </c>
      <c r="E48" s="12">
        <v>-23600</v>
      </c>
    </row>
    <row r="49" spans="1:5" x14ac:dyDescent="0.25">
      <c r="A49" s="33" t="s">
        <v>10</v>
      </c>
      <c r="B49" s="7">
        <v>25</v>
      </c>
      <c r="C49" s="7">
        <v>-814</v>
      </c>
      <c r="D49" s="7">
        <v>62</v>
      </c>
      <c r="E49" s="12">
        <v>-32750</v>
      </c>
    </row>
    <row r="50" spans="1:5" x14ac:dyDescent="0.25">
      <c r="A50" s="33" t="s">
        <v>32</v>
      </c>
      <c r="B50" s="7">
        <v>4800</v>
      </c>
      <c r="C50" s="7">
        <v>-8</v>
      </c>
      <c r="D50" s="7">
        <v>50</v>
      </c>
      <c r="E50" s="12">
        <v>-48400</v>
      </c>
    </row>
    <row r="51" spans="1:5" ht="15.75" thickBot="1" x14ac:dyDescent="0.3">
      <c r="A51" s="34" t="s">
        <v>33</v>
      </c>
      <c r="B51" s="14">
        <v>2400</v>
      </c>
      <c r="C51" s="14">
        <v>-16</v>
      </c>
      <c r="D51" s="14">
        <v>60</v>
      </c>
      <c r="E51" s="15">
        <v>-50400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showGridLines="0" workbookViewId="0">
      <selection activeCell="I9" sqref="I9"/>
    </sheetView>
  </sheetViews>
  <sheetFormatPr defaultRowHeight="15" x14ac:dyDescent="0.25"/>
  <cols>
    <col min="1" max="1" width="14.140625" bestFit="1" customWidth="1"/>
    <col min="2" max="2" width="7.7109375" bestFit="1" customWidth="1"/>
    <col min="3" max="3" width="6" bestFit="1" customWidth="1"/>
    <col min="4" max="4" width="6.85546875" bestFit="1" customWidth="1"/>
    <col min="5" max="5" width="9.7109375" bestFit="1" customWidth="1"/>
  </cols>
  <sheetData>
    <row r="1" spans="1:5" x14ac:dyDescent="0.25">
      <c r="A1" s="8" t="s">
        <v>0</v>
      </c>
      <c r="B1" s="9" t="s">
        <v>1</v>
      </c>
      <c r="C1" s="9" t="s">
        <v>2</v>
      </c>
      <c r="D1" s="9" t="s">
        <v>3</v>
      </c>
      <c r="E1" s="10" t="s">
        <v>4</v>
      </c>
    </row>
    <row r="2" spans="1:5" x14ac:dyDescent="0.25">
      <c r="A2" s="11" t="s">
        <v>8</v>
      </c>
      <c r="B2" s="7">
        <v>4500</v>
      </c>
      <c r="C2" s="7">
        <v>89</v>
      </c>
      <c r="D2" s="7">
        <v>48</v>
      </c>
      <c r="E2" s="12">
        <v>390900</v>
      </c>
    </row>
    <row r="3" spans="1:5" x14ac:dyDescent="0.25">
      <c r="A3" s="11" t="s">
        <v>5</v>
      </c>
      <c r="B3" s="7">
        <v>800</v>
      </c>
      <c r="C3" s="7">
        <v>167</v>
      </c>
      <c r="D3" s="7">
        <v>56</v>
      </c>
      <c r="E3" s="12">
        <v>122400</v>
      </c>
    </row>
    <row r="4" spans="1:5" x14ac:dyDescent="0.25">
      <c r="A4" s="11" t="s">
        <v>35</v>
      </c>
      <c r="B4" s="7">
        <v>2500</v>
      </c>
      <c r="C4" s="7">
        <v>29</v>
      </c>
      <c r="D4" s="7">
        <v>53</v>
      </c>
      <c r="E4" s="12">
        <v>61900</v>
      </c>
    </row>
    <row r="5" spans="1:5" x14ac:dyDescent="0.25">
      <c r="A5" s="11" t="s">
        <v>21</v>
      </c>
      <c r="B5" s="7">
        <v>400</v>
      </c>
      <c r="C5" s="7">
        <v>176</v>
      </c>
      <c r="D5" s="7">
        <v>47</v>
      </c>
      <c r="E5" s="12">
        <v>61000</v>
      </c>
    </row>
    <row r="6" spans="1:5" x14ac:dyDescent="0.25">
      <c r="A6" s="11" t="s">
        <v>20</v>
      </c>
      <c r="B6" s="7">
        <v>1300</v>
      </c>
      <c r="C6" s="7">
        <v>56</v>
      </c>
      <c r="D6" s="7">
        <v>73</v>
      </c>
      <c r="E6" s="12">
        <v>58200</v>
      </c>
    </row>
    <row r="7" spans="1:5" x14ac:dyDescent="0.25">
      <c r="A7" s="11" t="s">
        <v>44</v>
      </c>
      <c r="B7" s="7">
        <v>1700</v>
      </c>
      <c r="C7" s="7">
        <v>39</v>
      </c>
      <c r="D7" s="7">
        <v>51</v>
      </c>
      <c r="E7" s="12">
        <v>56100</v>
      </c>
    </row>
    <row r="8" spans="1:5" x14ac:dyDescent="0.25">
      <c r="A8" s="11" t="s">
        <v>42</v>
      </c>
      <c r="B8" s="7">
        <v>250</v>
      </c>
      <c r="C8" s="7">
        <v>228</v>
      </c>
      <c r="D8" s="7">
        <v>40</v>
      </c>
      <c r="E8" s="12">
        <v>49000</v>
      </c>
    </row>
    <row r="9" spans="1:5" x14ac:dyDescent="0.25">
      <c r="A9" s="11" t="s">
        <v>25</v>
      </c>
      <c r="B9" s="7">
        <v>3200</v>
      </c>
      <c r="C9" s="7">
        <v>17</v>
      </c>
      <c r="D9" s="7">
        <v>34</v>
      </c>
      <c r="E9" s="12">
        <v>47600</v>
      </c>
    </row>
    <row r="10" spans="1:5" x14ac:dyDescent="0.25">
      <c r="A10" s="11" t="s">
        <v>15</v>
      </c>
      <c r="B10" s="7">
        <v>250</v>
      </c>
      <c r="C10" s="7">
        <v>202</v>
      </c>
      <c r="D10" s="7">
        <v>46</v>
      </c>
      <c r="E10" s="12">
        <v>41300</v>
      </c>
    </row>
    <row r="11" spans="1:5" x14ac:dyDescent="0.25">
      <c r="A11" s="11" t="s">
        <v>41</v>
      </c>
      <c r="B11" s="7">
        <v>500</v>
      </c>
      <c r="C11" s="7">
        <v>97</v>
      </c>
      <c r="D11" s="7">
        <v>51</v>
      </c>
      <c r="E11" s="12">
        <v>38300</v>
      </c>
    </row>
    <row r="12" spans="1:5" x14ac:dyDescent="0.25">
      <c r="A12" s="11" t="s">
        <v>14</v>
      </c>
      <c r="B12" s="7">
        <v>250</v>
      </c>
      <c r="C12" s="7">
        <v>170</v>
      </c>
      <c r="D12" s="7">
        <v>40</v>
      </c>
      <c r="E12" s="12">
        <v>34500</v>
      </c>
    </row>
    <row r="13" spans="1:5" x14ac:dyDescent="0.25">
      <c r="A13" s="11" t="s">
        <v>13</v>
      </c>
      <c r="B13" s="7">
        <v>3500</v>
      </c>
      <c r="C13" s="7">
        <v>14</v>
      </c>
      <c r="D13" s="7">
        <v>74</v>
      </c>
      <c r="E13" s="12">
        <v>34200</v>
      </c>
    </row>
    <row r="14" spans="1:5" x14ac:dyDescent="0.25">
      <c r="A14" s="11" t="s">
        <v>39</v>
      </c>
      <c r="B14" s="7">
        <v>700</v>
      </c>
      <c r="C14" s="7">
        <v>56</v>
      </c>
      <c r="D14" s="7">
        <v>35</v>
      </c>
      <c r="E14" s="12">
        <v>32200</v>
      </c>
    </row>
    <row r="15" spans="1:5" x14ac:dyDescent="0.25">
      <c r="A15" s="11" t="s">
        <v>19</v>
      </c>
      <c r="B15" s="7">
        <v>1200</v>
      </c>
      <c r="C15" s="7">
        <v>33</v>
      </c>
      <c r="D15" s="7">
        <v>38</v>
      </c>
      <c r="E15" s="12">
        <v>32000</v>
      </c>
    </row>
    <row r="16" spans="1:5" x14ac:dyDescent="0.25">
      <c r="A16" s="11" t="s">
        <v>38</v>
      </c>
      <c r="B16" s="7">
        <v>500</v>
      </c>
      <c r="C16" s="7">
        <v>84</v>
      </c>
      <c r="D16" s="7">
        <v>51</v>
      </c>
      <c r="E16" s="12">
        <v>31800</v>
      </c>
    </row>
    <row r="17" spans="1:5" x14ac:dyDescent="0.25">
      <c r="A17" s="11" t="s">
        <v>30</v>
      </c>
      <c r="B17" s="7">
        <v>1000</v>
      </c>
      <c r="C17" s="7">
        <v>42</v>
      </c>
      <c r="D17" s="7">
        <v>55</v>
      </c>
      <c r="E17" s="12">
        <v>31000</v>
      </c>
    </row>
    <row r="18" spans="1:5" x14ac:dyDescent="0.25">
      <c r="A18" s="11" t="s">
        <v>50</v>
      </c>
      <c r="B18" s="7">
        <v>1200</v>
      </c>
      <c r="C18" s="7">
        <v>33</v>
      </c>
      <c r="D18" s="7">
        <v>47</v>
      </c>
      <c r="E18" s="12">
        <v>30200</v>
      </c>
    </row>
    <row r="19" spans="1:5" x14ac:dyDescent="0.25">
      <c r="A19" s="11" t="s">
        <v>6</v>
      </c>
      <c r="B19" s="7">
        <v>2000</v>
      </c>
      <c r="C19" s="7">
        <v>22</v>
      </c>
      <c r="D19" s="7">
        <v>77</v>
      </c>
      <c r="E19" s="12">
        <v>28600</v>
      </c>
    </row>
    <row r="20" spans="1:5" x14ac:dyDescent="0.25">
      <c r="A20" s="11" t="s">
        <v>22</v>
      </c>
      <c r="B20" s="7">
        <v>2200</v>
      </c>
      <c r="C20" s="7">
        <v>17</v>
      </c>
      <c r="D20" s="7">
        <v>51</v>
      </c>
      <c r="E20" s="12">
        <v>27200</v>
      </c>
    </row>
    <row r="21" spans="1:5" x14ac:dyDescent="0.25">
      <c r="A21" s="11" t="s">
        <v>48</v>
      </c>
      <c r="B21" s="7">
        <v>200</v>
      </c>
      <c r="C21" s="7">
        <v>164</v>
      </c>
      <c r="D21" s="7">
        <v>49</v>
      </c>
      <c r="E21" s="12">
        <v>23000</v>
      </c>
    </row>
    <row r="22" spans="1:5" x14ac:dyDescent="0.25">
      <c r="A22" s="11" t="s">
        <v>37</v>
      </c>
      <c r="B22" s="7">
        <v>2667</v>
      </c>
      <c r="C22" s="7">
        <v>11</v>
      </c>
      <c r="D22" s="7">
        <v>43</v>
      </c>
      <c r="E22" s="12">
        <v>20737</v>
      </c>
    </row>
    <row r="23" spans="1:5" x14ac:dyDescent="0.25">
      <c r="A23" s="11" t="s">
        <v>29</v>
      </c>
      <c r="B23" s="7">
        <v>1800</v>
      </c>
      <c r="C23" s="7">
        <v>19</v>
      </c>
      <c r="D23" s="7">
        <v>72</v>
      </c>
      <c r="E23" s="12">
        <v>19800</v>
      </c>
    </row>
    <row r="24" spans="1:5" x14ac:dyDescent="0.25">
      <c r="A24" s="11" t="s">
        <v>31</v>
      </c>
      <c r="B24" s="7">
        <v>1375</v>
      </c>
      <c r="C24" s="7">
        <v>20</v>
      </c>
      <c r="D24" s="7">
        <v>58</v>
      </c>
      <c r="E24" s="12">
        <v>15900</v>
      </c>
    </row>
    <row r="25" spans="1:5" x14ac:dyDescent="0.25">
      <c r="A25" s="11" t="s">
        <v>10</v>
      </c>
      <c r="B25" s="7">
        <v>25</v>
      </c>
      <c r="C25" s="7">
        <v>869</v>
      </c>
      <c r="D25" s="7">
        <v>32</v>
      </c>
      <c r="E25" s="12">
        <v>15325</v>
      </c>
    </row>
    <row r="26" spans="1:5" x14ac:dyDescent="0.25">
      <c r="A26" s="11" t="s">
        <v>43</v>
      </c>
      <c r="B26" s="7">
        <v>400</v>
      </c>
      <c r="C26" s="7">
        <v>62</v>
      </c>
      <c r="D26" s="7">
        <v>50</v>
      </c>
      <c r="E26" s="12">
        <v>14800</v>
      </c>
    </row>
    <row r="27" spans="1:5" x14ac:dyDescent="0.25">
      <c r="A27" s="11" t="s">
        <v>34</v>
      </c>
      <c r="B27" s="7">
        <v>250</v>
      </c>
      <c r="C27" s="7">
        <v>96</v>
      </c>
      <c r="D27" s="7">
        <v>52</v>
      </c>
      <c r="E27" s="12">
        <v>13600</v>
      </c>
    </row>
    <row r="28" spans="1:5" x14ac:dyDescent="0.25">
      <c r="A28" s="11" t="s">
        <v>33</v>
      </c>
      <c r="B28" s="7">
        <v>2400</v>
      </c>
      <c r="C28" s="7">
        <v>9</v>
      </c>
      <c r="D28" s="7">
        <v>41</v>
      </c>
      <c r="E28" s="12">
        <v>13400</v>
      </c>
    </row>
    <row r="29" spans="1:5" x14ac:dyDescent="0.25">
      <c r="A29" s="11" t="s">
        <v>23</v>
      </c>
      <c r="B29" s="7">
        <v>3500</v>
      </c>
      <c r="C29" s="7">
        <v>6</v>
      </c>
      <c r="D29" s="7">
        <v>55</v>
      </c>
      <c r="E29" s="12">
        <v>10000</v>
      </c>
    </row>
    <row r="30" spans="1:5" x14ac:dyDescent="0.25">
      <c r="A30" s="11" t="s">
        <v>47</v>
      </c>
      <c r="B30" s="7">
        <v>3000</v>
      </c>
      <c r="C30" s="7">
        <v>7</v>
      </c>
      <c r="D30" s="7">
        <v>56</v>
      </c>
      <c r="E30" s="12">
        <v>9800</v>
      </c>
    </row>
    <row r="31" spans="1:5" x14ac:dyDescent="0.25">
      <c r="A31" s="11" t="s">
        <v>40</v>
      </c>
      <c r="B31" s="7">
        <v>600</v>
      </c>
      <c r="C31" s="7">
        <v>30</v>
      </c>
      <c r="D31" s="7">
        <v>45</v>
      </c>
      <c r="E31" s="12">
        <v>9000</v>
      </c>
    </row>
    <row r="32" spans="1:5" x14ac:dyDescent="0.25">
      <c r="A32" s="11" t="s">
        <v>36</v>
      </c>
      <c r="B32" s="7">
        <v>4000</v>
      </c>
      <c r="C32" s="7">
        <v>4</v>
      </c>
      <c r="D32" s="7">
        <v>41</v>
      </c>
      <c r="E32" s="12">
        <v>7800</v>
      </c>
    </row>
    <row r="33" spans="1:5" x14ac:dyDescent="0.25">
      <c r="A33" s="11" t="s">
        <v>49</v>
      </c>
      <c r="B33" s="7">
        <v>1100</v>
      </c>
      <c r="C33" s="7">
        <v>18</v>
      </c>
      <c r="D33" s="7">
        <v>61</v>
      </c>
      <c r="E33" s="12">
        <v>7600</v>
      </c>
    </row>
    <row r="34" spans="1:5" x14ac:dyDescent="0.25">
      <c r="A34" s="11" t="s">
        <v>17</v>
      </c>
      <c r="B34" s="7">
        <v>75</v>
      </c>
      <c r="C34" s="7">
        <v>235</v>
      </c>
      <c r="D34" s="7">
        <v>67</v>
      </c>
      <c r="E34" s="12">
        <v>4225</v>
      </c>
    </row>
    <row r="35" spans="1:5" x14ac:dyDescent="0.25">
      <c r="A35" s="11" t="s">
        <v>54</v>
      </c>
      <c r="B35" s="7">
        <v>3750</v>
      </c>
      <c r="C35" s="7">
        <v>4</v>
      </c>
      <c r="D35" s="7">
        <v>55</v>
      </c>
      <c r="E35" s="12">
        <v>4000</v>
      </c>
    </row>
    <row r="36" spans="1:5" x14ac:dyDescent="0.25">
      <c r="A36" s="11" t="s">
        <v>7</v>
      </c>
      <c r="B36" s="7">
        <v>200</v>
      </c>
      <c r="C36" s="7">
        <v>43</v>
      </c>
      <c r="D36" s="7">
        <v>41</v>
      </c>
      <c r="E36" s="12">
        <v>400</v>
      </c>
    </row>
    <row r="37" spans="1:5" x14ac:dyDescent="0.25">
      <c r="A37" s="11" t="s">
        <v>16</v>
      </c>
      <c r="B37" s="7">
        <v>2200</v>
      </c>
      <c r="C37" s="7">
        <v>4</v>
      </c>
      <c r="D37" s="7">
        <v>49</v>
      </c>
      <c r="E37" s="12">
        <v>-1000</v>
      </c>
    </row>
    <row r="38" spans="1:5" x14ac:dyDescent="0.25">
      <c r="A38" s="11" t="s">
        <v>27</v>
      </c>
      <c r="B38" s="7">
        <v>125</v>
      </c>
      <c r="C38" s="7">
        <v>37</v>
      </c>
      <c r="D38" s="7">
        <v>36</v>
      </c>
      <c r="E38" s="12">
        <v>-2575</v>
      </c>
    </row>
    <row r="39" spans="1:5" x14ac:dyDescent="0.25">
      <c r="A39" s="11" t="s">
        <v>28</v>
      </c>
      <c r="B39" s="7">
        <v>250</v>
      </c>
      <c r="C39" s="7">
        <v>9</v>
      </c>
      <c r="D39" s="7">
        <v>38</v>
      </c>
      <c r="E39" s="12">
        <v>-5350</v>
      </c>
    </row>
    <row r="40" spans="1:5" x14ac:dyDescent="0.25">
      <c r="A40" s="11" t="s">
        <v>53</v>
      </c>
      <c r="B40" s="7">
        <v>300</v>
      </c>
      <c r="C40" s="7">
        <v>0</v>
      </c>
      <c r="D40" s="7">
        <v>33</v>
      </c>
      <c r="E40" s="12">
        <v>-6600</v>
      </c>
    </row>
    <row r="41" spans="1:5" x14ac:dyDescent="0.25">
      <c r="A41" s="11" t="s">
        <v>9</v>
      </c>
      <c r="B41" s="7">
        <v>750</v>
      </c>
      <c r="C41" s="7">
        <v>6</v>
      </c>
      <c r="D41" s="7">
        <v>70</v>
      </c>
      <c r="E41" s="12">
        <v>-9500</v>
      </c>
    </row>
    <row r="42" spans="1:5" x14ac:dyDescent="0.25">
      <c r="A42" s="11" t="s">
        <v>51</v>
      </c>
      <c r="B42" s="7">
        <v>1061</v>
      </c>
      <c r="C42" s="7">
        <v>-2</v>
      </c>
      <c r="D42" s="7">
        <v>49</v>
      </c>
      <c r="E42" s="12">
        <v>-11922</v>
      </c>
    </row>
    <row r="43" spans="1:5" x14ac:dyDescent="0.25">
      <c r="A43" s="11" t="s">
        <v>46</v>
      </c>
      <c r="B43" s="7">
        <v>1000</v>
      </c>
      <c r="C43" s="7">
        <v>-3</v>
      </c>
      <c r="D43" s="7">
        <v>64</v>
      </c>
      <c r="E43" s="12">
        <v>-15800</v>
      </c>
    </row>
    <row r="44" spans="1:5" x14ac:dyDescent="0.25">
      <c r="A44" s="11" t="s">
        <v>26</v>
      </c>
      <c r="B44" s="7">
        <v>750</v>
      </c>
      <c r="C44" s="7">
        <v>-12</v>
      </c>
      <c r="D44" s="7">
        <v>44</v>
      </c>
      <c r="E44" s="12">
        <v>-17800</v>
      </c>
    </row>
    <row r="45" spans="1:5" x14ac:dyDescent="0.25">
      <c r="A45" s="11" t="s">
        <v>11</v>
      </c>
      <c r="B45" s="7">
        <v>1700</v>
      </c>
      <c r="C45" s="7">
        <v>-4</v>
      </c>
      <c r="D45" s="7">
        <v>57</v>
      </c>
      <c r="E45" s="12">
        <v>-18200</v>
      </c>
    </row>
    <row r="46" spans="1:5" x14ac:dyDescent="0.25">
      <c r="A46" s="11" t="s">
        <v>52</v>
      </c>
      <c r="B46" s="7">
        <v>600</v>
      </c>
      <c r="C46" s="7">
        <v>-23</v>
      </c>
      <c r="D46" s="7">
        <v>35</v>
      </c>
      <c r="E46" s="12">
        <v>-20800</v>
      </c>
    </row>
    <row r="47" spans="1:5" x14ac:dyDescent="0.25">
      <c r="A47" s="11" t="s">
        <v>32</v>
      </c>
      <c r="B47" s="7">
        <v>4800</v>
      </c>
      <c r="C47" s="7">
        <v>-3</v>
      </c>
      <c r="D47" s="7">
        <v>46</v>
      </c>
      <c r="E47" s="12">
        <v>-23600</v>
      </c>
    </row>
    <row r="48" spans="1:5" x14ac:dyDescent="0.25">
      <c r="A48" s="11" t="s">
        <v>18</v>
      </c>
      <c r="B48" s="7">
        <v>3000</v>
      </c>
      <c r="C48" s="7">
        <v>-5</v>
      </c>
      <c r="D48" s="7">
        <v>46</v>
      </c>
      <c r="E48" s="12">
        <v>-24200</v>
      </c>
    </row>
    <row r="49" spans="1:5" x14ac:dyDescent="0.25">
      <c r="A49" s="11" t="s">
        <v>12</v>
      </c>
      <c r="B49" s="7">
        <v>200</v>
      </c>
      <c r="C49" s="7">
        <v>-100</v>
      </c>
      <c r="D49" s="7">
        <v>38</v>
      </c>
      <c r="E49" s="12">
        <v>-27600</v>
      </c>
    </row>
    <row r="50" spans="1:5" x14ac:dyDescent="0.25">
      <c r="A50" s="11" t="s">
        <v>45</v>
      </c>
      <c r="B50" s="7">
        <v>3000</v>
      </c>
      <c r="C50" s="7">
        <v>-7</v>
      </c>
      <c r="D50" s="7">
        <v>68</v>
      </c>
      <c r="E50" s="12">
        <v>-34600</v>
      </c>
    </row>
    <row r="51" spans="1:5" ht="15.75" thickBot="1" x14ac:dyDescent="0.3">
      <c r="A51" s="13" t="s">
        <v>24</v>
      </c>
      <c r="B51" s="14">
        <v>1200</v>
      </c>
      <c r="C51" s="14">
        <v>-23</v>
      </c>
      <c r="D51" s="14">
        <v>38</v>
      </c>
      <c r="E51" s="15">
        <v>-35200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showGridLines="0" workbookViewId="0">
      <selection activeCell="J15" sqref="J15"/>
    </sheetView>
  </sheetViews>
  <sheetFormatPr defaultRowHeight="15" x14ac:dyDescent="0.25"/>
  <cols>
    <col min="1" max="1" width="14.140625" bestFit="1" customWidth="1"/>
    <col min="2" max="2" width="7.7109375" bestFit="1" customWidth="1"/>
    <col min="3" max="3" width="6" bestFit="1" customWidth="1"/>
    <col min="4" max="4" width="6.85546875" bestFit="1" customWidth="1"/>
    <col min="5" max="5" width="9.7109375" bestFit="1" customWidth="1"/>
  </cols>
  <sheetData>
    <row r="1" spans="1:5" x14ac:dyDescent="0.25">
      <c r="A1" s="30" t="s">
        <v>0</v>
      </c>
      <c r="B1" s="31" t="s">
        <v>1</v>
      </c>
      <c r="C1" s="31" t="s">
        <v>2</v>
      </c>
      <c r="D1" s="31" t="s">
        <v>3</v>
      </c>
      <c r="E1" s="32" t="s">
        <v>4</v>
      </c>
    </row>
    <row r="2" spans="1:5" x14ac:dyDescent="0.25">
      <c r="A2" s="33" t="s">
        <v>35</v>
      </c>
      <c r="B2" s="7">
        <v>2500</v>
      </c>
      <c r="C2" s="7">
        <v>38</v>
      </c>
      <c r="D2" s="7">
        <v>74</v>
      </c>
      <c r="E2" s="12">
        <v>80200</v>
      </c>
    </row>
    <row r="3" spans="1:5" x14ac:dyDescent="0.25">
      <c r="A3" s="33" t="s">
        <v>52</v>
      </c>
      <c r="B3" s="7">
        <v>600</v>
      </c>
      <c r="C3" s="7">
        <v>53</v>
      </c>
      <c r="D3" s="7">
        <v>79</v>
      </c>
      <c r="E3" s="12">
        <v>16000</v>
      </c>
    </row>
    <row r="4" spans="1:5" x14ac:dyDescent="0.25">
      <c r="A4" s="33" t="s">
        <v>50</v>
      </c>
      <c r="B4" s="7">
        <v>1200</v>
      </c>
      <c r="C4" s="7">
        <v>101</v>
      </c>
      <c r="D4" s="7">
        <v>55</v>
      </c>
      <c r="E4" s="12">
        <v>110200</v>
      </c>
    </row>
    <row r="5" spans="1:5" x14ac:dyDescent="0.25">
      <c r="A5" s="33" t="s">
        <v>42</v>
      </c>
      <c r="B5" s="7">
        <v>250</v>
      </c>
      <c r="C5" s="7">
        <v>-26</v>
      </c>
      <c r="D5" s="7">
        <v>55</v>
      </c>
      <c r="E5" s="12">
        <v>-17500</v>
      </c>
    </row>
    <row r="6" spans="1:5" x14ac:dyDescent="0.25">
      <c r="A6" s="33" t="s">
        <v>15</v>
      </c>
      <c r="B6" s="7">
        <v>250</v>
      </c>
      <c r="C6" s="7">
        <v>53</v>
      </c>
      <c r="D6" s="7">
        <v>68</v>
      </c>
      <c r="E6" s="12">
        <v>-350</v>
      </c>
    </row>
    <row r="7" spans="1:5" x14ac:dyDescent="0.25">
      <c r="A7" s="33" t="s">
        <v>27</v>
      </c>
      <c r="B7" s="7">
        <v>125</v>
      </c>
      <c r="C7" s="7">
        <v>1031</v>
      </c>
      <c r="D7" s="7">
        <v>62</v>
      </c>
      <c r="E7" s="12">
        <v>116475</v>
      </c>
    </row>
    <row r="8" spans="1:5" x14ac:dyDescent="0.25">
      <c r="A8" s="33" t="s">
        <v>29</v>
      </c>
      <c r="B8" s="7">
        <v>1800</v>
      </c>
      <c r="C8" s="7">
        <v>32</v>
      </c>
      <c r="D8" s="7">
        <v>58</v>
      </c>
      <c r="E8" s="12">
        <v>46000</v>
      </c>
    </row>
    <row r="9" spans="1:5" x14ac:dyDescent="0.25">
      <c r="A9" s="33" t="s">
        <v>44</v>
      </c>
      <c r="B9" s="7">
        <v>1700</v>
      </c>
      <c r="C9" s="7">
        <v>36</v>
      </c>
      <c r="D9" s="7">
        <v>63</v>
      </c>
      <c r="E9" s="12">
        <v>48600</v>
      </c>
    </row>
    <row r="10" spans="1:5" x14ac:dyDescent="0.25">
      <c r="A10" s="33" t="s">
        <v>11</v>
      </c>
      <c r="B10" s="7">
        <v>1700</v>
      </c>
      <c r="C10" s="7">
        <v>21</v>
      </c>
      <c r="D10" s="7">
        <v>43</v>
      </c>
      <c r="E10" s="12">
        <v>27100</v>
      </c>
    </row>
    <row r="11" spans="1:5" x14ac:dyDescent="0.25">
      <c r="A11" s="33" t="s">
        <v>7</v>
      </c>
      <c r="B11" s="7">
        <v>200</v>
      </c>
      <c r="C11" s="7">
        <v>371</v>
      </c>
      <c r="D11" s="7">
        <v>65</v>
      </c>
      <c r="E11" s="12">
        <v>61200</v>
      </c>
    </row>
    <row r="12" spans="1:5" x14ac:dyDescent="0.25">
      <c r="A12" s="33" t="s">
        <v>46</v>
      </c>
      <c r="B12" s="7">
        <v>1000</v>
      </c>
      <c r="C12" s="7">
        <v>9</v>
      </c>
      <c r="D12" s="7">
        <v>53</v>
      </c>
      <c r="E12" s="12">
        <v>-1600</v>
      </c>
    </row>
    <row r="13" spans="1:5" x14ac:dyDescent="0.25">
      <c r="A13" s="33" t="s">
        <v>22</v>
      </c>
      <c r="B13" s="7">
        <v>2200</v>
      </c>
      <c r="C13" s="7">
        <v>27</v>
      </c>
      <c r="D13" s="7">
        <v>54</v>
      </c>
      <c r="E13" s="12">
        <v>48600</v>
      </c>
    </row>
    <row r="14" spans="1:5" x14ac:dyDescent="0.25">
      <c r="A14" s="33" t="s">
        <v>14</v>
      </c>
      <c r="B14" s="7">
        <v>250</v>
      </c>
      <c r="C14" s="7">
        <v>66</v>
      </c>
      <c r="D14" s="7">
        <v>69</v>
      </c>
      <c r="E14" s="12">
        <v>2700</v>
      </c>
    </row>
    <row r="15" spans="1:5" x14ac:dyDescent="0.25">
      <c r="A15" s="33" t="s">
        <v>10</v>
      </c>
      <c r="B15" s="7">
        <v>25</v>
      </c>
      <c r="C15" s="7">
        <v>1856</v>
      </c>
      <c r="D15" s="7">
        <v>50</v>
      </c>
      <c r="E15" s="12">
        <v>36400</v>
      </c>
    </row>
    <row r="16" spans="1:5" x14ac:dyDescent="0.25">
      <c r="A16" s="33" t="s">
        <v>37</v>
      </c>
      <c r="B16" s="7">
        <v>2667</v>
      </c>
      <c r="C16" s="7">
        <v>-5</v>
      </c>
      <c r="D16" s="7">
        <v>42</v>
      </c>
      <c r="E16" s="12">
        <v>-21735</v>
      </c>
    </row>
    <row r="17" spans="1:5" x14ac:dyDescent="0.25">
      <c r="A17" s="33" t="s">
        <v>9</v>
      </c>
      <c r="B17" s="7">
        <v>750</v>
      </c>
      <c r="C17" s="7">
        <v>131</v>
      </c>
      <c r="D17" s="7">
        <v>71</v>
      </c>
      <c r="E17" s="12">
        <v>84050</v>
      </c>
    </row>
    <row r="18" spans="1:5" x14ac:dyDescent="0.25">
      <c r="A18" s="33" t="s">
        <v>39</v>
      </c>
      <c r="B18" s="7">
        <v>700</v>
      </c>
      <c r="C18" s="7">
        <v>2</v>
      </c>
      <c r="D18" s="7">
        <v>64</v>
      </c>
      <c r="E18" s="12">
        <v>-11400</v>
      </c>
    </row>
    <row r="19" spans="1:5" x14ac:dyDescent="0.25">
      <c r="A19" s="33" t="s">
        <v>34</v>
      </c>
      <c r="B19" s="7">
        <v>250</v>
      </c>
      <c r="C19" s="7">
        <v>-61</v>
      </c>
      <c r="D19" s="7">
        <v>47</v>
      </c>
      <c r="E19" s="12">
        <v>-24650</v>
      </c>
    </row>
    <row r="20" spans="1:5" x14ac:dyDescent="0.25">
      <c r="A20" s="33" t="s">
        <v>48</v>
      </c>
      <c r="B20" s="7">
        <v>200</v>
      </c>
      <c r="C20" s="7">
        <v>252</v>
      </c>
      <c r="D20" s="7">
        <v>58</v>
      </c>
      <c r="E20" s="12">
        <v>38800</v>
      </c>
    </row>
    <row r="21" spans="1:5" x14ac:dyDescent="0.25">
      <c r="A21" s="33" t="s">
        <v>13</v>
      </c>
      <c r="B21" s="7">
        <v>3500</v>
      </c>
      <c r="C21" s="7">
        <v>8</v>
      </c>
      <c r="D21" s="7">
        <v>93</v>
      </c>
      <c r="E21" s="12">
        <v>9400</v>
      </c>
    </row>
    <row r="22" spans="1:5" x14ac:dyDescent="0.25">
      <c r="A22" s="33" t="s">
        <v>53</v>
      </c>
      <c r="B22" s="7">
        <v>300</v>
      </c>
      <c r="C22" s="7">
        <v>-38</v>
      </c>
      <c r="D22" s="7">
        <v>77</v>
      </c>
      <c r="E22" s="12">
        <v>-26800</v>
      </c>
    </row>
    <row r="23" spans="1:5" x14ac:dyDescent="0.25">
      <c r="A23" s="33" t="s">
        <v>41</v>
      </c>
      <c r="B23" s="7">
        <v>500</v>
      </c>
      <c r="C23" s="7">
        <v>79</v>
      </c>
      <c r="D23" s="7">
        <v>35</v>
      </c>
      <c r="E23" s="12">
        <v>32500</v>
      </c>
    </row>
    <row r="24" spans="1:5" x14ac:dyDescent="0.25">
      <c r="A24" s="33" t="s">
        <v>31</v>
      </c>
      <c r="B24" s="7">
        <v>1375</v>
      </c>
      <c r="C24" s="7">
        <v>-16</v>
      </c>
      <c r="D24" s="7">
        <v>63</v>
      </c>
      <c r="E24" s="12">
        <v>-34600</v>
      </c>
    </row>
    <row r="25" spans="1:5" x14ac:dyDescent="0.25">
      <c r="A25" s="33" t="s">
        <v>33</v>
      </c>
      <c r="B25" s="7">
        <v>2400</v>
      </c>
      <c r="C25" s="7">
        <v>21</v>
      </c>
      <c r="D25" s="7">
        <v>62</v>
      </c>
      <c r="E25" s="12">
        <v>38000</v>
      </c>
    </row>
    <row r="26" spans="1:5" x14ac:dyDescent="0.25">
      <c r="A26" s="33" t="s">
        <v>5</v>
      </c>
      <c r="B26" s="7">
        <v>800</v>
      </c>
      <c r="C26" s="7">
        <v>183</v>
      </c>
      <c r="D26" s="7">
        <v>87</v>
      </c>
      <c r="E26" s="12">
        <v>129000</v>
      </c>
    </row>
    <row r="27" spans="1:5" x14ac:dyDescent="0.25">
      <c r="A27" s="33" t="s">
        <v>23</v>
      </c>
      <c r="B27" s="7">
        <v>3500</v>
      </c>
      <c r="C27" s="7">
        <v>7</v>
      </c>
      <c r="D27" s="7">
        <v>58</v>
      </c>
      <c r="E27" s="12">
        <v>12900</v>
      </c>
    </row>
    <row r="28" spans="1:5" x14ac:dyDescent="0.25">
      <c r="A28" s="33" t="s">
        <v>21</v>
      </c>
      <c r="B28" s="7">
        <v>400</v>
      </c>
      <c r="C28" s="7">
        <v>134</v>
      </c>
      <c r="D28" s="7">
        <v>99</v>
      </c>
      <c r="E28" s="12">
        <v>33800</v>
      </c>
    </row>
    <row r="29" spans="1:5" x14ac:dyDescent="0.25">
      <c r="A29" s="33" t="s">
        <v>24</v>
      </c>
      <c r="B29" s="7">
        <v>1200</v>
      </c>
      <c r="C29" s="7">
        <v>36</v>
      </c>
      <c r="D29" s="7">
        <v>41</v>
      </c>
      <c r="E29" s="12">
        <v>35000</v>
      </c>
    </row>
    <row r="30" spans="1:5" x14ac:dyDescent="0.25">
      <c r="A30" s="33" t="s">
        <v>6</v>
      </c>
      <c r="B30" s="7">
        <v>2000</v>
      </c>
      <c r="C30" s="7">
        <v>43</v>
      </c>
      <c r="D30" s="7">
        <v>81</v>
      </c>
      <c r="E30" s="12">
        <v>69800</v>
      </c>
    </row>
    <row r="31" spans="1:5" x14ac:dyDescent="0.25">
      <c r="A31" s="33" t="s">
        <v>43</v>
      </c>
      <c r="B31" s="7">
        <v>400</v>
      </c>
      <c r="C31" s="7">
        <v>14</v>
      </c>
      <c r="D31" s="7">
        <v>72</v>
      </c>
      <c r="E31" s="12">
        <v>-8800</v>
      </c>
    </row>
    <row r="32" spans="1:5" x14ac:dyDescent="0.25">
      <c r="A32" s="33" t="s">
        <v>8</v>
      </c>
      <c r="B32" s="7">
        <v>4500</v>
      </c>
      <c r="C32" s="7">
        <v>209</v>
      </c>
      <c r="D32" s="7">
        <v>53</v>
      </c>
      <c r="E32" s="12">
        <v>929900</v>
      </c>
    </row>
    <row r="33" spans="1:5" x14ac:dyDescent="0.25">
      <c r="A33" s="33" t="s">
        <v>30</v>
      </c>
      <c r="B33" s="7">
        <v>1000</v>
      </c>
      <c r="C33" s="7">
        <v>43</v>
      </c>
      <c r="D33" s="7">
        <v>56</v>
      </c>
      <c r="E33" s="12">
        <v>31800</v>
      </c>
    </row>
    <row r="34" spans="1:5" x14ac:dyDescent="0.25">
      <c r="A34" s="33" t="s">
        <v>17</v>
      </c>
      <c r="B34" s="7">
        <v>75</v>
      </c>
      <c r="C34" s="7">
        <v>515</v>
      </c>
      <c r="D34" s="7">
        <v>66</v>
      </c>
      <c r="E34" s="12">
        <v>25425</v>
      </c>
    </row>
    <row r="35" spans="1:5" x14ac:dyDescent="0.25">
      <c r="A35" s="33" t="s">
        <v>32</v>
      </c>
      <c r="B35" s="7">
        <v>4800</v>
      </c>
      <c r="C35" s="7">
        <v>0</v>
      </c>
      <c r="D35" s="7">
        <v>68</v>
      </c>
      <c r="E35" s="12">
        <v>-13600</v>
      </c>
    </row>
    <row r="36" spans="1:5" x14ac:dyDescent="0.25">
      <c r="A36" s="33" t="s">
        <v>54</v>
      </c>
      <c r="B36" s="7">
        <v>3750</v>
      </c>
      <c r="C36" s="7">
        <v>1</v>
      </c>
      <c r="D36" s="7">
        <v>37</v>
      </c>
      <c r="E36" s="12">
        <v>-3650</v>
      </c>
    </row>
    <row r="37" spans="1:5" x14ac:dyDescent="0.25">
      <c r="A37" s="33" t="s">
        <v>36</v>
      </c>
      <c r="B37" s="7">
        <v>4000</v>
      </c>
      <c r="C37" s="7">
        <v>12</v>
      </c>
      <c r="D37" s="7">
        <v>59</v>
      </c>
      <c r="E37" s="12">
        <v>36200</v>
      </c>
    </row>
    <row r="38" spans="1:5" x14ac:dyDescent="0.25">
      <c r="A38" s="33" t="s">
        <v>38</v>
      </c>
      <c r="B38" s="7">
        <v>500</v>
      </c>
      <c r="C38" s="7">
        <v>62</v>
      </c>
      <c r="D38" s="7">
        <v>55</v>
      </c>
      <c r="E38" s="12">
        <v>20000</v>
      </c>
    </row>
    <row r="39" spans="1:5" x14ac:dyDescent="0.25">
      <c r="A39" s="33" t="s">
        <v>45</v>
      </c>
      <c r="B39" s="7">
        <v>3000</v>
      </c>
      <c r="C39" s="7">
        <v>40</v>
      </c>
      <c r="D39" s="7">
        <v>82</v>
      </c>
      <c r="E39" s="12">
        <v>103600</v>
      </c>
    </row>
    <row r="40" spans="1:5" x14ac:dyDescent="0.25">
      <c r="A40" s="33" t="s">
        <v>49</v>
      </c>
      <c r="B40" s="7">
        <v>1100</v>
      </c>
      <c r="C40" s="7">
        <v>43</v>
      </c>
      <c r="D40" s="7">
        <v>95</v>
      </c>
      <c r="E40" s="12">
        <v>28300</v>
      </c>
    </row>
    <row r="41" spans="1:5" x14ac:dyDescent="0.25">
      <c r="A41" s="33" t="s">
        <v>28</v>
      </c>
      <c r="B41" s="7">
        <v>250</v>
      </c>
      <c r="C41" s="7">
        <v>257</v>
      </c>
      <c r="D41" s="7">
        <v>57</v>
      </c>
      <c r="E41" s="12">
        <v>52850</v>
      </c>
    </row>
    <row r="42" spans="1:5" x14ac:dyDescent="0.25">
      <c r="A42" s="33" t="s">
        <v>47</v>
      </c>
      <c r="B42" s="7">
        <v>3000</v>
      </c>
      <c r="C42" s="7">
        <v>21</v>
      </c>
      <c r="D42" s="7">
        <v>85</v>
      </c>
      <c r="E42" s="12">
        <v>46000</v>
      </c>
    </row>
    <row r="43" spans="1:5" x14ac:dyDescent="0.25">
      <c r="A43" s="33" t="s">
        <v>51</v>
      </c>
      <c r="B43" s="7">
        <v>1061</v>
      </c>
      <c r="C43" s="7">
        <v>44</v>
      </c>
      <c r="D43" s="7">
        <v>76</v>
      </c>
      <c r="E43" s="12">
        <v>31484</v>
      </c>
    </row>
    <row r="44" spans="1:5" x14ac:dyDescent="0.25">
      <c r="A44" s="33" t="s">
        <v>19</v>
      </c>
      <c r="B44" s="7">
        <v>1200</v>
      </c>
      <c r="C44" s="7">
        <v>78</v>
      </c>
      <c r="D44" s="7">
        <v>61</v>
      </c>
      <c r="E44" s="12">
        <v>81400</v>
      </c>
    </row>
    <row r="45" spans="1:5" x14ac:dyDescent="0.25">
      <c r="A45" s="33" t="s">
        <v>26</v>
      </c>
      <c r="B45" s="7">
        <v>750</v>
      </c>
      <c r="C45" s="7">
        <v>-11</v>
      </c>
      <c r="D45" s="7">
        <v>58</v>
      </c>
      <c r="E45" s="12">
        <v>-19850</v>
      </c>
    </row>
    <row r="46" spans="1:5" x14ac:dyDescent="0.25">
      <c r="A46" s="33" t="s">
        <v>40</v>
      </c>
      <c r="B46" s="7">
        <v>600</v>
      </c>
      <c r="C46" s="7">
        <v>80</v>
      </c>
      <c r="D46" s="7">
        <v>83</v>
      </c>
      <c r="E46" s="12">
        <v>31400</v>
      </c>
    </row>
    <row r="47" spans="1:5" x14ac:dyDescent="0.25">
      <c r="A47" s="33" t="s">
        <v>12</v>
      </c>
      <c r="B47" s="7">
        <v>200</v>
      </c>
      <c r="C47" s="7">
        <v>298</v>
      </c>
      <c r="D47" s="7">
        <v>72</v>
      </c>
      <c r="E47" s="12">
        <v>45200</v>
      </c>
    </row>
    <row r="48" spans="1:5" x14ac:dyDescent="0.25">
      <c r="A48" s="33" t="s">
        <v>18</v>
      </c>
      <c r="B48" s="7">
        <v>3000</v>
      </c>
      <c r="C48" s="7">
        <v>11</v>
      </c>
      <c r="D48" s="7">
        <v>79</v>
      </c>
      <c r="E48" s="12">
        <v>17200</v>
      </c>
    </row>
    <row r="49" spans="1:5" x14ac:dyDescent="0.25">
      <c r="A49" s="33" t="s">
        <v>25</v>
      </c>
      <c r="B49" s="7">
        <v>3200</v>
      </c>
      <c r="C49" s="7">
        <v>4</v>
      </c>
      <c r="D49" s="7">
        <v>62</v>
      </c>
      <c r="E49" s="12">
        <v>400</v>
      </c>
    </row>
    <row r="50" spans="1:5" x14ac:dyDescent="0.25">
      <c r="A50" s="33" t="s">
        <v>16</v>
      </c>
      <c r="B50" s="7">
        <v>2200</v>
      </c>
      <c r="C50" s="7">
        <v>21</v>
      </c>
      <c r="D50" s="7">
        <v>62</v>
      </c>
      <c r="E50" s="12">
        <v>33800</v>
      </c>
    </row>
    <row r="51" spans="1:5" ht="15.75" thickBot="1" x14ac:dyDescent="0.3">
      <c r="A51" s="34" t="s">
        <v>20</v>
      </c>
      <c r="B51" s="14">
        <v>1300</v>
      </c>
      <c r="C51" s="14">
        <v>62</v>
      </c>
      <c r="D51" s="14">
        <v>71</v>
      </c>
      <c r="E51" s="15">
        <v>66400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3"/>
  <sheetViews>
    <sheetView showGridLines="0" showRowColHeaders="0" tabSelected="1" workbookViewId="0">
      <pane ySplit="12" topLeftCell="A13" activePane="bottomLeft" state="frozen"/>
      <selection pane="bottomLeft"/>
    </sheetView>
  </sheetViews>
  <sheetFormatPr defaultRowHeight="15" x14ac:dyDescent="0.25"/>
  <cols>
    <col min="2" max="2" width="14.140625" bestFit="1" customWidth="1"/>
    <col min="3" max="3" width="12.28515625" bestFit="1" customWidth="1"/>
    <col min="4" max="4" width="10.5703125" bestFit="1" customWidth="1"/>
    <col min="5" max="5" width="11.42578125" bestFit="1" customWidth="1"/>
    <col min="6" max="6" width="14.28515625" bestFit="1" customWidth="1"/>
    <col min="10" max="10" width="10.42578125" bestFit="1" customWidth="1"/>
    <col min="11" max="11" width="12.28515625" bestFit="1" customWidth="1"/>
  </cols>
  <sheetData>
    <row r="1" spans="2:11" x14ac:dyDescent="0.25">
      <c r="J1" s="26" t="s">
        <v>64</v>
      </c>
    </row>
    <row r="3" spans="2:11" ht="15.75" thickBot="1" x14ac:dyDescent="0.3"/>
    <row r="4" spans="2:11" ht="15.75" thickBot="1" x14ac:dyDescent="0.3">
      <c r="J4" s="27" t="s">
        <v>63</v>
      </c>
      <c r="K4" s="28"/>
    </row>
    <row r="5" spans="2:11" ht="18" x14ac:dyDescent="0.35">
      <c r="J5" s="29" t="s">
        <v>57</v>
      </c>
      <c r="K5" s="25">
        <f>SUM(February!E2:E51)</f>
        <v>569349</v>
      </c>
    </row>
    <row r="6" spans="2:11" ht="18.75" thickBot="1" x14ac:dyDescent="0.4">
      <c r="J6" s="29" t="s">
        <v>58</v>
      </c>
      <c r="K6" s="25">
        <f>SUM(March!E2:E51)</f>
        <v>848663</v>
      </c>
    </row>
    <row r="7" spans="2:11" ht="18" x14ac:dyDescent="0.35">
      <c r="B7" s="1" t="s">
        <v>55</v>
      </c>
      <c r="C7" s="2"/>
      <c r="D7" s="2"/>
      <c r="E7" s="2"/>
      <c r="F7" s="3"/>
      <c r="J7" s="29" t="s">
        <v>59</v>
      </c>
      <c r="K7" s="25">
        <f>SUM(April!E2:E51)</f>
        <v>806246</v>
      </c>
    </row>
    <row r="8" spans="2:11" ht="18.75" thickBot="1" x14ac:dyDescent="0.4">
      <c r="B8" s="4"/>
      <c r="C8" s="5"/>
      <c r="D8" s="5"/>
      <c r="E8" s="5"/>
      <c r="F8" s="6"/>
      <c r="J8" s="29" t="s">
        <v>60</v>
      </c>
      <c r="K8" s="25">
        <f>SUM(May!E2:E51)</f>
        <v>1559138</v>
      </c>
    </row>
    <row r="9" spans="2:11" ht="18" x14ac:dyDescent="0.35">
      <c r="J9" s="29" t="s">
        <v>61</v>
      </c>
      <c r="K9" s="25">
        <f>SUM(June!E2:E51)</f>
        <v>1143040</v>
      </c>
    </row>
    <row r="10" spans="2:11" ht="18" x14ac:dyDescent="0.35">
      <c r="J10" s="29" t="s">
        <v>62</v>
      </c>
      <c r="K10" s="25">
        <f>SUM(July!E2:E51)</f>
        <v>2473549</v>
      </c>
    </row>
    <row r="11" spans="2:11" ht="15.75" thickBot="1" x14ac:dyDescent="0.3"/>
    <row r="12" spans="2:11" x14ac:dyDescent="0.25">
      <c r="B12" s="16" t="s">
        <v>0</v>
      </c>
      <c r="C12" s="17" t="s">
        <v>1</v>
      </c>
      <c r="D12" s="17" t="s">
        <v>2</v>
      </c>
      <c r="E12" s="17" t="s">
        <v>3</v>
      </c>
      <c r="F12" s="18" t="s">
        <v>4</v>
      </c>
    </row>
    <row r="13" spans="2:11" x14ac:dyDescent="0.25">
      <c r="B13" s="33" t="s">
        <v>8</v>
      </c>
      <c r="C13" s="7">
        <v>4500</v>
      </c>
      <c r="D13" s="7">
        <f>SUM(VLOOKUP($B13,February!$A$1:$E$51,MATCH(Total!D$12,Total!$B$12:$F$12,0),FALSE),VLOOKUP($B13,March!$A$1:$E$51,MATCH(Total!D$12,Total!$B$12:$F$12,0),FALSE),VLOOKUP($B13,April!$A$1:$E$51,MATCH(Total!D$12,Total!$B$12:$F$12,0),FALSE),VLOOKUP($B13,May!$A$1:$E$51,MATCH(Total!D$12,Total!$B$12:$F$12,0),FALSE),VLOOKUP($B13,June!$A$1:$E$51,MATCH(Total!D$12,Total!$B$12:$F$12,0),FALSE),VLOOKUP($B13,July!$A$1:$E$51,MATCH(Total!D$12,Total!$B$12:$F$12,0),FALSE))</f>
        <v>522</v>
      </c>
      <c r="E13" s="7">
        <f>SUM(VLOOKUP($B13,February!$A$1:$E$51,MATCH(Total!E$12,Total!$B$12:$F$12,0),FALSE),VLOOKUP($B13,March!$A$1:$E$51,MATCH(Total!E$12,Total!$B$12:$F$12,0),FALSE),VLOOKUP($B13,April!$A$1:$E$51,MATCH(Total!E$12,Total!$B$12:$F$12,0),FALSE),VLOOKUP($B13,May!$A$1:$E$51,MATCH(Total!E$12,Total!$B$12:$F$12,0),FALSE),VLOOKUP($B13,June!$A$1:$E$51,MATCH(Total!E$12,Total!$B$12:$F$12,0),FALSE),VLOOKUP($B13,July!$A$1:$E$51,MATCH(Total!E$12,Total!$B$12:$F$12,0),FALSE))</f>
        <v>307</v>
      </c>
      <c r="F13" s="12">
        <f>SUM(VLOOKUP($B13,February!$A$1:$E$51,MATCH(Total!F$12,Total!$B$12:$F$12,0),FALSE),VLOOKUP($B13,March!$A$1:$E$51,MATCH(Total!F$12,Total!$B$12:$F$12,0),FALSE),VLOOKUP($B13,April!$A$1:$E$51,MATCH(Total!F$12,Total!$B$12:$F$12,0),FALSE),VLOOKUP($B13,May!$A$1:$E$51,MATCH(Total!F$12,Total!$B$12:$F$12,0),FALSE),VLOOKUP($B13,June!$A$1:$E$51,MATCH(Total!F$12,Total!$B$12:$F$12,0),FALSE),VLOOKUP($B13,July!$A$1:$E$51,MATCH(Total!F$12,Total!$B$12:$F$12,0),FALSE))</f>
        <v>2287600</v>
      </c>
    </row>
    <row r="14" spans="2:11" x14ac:dyDescent="0.25">
      <c r="B14" s="33" t="s">
        <v>5</v>
      </c>
      <c r="C14" s="7">
        <v>800</v>
      </c>
      <c r="D14" s="7">
        <f>SUM(VLOOKUP($B14,February!$A$1:$E$51,MATCH(Total!D$12,Total!$B$12:$F$12,0),FALSE),VLOOKUP($B14,March!$A$1:$E$51,MATCH(Total!D$12,Total!$B$12:$F$12,0),FALSE),VLOOKUP($B14,April!$A$1:$E$51,MATCH(Total!D$12,Total!$B$12:$F$12,0),FALSE),VLOOKUP($B14,May!$A$1:$E$51,MATCH(Total!D$12,Total!$B$12:$F$12,0),FALSE),VLOOKUP($B14,June!$A$1:$E$51,MATCH(Total!D$12,Total!$B$12:$F$12,0),FALSE),VLOOKUP($B14,July!$A$1:$E$51,MATCH(Total!D$12,Total!$B$12:$F$12,0),FALSE))</f>
        <v>657</v>
      </c>
      <c r="E14" s="7">
        <f>SUM(VLOOKUP($B14,February!$A$1:$E$51,MATCH(Total!E$12,Total!$B$12:$F$12,0),FALSE),VLOOKUP($B14,March!$A$1:$E$51,MATCH(Total!E$12,Total!$B$12:$F$12,0),FALSE),VLOOKUP($B14,April!$A$1:$E$51,MATCH(Total!E$12,Total!$B$12:$F$12,0),FALSE),VLOOKUP($B14,May!$A$1:$E$51,MATCH(Total!E$12,Total!$B$12:$F$12,0),FALSE),VLOOKUP($B14,June!$A$1:$E$51,MATCH(Total!E$12,Total!$B$12:$F$12,0),FALSE),VLOOKUP($B14,July!$A$1:$E$51,MATCH(Total!E$12,Total!$B$12:$F$12,0),FALSE))</f>
        <v>410</v>
      </c>
      <c r="F14" s="12">
        <f>SUM(VLOOKUP($B14,February!$A$1:$E$51,MATCH(Total!F$12,Total!$B$12:$F$12,0),FALSE),VLOOKUP($B14,March!$A$1:$E$51,MATCH(Total!F$12,Total!$B$12:$F$12,0),FALSE),VLOOKUP($B14,April!$A$1:$E$51,MATCH(Total!F$12,Total!$B$12:$F$12,0),FALSE),VLOOKUP($B14,May!$A$1:$E$51,MATCH(Total!F$12,Total!$B$12:$F$12,0),FALSE),VLOOKUP($B14,June!$A$1:$E$51,MATCH(Total!F$12,Total!$B$12:$F$12,0),FALSE),VLOOKUP($B14,July!$A$1:$E$51,MATCH(Total!F$12,Total!$B$12:$F$12,0),FALSE))</f>
        <v>443600</v>
      </c>
    </row>
    <row r="15" spans="2:11" x14ac:dyDescent="0.25">
      <c r="B15" s="33" t="s">
        <v>21</v>
      </c>
      <c r="C15" s="7">
        <v>400</v>
      </c>
      <c r="D15" s="7">
        <f>SUM(VLOOKUP($B15,February!$A$1:$E$51,MATCH(Total!D$12,Total!$B$12:$F$12,0),FALSE),VLOOKUP($B15,March!$A$1:$E$51,MATCH(Total!D$12,Total!$B$12:$F$12,0),FALSE),VLOOKUP($B15,April!$A$1:$E$51,MATCH(Total!D$12,Total!$B$12:$F$12,0),FALSE),VLOOKUP($B15,May!$A$1:$E$51,MATCH(Total!D$12,Total!$B$12:$F$12,0),FALSE),VLOOKUP($B15,June!$A$1:$E$51,MATCH(Total!D$12,Total!$B$12:$F$12,0),FALSE),VLOOKUP($B15,July!$A$1:$E$51,MATCH(Total!D$12,Total!$B$12:$F$12,0),FALSE))</f>
        <v>920</v>
      </c>
      <c r="E15" s="7">
        <f>SUM(VLOOKUP($B15,February!$A$1:$E$51,MATCH(Total!E$12,Total!$B$12:$F$12,0),FALSE),VLOOKUP($B15,March!$A$1:$E$51,MATCH(Total!E$12,Total!$B$12:$F$12,0),FALSE),VLOOKUP($B15,April!$A$1:$E$51,MATCH(Total!E$12,Total!$B$12:$F$12,0),FALSE),VLOOKUP($B15,May!$A$1:$E$51,MATCH(Total!E$12,Total!$B$12:$F$12,0),FALSE),VLOOKUP($B15,June!$A$1:$E$51,MATCH(Total!E$12,Total!$B$12:$F$12,0),FALSE),VLOOKUP($B15,July!$A$1:$E$51,MATCH(Total!E$12,Total!$B$12:$F$12,0),FALSE))</f>
        <v>384</v>
      </c>
      <c r="F15" s="12">
        <f>SUM(VLOOKUP($B15,February!$A$1:$E$51,MATCH(Total!F$12,Total!$B$12:$F$12,0),FALSE),VLOOKUP($B15,March!$A$1:$E$51,MATCH(Total!F$12,Total!$B$12:$F$12,0),FALSE),VLOOKUP($B15,April!$A$1:$E$51,MATCH(Total!F$12,Total!$B$12:$F$12,0),FALSE),VLOOKUP($B15,May!$A$1:$E$51,MATCH(Total!F$12,Total!$B$12:$F$12,0),FALSE),VLOOKUP($B15,June!$A$1:$E$51,MATCH(Total!F$12,Total!$B$12:$F$12,0),FALSE),VLOOKUP($B15,July!$A$1:$E$51,MATCH(Total!F$12,Total!$B$12:$F$12,0),FALSE))</f>
        <v>291200</v>
      </c>
    </row>
    <row r="16" spans="2:11" x14ac:dyDescent="0.25">
      <c r="B16" s="33" t="s">
        <v>35</v>
      </c>
      <c r="C16" s="7">
        <v>2500</v>
      </c>
      <c r="D16" s="7">
        <f>SUM(VLOOKUP($B16,February!$A$1:$E$51,MATCH(Total!D$12,Total!$B$12:$F$12,0),FALSE),VLOOKUP($B16,March!$A$1:$E$51,MATCH(Total!D$12,Total!$B$12:$F$12,0),FALSE),VLOOKUP($B16,April!$A$1:$E$51,MATCH(Total!D$12,Total!$B$12:$F$12,0),FALSE),VLOOKUP($B16,May!$A$1:$E$51,MATCH(Total!D$12,Total!$B$12:$F$12,0),FALSE),VLOOKUP($B16,June!$A$1:$E$51,MATCH(Total!D$12,Total!$B$12:$F$12,0),FALSE),VLOOKUP($B16,July!$A$1:$E$51,MATCH(Total!D$12,Total!$B$12:$F$12,0),FALSE))</f>
        <v>142</v>
      </c>
      <c r="E16" s="7">
        <f>SUM(VLOOKUP($B16,February!$A$1:$E$51,MATCH(Total!E$12,Total!$B$12:$F$12,0),FALSE),VLOOKUP($B16,March!$A$1:$E$51,MATCH(Total!E$12,Total!$B$12:$F$12,0),FALSE),VLOOKUP($B16,April!$A$1:$E$51,MATCH(Total!E$12,Total!$B$12:$F$12,0),FALSE),VLOOKUP($B16,May!$A$1:$E$51,MATCH(Total!E$12,Total!$B$12:$F$12,0),FALSE),VLOOKUP($B16,June!$A$1:$E$51,MATCH(Total!E$12,Total!$B$12:$F$12,0),FALSE),VLOOKUP($B16,July!$A$1:$E$51,MATCH(Total!E$12,Total!$B$12:$F$12,0),FALSE))</f>
        <v>326</v>
      </c>
      <c r="F16" s="12">
        <f>SUM(VLOOKUP($B16,February!$A$1:$E$51,MATCH(Total!F$12,Total!$B$12:$F$12,0),FALSE),VLOOKUP($B16,March!$A$1:$E$51,MATCH(Total!F$12,Total!$B$12:$F$12,0),FALSE),VLOOKUP($B16,April!$A$1:$E$51,MATCH(Total!F$12,Total!$B$12:$F$12,0),FALSE),VLOOKUP($B16,May!$A$1:$E$51,MATCH(Total!F$12,Total!$B$12:$F$12,0),FALSE),VLOOKUP($B16,June!$A$1:$E$51,MATCH(Total!F$12,Total!$B$12:$F$12,0),FALSE),VLOOKUP($B16,July!$A$1:$E$51,MATCH(Total!F$12,Total!$B$12:$F$12,0),FALSE))</f>
        <v>289800</v>
      </c>
    </row>
    <row r="17" spans="2:6" x14ac:dyDescent="0.25">
      <c r="B17" s="33" t="s">
        <v>9</v>
      </c>
      <c r="C17" s="7">
        <v>750</v>
      </c>
      <c r="D17" s="7">
        <f>SUM(VLOOKUP($B17,February!$A$1:$E$51,MATCH(Total!D$12,Total!$B$12:$F$12,0),FALSE),VLOOKUP($B17,March!$A$1:$E$51,MATCH(Total!D$12,Total!$B$12:$F$12,0),FALSE),VLOOKUP($B17,April!$A$1:$E$51,MATCH(Total!D$12,Total!$B$12:$F$12,0),FALSE),VLOOKUP($B17,May!$A$1:$E$51,MATCH(Total!D$12,Total!$B$12:$F$12,0),FALSE),VLOOKUP($B17,June!$A$1:$E$51,MATCH(Total!D$12,Total!$B$12:$F$12,0),FALSE),VLOOKUP($B17,July!$A$1:$E$51,MATCH(Total!D$12,Total!$B$12:$F$12,0),FALSE))</f>
        <v>434</v>
      </c>
      <c r="E17" s="7">
        <f>SUM(VLOOKUP($B17,February!$A$1:$E$51,MATCH(Total!E$12,Total!$B$12:$F$12,0),FALSE),VLOOKUP($B17,March!$A$1:$E$51,MATCH(Total!E$12,Total!$B$12:$F$12,0),FALSE),VLOOKUP($B17,April!$A$1:$E$51,MATCH(Total!E$12,Total!$B$12:$F$12,0),FALSE),VLOOKUP($B17,May!$A$1:$E$51,MATCH(Total!E$12,Total!$B$12:$F$12,0),FALSE),VLOOKUP($B17,June!$A$1:$E$51,MATCH(Total!E$12,Total!$B$12:$F$12,0),FALSE),VLOOKUP($B17,July!$A$1:$E$51,MATCH(Total!E$12,Total!$B$12:$F$12,0),FALSE))</f>
        <v>358</v>
      </c>
      <c r="F17" s="12">
        <f>SUM(VLOOKUP($B17,February!$A$1:$E$51,MATCH(Total!F$12,Total!$B$12:$F$12,0),FALSE),VLOOKUP($B17,March!$A$1:$E$51,MATCH(Total!F$12,Total!$B$12:$F$12,0),FALSE),VLOOKUP($B17,April!$A$1:$E$51,MATCH(Total!F$12,Total!$B$12:$F$12,0),FALSE),VLOOKUP($B17,May!$A$1:$E$51,MATCH(Total!F$12,Total!$B$12:$F$12,0),FALSE),VLOOKUP($B17,June!$A$1:$E$51,MATCH(Total!F$12,Total!$B$12:$F$12,0),FALSE),VLOOKUP($B17,July!$A$1:$E$51,MATCH(Total!F$12,Total!$B$12:$F$12,0),FALSE))</f>
        <v>253900</v>
      </c>
    </row>
    <row r="18" spans="2:6" x14ac:dyDescent="0.25">
      <c r="B18" s="33" t="s">
        <v>20</v>
      </c>
      <c r="C18" s="7">
        <v>1300</v>
      </c>
      <c r="D18" s="7">
        <f>SUM(VLOOKUP($B18,February!$A$1:$E$51,MATCH(Total!D$12,Total!$B$12:$F$12,0),FALSE),VLOOKUP($B18,March!$A$1:$E$51,MATCH(Total!D$12,Total!$B$12:$F$12,0),FALSE),VLOOKUP($B18,April!$A$1:$E$51,MATCH(Total!D$12,Total!$B$12:$F$12,0),FALSE),VLOOKUP($B18,May!$A$1:$E$51,MATCH(Total!D$12,Total!$B$12:$F$12,0),FALSE),VLOOKUP($B18,June!$A$1:$E$51,MATCH(Total!D$12,Total!$B$12:$F$12,0),FALSE),VLOOKUP($B18,July!$A$1:$E$51,MATCH(Total!D$12,Total!$B$12:$F$12,0),FALSE))</f>
        <v>245</v>
      </c>
      <c r="E18" s="7">
        <f>SUM(VLOOKUP($B18,February!$A$1:$E$51,MATCH(Total!E$12,Total!$B$12:$F$12,0),FALSE),VLOOKUP($B18,March!$A$1:$E$51,MATCH(Total!E$12,Total!$B$12:$F$12,0),FALSE),VLOOKUP($B18,April!$A$1:$E$51,MATCH(Total!E$12,Total!$B$12:$F$12,0),FALSE),VLOOKUP($B18,May!$A$1:$E$51,MATCH(Total!E$12,Total!$B$12:$F$12,0),FALSE),VLOOKUP($B18,June!$A$1:$E$51,MATCH(Total!E$12,Total!$B$12:$F$12,0),FALSE),VLOOKUP($B18,July!$A$1:$E$51,MATCH(Total!E$12,Total!$B$12:$F$12,0),FALSE))</f>
        <v>374</v>
      </c>
      <c r="F18" s="12">
        <f>SUM(VLOOKUP($B18,February!$A$1:$E$51,MATCH(Total!F$12,Total!$B$12:$F$12,0),FALSE),VLOOKUP($B18,March!$A$1:$E$51,MATCH(Total!F$12,Total!$B$12:$F$12,0),FALSE),VLOOKUP($B18,April!$A$1:$E$51,MATCH(Total!F$12,Total!$B$12:$F$12,0),FALSE),VLOOKUP($B18,May!$A$1:$E$51,MATCH(Total!F$12,Total!$B$12:$F$12,0),FALSE),VLOOKUP($B18,June!$A$1:$E$51,MATCH(Total!F$12,Total!$B$12:$F$12,0),FALSE),VLOOKUP($B18,July!$A$1:$E$51,MATCH(Total!F$12,Total!$B$12:$F$12,0),FALSE))</f>
        <v>243700</v>
      </c>
    </row>
    <row r="19" spans="2:6" x14ac:dyDescent="0.25">
      <c r="B19" s="33" t="s">
        <v>29</v>
      </c>
      <c r="C19" s="7">
        <v>1800</v>
      </c>
      <c r="D19" s="7">
        <f>SUM(VLOOKUP($B19,February!$A$1:$E$51,MATCH(Total!D$12,Total!$B$12:$F$12,0),FALSE),VLOOKUP($B19,March!$A$1:$E$51,MATCH(Total!D$12,Total!$B$12:$F$12,0),FALSE),VLOOKUP($B19,April!$A$1:$E$51,MATCH(Total!D$12,Total!$B$12:$F$12,0),FALSE),VLOOKUP($B19,May!$A$1:$E$51,MATCH(Total!D$12,Total!$B$12:$F$12,0),FALSE),VLOOKUP($B19,June!$A$1:$E$51,MATCH(Total!D$12,Total!$B$12:$F$12,0),FALSE),VLOOKUP($B19,July!$A$1:$E$51,MATCH(Total!D$12,Total!$B$12:$F$12,0),FALSE))</f>
        <v>149</v>
      </c>
      <c r="E19" s="7">
        <f>SUM(VLOOKUP($B19,February!$A$1:$E$51,MATCH(Total!E$12,Total!$B$12:$F$12,0),FALSE),VLOOKUP($B19,March!$A$1:$E$51,MATCH(Total!E$12,Total!$B$12:$F$12,0),FALSE),VLOOKUP($B19,April!$A$1:$E$51,MATCH(Total!E$12,Total!$B$12:$F$12,0),FALSE),VLOOKUP($B19,May!$A$1:$E$51,MATCH(Total!E$12,Total!$B$12:$F$12,0),FALSE),VLOOKUP($B19,June!$A$1:$E$51,MATCH(Total!E$12,Total!$B$12:$F$12,0),FALSE),VLOOKUP($B19,July!$A$1:$E$51,MATCH(Total!E$12,Total!$B$12:$F$12,0),FALSE))</f>
        <v>337</v>
      </c>
      <c r="F19" s="12">
        <f>SUM(VLOOKUP($B19,February!$A$1:$E$51,MATCH(Total!F$12,Total!$B$12:$F$12,0),FALSE),VLOOKUP($B19,March!$A$1:$E$51,MATCH(Total!F$12,Total!$B$12:$F$12,0),FALSE),VLOOKUP($B19,April!$A$1:$E$51,MATCH(Total!F$12,Total!$B$12:$F$12,0),FALSE),VLOOKUP($B19,May!$A$1:$E$51,MATCH(Total!F$12,Total!$B$12:$F$12,0),FALSE),VLOOKUP($B19,June!$A$1:$E$51,MATCH(Total!F$12,Total!$B$12:$F$12,0),FALSE),VLOOKUP($B19,July!$A$1:$E$51,MATCH(Total!F$12,Total!$B$12:$F$12,0),FALSE))</f>
        <v>200800</v>
      </c>
    </row>
    <row r="20" spans="2:6" x14ac:dyDescent="0.25">
      <c r="B20" s="33" t="s">
        <v>19</v>
      </c>
      <c r="C20" s="7">
        <v>1200</v>
      </c>
      <c r="D20" s="7">
        <f>SUM(VLOOKUP($B20,February!$A$1:$E$51,MATCH(Total!D$12,Total!$B$12:$F$12,0),FALSE),VLOOKUP($B20,March!$A$1:$E$51,MATCH(Total!D$12,Total!$B$12:$F$12,0),FALSE),VLOOKUP($B20,April!$A$1:$E$51,MATCH(Total!D$12,Total!$B$12:$F$12,0),FALSE),VLOOKUP($B20,May!$A$1:$E$51,MATCH(Total!D$12,Total!$B$12:$F$12,0),FALSE),VLOOKUP($B20,June!$A$1:$E$51,MATCH(Total!D$12,Total!$B$12:$F$12,0),FALSE),VLOOKUP($B20,July!$A$1:$E$51,MATCH(Total!D$12,Total!$B$12:$F$12,0),FALSE))</f>
        <v>202</v>
      </c>
      <c r="E20" s="7">
        <f>SUM(VLOOKUP($B20,February!$A$1:$E$51,MATCH(Total!E$12,Total!$B$12:$F$12,0),FALSE),VLOOKUP($B20,March!$A$1:$E$51,MATCH(Total!E$12,Total!$B$12:$F$12,0),FALSE),VLOOKUP($B20,April!$A$1:$E$51,MATCH(Total!E$12,Total!$B$12:$F$12,0),FALSE),VLOOKUP($B20,May!$A$1:$E$51,MATCH(Total!E$12,Total!$B$12:$F$12,0),FALSE),VLOOKUP($B20,June!$A$1:$E$51,MATCH(Total!E$12,Total!$B$12:$F$12,0),FALSE),VLOOKUP($B20,July!$A$1:$E$51,MATCH(Total!E$12,Total!$B$12:$F$12,0),FALSE))</f>
        <v>262</v>
      </c>
      <c r="F20" s="12">
        <f>SUM(VLOOKUP($B20,February!$A$1:$E$51,MATCH(Total!F$12,Total!$B$12:$F$12,0),FALSE),VLOOKUP($B20,March!$A$1:$E$51,MATCH(Total!F$12,Total!$B$12:$F$12,0),FALSE),VLOOKUP($B20,April!$A$1:$E$51,MATCH(Total!F$12,Total!$B$12:$F$12,0),FALSE),VLOOKUP($B20,May!$A$1:$E$51,MATCH(Total!F$12,Total!$B$12:$F$12,0),FALSE),VLOOKUP($B20,June!$A$1:$E$51,MATCH(Total!F$12,Total!$B$12:$F$12,0),FALSE),VLOOKUP($B20,July!$A$1:$E$51,MATCH(Total!F$12,Total!$B$12:$F$12,0),FALSE))</f>
        <v>190000</v>
      </c>
    </row>
    <row r="21" spans="2:6" x14ac:dyDescent="0.25">
      <c r="B21" s="33" t="s">
        <v>23</v>
      </c>
      <c r="C21" s="7">
        <v>3500</v>
      </c>
      <c r="D21" s="7">
        <f>SUM(VLOOKUP($B21,February!$A$1:$E$51,MATCH(Total!D$12,Total!$B$12:$F$12,0),FALSE),VLOOKUP($B21,March!$A$1:$E$51,MATCH(Total!D$12,Total!$B$12:$F$12,0),FALSE),VLOOKUP($B21,April!$A$1:$E$51,MATCH(Total!D$12,Total!$B$12:$F$12,0),FALSE),VLOOKUP($B21,May!$A$1:$E$51,MATCH(Total!D$12,Total!$B$12:$F$12,0),FALSE),VLOOKUP($B21,June!$A$1:$E$51,MATCH(Total!D$12,Total!$B$12:$F$12,0),FALSE),VLOOKUP($B21,July!$A$1:$E$51,MATCH(Total!D$12,Total!$B$12:$F$12,0),FALSE))</f>
        <v>73</v>
      </c>
      <c r="E21" s="7">
        <f>SUM(VLOOKUP($B21,February!$A$1:$E$51,MATCH(Total!E$12,Total!$B$12:$F$12,0),FALSE),VLOOKUP($B21,March!$A$1:$E$51,MATCH(Total!E$12,Total!$B$12:$F$12,0),FALSE),VLOOKUP($B21,April!$A$1:$E$51,MATCH(Total!E$12,Total!$B$12:$F$12,0),FALSE),VLOOKUP($B21,May!$A$1:$E$51,MATCH(Total!E$12,Total!$B$12:$F$12,0),FALSE),VLOOKUP($B21,June!$A$1:$E$51,MATCH(Total!E$12,Total!$B$12:$F$12,0),FALSE),VLOOKUP($B21,July!$A$1:$E$51,MATCH(Total!E$12,Total!$B$12:$F$12,0),FALSE))</f>
        <v>353</v>
      </c>
      <c r="F21" s="12">
        <f>SUM(VLOOKUP($B21,February!$A$1:$E$51,MATCH(Total!F$12,Total!$B$12:$F$12,0),FALSE),VLOOKUP($B21,March!$A$1:$E$51,MATCH(Total!F$12,Total!$B$12:$F$12,0),FALSE),VLOOKUP($B21,April!$A$1:$E$51,MATCH(Total!F$12,Total!$B$12:$F$12,0),FALSE),VLOOKUP($B21,May!$A$1:$E$51,MATCH(Total!F$12,Total!$B$12:$F$12,0),FALSE),VLOOKUP($B21,June!$A$1:$E$51,MATCH(Total!F$12,Total!$B$12:$F$12,0),FALSE),VLOOKUP($B21,July!$A$1:$E$51,MATCH(Total!F$12,Total!$B$12:$F$12,0),FALSE))</f>
        <v>184900</v>
      </c>
    </row>
    <row r="22" spans="2:6" x14ac:dyDescent="0.25">
      <c r="B22" s="33" t="s">
        <v>16</v>
      </c>
      <c r="C22" s="7">
        <v>2200</v>
      </c>
      <c r="D22" s="7">
        <f>SUM(VLOOKUP($B22,February!$A$1:$E$51,MATCH(Total!D$12,Total!$B$12:$F$12,0),FALSE),VLOOKUP($B22,March!$A$1:$E$51,MATCH(Total!D$12,Total!$B$12:$F$12,0),FALSE),VLOOKUP($B22,April!$A$1:$E$51,MATCH(Total!D$12,Total!$B$12:$F$12,0),FALSE),VLOOKUP($B22,May!$A$1:$E$51,MATCH(Total!D$12,Total!$B$12:$F$12,0),FALSE),VLOOKUP($B22,June!$A$1:$E$51,MATCH(Total!D$12,Total!$B$12:$F$12,0),FALSE),VLOOKUP($B22,July!$A$1:$E$51,MATCH(Total!D$12,Total!$B$12:$F$12,0),FALSE))</f>
        <v>116</v>
      </c>
      <c r="E22" s="7">
        <f>SUM(VLOOKUP($B22,February!$A$1:$E$51,MATCH(Total!E$12,Total!$B$12:$F$12,0),FALSE),VLOOKUP($B22,March!$A$1:$E$51,MATCH(Total!E$12,Total!$B$12:$F$12,0),FALSE),VLOOKUP($B22,April!$A$1:$E$51,MATCH(Total!E$12,Total!$B$12:$F$12,0),FALSE),VLOOKUP($B22,May!$A$1:$E$51,MATCH(Total!E$12,Total!$B$12:$F$12,0),FALSE),VLOOKUP($B22,June!$A$1:$E$51,MATCH(Total!E$12,Total!$B$12:$F$12,0),FALSE),VLOOKUP($B22,July!$A$1:$E$51,MATCH(Total!E$12,Total!$B$12:$F$12,0),FALSE))</f>
        <v>355</v>
      </c>
      <c r="F22" s="12">
        <f>SUM(VLOOKUP($B22,February!$A$1:$E$51,MATCH(Total!F$12,Total!$B$12:$F$12,0),FALSE),VLOOKUP($B22,March!$A$1:$E$51,MATCH(Total!F$12,Total!$B$12:$F$12,0),FALSE),VLOOKUP($B22,April!$A$1:$E$51,MATCH(Total!F$12,Total!$B$12:$F$12,0),FALSE),VLOOKUP($B22,May!$A$1:$E$51,MATCH(Total!F$12,Total!$B$12:$F$12,0),FALSE),VLOOKUP($B22,June!$A$1:$E$51,MATCH(Total!F$12,Total!$B$12:$F$12,0),FALSE),VLOOKUP($B22,July!$A$1:$E$51,MATCH(Total!F$12,Total!$B$12:$F$12,0),FALSE))</f>
        <v>184200</v>
      </c>
    </row>
    <row r="23" spans="2:6" x14ac:dyDescent="0.25">
      <c r="B23" s="33" t="s">
        <v>6</v>
      </c>
      <c r="C23" s="7">
        <v>2000</v>
      </c>
      <c r="D23" s="7">
        <f>SUM(VLOOKUP($B23,February!$A$1:$E$51,MATCH(Total!D$12,Total!$B$12:$F$12,0),FALSE),VLOOKUP($B23,March!$A$1:$E$51,MATCH(Total!D$12,Total!$B$12:$F$12,0),FALSE),VLOOKUP($B23,April!$A$1:$E$51,MATCH(Total!D$12,Total!$B$12:$F$12,0),FALSE),VLOOKUP($B23,May!$A$1:$E$51,MATCH(Total!D$12,Total!$B$12:$F$12,0),FALSE),VLOOKUP($B23,June!$A$1:$E$51,MATCH(Total!D$12,Total!$B$12:$F$12,0),FALSE),VLOOKUP($B23,July!$A$1:$E$51,MATCH(Total!D$12,Total!$B$12:$F$12,0),FALSE))</f>
        <v>136</v>
      </c>
      <c r="E23" s="7">
        <f>SUM(VLOOKUP($B23,February!$A$1:$E$51,MATCH(Total!E$12,Total!$B$12:$F$12,0),FALSE),VLOOKUP($B23,March!$A$1:$E$51,MATCH(Total!E$12,Total!$B$12:$F$12,0),FALSE),VLOOKUP($B23,April!$A$1:$E$51,MATCH(Total!E$12,Total!$B$12:$F$12,0),FALSE),VLOOKUP($B23,May!$A$1:$E$51,MATCH(Total!E$12,Total!$B$12:$F$12,0),FALSE),VLOOKUP($B23,June!$A$1:$E$51,MATCH(Total!E$12,Total!$B$12:$F$12,0),FALSE),VLOOKUP($B23,July!$A$1:$E$51,MATCH(Total!E$12,Total!$B$12:$F$12,0),FALSE))</f>
        <v>457</v>
      </c>
      <c r="F23" s="12">
        <f>SUM(VLOOKUP($B23,February!$A$1:$E$51,MATCH(Total!F$12,Total!$B$12:$F$12,0),FALSE),VLOOKUP($B23,March!$A$1:$E$51,MATCH(Total!F$12,Total!$B$12:$F$12,0),FALSE),VLOOKUP($B23,April!$A$1:$E$51,MATCH(Total!F$12,Total!$B$12:$F$12,0),FALSE),VLOOKUP($B23,May!$A$1:$E$51,MATCH(Total!F$12,Total!$B$12:$F$12,0),FALSE),VLOOKUP($B23,June!$A$1:$E$51,MATCH(Total!F$12,Total!$B$12:$F$12,0),FALSE),VLOOKUP($B23,July!$A$1:$E$51,MATCH(Total!F$12,Total!$B$12:$F$12,0),FALSE))</f>
        <v>180600</v>
      </c>
    </row>
    <row r="24" spans="2:6" x14ac:dyDescent="0.25">
      <c r="B24" s="33" t="s">
        <v>7</v>
      </c>
      <c r="C24" s="7">
        <v>200</v>
      </c>
      <c r="D24" s="7">
        <f>SUM(VLOOKUP($B24,February!$A$1:$E$51,MATCH(Total!D$12,Total!$B$12:$F$12,0),FALSE),VLOOKUP($B24,March!$A$1:$E$51,MATCH(Total!D$12,Total!$B$12:$F$12,0),FALSE),VLOOKUP($B24,April!$A$1:$E$51,MATCH(Total!D$12,Total!$B$12:$F$12,0),FALSE),VLOOKUP($B24,May!$A$1:$E$51,MATCH(Total!D$12,Total!$B$12:$F$12,0),FALSE),VLOOKUP($B24,June!$A$1:$E$51,MATCH(Total!D$12,Total!$B$12:$F$12,0),FALSE),VLOOKUP($B24,July!$A$1:$E$51,MATCH(Total!D$12,Total!$B$12:$F$12,0),FALSE))</f>
        <v>1096</v>
      </c>
      <c r="E24" s="7">
        <f>SUM(VLOOKUP($B24,February!$A$1:$E$51,MATCH(Total!E$12,Total!$B$12:$F$12,0),FALSE),VLOOKUP($B24,March!$A$1:$E$51,MATCH(Total!E$12,Total!$B$12:$F$12,0),FALSE),VLOOKUP($B24,April!$A$1:$E$51,MATCH(Total!E$12,Total!$B$12:$F$12,0),FALSE),VLOOKUP($B24,May!$A$1:$E$51,MATCH(Total!E$12,Total!$B$12:$F$12,0),FALSE),VLOOKUP($B24,June!$A$1:$E$51,MATCH(Total!E$12,Total!$B$12:$F$12,0),FALSE),VLOOKUP($B24,July!$A$1:$E$51,MATCH(Total!E$12,Total!$B$12:$F$12,0),FALSE))</f>
        <v>274</v>
      </c>
      <c r="F24" s="12">
        <f>SUM(VLOOKUP($B24,February!$A$1:$E$51,MATCH(Total!F$12,Total!$B$12:$F$12,0),FALSE),VLOOKUP($B24,March!$A$1:$E$51,MATCH(Total!F$12,Total!$B$12:$F$12,0),FALSE),VLOOKUP($B24,April!$A$1:$E$51,MATCH(Total!F$12,Total!$B$12:$F$12,0),FALSE),VLOOKUP($B24,May!$A$1:$E$51,MATCH(Total!F$12,Total!$B$12:$F$12,0),FALSE),VLOOKUP($B24,June!$A$1:$E$51,MATCH(Total!F$12,Total!$B$12:$F$12,0),FALSE),VLOOKUP($B24,July!$A$1:$E$51,MATCH(Total!F$12,Total!$B$12:$F$12,0),FALSE))</f>
        <v>164400</v>
      </c>
    </row>
    <row r="25" spans="2:6" x14ac:dyDescent="0.25">
      <c r="B25" s="33" t="s">
        <v>44</v>
      </c>
      <c r="C25" s="7">
        <v>1700</v>
      </c>
      <c r="D25" s="7">
        <f>SUM(VLOOKUP($B25,February!$A$1:$E$51,MATCH(Total!D$12,Total!$B$12:$F$12,0),FALSE),VLOOKUP($B25,March!$A$1:$E$51,MATCH(Total!D$12,Total!$B$12:$F$12,0),FALSE),VLOOKUP($B25,April!$A$1:$E$51,MATCH(Total!D$12,Total!$B$12:$F$12,0),FALSE),VLOOKUP($B25,May!$A$1:$E$51,MATCH(Total!D$12,Total!$B$12:$F$12,0),FALSE),VLOOKUP($B25,June!$A$1:$E$51,MATCH(Total!D$12,Total!$B$12:$F$12,0),FALSE),VLOOKUP($B25,July!$A$1:$E$51,MATCH(Total!D$12,Total!$B$12:$F$12,0),FALSE))</f>
        <v>133</v>
      </c>
      <c r="E25" s="7">
        <f>SUM(VLOOKUP($B25,February!$A$1:$E$51,MATCH(Total!E$12,Total!$B$12:$F$12,0),FALSE),VLOOKUP($B25,March!$A$1:$E$51,MATCH(Total!E$12,Total!$B$12:$F$12,0),FALSE),VLOOKUP($B25,April!$A$1:$E$51,MATCH(Total!E$12,Total!$B$12:$F$12,0),FALSE),VLOOKUP($B25,May!$A$1:$E$51,MATCH(Total!E$12,Total!$B$12:$F$12,0),FALSE),VLOOKUP($B25,June!$A$1:$E$51,MATCH(Total!E$12,Total!$B$12:$F$12,0),FALSE),VLOOKUP($B25,July!$A$1:$E$51,MATCH(Total!E$12,Total!$B$12:$F$12,0),FALSE))</f>
        <v>326</v>
      </c>
      <c r="F25" s="12">
        <f>SUM(VLOOKUP($B25,February!$A$1:$E$51,MATCH(Total!F$12,Total!$B$12:$F$12,0),FALSE),VLOOKUP($B25,March!$A$1:$E$51,MATCH(Total!F$12,Total!$B$12:$F$12,0),FALSE),VLOOKUP($B25,April!$A$1:$E$51,MATCH(Total!F$12,Total!$B$12:$F$12,0),FALSE),VLOOKUP($B25,May!$A$1:$E$51,MATCH(Total!F$12,Total!$B$12:$F$12,0),FALSE),VLOOKUP($B25,June!$A$1:$E$51,MATCH(Total!F$12,Total!$B$12:$F$12,0),FALSE),VLOOKUP($B25,July!$A$1:$E$51,MATCH(Total!F$12,Total!$B$12:$F$12,0),FALSE))</f>
        <v>160900</v>
      </c>
    </row>
    <row r="26" spans="2:6" x14ac:dyDescent="0.25">
      <c r="B26" s="33" t="s">
        <v>27</v>
      </c>
      <c r="C26" s="7">
        <v>125</v>
      </c>
      <c r="D26" s="7">
        <f>SUM(VLOOKUP($B26,February!$A$1:$E$51,MATCH(Total!D$12,Total!$B$12:$F$12,0),FALSE),VLOOKUP($B26,March!$A$1:$E$51,MATCH(Total!D$12,Total!$B$12:$F$12,0),FALSE),VLOOKUP($B26,April!$A$1:$E$51,MATCH(Total!D$12,Total!$B$12:$F$12,0),FALSE),VLOOKUP($B26,May!$A$1:$E$51,MATCH(Total!D$12,Total!$B$12:$F$12,0),FALSE),VLOOKUP($B26,June!$A$1:$E$51,MATCH(Total!D$12,Total!$B$12:$F$12,0),FALSE),VLOOKUP($B26,July!$A$1:$E$51,MATCH(Total!D$12,Total!$B$12:$F$12,0),FALSE))</f>
        <v>1644</v>
      </c>
      <c r="E26" s="7">
        <f>SUM(VLOOKUP($B26,February!$A$1:$E$51,MATCH(Total!E$12,Total!$B$12:$F$12,0),FALSE),VLOOKUP($B26,March!$A$1:$E$51,MATCH(Total!E$12,Total!$B$12:$F$12,0),FALSE),VLOOKUP($B26,April!$A$1:$E$51,MATCH(Total!E$12,Total!$B$12:$F$12,0),FALSE),VLOOKUP($B26,May!$A$1:$E$51,MATCH(Total!E$12,Total!$B$12:$F$12,0),FALSE),VLOOKUP($B26,June!$A$1:$E$51,MATCH(Total!E$12,Total!$B$12:$F$12,0),FALSE),VLOOKUP($B26,July!$A$1:$E$51,MATCH(Total!E$12,Total!$B$12:$F$12,0),FALSE))</f>
        <v>288</v>
      </c>
      <c r="F26" s="12">
        <f>SUM(VLOOKUP($B26,February!$A$1:$E$51,MATCH(Total!F$12,Total!$B$12:$F$12,0),FALSE),VLOOKUP($B26,March!$A$1:$E$51,MATCH(Total!F$12,Total!$B$12:$F$12,0),FALSE),VLOOKUP($B26,April!$A$1:$E$51,MATCH(Total!F$12,Total!$B$12:$F$12,0),FALSE),VLOOKUP($B26,May!$A$1:$E$51,MATCH(Total!F$12,Total!$B$12:$F$12,0),FALSE),VLOOKUP($B26,June!$A$1:$E$51,MATCH(Total!F$12,Total!$B$12:$F$12,0),FALSE),VLOOKUP($B26,July!$A$1:$E$51,MATCH(Total!F$12,Total!$B$12:$F$12,0),FALSE))</f>
        <v>147900</v>
      </c>
    </row>
    <row r="27" spans="2:6" x14ac:dyDescent="0.25">
      <c r="B27" s="33" t="s">
        <v>14</v>
      </c>
      <c r="C27" s="7">
        <v>250</v>
      </c>
      <c r="D27" s="7">
        <f>SUM(VLOOKUP($B27,February!$A$1:$E$51,MATCH(Total!D$12,Total!$B$12:$F$12,0),FALSE),VLOOKUP($B27,March!$A$1:$E$51,MATCH(Total!D$12,Total!$B$12:$F$12,0),FALSE),VLOOKUP($B27,April!$A$1:$E$51,MATCH(Total!D$12,Total!$B$12:$F$12,0),FALSE),VLOOKUP($B27,May!$A$1:$E$51,MATCH(Total!D$12,Total!$B$12:$F$12,0),FALSE),VLOOKUP($B27,June!$A$1:$E$51,MATCH(Total!D$12,Total!$B$12:$F$12,0),FALSE),VLOOKUP($B27,July!$A$1:$E$51,MATCH(Total!D$12,Total!$B$12:$F$12,0),FALSE))</f>
        <v>841</v>
      </c>
      <c r="E27" s="7">
        <f>SUM(VLOOKUP($B27,February!$A$1:$E$51,MATCH(Total!E$12,Total!$B$12:$F$12,0),FALSE),VLOOKUP($B27,March!$A$1:$E$51,MATCH(Total!E$12,Total!$B$12:$F$12,0),FALSE),VLOOKUP($B27,April!$A$1:$E$51,MATCH(Total!E$12,Total!$B$12:$F$12,0),FALSE),VLOOKUP($B27,May!$A$1:$E$51,MATCH(Total!E$12,Total!$B$12:$F$12,0),FALSE),VLOOKUP($B27,June!$A$1:$E$51,MATCH(Total!E$12,Total!$B$12:$F$12,0),FALSE),VLOOKUP($B27,July!$A$1:$E$51,MATCH(Total!E$12,Total!$B$12:$F$12,0),FALSE))</f>
        <v>316</v>
      </c>
      <c r="F27" s="12">
        <f>SUM(VLOOKUP($B27,February!$A$1:$E$51,MATCH(Total!F$12,Total!$B$12:$F$12,0),FALSE),VLOOKUP($B27,March!$A$1:$E$51,MATCH(Total!F$12,Total!$B$12:$F$12,0),FALSE),VLOOKUP($B27,April!$A$1:$E$51,MATCH(Total!F$12,Total!$B$12:$F$12,0),FALSE),VLOOKUP($B27,May!$A$1:$E$51,MATCH(Total!F$12,Total!$B$12:$F$12,0),FALSE),VLOOKUP($B27,June!$A$1:$E$51,MATCH(Total!F$12,Total!$B$12:$F$12,0),FALSE),VLOOKUP($B27,July!$A$1:$E$51,MATCH(Total!F$12,Total!$B$12:$F$12,0),FALSE))</f>
        <v>147050</v>
      </c>
    </row>
    <row r="28" spans="2:6" x14ac:dyDescent="0.25">
      <c r="B28" s="33" t="s">
        <v>39</v>
      </c>
      <c r="C28" s="7">
        <v>700</v>
      </c>
      <c r="D28" s="7">
        <f>SUM(VLOOKUP($B28,February!$A$1:$E$51,MATCH(Total!D$12,Total!$B$12:$F$12,0),FALSE),VLOOKUP($B28,March!$A$1:$E$51,MATCH(Total!D$12,Total!$B$12:$F$12,0),FALSE),VLOOKUP($B28,April!$A$1:$E$51,MATCH(Total!D$12,Total!$B$12:$F$12,0),FALSE),VLOOKUP($B28,May!$A$1:$E$51,MATCH(Total!D$12,Total!$B$12:$F$12,0),FALSE),VLOOKUP($B28,June!$A$1:$E$51,MATCH(Total!D$12,Total!$B$12:$F$12,0),FALSE),VLOOKUP($B28,July!$A$1:$E$51,MATCH(Total!D$12,Total!$B$12:$F$12,0),FALSE))</f>
        <v>283</v>
      </c>
      <c r="E28" s="7">
        <f>SUM(VLOOKUP($B28,February!$A$1:$E$51,MATCH(Total!E$12,Total!$B$12:$F$12,0),FALSE),VLOOKUP($B28,March!$A$1:$E$51,MATCH(Total!E$12,Total!$B$12:$F$12,0),FALSE),VLOOKUP($B28,April!$A$1:$E$51,MATCH(Total!E$12,Total!$B$12:$F$12,0),FALSE),VLOOKUP($B28,May!$A$1:$E$51,MATCH(Total!E$12,Total!$B$12:$F$12,0),FALSE),VLOOKUP($B28,June!$A$1:$E$51,MATCH(Total!E$12,Total!$B$12:$F$12,0),FALSE),VLOOKUP($B28,July!$A$1:$E$51,MATCH(Total!E$12,Total!$B$12:$F$12,0),FALSE))</f>
        <v>288</v>
      </c>
      <c r="F28" s="12">
        <f>SUM(VLOOKUP($B28,February!$A$1:$E$51,MATCH(Total!F$12,Total!$B$12:$F$12,0),FALSE),VLOOKUP($B28,March!$A$1:$E$51,MATCH(Total!F$12,Total!$B$12:$F$12,0),FALSE),VLOOKUP($B28,April!$A$1:$E$51,MATCH(Total!F$12,Total!$B$12:$F$12,0),FALSE),VLOOKUP($B28,May!$A$1:$E$51,MATCH(Total!F$12,Total!$B$12:$F$12,0),FALSE),VLOOKUP($B28,June!$A$1:$E$51,MATCH(Total!F$12,Total!$B$12:$F$12,0),FALSE),VLOOKUP($B28,July!$A$1:$E$51,MATCH(Total!F$12,Total!$B$12:$F$12,0),FALSE))</f>
        <v>140500</v>
      </c>
    </row>
    <row r="29" spans="2:6" x14ac:dyDescent="0.25">
      <c r="B29" s="33" t="s">
        <v>10</v>
      </c>
      <c r="C29" s="7">
        <v>25</v>
      </c>
      <c r="D29" s="7">
        <f>SUM(VLOOKUP($B29,February!$A$1:$E$51,MATCH(Total!D$12,Total!$B$12:$F$12,0),FALSE),VLOOKUP($B29,March!$A$1:$E$51,MATCH(Total!D$12,Total!$B$12:$F$12,0),FALSE),VLOOKUP($B29,April!$A$1:$E$51,MATCH(Total!D$12,Total!$B$12:$F$12,0),FALSE),VLOOKUP($B29,May!$A$1:$E$51,MATCH(Total!D$12,Total!$B$12:$F$12,0),FALSE),VLOOKUP($B29,June!$A$1:$E$51,MATCH(Total!D$12,Total!$B$12:$F$12,0),FALSE),VLOOKUP($B29,July!$A$1:$E$51,MATCH(Total!D$12,Total!$B$12:$F$12,0),FALSE))</f>
        <v>7263</v>
      </c>
      <c r="E29" s="7">
        <f>SUM(VLOOKUP($B29,February!$A$1:$E$51,MATCH(Total!E$12,Total!$B$12:$F$12,0),FALSE),VLOOKUP($B29,March!$A$1:$E$51,MATCH(Total!E$12,Total!$B$12:$F$12,0),FALSE),VLOOKUP($B29,April!$A$1:$E$51,MATCH(Total!E$12,Total!$B$12:$F$12,0),FALSE),VLOOKUP($B29,May!$A$1:$E$51,MATCH(Total!E$12,Total!$B$12:$F$12,0),FALSE),VLOOKUP($B29,June!$A$1:$E$51,MATCH(Total!E$12,Total!$B$12:$F$12,0),FALSE),VLOOKUP($B29,July!$A$1:$E$51,MATCH(Total!E$12,Total!$B$12:$F$12,0),FALSE))</f>
        <v>258</v>
      </c>
      <c r="F29" s="12">
        <f>SUM(VLOOKUP($B29,February!$A$1:$E$51,MATCH(Total!F$12,Total!$B$12:$F$12,0),FALSE),VLOOKUP($B29,March!$A$1:$E$51,MATCH(Total!F$12,Total!$B$12:$F$12,0),FALSE),VLOOKUP($B29,April!$A$1:$E$51,MATCH(Total!F$12,Total!$B$12:$F$12,0),FALSE),VLOOKUP($B29,May!$A$1:$E$51,MATCH(Total!F$12,Total!$B$12:$F$12,0),FALSE),VLOOKUP($B29,June!$A$1:$E$51,MATCH(Total!F$12,Total!$B$12:$F$12,0),FALSE),VLOOKUP($B29,July!$A$1:$E$51,MATCH(Total!F$12,Total!$B$12:$F$12,0),FALSE))</f>
        <v>129975</v>
      </c>
    </row>
    <row r="30" spans="2:6" x14ac:dyDescent="0.25">
      <c r="B30" s="33" t="s">
        <v>50</v>
      </c>
      <c r="C30" s="7">
        <v>1200</v>
      </c>
      <c r="D30" s="7">
        <f>SUM(VLOOKUP($B30,February!$A$1:$E$51,MATCH(Total!D$12,Total!$B$12:$F$12,0),FALSE),VLOOKUP($B30,March!$A$1:$E$51,MATCH(Total!D$12,Total!$B$12:$F$12,0),FALSE),VLOOKUP($B30,April!$A$1:$E$51,MATCH(Total!D$12,Total!$B$12:$F$12,0),FALSE),VLOOKUP($B30,May!$A$1:$E$51,MATCH(Total!D$12,Total!$B$12:$F$12,0),FALSE),VLOOKUP($B30,June!$A$1:$E$51,MATCH(Total!D$12,Total!$B$12:$F$12,0),FALSE),VLOOKUP($B30,July!$A$1:$E$51,MATCH(Total!D$12,Total!$B$12:$F$12,0),FALSE))</f>
        <v>158</v>
      </c>
      <c r="E30" s="7">
        <f>SUM(VLOOKUP($B30,February!$A$1:$E$51,MATCH(Total!E$12,Total!$B$12:$F$12,0),FALSE),VLOOKUP($B30,March!$A$1:$E$51,MATCH(Total!E$12,Total!$B$12:$F$12,0),FALSE),VLOOKUP($B30,April!$A$1:$E$51,MATCH(Total!E$12,Total!$B$12:$F$12,0),FALSE),VLOOKUP($B30,May!$A$1:$E$51,MATCH(Total!E$12,Total!$B$12:$F$12,0),FALSE),VLOOKUP($B30,June!$A$1:$E$51,MATCH(Total!E$12,Total!$B$12:$F$12,0),FALSE),VLOOKUP($B30,July!$A$1:$E$51,MATCH(Total!E$12,Total!$B$12:$F$12,0),FALSE))</f>
        <v>333</v>
      </c>
      <c r="F30" s="12">
        <f>SUM(VLOOKUP($B30,February!$A$1:$E$51,MATCH(Total!F$12,Total!$B$12:$F$12,0),FALSE),VLOOKUP($B30,March!$A$1:$E$51,MATCH(Total!F$12,Total!$B$12:$F$12,0),FALSE),VLOOKUP($B30,April!$A$1:$E$51,MATCH(Total!F$12,Total!$B$12:$F$12,0),FALSE),VLOOKUP($B30,May!$A$1:$E$51,MATCH(Total!F$12,Total!$B$12:$F$12,0),FALSE),VLOOKUP($B30,June!$A$1:$E$51,MATCH(Total!F$12,Total!$B$12:$F$12,0),FALSE),VLOOKUP($B30,July!$A$1:$E$51,MATCH(Total!F$12,Total!$B$12:$F$12,0),FALSE))</f>
        <v>123000</v>
      </c>
    </row>
    <row r="31" spans="2:6" x14ac:dyDescent="0.25">
      <c r="B31" s="33" t="s">
        <v>15</v>
      </c>
      <c r="C31" s="7">
        <v>250</v>
      </c>
      <c r="D31" s="7">
        <f>SUM(VLOOKUP($B31,February!$A$1:$E$51,MATCH(Total!D$12,Total!$B$12:$F$12,0),FALSE),VLOOKUP($B31,March!$A$1:$E$51,MATCH(Total!D$12,Total!$B$12:$F$12,0),FALSE),VLOOKUP($B31,April!$A$1:$E$51,MATCH(Total!D$12,Total!$B$12:$F$12,0),FALSE),VLOOKUP($B31,May!$A$1:$E$51,MATCH(Total!D$12,Total!$B$12:$F$12,0),FALSE),VLOOKUP($B31,June!$A$1:$E$51,MATCH(Total!D$12,Total!$B$12:$F$12,0),FALSE),VLOOKUP($B31,July!$A$1:$E$51,MATCH(Total!D$12,Total!$B$12:$F$12,0),FALSE))</f>
        <v>743</v>
      </c>
      <c r="E31" s="7">
        <f>SUM(VLOOKUP($B31,February!$A$1:$E$51,MATCH(Total!E$12,Total!$B$12:$F$12,0),FALSE),VLOOKUP($B31,March!$A$1:$E$51,MATCH(Total!E$12,Total!$B$12:$F$12,0),FALSE),VLOOKUP($B31,April!$A$1:$E$51,MATCH(Total!E$12,Total!$B$12:$F$12,0),FALSE),VLOOKUP($B31,May!$A$1:$E$51,MATCH(Total!E$12,Total!$B$12:$F$12,0),FALSE),VLOOKUP($B31,June!$A$1:$E$51,MATCH(Total!E$12,Total!$B$12:$F$12,0),FALSE),VLOOKUP($B31,July!$A$1:$E$51,MATCH(Total!E$12,Total!$B$12:$F$12,0),FALSE))</f>
        <v>320</v>
      </c>
      <c r="F31" s="12">
        <f>SUM(VLOOKUP($B31,February!$A$1:$E$51,MATCH(Total!F$12,Total!$B$12:$F$12,0),FALSE),VLOOKUP($B31,March!$A$1:$E$51,MATCH(Total!F$12,Total!$B$12:$F$12,0),FALSE),VLOOKUP($B31,April!$A$1:$E$51,MATCH(Total!F$12,Total!$B$12:$F$12,0),FALSE),VLOOKUP($B31,May!$A$1:$E$51,MATCH(Total!F$12,Total!$B$12:$F$12,0),FALSE),VLOOKUP($B31,June!$A$1:$E$51,MATCH(Total!F$12,Total!$B$12:$F$12,0),FALSE),VLOOKUP($B31,July!$A$1:$E$51,MATCH(Total!F$12,Total!$B$12:$F$12,0),FALSE))</f>
        <v>121750</v>
      </c>
    </row>
    <row r="32" spans="2:6" x14ac:dyDescent="0.25">
      <c r="B32" s="33" t="s">
        <v>11</v>
      </c>
      <c r="C32" s="7">
        <v>1700</v>
      </c>
      <c r="D32" s="7">
        <f>SUM(VLOOKUP($B32,February!$A$1:$E$51,MATCH(Total!D$12,Total!$B$12:$F$12,0),FALSE),VLOOKUP($B32,March!$A$1:$E$51,MATCH(Total!D$12,Total!$B$12:$F$12,0),FALSE),VLOOKUP($B32,April!$A$1:$E$51,MATCH(Total!D$12,Total!$B$12:$F$12,0),FALSE),VLOOKUP($B32,May!$A$1:$E$51,MATCH(Total!D$12,Total!$B$12:$F$12,0),FALSE),VLOOKUP($B32,June!$A$1:$E$51,MATCH(Total!D$12,Total!$B$12:$F$12,0),FALSE),VLOOKUP($B32,July!$A$1:$E$51,MATCH(Total!D$12,Total!$B$12:$F$12,0),FALSE))</f>
        <v>102</v>
      </c>
      <c r="E32" s="7">
        <f>SUM(VLOOKUP($B32,February!$A$1:$E$51,MATCH(Total!E$12,Total!$B$12:$F$12,0),FALSE),VLOOKUP($B32,March!$A$1:$E$51,MATCH(Total!E$12,Total!$B$12:$F$12,0),FALSE),VLOOKUP($B32,April!$A$1:$E$51,MATCH(Total!E$12,Total!$B$12:$F$12,0),FALSE),VLOOKUP($B32,May!$A$1:$E$51,MATCH(Total!E$12,Total!$B$12:$F$12,0),FALSE),VLOOKUP($B32,June!$A$1:$E$51,MATCH(Total!E$12,Total!$B$12:$F$12,0),FALSE),VLOOKUP($B32,July!$A$1:$E$51,MATCH(Total!E$12,Total!$B$12:$F$12,0),FALSE))</f>
        <v>274</v>
      </c>
      <c r="F32" s="12">
        <f>SUM(VLOOKUP($B32,February!$A$1:$E$51,MATCH(Total!F$12,Total!$B$12:$F$12,0),FALSE),VLOOKUP($B32,March!$A$1:$E$51,MATCH(Total!F$12,Total!$B$12:$F$12,0),FALSE),VLOOKUP($B32,April!$A$1:$E$51,MATCH(Total!F$12,Total!$B$12:$F$12,0),FALSE),VLOOKUP($B32,May!$A$1:$E$51,MATCH(Total!F$12,Total!$B$12:$F$12,0),FALSE),VLOOKUP($B32,June!$A$1:$E$51,MATCH(Total!F$12,Total!$B$12:$F$12,0),FALSE),VLOOKUP($B32,July!$A$1:$E$51,MATCH(Total!F$12,Total!$B$12:$F$12,0),FALSE))</f>
        <v>118600</v>
      </c>
    </row>
    <row r="33" spans="2:6" x14ac:dyDescent="0.25">
      <c r="B33" s="33" t="s">
        <v>13</v>
      </c>
      <c r="C33" s="7">
        <v>3500</v>
      </c>
      <c r="D33" s="7">
        <f>SUM(VLOOKUP($B33,February!$A$1:$E$51,MATCH(Total!D$12,Total!$B$12:$F$12,0),FALSE),VLOOKUP($B33,March!$A$1:$E$51,MATCH(Total!D$12,Total!$B$12:$F$12,0),FALSE),VLOOKUP($B33,April!$A$1:$E$51,MATCH(Total!D$12,Total!$B$12:$F$12,0),FALSE),VLOOKUP($B33,May!$A$1:$E$51,MATCH(Total!D$12,Total!$B$12:$F$12,0),FALSE),VLOOKUP($B33,June!$A$1:$E$51,MATCH(Total!D$12,Total!$B$12:$F$12,0),FALSE),VLOOKUP($B33,July!$A$1:$E$51,MATCH(Total!D$12,Total!$B$12:$F$12,0),FALSE))</f>
        <v>56</v>
      </c>
      <c r="E33" s="7">
        <f>SUM(VLOOKUP($B33,February!$A$1:$E$51,MATCH(Total!E$12,Total!$B$12:$F$12,0),FALSE),VLOOKUP($B33,March!$A$1:$E$51,MATCH(Total!E$12,Total!$B$12:$F$12,0),FALSE),VLOOKUP($B33,April!$A$1:$E$51,MATCH(Total!E$12,Total!$B$12:$F$12,0),FALSE),VLOOKUP($B33,May!$A$1:$E$51,MATCH(Total!E$12,Total!$B$12:$F$12,0),FALSE),VLOOKUP($B33,June!$A$1:$E$51,MATCH(Total!E$12,Total!$B$12:$F$12,0),FALSE),VLOOKUP($B33,July!$A$1:$E$51,MATCH(Total!E$12,Total!$B$12:$F$12,0),FALSE))</f>
        <v>413</v>
      </c>
      <c r="F33" s="12">
        <f>SUM(VLOOKUP($B33,February!$A$1:$E$51,MATCH(Total!F$12,Total!$B$12:$F$12,0),FALSE),VLOOKUP($B33,March!$A$1:$E$51,MATCH(Total!F$12,Total!$B$12:$F$12,0),FALSE),VLOOKUP($B33,April!$A$1:$E$51,MATCH(Total!F$12,Total!$B$12:$F$12,0),FALSE),VLOOKUP($B33,May!$A$1:$E$51,MATCH(Total!F$12,Total!$B$12:$F$12,0),FALSE),VLOOKUP($B33,June!$A$1:$E$51,MATCH(Total!F$12,Total!$B$12:$F$12,0),FALSE),VLOOKUP($B33,July!$A$1:$E$51,MATCH(Total!F$12,Total!$B$12:$F$12,0),FALSE))</f>
        <v>113400</v>
      </c>
    </row>
    <row r="34" spans="2:6" x14ac:dyDescent="0.25">
      <c r="B34" s="33" t="s">
        <v>22</v>
      </c>
      <c r="C34" s="7">
        <v>2200</v>
      </c>
      <c r="D34" s="7">
        <f>SUM(VLOOKUP($B34,February!$A$1:$E$51,MATCH(Total!D$12,Total!$B$12:$F$12,0),FALSE),VLOOKUP($B34,March!$A$1:$E$51,MATCH(Total!D$12,Total!$B$12:$F$12,0),FALSE),VLOOKUP($B34,April!$A$1:$E$51,MATCH(Total!D$12,Total!$B$12:$F$12,0),FALSE),VLOOKUP($B34,May!$A$1:$E$51,MATCH(Total!D$12,Total!$B$12:$F$12,0),FALSE),VLOOKUP($B34,June!$A$1:$E$51,MATCH(Total!D$12,Total!$B$12:$F$12,0),FALSE),VLOOKUP($B34,July!$A$1:$E$51,MATCH(Total!D$12,Total!$B$12:$F$12,0),FALSE))</f>
        <v>74</v>
      </c>
      <c r="E34" s="7">
        <f>SUM(VLOOKUP($B34,February!$A$1:$E$51,MATCH(Total!E$12,Total!$B$12:$F$12,0),FALSE),VLOOKUP($B34,March!$A$1:$E$51,MATCH(Total!E$12,Total!$B$12:$F$12,0),FALSE),VLOOKUP($B34,April!$A$1:$E$51,MATCH(Total!E$12,Total!$B$12:$F$12,0),FALSE),VLOOKUP($B34,May!$A$1:$E$51,MATCH(Total!E$12,Total!$B$12:$F$12,0),FALSE),VLOOKUP($B34,June!$A$1:$E$51,MATCH(Total!E$12,Total!$B$12:$F$12,0),FALSE),VLOOKUP($B34,July!$A$1:$E$51,MATCH(Total!E$12,Total!$B$12:$F$12,0),FALSE))</f>
        <v>314</v>
      </c>
      <c r="F34" s="12">
        <f>SUM(VLOOKUP($B34,February!$A$1:$E$51,MATCH(Total!F$12,Total!$B$12:$F$12,0),FALSE),VLOOKUP($B34,March!$A$1:$E$51,MATCH(Total!F$12,Total!$B$12:$F$12,0),FALSE),VLOOKUP($B34,April!$A$1:$E$51,MATCH(Total!F$12,Total!$B$12:$F$12,0),FALSE),VLOOKUP($B34,May!$A$1:$E$51,MATCH(Total!F$12,Total!$B$12:$F$12,0),FALSE),VLOOKUP($B34,June!$A$1:$E$51,MATCH(Total!F$12,Total!$B$12:$F$12,0),FALSE),VLOOKUP($B34,July!$A$1:$E$51,MATCH(Total!F$12,Total!$B$12:$F$12,0),FALSE))</f>
        <v>100000</v>
      </c>
    </row>
    <row r="35" spans="2:6" x14ac:dyDescent="0.25">
      <c r="B35" s="33" t="s">
        <v>41</v>
      </c>
      <c r="C35" s="7">
        <v>500</v>
      </c>
      <c r="D35" s="7">
        <f>SUM(VLOOKUP($B35,February!$A$1:$E$51,MATCH(Total!D$12,Total!$B$12:$F$12,0),FALSE),VLOOKUP($B35,March!$A$1:$E$51,MATCH(Total!D$12,Total!$B$12:$F$12,0),FALSE),VLOOKUP($B35,April!$A$1:$E$51,MATCH(Total!D$12,Total!$B$12:$F$12,0),FALSE),VLOOKUP($B35,May!$A$1:$E$51,MATCH(Total!D$12,Total!$B$12:$F$12,0),FALSE),VLOOKUP($B35,June!$A$1:$E$51,MATCH(Total!D$12,Total!$B$12:$F$12,0),FALSE),VLOOKUP($B35,July!$A$1:$E$51,MATCH(Total!D$12,Total!$B$12:$F$12,0),FALSE))</f>
        <v>314</v>
      </c>
      <c r="E35" s="7">
        <f>SUM(VLOOKUP($B35,February!$A$1:$E$51,MATCH(Total!E$12,Total!$B$12:$F$12,0),FALSE),VLOOKUP($B35,March!$A$1:$E$51,MATCH(Total!E$12,Total!$B$12:$F$12,0),FALSE),VLOOKUP($B35,April!$A$1:$E$51,MATCH(Total!E$12,Total!$B$12:$F$12,0),FALSE),VLOOKUP($B35,May!$A$1:$E$51,MATCH(Total!E$12,Total!$B$12:$F$12,0),FALSE),VLOOKUP($B35,June!$A$1:$E$51,MATCH(Total!E$12,Total!$B$12:$F$12,0),FALSE),VLOOKUP($B35,July!$A$1:$E$51,MATCH(Total!E$12,Total!$B$12:$F$12,0),FALSE))</f>
        <v>289</v>
      </c>
      <c r="F35" s="12">
        <f>SUM(VLOOKUP($B35,February!$A$1:$E$51,MATCH(Total!F$12,Total!$B$12:$F$12,0),FALSE),VLOOKUP($B35,March!$A$1:$E$51,MATCH(Total!F$12,Total!$B$12:$F$12,0),FALSE),VLOOKUP($B35,April!$A$1:$E$51,MATCH(Total!F$12,Total!$B$12:$F$12,0),FALSE),VLOOKUP($B35,May!$A$1:$E$51,MATCH(Total!F$12,Total!$B$12:$F$12,0),FALSE),VLOOKUP($B35,June!$A$1:$E$51,MATCH(Total!F$12,Total!$B$12:$F$12,0),FALSE),VLOOKUP($B35,July!$A$1:$E$51,MATCH(Total!F$12,Total!$B$12:$F$12,0),FALSE))</f>
        <v>99200</v>
      </c>
    </row>
    <row r="36" spans="2:6" x14ac:dyDescent="0.25">
      <c r="B36" s="33" t="s">
        <v>12</v>
      </c>
      <c r="C36" s="7">
        <v>200</v>
      </c>
      <c r="D36" s="7">
        <f>SUM(VLOOKUP($B36,February!$A$1:$E$51,MATCH(Total!D$12,Total!$B$12:$F$12,0),FALSE),VLOOKUP($B36,March!$A$1:$E$51,MATCH(Total!D$12,Total!$B$12:$F$12,0),FALSE),VLOOKUP($B36,April!$A$1:$E$51,MATCH(Total!D$12,Total!$B$12:$F$12,0),FALSE),VLOOKUP($B36,May!$A$1:$E$51,MATCH(Total!D$12,Total!$B$12:$F$12,0),FALSE),VLOOKUP($B36,June!$A$1:$E$51,MATCH(Total!D$12,Total!$B$12:$F$12,0),FALSE),VLOOKUP($B36,July!$A$1:$E$51,MATCH(Total!D$12,Total!$B$12:$F$12,0),FALSE))</f>
        <v>787</v>
      </c>
      <c r="E36" s="7">
        <f>SUM(VLOOKUP($B36,February!$A$1:$E$51,MATCH(Total!E$12,Total!$B$12:$F$12,0),FALSE),VLOOKUP($B36,March!$A$1:$E$51,MATCH(Total!E$12,Total!$B$12:$F$12,0),FALSE),VLOOKUP($B36,April!$A$1:$E$51,MATCH(Total!E$12,Total!$B$12:$F$12,0),FALSE),VLOOKUP($B36,May!$A$1:$E$51,MATCH(Total!E$12,Total!$B$12:$F$12,0),FALSE),VLOOKUP($B36,June!$A$1:$E$51,MATCH(Total!E$12,Total!$B$12:$F$12,0),FALSE),VLOOKUP($B36,July!$A$1:$E$51,MATCH(Total!E$12,Total!$B$12:$F$12,0),FALSE))</f>
        <v>300</v>
      </c>
      <c r="F36" s="12">
        <f>SUM(VLOOKUP($B36,February!$A$1:$E$51,MATCH(Total!F$12,Total!$B$12:$F$12,0),FALSE),VLOOKUP($B36,March!$A$1:$E$51,MATCH(Total!F$12,Total!$B$12:$F$12,0),FALSE),VLOOKUP($B36,April!$A$1:$E$51,MATCH(Total!F$12,Total!$B$12:$F$12,0),FALSE),VLOOKUP($B36,May!$A$1:$E$51,MATCH(Total!F$12,Total!$B$12:$F$12,0),FALSE),VLOOKUP($B36,June!$A$1:$E$51,MATCH(Total!F$12,Total!$B$12:$F$12,0),FALSE),VLOOKUP($B36,July!$A$1:$E$51,MATCH(Total!F$12,Total!$B$12:$F$12,0),FALSE))</f>
        <v>97400</v>
      </c>
    </row>
    <row r="37" spans="2:6" x14ac:dyDescent="0.25">
      <c r="B37" s="33" t="s">
        <v>38</v>
      </c>
      <c r="C37" s="7">
        <v>500</v>
      </c>
      <c r="D37" s="7">
        <f>SUM(VLOOKUP($B37,February!$A$1:$E$51,MATCH(Total!D$12,Total!$B$12:$F$12,0),FALSE),VLOOKUP($B37,March!$A$1:$E$51,MATCH(Total!D$12,Total!$B$12:$F$12,0),FALSE),VLOOKUP($B37,April!$A$1:$E$51,MATCH(Total!D$12,Total!$B$12:$F$12,0),FALSE),VLOOKUP($B37,May!$A$1:$E$51,MATCH(Total!D$12,Total!$B$12:$F$12,0),FALSE),VLOOKUP($B37,June!$A$1:$E$51,MATCH(Total!D$12,Total!$B$12:$F$12,0),FALSE),VLOOKUP($B37,July!$A$1:$E$51,MATCH(Total!D$12,Total!$B$12:$F$12,0),FALSE))</f>
        <v>309</v>
      </c>
      <c r="E37" s="7">
        <f>SUM(VLOOKUP($B37,February!$A$1:$E$51,MATCH(Total!E$12,Total!$B$12:$F$12,0),FALSE),VLOOKUP($B37,March!$A$1:$E$51,MATCH(Total!E$12,Total!$B$12:$F$12,0),FALSE),VLOOKUP($B37,April!$A$1:$E$51,MATCH(Total!E$12,Total!$B$12:$F$12,0),FALSE),VLOOKUP($B37,May!$A$1:$E$51,MATCH(Total!E$12,Total!$B$12:$F$12,0),FALSE),VLOOKUP($B37,June!$A$1:$E$51,MATCH(Total!E$12,Total!$B$12:$F$12,0),FALSE),VLOOKUP($B37,July!$A$1:$E$51,MATCH(Total!E$12,Total!$B$12:$F$12,0),FALSE))</f>
        <v>312</v>
      </c>
      <c r="F37" s="12">
        <f>SUM(VLOOKUP($B37,February!$A$1:$E$51,MATCH(Total!F$12,Total!$B$12:$F$12,0),FALSE),VLOOKUP($B37,March!$A$1:$E$51,MATCH(Total!F$12,Total!$B$12:$F$12,0),FALSE),VLOOKUP($B37,April!$A$1:$E$51,MATCH(Total!F$12,Total!$B$12:$F$12,0),FALSE),VLOOKUP($B37,May!$A$1:$E$51,MATCH(Total!F$12,Total!$B$12:$F$12,0),FALSE),VLOOKUP($B37,June!$A$1:$E$51,MATCH(Total!F$12,Total!$B$12:$F$12,0),FALSE),VLOOKUP($B37,July!$A$1:$E$51,MATCH(Total!F$12,Total!$B$12:$F$12,0),FALSE))</f>
        <v>92100</v>
      </c>
    </row>
    <row r="38" spans="2:6" x14ac:dyDescent="0.25">
      <c r="B38" s="33" t="s">
        <v>47</v>
      </c>
      <c r="C38" s="7">
        <v>3000</v>
      </c>
      <c r="D38" s="7">
        <f>SUM(VLOOKUP($B38,February!$A$1:$E$51,MATCH(Total!D$12,Total!$B$12:$F$12,0),FALSE),VLOOKUP($B38,March!$A$1:$E$51,MATCH(Total!D$12,Total!$B$12:$F$12,0),FALSE),VLOOKUP($B38,April!$A$1:$E$51,MATCH(Total!D$12,Total!$B$12:$F$12,0),FALSE),VLOOKUP($B38,May!$A$1:$E$51,MATCH(Total!D$12,Total!$B$12:$F$12,0),FALSE),VLOOKUP($B38,June!$A$1:$E$51,MATCH(Total!D$12,Total!$B$12:$F$12,0),FALSE),VLOOKUP($B38,July!$A$1:$E$51,MATCH(Total!D$12,Total!$B$12:$F$12,0),FALSE))</f>
        <v>54</v>
      </c>
      <c r="E38" s="7">
        <f>SUM(VLOOKUP($B38,February!$A$1:$E$51,MATCH(Total!E$12,Total!$B$12:$F$12,0),FALSE),VLOOKUP($B38,March!$A$1:$E$51,MATCH(Total!E$12,Total!$B$12:$F$12,0),FALSE),VLOOKUP($B38,April!$A$1:$E$51,MATCH(Total!E$12,Total!$B$12:$F$12,0),FALSE),VLOOKUP($B38,May!$A$1:$E$51,MATCH(Total!E$12,Total!$B$12:$F$12,0),FALSE),VLOOKUP($B38,June!$A$1:$E$51,MATCH(Total!E$12,Total!$B$12:$F$12,0),FALSE),VLOOKUP($B38,July!$A$1:$E$51,MATCH(Total!E$12,Total!$B$12:$F$12,0),FALSE))</f>
        <v>351</v>
      </c>
      <c r="F38" s="12">
        <f>SUM(VLOOKUP($B38,February!$A$1:$E$51,MATCH(Total!F$12,Total!$B$12:$F$12,0),FALSE),VLOOKUP($B38,March!$A$1:$E$51,MATCH(Total!F$12,Total!$B$12:$F$12,0),FALSE),VLOOKUP($B38,April!$A$1:$E$51,MATCH(Total!F$12,Total!$B$12:$F$12,0),FALSE),VLOOKUP($B38,May!$A$1:$E$51,MATCH(Total!F$12,Total!$B$12:$F$12,0),FALSE),VLOOKUP($B38,June!$A$1:$E$51,MATCH(Total!F$12,Total!$B$12:$F$12,0),FALSE),VLOOKUP($B38,July!$A$1:$E$51,MATCH(Total!F$12,Total!$B$12:$F$12,0),FALSE))</f>
        <v>91800</v>
      </c>
    </row>
    <row r="39" spans="2:6" x14ac:dyDescent="0.25">
      <c r="B39" s="33" t="s">
        <v>48</v>
      </c>
      <c r="C39" s="7">
        <v>200</v>
      </c>
      <c r="D39" s="7">
        <f>SUM(VLOOKUP($B39,February!$A$1:$E$51,MATCH(Total!D$12,Total!$B$12:$F$12,0),FALSE),VLOOKUP($B39,March!$A$1:$E$51,MATCH(Total!D$12,Total!$B$12:$F$12,0),FALSE),VLOOKUP($B39,April!$A$1:$E$51,MATCH(Total!D$12,Total!$B$12:$F$12,0),FALSE),VLOOKUP($B39,May!$A$1:$E$51,MATCH(Total!D$12,Total!$B$12:$F$12,0),FALSE),VLOOKUP($B39,June!$A$1:$E$51,MATCH(Total!D$12,Total!$B$12:$F$12,0),FALSE),VLOOKUP($B39,July!$A$1:$E$51,MATCH(Total!D$12,Total!$B$12:$F$12,0),FALSE))</f>
        <v>729</v>
      </c>
      <c r="E39" s="7">
        <f>SUM(VLOOKUP($B39,February!$A$1:$E$51,MATCH(Total!E$12,Total!$B$12:$F$12,0),FALSE),VLOOKUP($B39,March!$A$1:$E$51,MATCH(Total!E$12,Total!$B$12:$F$12,0),FALSE),VLOOKUP($B39,April!$A$1:$E$51,MATCH(Total!E$12,Total!$B$12:$F$12,0),FALSE),VLOOKUP($B39,May!$A$1:$E$51,MATCH(Total!E$12,Total!$B$12:$F$12,0),FALSE),VLOOKUP($B39,June!$A$1:$E$51,MATCH(Total!E$12,Total!$B$12:$F$12,0),FALSE),VLOOKUP($B39,July!$A$1:$E$51,MATCH(Total!E$12,Total!$B$12:$F$12,0),FALSE))</f>
        <v>276</v>
      </c>
      <c r="F39" s="12">
        <f>SUM(VLOOKUP($B39,February!$A$1:$E$51,MATCH(Total!F$12,Total!$B$12:$F$12,0),FALSE),VLOOKUP($B39,March!$A$1:$E$51,MATCH(Total!F$12,Total!$B$12:$F$12,0),FALSE),VLOOKUP($B39,April!$A$1:$E$51,MATCH(Total!F$12,Total!$B$12:$F$12,0),FALSE),VLOOKUP($B39,May!$A$1:$E$51,MATCH(Total!F$12,Total!$B$12:$F$12,0),FALSE),VLOOKUP($B39,June!$A$1:$E$51,MATCH(Total!F$12,Total!$B$12:$F$12,0),FALSE),VLOOKUP($B39,July!$A$1:$E$51,MATCH(Total!F$12,Total!$B$12:$F$12,0),FALSE))</f>
        <v>90600</v>
      </c>
    </row>
    <row r="40" spans="2:6" x14ac:dyDescent="0.25">
      <c r="B40" s="33" t="s">
        <v>30</v>
      </c>
      <c r="C40" s="7">
        <v>1000</v>
      </c>
      <c r="D40" s="7">
        <f>SUM(VLOOKUP($B40,February!$A$1:$E$51,MATCH(Total!D$12,Total!$B$12:$F$12,0),FALSE),VLOOKUP($B40,March!$A$1:$E$51,MATCH(Total!D$12,Total!$B$12:$F$12,0),FALSE),VLOOKUP($B40,April!$A$1:$E$51,MATCH(Total!D$12,Total!$B$12:$F$12,0),FALSE),VLOOKUP($B40,May!$A$1:$E$51,MATCH(Total!D$12,Total!$B$12:$F$12,0),FALSE),VLOOKUP($B40,June!$A$1:$E$51,MATCH(Total!D$12,Total!$B$12:$F$12,0),FALSE),VLOOKUP($B40,July!$A$1:$E$51,MATCH(Total!D$12,Total!$B$12:$F$12,0),FALSE))</f>
        <v>158</v>
      </c>
      <c r="E40" s="7">
        <f>SUM(VLOOKUP($B40,February!$A$1:$E$51,MATCH(Total!E$12,Total!$B$12:$F$12,0),FALSE),VLOOKUP($B40,March!$A$1:$E$51,MATCH(Total!E$12,Total!$B$12:$F$12,0),FALSE),VLOOKUP($B40,April!$A$1:$E$51,MATCH(Total!E$12,Total!$B$12:$F$12,0),FALSE),VLOOKUP($B40,May!$A$1:$E$51,MATCH(Total!E$12,Total!$B$12:$F$12,0),FALSE),VLOOKUP($B40,June!$A$1:$E$51,MATCH(Total!E$12,Total!$B$12:$F$12,0),FALSE),VLOOKUP($B40,July!$A$1:$E$51,MATCH(Total!E$12,Total!$B$12:$F$12,0),FALSE))</f>
        <v>337</v>
      </c>
      <c r="F40" s="12">
        <f>SUM(VLOOKUP($B40,February!$A$1:$E$51,MATCH(Total!F$12,Total!$B$12:$F$12,0),FALSE),VLOOKUP($B40,March!$A$1:$E$51,MATCH(Total!F$12,Total!$B$12:$F$12,0),FALSE),VLOOKUP($B40,April!$A$1:$E$51,MATCH(Total!F$12,Total!$B$12:$F$12,0),FALSE),VLOOKUP($B40,May!$A$1:$E$51,MATCH(Total!F$12,Total!$B$12:$F$12,0),FALSE),VLOOKUP($B40,June!$A$1:$E$51,MATCH(Total!F$12,Total!$B$12:$F$12,0),FALSE),VLOOKUP($B40,July!$A$1:$E$51,MATCH(Total!F$12,Total!$B$12:$F$12,0),FALSE))</f>
        <v>90600</v>
      </c>
    </row>
    <row r="41" spans="2:6" x14ac:dyDescent="0.25">
      <c r="B41" s="33" t="s">
        <v>28</v>
      </c>
      <c r="C41" s="7">
        <v>250</v>
      </c>
      <c r="D41" s="7">
        <f>SUM(VLOOKUP($B41,February!$A$1:$E$51,MATCH(Total!D$12,Total!$B$12:$F$12,0),FALSE),VLOOKUP($B41,March!$A$1:$E$51,MATCH(Total!D$12,Total!$B$12:$F$12,0),FALSE),VLOOKUP($B41,April!$A$1:$E$51,MATCH(Total!D$12,Total!$B$12:$F$12,0),FALSE),VLOOKUP($B41,May!$A$1:$E$51,MATCH(Total!D$12,Total!$B$12:$F$12,0),FALSE),VLOOKUP($B41,June!$A$1:$E$51,MATCH(Total!D$12,Total!$B$12:$F$12,0),FALSE),VLOOKUP($B41,July!$A$1:$E$51,MATCH(Total!D$12,Total!$B$12:$F$12,0),FALSE))</f>
        <v>576</v>
      </c>
      <c r="E41" s="7">
        <f>SUM(VLOOKUP($B41,February!$A$1:$E$51,MATCH(Total!E$12,Total!$B$12:$F$12,0),FALSE),VLOOKUP($B41,March!$A$1:$E$51,MATCH(Total!E$12,Total!$B$12:$F$12,0),FALSE),VLOOKUP($B41,April!$A$1:$E$51,MATCH(Total!E$12,Total!$B$12:$F$12,0),FALSE),VLOOKUP($B41,May!$A$1:$E$51,MATCH(Total!E$12,Total!$B$12:$F$12,0),FALSE),VLOOKUP($B41,June!$A$1:$E$51,MATCH(Total!E$12,Total!$B$12:$F$12,0),FALSE),VLOOKUP($B41,July!$A$1:$E$51,MATCH(Total!E$12,Total!$B$12:$F$12,0),FALSE))</f>
        <v>282</v>
      </c>
      <c r="F41" s="12">
        <f>SUM(VLOOKUP($B41,February!$A$1:$E$51,MATCH(Total!F$12,Total!$B$12:$F$12,0),FALSE),VLOOKUP($B41,March!$A$1:$E$51,MATCH(Total!F$12,Total!$B$12:$F$12,0),FALSE),VLOOKUP($B41,April!$A$1:$E$51,MATCH(Total!F$12,Total!$B$12:$F$12,0),FALSE),VLOOKUP($B41,May!$A$1:$E$51,MATCH(Total!F$12,Total!$B$12:$F$12,0),FALSE),VLOOKUP($B41,June!$A$1:$E$51,MATCH(Total!F$12,Total!$B$12:$F$12,0),FALSE),VLOOKUP($B41,July!$A$1:$E$51,MATCH(Total!F$12,Total!$B$12:$F$12,0),FALSE))</f>
        <v>87600</v>
      </c>
    </row>
    <row r="42" spans="2:6" x14ac:dyDescent="0.25">
      <c r="B42" s="33" t="s">
        <v>42</v>
      </c>
      <c r="C42" s="7">
        <v>250</v>
      </c>
      <c r="D42" s="7">
        <f>SUM(VLOOKUP($B42,February!$A$1:$E$51,MATCH(Total!D$12,Total!$B$12:$F$12,0),FALSE),VLOOKUP($B42,March!$A$1:$E$51,MATCH(Total!D$12,Total!$B$12:$F$12,0),FALSE),VLOOKUP($B42,April!$A$1:$E$51,MATCH(Total!D$12,Total!$B$12:$F$12,0),FALSE),VLOOKUP($B42,May!$A$1:$E$51,MATCH(Total!D$12,Total!$B$12:$F$12,0),FALSE),VLOOKUP($B42,June!$A$1:$E$51,MATCH(Total!D$12,Total!$B$12:$F$12,0),FALSE),VLOOKUP($B42,July!$A$1:$E$51,MATCH(Total!D$12,Total!$B$12:$F$12,0),FALSE))</f>
        <v>548</v>
      </c>
      <c r="E42" s="7">
        <f>SUM(VLOOKUP($B42,February!$A$1:$E$51,MATCH(Total!E$12,Total!$B$12:$F$12,0),FALSE),VLOOKUP($B42,March!$A$1:$E$51,MATCH(Total!E$12,Total!$B$12:$F$12,0),FALSE),VLOOKUP($B42,April!$A$1:$E$51,MATCH(Total!E$12,Total!$B$12:$F$12,0),FALSE),VLOOKUP($B42,May!$A$1:$E$51,MATCH(Total!E$12,Total!$B$12:$F$12,0),FALSE),VLOOKUP($B42,June!$A$1:$E$51,MATCH(Total!E$12,Total!$B$12:$F$12,0),FALSE),VLOOKUP($B42,July!$A$1:$E$51,MATCH(Total!E$12,Total!$B$12:$F$12,0),FALSE))</f>
        <v>249</v>
      </c>
      <c r="F42" s="12">
        <f>SUM(VLOOKUP($B42,February!$A$1:$E$51,MATCH(Total!F$12,Total!$B$12:$F$12,0),FALSE),VLOOKUP($B42,March!$A$1:$E$51,MATCH(Total!F$12,Total!$B$12:$F$12,0),FALSE),VLOOKUP($B42,April!$A$1:$E$51,MATCH(Total!F$12,Total!$B$12:$F$12,0),FALSE),VLOOKUP($B42,May!$A$1:$E$51,MATCH(Total!F$12,Total!$B$12:$F$12,0),FALSE),VLOOKUP($B42,June!$A$1:$E$51,MATCH(Total!F$12,Total!$B$12:$F$12,0),FALSE),VLOOKUP($B42,July!$A$1:$E$51,MATCH(Total!F$12,Total!$B$12:$F$12,0),FALSE))</f>
        <v>87200</v>
      </c>
    </row>
    <row r="43" spans="2:6" x14ac:dyDescent="0.25">
      <c r="B43" s="33" t="s">
        <v>52</v>
      </c>
      <c r="C43" s="7">
        <v>600</v>
      </c>
      <c r="D43" s="7">
        <f>SUM(VLOOKUP($B43,February!$A$1:$E$51,MATCH(Total!D$12,Total!$B$12:$F$12,0),FALSE),VLOOKUP($B43,March!$A$1:$E$51,MATCH(Total!D$12,Total!$B$12:$F$12,0),FALSE),VLOOKUP($B43,April!$A$1:$E$51,MATCH(Total!D$12,Total!$B$12:$F$12,0),FALSE),VLOOKUP($B43,May!$A$1:$E$51,MATCH(Total!D$12,Total!$B$12:$F$12,0),FALSE),VLOOKUP($B43,June!$A$1:$E$51,MATCH(Total!D$12,Total!$B$12:$F$12,0),FALSE),VLOOKUP($B43,July!$A$1:$E$51,MATCH(Total!D$12,Total!$B$12:$F$12,0),FALSE))</f>
        <v>236</v>
      </c>
      <c r="E43" s="7">
        <f>SUM(VLOOKUP($B43,February!$A$1:$E$51,MATCH(Total!E$12,Total!$B$12:$F$12,0),FALSE),VLOOKUP($B43,March!$A$1:$E$51,MATCH(Total!E$12,Total!$B$12:$F$12,0),FALSE),VLOOKUP($B43,April!$A$1:$E$51,MATCH(Total!E$12,Total!$B$12:$F$12,0),FALSE),VLOOKUP($B43,May!$A$1:$E$51,MATCH(Total!E$12,Total!$B$12:$F$12,0),FALSE),VLOOKUP($B43,June!$A$1:$E$51,MATCH(Total!E$12,Total!$B$12:$F$12,0),FALSE),VLOOKUP($B43,July!$A$1:$E$51,MATCH(Total!E$12,Total!$B$12:$F$12,0),FALSE))</f>
        <v>283</v>
      </c>
      <c r="F43" s="12">
        <f>SUM(VLOOKUP($B43,February!$A$1:$E$51,MATCH(Total!F$12,Total!$B$12:$F$12,0),FALSE),VLOOKUP($B43,March!$A$1:$E$51,MATCH(Total!F$12,Total!$B$12:$F$12,0),FALSE),VLOOKUP($B43,April!$A$1:$E$51,MATCH(Total!F$12,Total!$B$12:$F$12,0),FALSE),VLOOKUP($B43,May!$A$1:$E$51,MATCH(Total!F$12,Total!$B$12:$F$12,0),FALSE),VLOOKUP($B43,June!$A$1:$E$51,MATCH(Total!F$12,Total!$B$12:$F$12,0),FALSE),VLOOKUP($B43,July!$A$1:$E$51,MATCH(Total!F$12,Total!$B$12:$F$12,0),FALSE))</f>
        <v>85000</v>
      </c>
    </row>
    <row r="44" spans="2:6" x14ac:dyDescent="0.25">
      <c r="B44" s="33" t="s">
        <v>45</v>
      </c>
      <c r="C44" s="7">
        <v>3000</v>
      </c>
      <c r="D44" s="7">
        <f>SUM(VLOOKUP($B44,February!$A$1:$E$51,MATCH(Total!D$12,Total!$B$12:$F$12,0),FALSE),VLOOKUP($B44,March!$A$1:$E$51,MATCH(Total!D$12,Total!$B$12:$F$12,0),FALSE),VLOOKUP($B44,April!$A$1:$E$51,MATCH(Total!D$12,Total!$B$12:$F$12,0),FALSE),VLOOKUP($B44,May!$A$1:$E$51,MATCH(Total!D$12,Total!$B$12:$F$12,0),FALSE),VLOOKUP($B44,June!$A$1:$E$51,MATCH(Total!D$12,Total!$B$12:$F$12,0),FALSE),VLOOKUP($B44,July!$A$1:$E$51,MATCH(Total!D$12,Total!$B$12:$F$12,0),FALSE))</f>
        <v>53</v>
      </c>
      <c r="E44" s="7">
        <f>SUM(VLOOKUP($B44,February!$A$1:$E$51,MATCH(Total!E$12,Total!$B$12:$F$12,0),FALSE),VLOOKUP($B44,March!$A$1:$E$51,MATCH(Total!E$12,Total!$B$12:$F$12,0),FALSE),VLOOKUP($B44,April!$A$1:$E$51,MATCH(Total!E$12,Total!$B$12:$F$12,0),FALSE),VLOOKUP($B44,May!$A$1:$E$51,MATCH(Total!E$12,Total!$B$12:$F$12,0),FALSE),VLOOKUP($B44,June!$A$1:$E$51,MATCH(Total!E$12,Total!$B$12:$F$12,0),FALSE),VLOOKUP($B44,July!$A$1:$E$51,MATCH(Total!E$12,Total!$B$12:$F$12,0),FALSE))</f>
        <v>411</v>
      </c>
      <c r="F44" s="12">
        <f>SUM(VLOOKUP($B44,February!$A$1:$E$51,MATCH(Total!F$12,Total!$B$12:$F$12,0),FALSE),VLOOKUP($B44,March!$A$1:$E$51,MATCH(Total!F$12,Total!$B$12:$F$12,0),FALSE),VLOOKUP($B44,April!$A$1:$E$51,MATCH(Total!F$12,Total!$B$12:$F$12,0),FALSE),VLOOKUP($B44,May!$A$1:$E$51,MATCH(Total!F$12,Total!$B$12:$F$12,0),FALSE),VLOOKUP($B44,June!$A$1:$E$51,MATCH(Total!F$12,Total!$B$12:$F$12,0),FALSE),VLOOKUP($B44,July!$A$1:$E$51,MATCH(Total!F$12,Total!$B$12:$F$12,0),FALSE))</f>
        <v>76800</v>
      </c>
    </row>
    <row r="45" spans="2:6" x14ac:dyDescent="0.25">
      <c r="B45" s="33" t="s">
        <v>26</v>
      </c>
      <c r="C45" s="7">
        <v>750</v>
      </c>
      <c r="D45" s="7">
        <f>SUM(VLOOKUP($B45,February!$A$1:$E$51,MATCH(Total!D$12,Total!$B$12:$F$12,0),FALSE),VLOOKUP($B45,March!$A$1:$E$51,MATCH(Total!D$12,Total!$B$12:$F$12,0),FALSE),VLOOKUP($B45,April!$A$1:$E$51,MATCH(Total!D$12,Total!$B$12:$F$12,0),FALSE),VLOOKUP($B45,May!$A$1:$E$51,MATCH(Total!D$12,Total!$B$12:$F$12,0),FALSE),VLOOKUP($B45,June!$A$1:$E$51,MATCH(Total!D$12,Total!$B$12:$F$12,0),FALSE),VLOOKUP($B45,July!$A$1:$E$51,MATCH(Total!D$12,Total!$B$12:$F$12,0),FALSE))</f>
        <v>182</v>
      </c>
      <c r="E45" s="7">
        <f>SUM(VLOOKUP($B45,February!$A$1:$E$51,MATCH(Total!E$12,Total!$B$12:$F$12,0),FALSE),VLOOKUP($B45,March!$A$1:$E$51,MATCH(Total!E$12,Total!$B$12:$F$12,0),FALSE),VLOOKUP($B45,April!$A$1:$E$51,MATCH(Total!E$12,Total!$B$12:$F$12,0),FALSE),VLOOKUP($B45,May!$A$1:$E$51,MATCH(Total!E$12,Total!$B$12:$F$12,0),FALSE),VLOOKUP($B45,June!$A$1:$E$51,MATCH(Total!E$12,Total!$B$12:$F$12,0),FALSE),VLOOKUP($B45,July!$A$1:$E$51,MATCH(Total!E$12,Total!$B$12:$F$12,0),FALSE))</f>
        <v>313</v>
      </c>
      <c r="F45" s="12">
        <f>SUM(VLOOKUP($B45,February!$A$1:$E$51,MATCH(Total!F$12,Total!$B$12:$F$12,0),FALSE),VLOOKUP($B45,March!$A$1:$E$51,MATCH(Total!F$12,Total!$B$12:$F$12,0),FALSE),VLOOKUP($B45,April!$A$1:$E$51,MATCH(Total!F$12,Total!$B$12:$F$12,0),FALSE),VLOOKUP($B45,May!$A$1:$E$51,MATCH(Total!F$12,Total!$B$12:$F$12,0),FALSE),VLOOKUP($B45,June!$A$1:$E$51,MATCH(Total!F$12,Total!$B$12:$F$12,0),FALSE),VLOOKUP($B45,July!$A$1:$E$51,MATCH(Total!F$12,Total!$B$12:$F$12,0),FALSE))</f>
        <v>73900</v>
      </c>
    </row>
    <row r="46" spans="2:6" x14ac:dyDescent="0.25">
      <c r="B46" s="33" t="s">
        <v>36</v>
      </c>
      <c r="C46" s="7">
        <v>4000</v>
      </c>
      <c r="D46" s="7">
        <f>SUM(VLOOKUP($B46,February!$A$1:$E$51,MATCH(Total!D$12,Total!$B$12:$F$12,0),FALSE),VLOOKUP($B46,March!$A$1:$E$51,MATCH(Total!D$12,Total!$B$12:$F$12,0),FALSE),VLOOKUP($B46,April!$A$1:$E$51,MATCH(Total!D$12,Total!$B$12:$F$12,0),FALSE),VLOOKUP($B46,May!$A$1:$E$51,MATCH(Total!D$12,Total!$B$12:$F$12,0),FALSE),VLOOKUP($B46,June!$A$1:$E$51,MATCH(Total!D$12,Total!$B$12:$F$12,0),FALSE),VLOOKUP($B46,July!$A$1:$E$51,MATCH(Total!D$12,Total!$B$12:$F$12,0),FALSE))</f>
        <v>32</v>
      </c>
      <c r="E46" s="7">
        <f>SUM(VLOOKUP($B46,February!$A$1:$E$51,MATCH(Total!E$12,Total!$B$12:$F$12,0),FALSE),VLOOKUP($B46,March!$A$1:$E$51,MATCH(Total!E$12,Total!$B$12:$F$12,0),FALSE),VLOOKUP($B46,April!$A$1:$E$51,MATCH(Total!E$12,Total!$B$12:$F$12,0),FALSE),VLOOKUP($B46,May!$A$1:$E$51,MATCH(Total!E$12,Total!$B$12:$F$12,0),FALSE),VLOOKUP($B46,June!$A$1:$E$51,MATCH(Total!E$12,Total!$B$12:$F$12,0),FALSE),VLOOKUP($B46,July!$A$1:$E$51,MATCH(Total!E$12,Total!$B$12:$F$12,0),FALSE))</f>
        <v>277</v>
      </c>
      <c r="F46" s="12">
        <f>SUM(VLOOKUP($B46,February!$A$1:$E$51,MATCH(Total!F$12,Total!$B$12:$F$12,0),FALSE),VLOOKUP($B46,March!$A$1:$E$51,MATCH(Total!F$12,Total!$B$12:$F$12,0),FALSE),VLOOKUP($B46,April!$A$1:$E$51,MATCH(Total!F$12,Total!$B$12:$F$12,0),FALSE),VLOOKUP($B46,May!$A$1:$E$51,MATCH(Total!F$12,Total!$B$12:$F$12,0),FALSE),VLOOKUP($B46,June!$A$1:$E$51,MATCH(Total!F$12,Total!$B$12:$F$12,0),FALSE),VLOOKUP($B46,July!$A$1:$E$51,MATCH(Total!F$12,Total!$B$12:$F$12,0),FALSE))</f>
        <v>72600</v>
      </c>
    </row>
    <row r="47" spans="2:6" x14ac:dyDescent="0.25">
      <c r="B47" s="33" t="s">
        <v>17</v>
      </c>
      <c r="C47" s="7">
        <v>75</v>
      </c>
      <c r="D47" s="7">
        <f>SUM(VLOOKUP($B47,February!$A$1:$E$51,MATCH(Total!D$12,Total!$B$12:$F$12,0),FALSE),VLOOKUP($B47,March!$A$1:$E$51,MATCH(Total!D$12,Total!$B$12:$F$12,0),FALSE),VLOOKUP($B47,April!$A$1:$E$51,MATCH(Total!D$12,Total!$B$12:$F$12,0),FALSE),VLOOKUP($B47,May!$A$1:$E$51,MATCH(Total!D$12,Total!$B$12:$F$12,0),FALSE),VLOOKUP($B47,June!$A$1:$E$51,MATCH(Total!D$12,Total!$B$12:$F$12,0),FALSE),VLOOKUP($B47,July!$A$1:$E$51,MATCH(Total!D$12,Total!$B$12:$F$12,0),FALSE))</f>
        <v>1774</v>
      </c>
      <c r="E47" s="7">
        <f>SUM(VLOOKUP($B47,February!$A$1:$E$51,MATCH(Total!E$12,Total!$B$12:$F$12,0),FALSE),VLOOKUP($B47,March!$A$1:$E$51,MATCH(Total!E$12,Total!$B$12:$F$12,0),FALSE),VLOOKUP($B47,April!$A$1:$E$51,MATCH(Total!E$12,Total!$B$12:$F$12,0),FALSE),VLOOKUP($B47,May!$A$1:$E$51,MATCH(Total!E$12,Total!$B$12:$F$12,0),FALSE),VLOOKUP($B47,June!$A$1:$E$51,MATCH(Total!E$12,Total!$B$12:$F$12,0),FALSE),VLOOKUP($B47,July!$A$1:$E$51,MATCH(Total!E$12,Total!$B$12:$F$12,0),FALSE))</f>
        <v>309</v>
      </c>
      <c r="F47" s="12">
        <f>SUM(VLOOKUP($B47,February!$A$1:$E$51,MATCH(Total!F$12,Total!$B$12:$F$12,0),FALSE),VLOOKUP($B47,March!$A$1:$E$51,MATCH(Total!F$12,Total!$B$12:$F$12,0),FALSE),VLOOKUP($B47,April!$A$1:$E$51,MATCH(Total!F$12,Total!$B$12:$F$12,0),FALSE),VLOOKUP($B47,May!$A$1:$E$51,MATCH(Total!F$12,Total!$B$12:$F$12,0),FALSE),VLOOKUP($B47,June!$A$1:$E$51,MATCH(Total!F$12,Total!$B$12:$F$12,0),FALSE),VLOOKUP($B47,July!$A$1:$E$51,MATCH(Total!F$12,Total!$B$12:$F$12,0),FALSE))</f>
        <v>71250</v>
      </c>
    </row>
    <row r="48" spans="2:6" x14ac:dyDescent="0.25">
      <c r="B48" s="33" t="s">
        <v>25</v>
      </c>
      <c r="C48" s="7">
        <v>3200</v>
      </c>
      <c r="D48" s="7">
        <f>SUM(VLOOKUP($B48,February!$A$1:$E$51,MATCH(Total!D$12,Total!$B$12:$F$12,0),FALSE),VLOOKUP($B48,March!$A$1:$E$51,MATCH(Total!D$12,Total!$B$12:$F$12,0),FALSE),VLOOKUP($B48,April!$A$1:$E$51,MATCH(Total!D$12,Total!$B$12:$F$12,0),FALSE),VLOOKUP($B48,May!$A$1:$E$51,MATCH(Total!D$12,Total!$B$12:$F$12,0),FALSE),VLOOKUP($B48,June!$A$1:$E$51,MATCH(Total!D$12,Total!$B$12:$F$12,0),FALSE),VLOOKUP($B48,July!$A$1:$E$51,MATCH(Total!D$12,Total!$B$12:$F$12,0),FALSE))</f>
        <v>36</v>
      </c>
      <c r="E48" s="7">
        <f>SUM(VLOOKUP($B48,February!$A$1:$E$51,MATCH(Total!E$12,Total!$B$12:$F$12,0),FALSE),VLOOKUP($B48,March!$A$1:$E$51,MATCH(Total!E$12,Total!$B$12:$F$12,0),FALSE),VLOOKUP($B48,April!$A$1:$E$51,MATCH(Total!E$12,Total!$B$12:$F$12,0),FALSE),VLOOKUP($B48,May!$A$1:$E$51,MATCH(Total!E$12,Total!$B$12:$F$12,0),FALSE),VLOOKUP($B48,June!$A$1:$E$51,MATCH(Total!E$12,Total!$B$12:$F$12,0),FALSE),VLOOKUP($B48,July!$A$1:$E$51,MATCH(Total!E$12,Total!$B$12:$F$12,0),FALSE))</f>
        <v>244</v>
      </c>
      <c r="F48" s="12">
        <f>SUM(VLOOKUP($B48,February!$A$1:$E$51,MATCH(Total!F$12,Total!$B$12:$F$12,0),FALSE),VLOOKUP($B48,March!$A$1:$E$51,MATCH(Total!F$12,Total!$B$12:$F$12,0),FALSE),VLOOKUP($B48,April!$A$1:$E$51,MATCH(Total!F$12,Total!$B$12:$F$12,0),FALSE),VLOOKUP($B48,May!$A$1:$E$51,MATCH(Total!F$12,Total!$B$12:$F$12,0),FALSE),VLOOKUP($B48,June!$A$1:$E$51,MATCH(Total!F$12,Total!$B$12:$F$12,0),FALSE),VLOOKUP($B48,July!$A$1:$E$51,MATCH(Total!F$12,Total!$B$12:$F$12,0),FALSE))</f>
        <v>66400</v>
      </c>
    </row>
    <row r="49" spans="2:6" x14ac:dyDescent="0.25">
      <c r="B49" s="33" t="s">
        <v>37</v>
      </c>
      <c r="C49" s="7">
        <v>2667</v>
      </c>
      <c r="D49" s="7">
        <f>SUM(VLOOKUP($B49,February!$A$1:$E$51,MATCH(Total!D$12,Total!$B$12:$F$12,0),FALSE),VLOOKUP($B49,March!$A$1:$E$51,MATCH(Total!D$12,Total!$B$12:$F$12,0),FALSE),VLOOKUP($B49,April!$A$1:$E$51,MATCH(Total!D$12,Total!$B$12:$F$12,0),FALSE),VLOOKUP($B49,May!$A$1:$E$51,MATCH(Total!D$12,Total!$B$12:$F$12,0),FALSE),VLOOKUP($B49,June!$A$1:$E$51,MATCH(Total!D$12,Total!$B$12:$F$12,0),FALSE),VLOOKUP($B49,July!$A$1:$E$51,MATCH(Total!D$12,Total!$B$12:$F$12,0),FALSE))</f>
        <v>43</v>
      </c>
      <c r="E49" s="7">
        <f>SUM(VLOOKUP($B49,February!$A$1:$E$51,MATCH(Total!E$12,Total!$B$12:$F$12,0),FALSE),VLOOKUP($B49,March!$A$1:$E$51,MATCH(Total!E$12,Total!$B$12:$F$12,0),FALSE),VLOOKUP($B49,April!$A$1:$E$51,MATCH(Total!E$12,Total!$B$12:$F$12,0),FALSE),VLOOKUP($B49,May!$A$1:$E$51,MATCH(Total!E$12,Total!$B$12:$F$12,0),FALSE),VLOOKUP($B49,June!$A$1:$E$51,MATCH(Total!E$12,Total!$B$12:$F$12,0),FALSE),VLOOKUP($B49,July!$A$1:$E$51,MATCH(Total!E$12,Total!$B$12:$F$12,0),FALSE))</f>
        <v>282</v>
      </c>
      <c r="F49" s="12">
        <f>SUM(VLOOKUP($B49,February!$A$1:$E$51,MATCH(Total!F$12,Total!$B$12:$F$12,0),FALSE),VLOOKUP($B49,March!$A$1:$E$51,MATCH(Total!F$12,Total!$B$12:$F$12,0),FALSE),VLOOKUP($B49,April!$A$1:$E$51,MATCH(Total!F$12,Total!$B$12:$F$12,0),FALSE),VLOOKUP($B49,May!$A$1:$E$51,MATCH(Total!F$12,Total!$B$12:$F$12,0),FALSE),VLOOKUP($B49,June!$A$1:$E$51,MATCH(Total!F$12,Total!$B$12:$F$12,0),FALSE),VLOOKUP($B49,July!$A$1:$E$51,MATCH(Total!F$12,Total!$B$12:$F$12,0),FALSE))</f>
        <v>58281</v>
      </c>
    </row>
    <row r="50" spans="2:6" x14ac:dyDescent="0.25">
      <c r="B50" s="33" t="s">
        <v>24</v>
      </c>
      <c r="C50" s="7">
        <v>1200</v>
      </c>
      <c r="D50" s="7">
        <f>SUM(VLOOKUP($B50,February!$A$1:$E$51,MATCH(Total!D$12,Total!$B$12:$F$12,0),FALSE),VLOOKUP($B50,March!$A$1:$E$51,MATCH(Total!D$12,Total!$B$12:$F$12,0),FALSE),VLOOKUP($B50,April!$A$1:$E$51,MATCH(Total!D$12,Total!$B$12:$F$12,0),FALSE),VLOOKUP($B50,May!$A$1:$E$51,MATCH(Total!D$12,Total!$B$12:$F$12,0),FALSE),VLOOKUP($B50,June!$A$1:$E$51,MATCH(Total!D$12,Total!$B$12:$F$12,0),FALSE),VLOOKUP($B50,July!$A$1:$E$51,MATCH(Total!D$12,Total!$B$12:$F$12,0),FALSE))</f>
        <v>77</v>
      </c>
      <c r="E50" s="7">
        <f>SUM(VLOOKUP($B50,February!$A$1:$E$51,MATCH(Total!E$12,Total!$B$12:$F$12,0),FALSE),VLOOKUP($B50,March!$A$1:$E$51,MATCH(Total!E$12,Total!$B$12:$F$12,0),FALSE),VLOOKUP($B50,April!$A$1:$E$51,MATCH(Total!E$12,Total!$B$12:$F$12,0),FALSE),VLOOKUP($B50,May!$A$1:$E$51,MATCH(Total!E$12,Total!$B$12:$F$12,0),FALSE),VLOOKUP($B50,June!$A$1:$E$51,MATCH(Total!E$12,Total!$B$12:$F$12,0),FALSE),VLOOKUP($B50,July!$A$1:$E$51,MATCH(Total!E$12,Total!$B$12:$F$12,0),FALSE))</f>
        <v>245</v>
      </c>
      <c r="F50" s="12">
        <f>SUM(VLOOKUP($B50,February!$A$1:$E$51,MATCH(Total!F$12,Total!$B$12:$F$12,0),FALSE),VLOOKUP($B50,March!$A$1:$E$51,MATCH(Total!F$12,Total!$B$12:$F$12,0),FALSE),VLOOKUP($B50,April!$A$1:$E$51,MATCH(Total!F$12,Total!$B$12:$F$12,0),FALSE),VLOOKUP($B50,May!$A$1:$E$51,MATCH(Total!F$12,Total!$B$12:$F$12,0),FALSE),VLOOKUP($B50,June!$A$1:$E$51,MATCH(Total!F$12,Total!$B$12:$F$12,0),FALSE),VLOOKUP($B50,July!$A$1:$E$51,MATCH(Total!F$12,Total!$B$12:$F$12,0),FALSE))</f>
        <v>43400</v>
      </c>
    </row>
    <row r="51" spans="2:6" x14ac:dyDescent="0.25">
      <c r="B51" s="33" t="s">
        <v>40</v>
      </c>
      <c r="C51" s="7">
        <v>600</v>
      </c>
      <c r="D51" s="7">
        <f>SUM(VLOOKUP($B51,February!$A$1:$E$51,MATCH(Total!D$12,Total!$B$12:$F$12,0),FALSE),VLOOKUP($B51,March!$A$1:$E$51,MATCH(Total!D$12,Total!$B$12:$F$12,0),FALSE),VLOOKUP($B51,April!$A$1:$E$51,MATCH(Total!D$12,Total!$B$12:$F$12,0),FALSE),VLOOKUP($B51,May!$A$1:$E$51,MATCH(Total!D$12,Total!$B$12:$F$12,0),FALSE),VLOOKUP($B51,June!$A$1:$E$51,MATCH(Total!D$12,Total!$B$12:$F$12,0),FALSE),VLOOKUP($B51,July!$A$1:$E$51,MATCH(Total!D$12,Total!$B$12:$F$12,0),FALSE))</f>
        <v>163</v>
      </c>
      <c r="E51" s="7">
        <f>SUM(VLOOKUP($B51,February!$A$1:$E$51,MATCH(Total!E$12,Total!$B$12:$F$12,0),FALSE),VLOOKUP($B51,March!$A$1:$E$51,MATCH(Total!E$12,Total!$B$12:$F$12,0),FALSE),VLOOKUP($B51,April!$A$1:$E$51,MATCH(Total!E$12,Total!$B$12:$F$12,0),FALSE),VLOOKUP($B51,May!$A$1:$E$51,MATCH(Total!E$12,Total!$B$12:$F$12,0),FALSE),VLOOKUP($B51,June!$A$1:$E$51,MATCH(Total!E$12,Total!$B$12:$F$12,0),FALSE),VLOOKUP($B51,July!$A$1:$E$51,MATCH(Total!E$12,Total!$B$12:$F$12,0),FALSE))</f>
        <v>336</v>
      </c>
      <c r="F51" s="12">
        <f>SUM(VLOOKUP($B51,February!$A$1:$E$51,MATCH(Total!F$12,Total!$B$12:$F$12,0),FALSE),VLOOKUP($B51,March!$A$1:$E$51,MATCH(Total!F$12,Total!$B$12:$F$12,0),FALSE),VLOOKUP($B51,April!$A$1:$E$51,MATCH(Total!F$12,Total!$B$12:$F$12,0),FALSE),VLOOKUP($B51,May!$A$1:$E$51,MATCH(Total!F$12,Total!$B$12:$F$12,0),FALSE),VLOOKUP($B51,June!$A$1:$E$51,MATCH(Total!F$12,Total!$B$12:$F$12,0),FALSE),VLOOKUP($B51,July!$A$1:$E$51,MATCH(Total!F$12,Total!$B$12:$F$12,0),FALSE))</f>
        <v>30600</v>
      </c>
    </row>
    <row r="52" spans="2:6" x14ac:dyDescent="0.25">
      <c r="B52" s="33" t="s">
        <v>49</v>
      </c>
      <c r="C52" s="7">
        <v>1100</v>
      </c>
      <c r="D52" s="7">
        <f>SUM(VLOOKUP($B52,February!$A$1:$E$51,MATCH(Total!D$12,Total!$B$12:$F$12,0),FALSE),VLOOKUP($B52,March!$A$1:$E$51,MATCH(Total!D$12,Total!$B$12:$F$12,0),FALSE),VLOOKUP($B52,April!$A$1:$E$51,MATCH(Total!D$12,Total!$B$12:$F$12,0),FALSE),VLOOKUP($B52,May!$A$1:$E$51,MATCH(Total!D$12,Total!$B$12:$F$12,0),FALSE),VLOOKUP($B52,June!$A$1:$E$51,MATCH(Total!D$12,Total!$B$12:$F$12,0),FALSE),VLOOKUP($B52,July!$A$1:$E$51,MATCH(Total!D$12,Total!$B$12:$F$12,0),FALSE))</f>
        <v>105</v>
      </c>
      <c r="E52" s="7">
        <f>SUM(VLOOKUP($B52,February!$A$1:$E$51,MATCH(Total!E$12,Total!$B$12:$F$12,0),FALSE),VLOOKUP($B52,March!$A$1:$E$51,MATCH(Total!E$12,Total!$B$12:$F$12,0),FALSE),VLOOKUP($B52,April!$A$1:$E$51,MATCH(Total!E$12,Total!$B$12:$F$12,0),FALSE),VLOOKUP($B52,May!$A$1:$E$51,MATCH(Total!E$12,Total!$B$12:$F$12,0),FALSE),VLOOKUP($B52,June!$A$1:$E$51,MATCH(Total!E$12,Total!$B$12:$F$12,0),FALSE),VLOOKUP($B52,July!$A$1:$E$51,MATCH(Total!E$12,Total!$B$12:$F$12,0),FALSE))</f>
        <v>432</v>
      </c>
      <c r="F52" s="12">
        <f>SUM(VLOOKUP($B52,February!$A$1:$E$51,MATCH(Total!F$12,Total!$B$12:$F$12,0),FALSE),VLOOKUP($B52,March!$A$1:$E$51,MATCH(Total!F$12,Total!$B$12:$F$12,0),FALSE),VLOOKUP($B52,April!$A$1:$E$51,MATCH(Total!F$12,Total!$B$12:$F$12,0),FALSE),VLOOKUP($B52,May!$A$1:$E$51,MATCH(Total!F$12,Total!$B$12:$F$12,0),FALSE),VLOOKUP($B52,June!$A$1:$E$51,MATCH(Total!F$12,Total!$B$12:$F$12,0),FALSE),VLOOKUP($B52,July!$A$1:$E$51,MATCH(Total!F$12,Total!$B$12:$F$12,0),FALSE))</f>
        <v>29100</v>
      </c>
    </row>
    <row r="53" spans="2:6" x14ac:dyDescent="0.25">
      <c r="B53" s="33" t="s">
        <v>31</v>
      </c>
      <c r="C53" s="7">
        <v>1375</v>
      </c>
      <c r="D53" s="7">
        <f>SUM(VLOOKUP($B53,February!$A$1:$E$51,MATCH(Total!D$12,Total!$B$12:$F$12,0),FALSE),VLOOKUP($B53,March!$A$1:$E$51,MATCH(Total!D$12,Total!$B$12:$F$12,0),FALSE),VLOOKUP($B53,April!$A$1:$E$51,MATCH(Total!D$12,Total!$B$12:$F$12,0),FALSE),VLOOKUP($B53,May!$A$1:$E$51,MATCH(Total!D$12,Total!$B$12:$F$12,0),FALSE),VLOOKUP($B53,June!$A$1:$E$51,MATCH(Total!D$12,Total!$B$12:$F$12,0),FALSE),VLOOKUP($B53,July!$A$1:$E$51,MATCH(Total!D$12,Total!$B$12:$F$12,0),FALSE))</f>
        <v>70</v>
      </c>
      <c r="E53" s="7">
        <f>SUM(VLOOKUP($B53,February!$A$1:$E$51,MATCH(Total!E$12,Total!$B$12:$F$12,0),FALSE),VLOOKUP($B53,March!$A$1:$E$51,MATCH(Total!E$12,Total!$B$12:$F$12,0),FALSE),VLOOKUP($B53,April!$A$1:$E$51,MATCH(Total!E$12,Total!$B$12:$F$12,0),FALSE),VLOOKUP($B53,May!$A$1:$E$51,MATCH(Total!E$12,Total!$B$12:$F$12,0),FALSE),VLOOKUP($B53,June!$A$1:$E$51,MATCH(Total!E$12,Total!$B$12:$F$12,0),FALSE),VLOOKUP($B53,July!$A$1:$E$51,MATCH(Total!E$12,Total!$B$12:$F$12,0),FALSE))</f>
        <v>364</v>
      </c>
      <c r="F53" s="12">
        <f>SUM(VLOOKUP($B53,February!$A$1:$E$51,MATCH(Total!F$12,Total!$B$12:$F$12,0),FALSE),VLOOKUP($B53,March!$A$1:$E$51,MATCH(Total!F$12,Total!$B$12:$F$12,0),FALSE),VLOOKUP($B53,April!$A$1:$E$51,MATCH(Total!F$12,Total!$B$12:$F$12,0),FALSE),VLOOKUP($B53,May!$A$1:$E$51,MATCH(Total!F$12,Total!$B$12:$F$12,0),FALSE),VLOOKUP($B53,June!$A$1:$E$51,MATCH(Total!F$12,Total!$B$12:$F$12,0),FALSE),VLOOKUP($B53,July!$A$1:$E$51,MATCH(Total!F$12,Total!$B$12:$F$12,0),FALSE))</f>
        <v>23450</v>
      </c>
    </row>
    <row r="54" spans="2:6" x14ac:dyDescent="0.25">
      <c r="B54" s="33" t="s">
        <v>54</v>
      </c>
      <c r="C54" s="7">
        <v>3750</v>
      </c>
      <c r="D54" s="7">
        <f>SUM(VLOOKUP($B54,February!$A$1:$E$51,MATCH(Total!D$12,Total!$B$12:$F$12,0),FALSE),VLOOKUP($B54,March!$A$1:$E$51,MATCH(Total!D$12,Total!$B$12:$F$12,0),FALSE),VLOOKUP($B54,April!$A$1:$E$51,MATCH(Total!D$12,Total!$B$12:$F$12,0),FALSE),VLOOKUP($B54,May!$A$1:$E$51,MATCH(Total!D$12,Total!$B$12:$F$12,0),FALSE),VLOOKUP($B54,June!$A$1:$E$51,MATCH(Total!D$12,Total!$B$12:$F$12,0),FALSE),VLOOKUP($B54,July!$A$1:$E$51,MATCH(Total!D$12,Total!$B$12:$F$12,0),FALSE))</f>
        <v>23</v>
      </c>
      <c r="E54" s="7">
        <f>SUM(VLOOKUP($B54,February!$A$1:$E$51,MATCH(Total!E$12,Total!$B$12:$F$12,0),FALSE),VLOOKUP($B54,March!$A$1:$E$51,MATCH(Total!E$12,Total!$B$12:$F$12,0),FALSE),VLOOKUP($B54,April!$A$1:$E$51,MATCH(Total!E$12,Total!$B$12:$F$12,0),FALSE),VLOOKUP($B54,May!$A$1:$E$51,MATCH(Total!E$12,Total!$B$12:$F$12,0),FALSE),VLOOKUP($B54,June!$A$1:$E$51,MATCH(Total!E$12,Total!$B$12:$F$12,0),FALSE),VLOOKUP($B54,July!$A$1:$E$51,MATCH(Total!E$12,Total!$B$12:$F$12,0),FALSE))</f>
        <v>318</v>
      </c>
      <c r="F54" s="12">
        <f>SUM(VLOOKUP($B54,February!$A$1:$E$51,MATCH(Total!F$12,Total!$B$12:$F$12,0),FALSE),VLOOKUP($B54,March!$A$1:$E$51,MATCH(Total!F$12,Total!$B$12:$F$12,0),FALSE),VLOOKUP($B54,April!$A$1:$E$51,MATCH(Total!F$12,Total!$B$12:$F$12,0),FALSE),VLOOKUP($B54,May!$A$1:$E$51,MATCH(Total!F$12,Total!$B$12:$F$12,0),FALSE),VLOOKUP($B54,June!$A$1:$E$51,MATCH(Total!F$12,Total!$B$12:$F$12,0),FALSE),VLOOKUP($B54,July!$A$1:$E$51,MATCH(Total!F$12,Total!$B$12:$F$12,0),FALSE))</f>
        <v>22650</v>
      </c>
    </row>
    <row r="55" spans="2:6" x14ac:dyDescent="0.25">
      <c r="B55" s="33" t="s">
        <v>34</v>
      </c>
      <c r="C55" s="7">
        <v>250</v>
      </c>
      <c r="D55" s="7">
        <f>SUM(VLOOKUP($B55,February!$A$1:$E$51,MATCH(Total!D$12,Total!$B$12:$F$12,0),FALSE),VLOOKUP($B55,March!$A$1:$E$51,MATCH(Total!D$12,Total!$B$12:$F$12,0),FALSE),VLOOKUP($B55,April!$A$1:$E$51,MATCH(Total!D$12,Total!$B$12:$F$12,0),FALSE),VLOOKUP($B55,May!$A$1:$E$51,MATCH(Total!D$12,Total!$B$12:$F$12,0),FALSE),VLOOKUP($B55,June!$A$1:$E$51,MATCH(Total!D$12,Total!$B$12:$F$12,0),FALSE),VLOOKUP($B55,July!$A$1:$E$51,MATCH(Total!D$12,Total!$B$12:$F$12,0),FALSE))</f>
        <v>307</v>
      </c>
      <c r="E55" s="7">
        <f>SUM(VLOOKUP($B55,February!$A$1:$E$51,MATCH(Total!E$12,Total!$B$12:$F$12,0),FALSE),VLOOKUP($B55,March!$A$1:$E$51,MATCH(Total!E$12,Total!$B$12:$F$12,0),FALSE),VLOOKUP($B55,April!$A$1:$E$51,MATCH(Total!E$12,Total!$B$12:$F$12,0),FALSE),VLOOKUP($B55,May!$A$1:$E$51,MATCH(Total!E$12,Total!$B$12:$F$12,0),FALSE),VLOOKUP($B55,June!$A$1:$E$51,MATCH(Total!E$12,Total!$B$12:$F$12,0),FALSE),VLOOKUP($B55,July!$A$1:$E$51,MATCH(Total!E$12,Total!$B$12:$F$12,0),FALSE))</f>
        <v>280</v>
      </c>
      <c r="F55" s="12">
        <f>SUM(VLOOKUP($B55,February!$A$1:$E$51,MATCH(Total!F$12,Total!$B$12:$F$12,0),FALSE),VLOOKUP($B55,March!$A$1:$E$51,MATCH(Total!F$12,Total!$B$12:$F$12,0),FALSE),VLOOKUP($B55,April!$A$1:$E$51,MATCH(Total!F$12,Total!$B$12:$F$12,0),FALSE),VLOOKUP($B55,May!$A$1:$E$51,MATCH(Total!F$12,Total!$B$12:$F$12,0),FALSE),VLOOKUP($B55,June!$A$1:$E$51,MATCH(Total!F$12,Total!$B$12:$F$12,0),FALSE),VLOOKUP($B55,July!$A$1:$E$51,MATCH(Total!F$12,Total!$B$12:$F$12,0),FALSE))</f>
        <v>20750</v>
      </c>
    </row>
    <row r="56" spans="2:6" x14ac:dyDescent="0.25">
      <c r="B56" s="33" t="s">
        <v>51</v>
      </c>
      <c r="C56" s="7">
        <v>1061</v>
      </c>
      <c r="D56" s="7">
        <f>SUM(VLOOKUP($B56,February!$A$1:$E$51,MATCH(Total!D$12,Total!$B$12:$F$12,0),FALSE),VLOOKUP($B56,March!$A$1:$E$51,MATCH(Total!D$12,Total!$B$12:$F$12,0),FALSE),VLOOKUP($B56,April!$A$1:$E$51,MATCH(Total!D$12,Total!$B$12:$F$12,0),FALSE),VLOOKUP($B56,May!$A$1:$E$51,MATCH(Total!D$12,Total!$B$12:$F$12,0),FALSE),VLOOKUP($B56,June!$A$1:$E$51,MATCH(Total!D$12,Total!$B$12:$F$12,0),FALSE),VLOOKUP($B56,July!$A$1:$E$51,MATCH(Total!D$12,Total!$B$12:$F$12,0),FALSE))</f>
        <v>89</v>
      </c>
      <c r="E56" s="7">
        <f>SUM(VLOOKUP($B56,February!$A$1:$E$51,MATCH(Total!E$12,Total!$B$12:$F$12,0),FALSE),VLOOKUP($B56,March!$A$1:$E$51,MATCH(Total!E$12,Total!$B$12:$F$12,0),FALSE),VLOOKUP($B56,April!$A$1:$E$51,MATCH(Total!E$12,Total!$B$12:$F$12,0),FALSE),VLOOKUP($B56,May!$A$1:$E$51,MATCH(Total!E$12,Total!$B$12:$F$12,0),FALSE),VLOOKUP($B56,June!$A$1:$E$51,MATCH(Total!E$12,Total!$B$12:$F$12,0),FALSE),VLOOKUP($B56,July!$A$1:$E$51,MATCH(Total!E$12,Total!$B$12:$F$12,0),FALSE))</f>
        <v>420</v>
      </c>
      <c r="F56" s="12">
        <f>SUM(VLOOKUP($B56,February!$A$1:$E$51,MATCH(Total!F$12,Total!$B$12:$F$12,0),FALSE),VLOOKUP($B56,March!$A$1:$E$51,MATCH(Total!F$12,Total!$B$12:$F$12,0),FALSE),VLOOKUP($B56,April!$A$1:$E$51,MATCH(Total!F$12,Total!$B$12:$F$12,0),FALSE),VLOOKUP($B56,May!$A$1:$E$51,MATCH(Total!F$12,Total!$B$12:$F$12,0),FALSE),VLOOKUP($B56,June!$A$1:$E$51,MATCH(Total!F$12,Total!$B$12:$F$12,0),FALSE),VLOOKUP($B56,July!$A$1:$E$51,MATCH(Total!F$12,Total!$B$12:$F$12,0),FALSE))</f>
        <v>10429</v>
      </c>
    </row>
    <row r="57" spans="2:6" x14ac:dyDescent="0.25">
      <c r="B57" s="33" t="s">
        <v>18</v>
      </c>
      <c r="C57" s="7">
        <v>3000</v>
      </c>
      <c r="D57" s="7">
        <f>SUM(VLOOKUP($B57,February!$A$1:$E$51,MATCH(Total!D$12,Total!$B$12:$F$12,0),FALSE),VLOOKUP($B57,March!$A$1:$E$51,MATCH(Total!D$12,Total!$B$12:$F$12,0),FALSE),VLOOKUP($B57,April!$A$1:$E$51,MATCH(Total!D$12,Total!$B$12:$F$12,0),FALSE),VLOOKUP($B57,May!$A$1:$E$51,MATCH(Total!D$12,Total!$B$12:$F$12,0),FALSE),VLOOKUP($B57,June!$A$1:$E$51,MATCH(Total!D$12,Total!$B$12:$F$12,0),FALSE),VLOOKUP($B57,July!$A$1:$E$51,MATCH(Total!D$12,Total!$B$12:$F$12,0),FALSE))</f>
        <v>24</v>
      </c>
      <c r="E57" s="7">
        <f>SUM(VLOOKUP($B57,February!$A$1:$E$51,MATCH(Total!E$12,Total!$B$12:$F$12,0),FALSE),VLOOKUP($B57,March!$A$1:$E$51,MATCH(Total!E$12,Total!$B$12:$F$12,0),FALSE),VLOOKUP($B57,April!$A$1:$E$51,MATCH(Total!E$12,Total!$B$12:$F$12,0),FALSE),VLOOKUP($B57,May!$A$1:$E$51,MATCH(Total!E$12,Total!$B$12:$F$12,0),FALSE),VLOOKUP($B57,June!$A$1:$E$51,MATCH(Total!E$12,Total!$B$12:$F$12,0),FALSE),VLOOKUP($B57,July!$A$1:$E$51,MATCH(Total!E$12,Total!$B$12:$F$12,0),FALSE))</f>
        <v>380</v>
      </c>
      <c r="F57" s="12">
        <f>SUM(VLOOKUP($B57,February!$A$1:$E$51,MATCH(Total!F$12,Total!$B$12:$F$12,0),FALSE),VLOOKUP($B57,March!$A$1:$E$51,MATCH(Total!F$12,Total!$B$12:$F$12,0),FALSE),VLOOKUP($B57,April!$A$1:$E$51,MATCH(Total!F$12,Total!$B$12:$F$12,0),FALSE),VLOOKUP($B57,May!$A$1:$E$51,MATCH(Total!F$12,Total!$B$12:$F$12,0),FALSE),VLOOKUP($B57,June!$A$1:$E$51,MATCH(Total!F$12,Total!$B$12:$F$12,0),FALSE),VLOOKUP($B57,July!$A$1:$E$51,MATCH(Total!F$12,Total!$B$12:$F$12,0),FALSE))</f>
        <v>-4000</v>
      </c>
    </row>
    <row r="58" spans="2:6" x14ac:dyDescent="0.25">
      <c r="B58" s="33" t="s">
        <v>46</v>
      </c>
      <c r="C58" s="7">
        <v>1000</v>
      </c>
      <c r="D58" s="7">
        <f>SUM(VLOOKUP($B58,February!$A$1:$E$51,MATCH(Total!D$12,Total!$B$12:$F$12,0),FALSE),VLOOKUP($B58,March!$A$1:$E$51,MATCH(Total!D$12,Total!$B$12:$F$12,0),FALSE),VLOOKUP($B58,April!$A$1:$E$51,MATCH(Total!D$12,Total!$B$12:$F$12,0),FALSE),VLOOKUP($B58,May!$A$1:$E$51,MATCH(Total!D$12,Total!$B$12:$F$12,0),FALSE),VLOOKUP($B58,June!$A$1:$E$51,MATCH(Total!D$12,Total!$B$12:$F$12,0),FALSE),VLOOKUP($B58,July!$A$1:$E$51,MATCH(Total!D$12,Total!$B$12:$F$12,0),FALSE))</f>
        <v>55</v>
      </c>
      <c r="E58" s="7">
        <f>SUM(VLOOKUP($B58,February!$A$1:$E$51,MATCH(Total!E$12,Total!$B$12:$F$12,0),FALSE),VLOOKUP($B58,March!$A$1:$E$51,MATCH(Total!E$12,Total!$B$12:$F$12,0),FALSE),VLOOKUP($B58,April!$A$1:$E$51,MATCH(Total!E$12,Total!$B$12:$F$12,0),FALSE),VLOOKUP($B58,May!$A$1:$E$51,MATCH(Total!E$12,Total!$B$12:$F$12,0),FALSE),VLOOKUP($B58,June!$A$1:$E$51,MATCH(Total!E$12,Total!$B$12:$F$12,0),FALSE),VLOOKUP($B58,July!$A$1:$E$51,MATCH(Total!E$12,Total!$B$12:$F$12,0),FALSE))</f>
        <v>305</v>
      </c>
      <c r="F58" s="12">
        <f>SUM(VLOOKUP($B58,February!$A$1:$E$51,MATCH(Total!F$12,Total!$B$12:$F$12,0),FALSE),VLOOKUP($B58,March!$A$1:$E$51,MATCH(Total!F$12,Total!$B$12:$F$12,0),FALSE),VLOOKUP($B58,April!$A$1:$E$51,MATCH(Total!F$12,Total!$B$12:$F$12,0),FALSE),VLOOKUP($B58,May!$A$1:$E$51,MATCH(Total!F$12,Total!$B$12:$F$12,0),FALSE),VLOOKUP($B58,June!$A$1:$E$51,MATCH(Total!F$12,Total!$B$12:$F$12,0),FALSE),VLOOKUP($B58,July!$A$1:$E$51,MATCH(Total!F$12,Total!$B$12:$F$12,0),FALSE))</f>
        <v>-6000</v>
      </c>
    </row>
    <row r="59" spans="2:6" x14ac:dyDescent="0.25">
      <c r="B59" s="33" t="s">
        <v>32</v>
      </c>
      <c r="C59" s="7">
        <v>4800</v>
      </c>
      <c r="D59" s="7">
        <f>SUM(VLOOKUP($B59,February!$A$1:$E$51,MATCH(Total!D$12,Total!$B$12:$F$12,0),FALSE),VLOOKUP($B59,March!$A$1:$E$51,MATCH(Total!D$12,Total!$B$12:$F$12,0),FALSE),VLOOKUP($B59,April!$A$1:$E$51,MATCH(Total!D$12,Total!$B$12:$F$12,0),FALSE),VLOOKUP($B59,May!$A$1:$E$51,MATCH(Total!D$12,Total!$B$12:$F$12,0),FALSE),VLOOKUP($B59,June!$A$1:$E$51,MATCH(Total!D$12,Total!$B$12:$F$12,0),FALSE),VLOOKUP($B59,July!$A$1:$E$51,MATCH(Total!D$12,Total!$B$12:$F$12,0),FALSE))</f>
        <v>6</v>
      </c>
      <c r="E59" s="7">
        <f>SUM(VLOOKUP($B59,February!$A$1:$E$51,MATCH(Total!E$12,Total!$B$12:$F$12,0),FALSE),VLOOKUP($B59,March!$A$1:$E$51,MATCH(Total!E$12,Total!$B$12:$F$12,0),FALSE),VLOOKUP($B59,April!$A$1:$E$51,MATCH(Total!E$12,Total!$B$12:$F$12,0),FALSE),VLOOKUP($B59,May!$A$1:$E$51,MATCH(Total!E$12,Total!$B$12:$F$12,0),FALSE),VLOOKUP($B59,June!$A$1:$E$51,MATCH(Total!E$12,Total!$B$12:$F$12,0),FALSE),VLOOKUP($B59,July!$A$1:$E$51,MATCH(Total!E$12,Total!$B$12:$F$12,0),FALSE))</f>
        <v>298</v>
      </c>
      <c r="F59" s="12">
        <f>SUM(VLOOKUP($B59,February!$A$1:$E$51,MATCH(Total!F$12,Total!$B$12:$F$12,0),FALSE),VLOOKUP($B59,March!$A$1:$E$51,MATCH(Total!F$12,Total!$B$12:$F$12,0),FALSE),VLOOKUP($B59,April!$A$1:$E$51,MATCH(Total!F$12,Total!$B$12:$F$12,0),FALSE),VLOOKUP($B59,May!$A$1:$E$51,MATCH(Total!F$12,Total!$B$12:$F$12,0),FALSE),VLOOKUP($B59,June!$A$1:$E$51,MATCH(Total!F$12,Total!$B$12:$F$12,0),FALSE),VLOOKUP($B59,July!$A$1:$E$51,MATCH(Total!F$12,Total!$B$12:$F$12,0),FALSE))</f>
        <v>-30800</v>
      </c>
    </row>
    <row r="60" spans="2:6" x14ac:dyDescent="0.25">
      <c r="B60" s="33" t="s">
        <v>33</v>
      </c>
      <c r="C60" s="7">
        <v>2400</v>
      </c>
      <c r="D60" s="7">
        <f>SUM(VLOOKUP($B60,February!$A$1:$E$51,MATCH(Total!D$12,Total!$B$12:$F$12,0),FALSE),VLOOKUP($B60,March!$A$1:$E$51,MATCH(Total!D$12,Total!$B$12:$F$12,0),FALSE),VLOOKUP($B60,April!$A$1:$E$51,MATCH(Total!D$12,Total!$B$12:$F$12,0),FALSE),VLOOKUP($B60,May!$A$1:$E$51,MATCH(Total!D$12,Total!$B$12:$F$12,0),FALSE),VLOOKUP($B60,June!$A$1:$E$51,MATCH(Total!D$12,Total!$B$12:$F$12,0),FALSE),VLOOKUP($B60,July!$A$1:$E$51,MATCH(Total!D$12,Total!$B$12:$F$12,0),FALSE))</f>
        <v>12</v>
      </c>
      <c r="E60" s="7">
        <f>SUM(VLOOKUP($B60,February!$A$1:$E$51,MATCH(Total!E$12,Total!$B$12:$F$12,0),FALSE),VLOOKUP($B60,March!$A$1:$E$51,MATCH(Total!E$12,Total!$B$12:$F$12,0),FALSE),VLOOKUP($B60,April!$A$1:$E$51,MATCH(Total!E$12,Total!$B$12:$F$12,0),FALSE),VLOOKUP($B60,May!$A$1:$E$51,MATCH(Total!E$12,Total!$B$12:$F$12,0),FALSE),VLOOKUP($B60,June!$A$1:$E$51,MATCH(Total!E$12,Total!$B$12:$F$12,0),FALSE),VLOOKUP($B60,July!$A$1:$E$51,MATCH(Total!E$12,Total!$B$12:$F$12,0),FALSE))</f>
        <v>301</v>
      </c>
      <c r="F60" s="12">
        <f>SUM(VLOOKUP($B60,February!$A$1:$E$51,MATCH(Total!F$12,Total!$B$12:$F$12,0),FALSE),VLOOKUP($B60,March!$A$1:$E$51,MATCH(Total!F$12,Total!$B$12:$F$12,0),FALSE),VLOOKUP($B60,April!$A$1:$E$51,MATCH(Total!F$12,Total!$B$12:$F$12,0),FALSE),VLOOKUP($B60,May!$A$1:$E$51,MATCH(Total!F$12,Total!$B$12:$F$12,0),FALSE),VLOOKUP($B60,June!$A$1:$E$51,MATCH(Total!F$12,Total!$B$12:$F$12,0),FALSE),VLOOKUP($B60,July!$A$1:$E$51,MATCH(Total!F$12,Total!$B$12:$F$12,0),FALSE))</f>
        <v>-31400</v>
      </c>
    </row>
    <row r="61" spans="2:6" x14ac:dyDescent="0.25">
      <c r="B61" s="33" t="s">
        <v>43</v>
      </c>
      <c r="C61" s="7">
        <v>400</v>
      </c>
      <c r="D61" s="7">
        <f>SUM(VLOOKUP($B61,February!$A$1:$E$51,MATCH(Total!D$12,Total!$B$12:$F$12,0),FALSE),VLOOKUP($B61,March!$A$1:$E$51,MATCH(Total!D$12,Total!$B$12:$F$12,0),FALSE),VLOOKUP($B61,April!$A$1:$E$51,MATCH(Total!D$12,Total!$B$12:$F$12,0),FALSE),VLOOKUP($B61,May!$A$1:$E$51,MATCH(Total!D$12,Total!$B$12:$F$12,0),FALSE),VLOOKUP($B61,June!$A$1:$E$51,MATCH(Total!D$12,Total!$B$12:$F$12,0),FALSE),VLOOKUP($B61,July!$A$1:$E$51,MATCH(Total!D$12,Total!$B$12:$F$12,0),FALSE))</f>
        <v>-12</v>
      </c>
      <c r="E61" s="7">
        <f>SUM(VLOOKUP($B61,February!$A$1:$E$51,MATCH(Total!E$12,Total!$B$12:$F$12,0),FALSE),VLOOKUP($B61,March!$A$1:$E$51,MATCH(Total!E$12,Total!$B$12:$F$12,0),FALSE),VLOOKUP($B61,April!$A$1:$E$51,MATCH(Total!E$12,Total!$B$12:$F$12,0),FALSE),VLOOKUP($B61,May!$A$1:$E$51,MATCH(Total!E$12,Total!$B$12:$F$12,0),FALSE),VLOOKUP($B61,June!$A$1:$E$51,MATCH(Total!E$12,Total!$B$12:$F$12,0),FALSE),VLOOKUP($B61,July!$A$1:$E$51,MATCH(Total!E$12,Total!$B$12:$F$12,0),FALSE))</f>
        <v>315</v>
      </c>
      <c r="F61" s="12">
        <f>SUM(VLOOKUP($B61,February!$A$1:$E$51,MATCH(Total!F$12,Total!$B$12:$F$12,0),FALSE),VLOOKUP($B61,March!$A$1:$E$51,MATCH(Total!F$12,Total!$B$12:$F$12,0),FALSE),VLOOKUP($B61,April!$A$1:$E$51,MATCH(Total!F$12,Total!$B$12:$F$12,0),FALSE),VLOOKUP($B61,May!$A$1:$E$51,MATCH(Total!F$12,Total!$B$12:$F$12,0),FALSE),VLOOKUP($B61,June!$A$1:$E$51,MATCH(Total!F$12,Total!$B$12:$F$12,0),FALSE),VLOOKUP($B61,July!$A$1:$E$51,MATCH(Total!F$12,Total!$B$12:$F$12,0),FALSE))</f>
        <v>-67800</v>
      </c>
    </row>
    <row r="62" spans="2:6" ht="15.75" thickBot="1" x14ac:dyDescent="0.3">
      <c r="B62" s="35" t="s">
        <v>53</v>
      </c>
      <c r="C62" s="19">
        <v>300</v>
      </c>
      <c r="D62" s="19">
        <f>SUM(VLOOKUP($B62,February!$A$1:$E$51,MATCH(Total!D$12,Total!$B$12:$F$12,0),FALSE),VLOOKUP($B62,March!$A$1:$E$51,MATCH(Total!D$12,Total!$B$12:$F$12,0),FALSE),VLOOKUP($B62,April!$A$1:$E$51,MATCH(Total!D$12,Total!$B$12:$F$12,0),FALSE),VLOOKUP($B62,May!$A$1:$E$51,MATCH(Total!D$12,Total!$B$12:$F$12,0),FALSE),VLOOKUP($B62,June!$A$1:$E$51,MATCH(Total!D$12,Total!$B$12:$F$12,0),FALSE),VLOOKUP($B62,July!$A$1:$E$51,MATCH(Total!D$12,Total!$B$12:$F$12,0),FALSE))</f>
        <v>-147</v>
      </c>
      <c r="E62" s="19">
        <f>SUM(VLOOKUP($B62,February!$A$1:$E$51,MATCH(Total!E$12,Total!$B$12:$F$12,0),FALSE),VLOOKUP($B62,March!$A$1:$E$51,MATCH(Total!E$12,Total!$B$12:$F$12,0),FALSE),VLOOKUP($B62,April!$A$1:$E$51,MATCH(Total!E$12,Total!$B$12:$F$12,0),FALSE),VLOOKUP($B62,May!$A$1:$E$51,MATCH(Total!E$12,Total!$B$12:$F$12,0),FALSE),VLOOKUP($B62,June!$A$1:$E$51,MATCH(Total!E$12,Total!$B$12:$F$12,0),FALSE),VLOOKUP($B62,July!$A$1:$E$51,MATCH(Total!E$12,Total!$B$12:$F$12,0),FALSE))</f>
        <v>274</v>
      </c>
      <c r="F62" s="20">
        <f>SUM(VLOOKUP($B62,February!$A$1:$E$51,MATCH(Total!F$12,Total!$B$12:$F$12,0),FALSE),VLOOKUP($B62,March!$A$1:$E$51,MATCH(Total!F$12,Total!$B$12:$F$12,0),FALSE),VLOOKUP($B62,April!$A$1:$E$51,MATCH(Total!F$12,Total!$B$12:$F$12,0),FALSE),VLOOKUP($B62,May!$A$1:$E$51,MATCH(Total!F$12,Total!$B$12:$F$12,0),FALSE),VLOOKUP($B62,June!$A$1:$E$51,MATCH(Total!F$12,Total!$B$12:$F$12,0),FALSE),VLOOKUP($B62,July!$A$1:$E$51,MATCH(Total!F$12,Total!$B$12:$F$12,0),FALSE))</f>
        <v>-98900</v>
      </c>
    </row>
    <row r="63" spans="2:6" ht="15.75" thickBot="1" x14ac:dyDescent="0.3">
      <c r="B63" s="24" t="s">
        <v>56</v>
      </c>
      <c r="C63" s="21"/>
      <c r="D63" s="23">
        <f>SUM(D13:D62)</f>
        <v>22592</v>
      </c>
      <c r="E63" s="23">
        <f t="shared" ref="E63:F63" si="0">SUM(E13:E62)</f>
        <v>16110</v>
      </c>
      <c r="F63" s="22">
        <f t="shared" si="0"/>
        <v>7399985</v>
      </c>
    </row>
  </sheetData>
  <autoFilter ref="B12:F62">
    <sortState ref="B10:F59">
      <sortCondition descending="1" ref="F1:F51"/>
    </sortState>
  </autoFilter>
  <mergeCells count="2">
    <mergeCell ref="B7:F8"/>
    <mergeCell ref="J4:K4"/>
  </mergeCells>
  <hyperlinks>
    <hyperlink ref="J5" location="February!A1" display="February"/>
    <hyperlink ref="J6" location="March!A1" display="March"/>
    <hyperlink ref="J7" location="April!A1" display="April"/>
    <hyperlink ref="J8" location="May!A1" display="May"/>
    <hyperlink ref="J9" location="June!A1" display="June"/>
    <hyperlink ref="J10" location="July!A1" display="July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February</vt:lpstr>
      <vt:lpstr>March</vt:lpstr>
      <vt:lpstr>April</vt:lpstr>
      <vt:lpstr>May</vt:lpstr>
      <vt:lpstr>June</vt:lpstr>
      <vt:lpstr>July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2019-08-12T12:07:02Z</dcterms:created>
  <dcterms:modified xsi:type="dcterms:W3CDTF">2019-08-12T13:23:58Z</dcterms:modified>
</cp:coreProperties>
</file>