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Intact/"/>
    </mc:Choice>
  </mc:AlternateContent>
  <xr:revisionPtr revIDLastSave="8" documentId="8_{6C5BBBB4-A56D-4E7B-8DF1-4EC27850BE76}" xr6:coauthVersionLast="45" xr6:coauthVersionMax="45" xr10:uidLastSave="{BF3F895F-0C00-4DF4-9ADC-CD6033D2A111}"/>
  <bookViews>
    <workbookView xWindow="1500" yWindow="1500" windowWidth="17280" windowHeight="9024" xr2:uid="{F36E55D0-5422-4B32-9F54-7F055C6CE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<sst xmlns="http://schemas.openxmlformats.org/spreadsheetml/2006/main" count="76" uniqueCount="20">
  <si>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</si>
  <si>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</si>
  <si>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</si>
  <si>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</si>
  <si>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</si>
  <si>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</si>
  <si>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</si>
  <si>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</si>
  <si>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</si>
  <si>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</si>
  <si>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</si>
  <si>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</si>
  <si>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</si>
  <si>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</si>
  <si>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 xml:space="preserve">Newtons </t>
  </si>
  <si>
    <t>moment is negative bc of rotation</t>
  </si>
  <si>
    <t xml:space="preserve">6P intact </t>
  </si>
  <si>
    <t>TLC_6P_1-26.odb</t>
  </si>
  <si>
    <t>6N intact model</t>
  </si>
  <si>
    <t>TLC_6N_1-26.odb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</si>
</sst>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D1138-4A51-417A-BF19-C323F96CF4F9}" name="Table1" displayName="Table1" ref="A5:C26" totalsRowShown="0">
  <autoFilter ref="A5:C26" xr:uid="{2E8AE628-11E4-473D-BFFD-8E7436D9A0D3}"/>
  <tableColumns count="3">
    <tableColumn id="1" xr3:uid="{4B8B51FF-96E4-4CFA-A326-040F0D51BB56}" name="time"/>
    <tableColumn id="2" xr3:uid="{BAE09FBE-9AD4-4DAA-9319-34825622EA83}" name="moment" dataDxfId="15">
      <calculatedColumnFormula>(Table1[[#This Row],[time]]-2)*2</calculatedColumnFormula>
    </tableColumn>
    <tableColumn id="3" xr3:uid="{EA25ED0C-3239-440F-BA07-DBD6D3F8E6F9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502DF2-E14A-4CEF-8B99-441E16EBE40A}" name="Table235" displayName="Table235" ref="D34:F55" totalsRowShown="0">
  <autoFilter ref="D34:F55" xr:uid="{DD11C366-51D8-48DD-B89B-6A21F73CD3EE}"/>
  <tableColumns count="3">
    <tableColumn id="1" xr3:uid="{3AC0E196-84E1-4B72-9119-38F5B10B0FD8}" name="time"/>
    <tableColumn id="2" xr3:uid="{DB511370-9A4F-4FDE-896F-154FDFDA64BF}" name="moment" dataDxfId="6">
      <calculatedColumnFormula>-(Table134[[#This Row],[time]]-2)*2</calculatedColumnFormula>
    </tableColumn>
    <tableColumn id="3" xr3:uid="{65F7C795-1B65-45D0-8946-5A92A94650EC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23D4AA-54FF-4E9C-A8F1-B8BBB705CDC0}" name="Table336" displayName="Table336" ref="G34:I55" totalsRowShown="0">
  <autoFilter ref="G34:I55" xr:uid="{38F5A602-1DC4-445A-9F81-B17DA76EB685}"/>
  <tableColumns count="3">
    <tableColumn id="1" xr3:uid="{D48C14DF-9C3A-495D-8387-48F024211F44}" name="time"/>
    <tableColumn id="2" xr3:uid="{1EA38B99-7DA8-4CD1-8DF2-43F20C101998}" name="moment" dataDxfId="5">
      <calculatedColumnFormula>-(Table134[[#This Row],[time]]-2)*2</calculatedColumnFormula>
    </tableColumn>
    <tableColumn id="3" xr3:uid="{6B3D0DDD-6F34-4244-9A84-7724B62C5839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114E3E-0D97-4575-974A-BD5C1A8FD192}" name="Table437" displayName="Table437" ref="J34:L55" totalsRowShown="0">
  <autoFilter ref="J34:L55" xr:uid="{AFDC5DF1-6AE4-438A-B7AE-A7DBDAB058B8}"/>
  <tableColumns count="3">
    <tableColumn id="1" xr3:uid="{43021C7D-EFB8-4850-81F6-666028B0877B}" name="time"/>
    <tableColumn id="2" xr3:uid="{798A9410-803B-441D-BD29-19F442BCA93B}" name="moment" dataDxfId="4">
      <calculatedColumnFormula>-(Table134[[#This Row],[time]]-2)*2</calculatedColumnFormula>
    </tableColumn>
    <tableColumn id="3" xr3:uid="{E5FB3157-5EB2-4679-8AAB-9E22AA1CA0F8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4D750A6-5306-46F5-B22A-9DE06CD26ECB}" name="Table538" displayName="Table538" ref="M34:O55" totalsRowShown="0">
  <autoFilter ref="M34:O55" xr:uid="{E76ACFA0-D9E2-4313-A8EE-9617FC101F7C}"/>
  <tableColumns count="3">
    <tableColumn id="1" xr3:uid="{12E336FD-C140-4579-93DE-C95BCE857C04}" name="time"/>
    <tableColumn id="2" xr3:uid="{33F53F1B-F1D4-4B47-BEE0-91066FC8ADE4}" name="moment" dataDxfId="3">
      <calculatedColumnFormula>-(Table134[[#This Row],[time]]-2)*2</calculatedColumnFormula>
    </tableColumn>
    <tableColumn id="3" xr3:uid="{424DC282-432F-4EF5-932B-D3769D983C3F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4DA866-2561-4C0A-ACB8-B88BB23FE17E}" name="Table639" displayName="Table639" ref="P34:R55" totalsRowShown="0">
  <autoFilter ref="P34:R55" xr:uid="{2D0280C7-A9FC-47C3-B5FB-DE1321CB7DDE}"/>
  <tableColumns count="3">
    <tableColumn id="1" xr3:uid="{C64C62E2-FD0C-4F41-8DB1-F04D2DFC4177}" name="time"/>
    <tableColumn id="2" xr3:uid="{5A490FC4-A162-4054-9829-1940298C0D87}" name="moment" dataDxfId="2">
      <calculatedColumnFormula>-(Table134[[#This Row],[time]]-2)*2</calculatedColumnFormula>
    </tableColumn>
    <tableColumn id="3" xr3:uid="{F0CAD5FC-4862-4996-BC99-7F2647A549AB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3B77EC0-0D8F-46AC-AA55-5980B585A043}" name="Table740" displayName="Table740" ref="S34:U55" totalsRowShown="0">
  <autoFilter ref="S34:U55" xr:uid="{7A66C4FA-0517-4537-A8C1-49609FB46C4E}"/>
  <tableColumns count="3">
    <tableColumn id="1" xr3:uid="{A7EB4AE6-98B6-4470-9D73-8A73F682A638}" name="time"/>
    <tableColumn id="2" xr3:uid="{0A045D21-39F8-462F-AEB9-D5CA80C22448}" name="moment" dataDxfId="1">
      <calculatedColumnFormula>-(Table134[[#This Row],[time]]-2)*2</calculatedColumnFormula>
    </tableColumn>
    <tableColumn id="3" xr3:uid="{81AD9BDA-56D1-4864-AF21-9F2A3997180E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9BFE403-E669-4F26-BA58-122BDA1B103F}" name="Table841" displayName="Table841" ref="V34:X55" totalsRowShown="0">
  <autoFilter ref="V34:X55" xr:uid="{2A8CC1F3-78D8-4B19-BAF2-0A8F0DC354CA}"/>
  <tableColumns count="3">
    <tableColumn id="1" xr3:uid="{6F8FF873-04F8-4C33-B015-314999D4F0E2}" name="time"/>
    <tableColumn id="2" xr3:uid="{70FD75B1-7C20-4AA9-99D2-705EA5FEC25C}" name="moment" dataDxfId="0">
      <calculatedColumnFormula>-(Table134[[#This Row],[time]]-2)*2</calculatedColumnFormula>
    </tableColumn>
    <tableColumn id="3" xr3:uid="{9EE542D4-D9CB-4DBB-8E0C-4693B79A6032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E95740-9E81-4035-AB44-D615F2AF2CE9}" name="Table2" displayName="Table2" ref="D5:F26" totalsRowShown="0">
  <autoFilter ref="D5:F26" xr:uid="{0D46E584-6340-4DBA-A2E8-A2988CAF7A1A}"/>
  <tableColumns count="3">
    <tableColumn id="1" xr3:uid="{74446E90-83FB-4A62-A53E-4E16E1E9381F}" name="time"/>
    <tableColumn id="2" xr3:uid="{5D9307A9-05E7-4923-84AA-B1EF63A28531}" name="moment" dataDxfId="14">
      <calculatedColumnFormula>(Table2[[#This Row],[time]]-2)*2</calculatedColumnFormula>
    </tableColumn>
    <tableColumn id="3" xr3:uid="{344D7875-0792-4C9C-A07D-F0E9F07D3937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5D92E-B9D7-4F1B-9D17-226FAA863D6F}" name="Table3" displayName="Table3" ref="G5:I26" totalsRowShown="0">
  <autoFilter ref="G5:I26" xr:uid="{41E61BA5-7274-4290-A9E6-55B3B052E80C}"/>
  <tableColumns count="3">
    <tableColumn id="1" xr3:uid="{7377BC0A-CCFA-4E8A-8BA9-5295D1167232}" name="time"/>
    <tableColumn id="2" xr3:uid="{578712F0-F2FA-4D4F-A2B3-CADC9EC44DB0}" name="moment" dataDxfId="13">
      <calculatedColumnFormula>(Table3[[#This Row],[time]]-2)*2</calculatedColumnFormula>
    </tableColumn>
    <tableColumn id="3" xr3:uid="{87A26596-BF7D-4FDC-8928-FCAC3B85C801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47B7BF-0E96-40D1-BD0F-6E395B1F256A}" name="Table4" displayName="Table4" ref="J5:L26" totalsRowShown="0">
  <autoFilter ref="J5:L26" xr:uid="{2F308864-8573-463D-AD95-26A16B994DAC}"/>
  <tableColumns count="3">
    <tableColumn id="1" xr3:uid="{6CA4E809-3F3D-4D16-97BD-7BA04719D995}" name="time"/>
    <tableColumn id="2" xr3:uid="{117EB801-23C6-4E20-9DFD-66C6B844C8A2}" name="moment" dataDxfId="12">
      <calculatedColumnFormula>(Table4[[#This Row],[time]]-2)*2</calculatedColumnFormula>
    </tableColumn>
    <tableColumn id="3" xr3:uid="{8B089111-E047-4B2E-BF2E-431E41D9D39C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DF693F-7AE2-4E50-8A39-58E559FAAE7A}" name="Table5" displayName="Table5" ref="M5:O26" totalsRowShown="0">
  <autoFilter ref="M5:O26" xr:uid="{94F1F649-D772-42DD-992C-81CAA35E2404}"/>
  <tableColumns count="3">
    <tableColumn id="1" xr3:uid="{02A900F3-08C0-4E1D-B325-19AB1CC8F1BA}" name="time"/>
    <tableColumn id="2" xr3:uid="{B9B17785-3441-4B85-8F21-8D361D9C8B40}" name="moment" dataDxfId="11">
      <calculatedColumnFormula>(Table5[[#This Row],[time]]-2)*2</calculatedColumnFormula>
    </tableColumn>
    <tableColumn id="3" xr3:uid="{8B21AB7A-89C9-4C20-9AE8-74EF76E89CEE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E32786-C351-47BA-86F5-26AEA1680512}" name="Table6" displayName="Table6" ref="P5:R26" totalsRowShown="0">
  <autoFilter ref="P5:R26" xr:uid="{43D70D4C-D345-451F-B219-A45F96EE1B78}"/>
  <tableColumns count="3">
    <tableColumn id="1" xr3:uid="{CBEDFF2F-8F52-4242-89AE-249EDFF98AA8}" name="time"/>
    <tableColumn id="2" xr3:uid="{DE50D4D5-42DE-42C3-90C0-A34483A3BCD1}" name="moment" dataDxfId="10">
      <calculatedColumnFormula>(Table6[[#This Row],[time]]-2)*2</calculatedColumnFormula>
    </tableColumn>
    <tableColumn id="3" xr3:uid="{D8D26FC1-8D73-4736-ACC2-F0EE4C091F2C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076BE1-DD02-46B8-9CB2-E91103A4CD99}" name="Table7" displayName="Table7" ref="S5:U26" totalsRowShown="0">
  <autoFilter ref="S5:U26" xr:uid="{435F09AF-9D1C-405A-B0A4-0670B654CCFA}"/>
  <tableColumns count="3">
    <tableColumn id="1" xr3:uid="{6E86B0CA-1EBD-4E30-BDAF-1367574D9DEA}" name="time"/>
    <tableColumn id="2" xr3:uid="{B3E0224B-7B9B-4467-B194-86CF02C701B1}" name="moment" dataDxfId="9">
      <calculatedColumnFormula>(Table7[[#This Row],[time]]-2)*2</calculatedColumnFormula>
    </tableColumn>
    <tableColumn id="3" xr3:uid="{D90E4042-91A8-4A07-B3DB-04446AC34377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98CCBB-3598-4CF2-9B05-3F9B05D7090C}" name="Table8" displayName="Table8" ref="V5:X26" totalsRowShown="0">
  <autoFilter ref="V5:X26" xr:uid="{813BA5B0-B952-40AA-8351-A0CAD6CA5AB6}"/>
  <tableColumns count="3">
    <tableColumn id="1" xr3:uid="{58A35ECF-5B6E-42B5-B80E-94DE8158D4F4}" name="time"/>
    <tableColumn id="2" xr3:uid="{A887426B-F0D8-443F-846D-3281566DB108}" name="moment" dataDxfId="8">
      <calculatedColumnFormula>(Table8[[#This Row],[time]]-2)*2</calculatedColumnFormula>
    </tableColumn>
    <tableColumn id="3" xr3:uid="{5E9439CA-46C3-438E-9D0B-0D87EF5F2291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7EEC1F-F56E-447C-BCB4-1998399C9D19}" name="Table134" displayName="Table134" ref="A34:C55" totalsRowShown="0">
  <autoFilter ref="A34:C55" xr:uid="{B72EC5AC-CFA8-4A62-BD35-BB8C6F359A72}"/>
  <tableColumns count="3">
    <tableColumn id="1" xr3:uid="{AD4B354B-327F-4E79-9B54-9E44D076B9BC}" name="time"/>
    <tableColumn id="2" xr3:uid="{C7E323FE-9D5D-4711-B46B-1F62C55789B0}" name="moment" dataDxfId="7">
      <calculatedColumnFormula>-(Table134[[#This Row],[time]]-2)*2</calculatedColumnFormula>
    </tableColumn>
    <tableColumn id="3" xr3:uid="{D1C59BDC-DFE1-4760-86B7-BCCA7BCAFF90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627B-2B89-4769-8037-9EFEF153E4D3}">
  <dimension ref="A1:X55"/>
  <sheetViews>
    <sheetView tabSelected="1" topLeftCell="A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9.7512600000000003</v>
      </c>
      <c r="D6">
        <v>2</v>
      </c>
      <c r="E6">
        <f>(Table2[[#This Row],[time]]-2)*2</f>
        <v>0</v>
      </c>
      <c r="F6">
        <v>2.6341000000000001</v>
      </c>
      <c r="G6">
        <v>2</v>
      </c>
      <c r="H6">
        <f>(Table3[[#This Row],[time]]-2)*2</f>
        <v>0</v>
      </c>
      <c r="I6">
        <v>2.43161</v>
      </c>
      <c r="J6">
        <v>2</v>
      </c>
      <c r="K6">
        <f>(Table4[[#This Row],[time]]-2)*2</f>
        <v>0</v>
      </c>
      <c r="L6">
        <v>5.1691200000000004</v>
      </c>
      <c r="M6">
        <v>2</v>
      </c>
      <c r="N6">
        <f>(Table5[[#This Row],[time]]-2)*2</f>
        <v>0</v>
      </c>
      <c r="O6">
        <v>4.71889</v>
      </c>
      <c r="P6">
        <v>2</v>
      </c>
      <c r="Q6">
        <f>(Table6[[#This Row],[time]]-2)*2</f>
        <v>0</v>
      </c>
      <c r="R6">
        <v>12.0952</v>
      </c>
      <c r="S6">
        <v>2</v>
      </c>
      <c r="T6">
        <f>(Table7[[#This Row],[time]]-2)*2</f>
        <v>0</v>
      </c>
      <c r="U6">
        <v>21.17</v>
      </c>
      <c r="V6">
        <v>2</v>
      </c>
      <c r="W6">
        <f>(Table8[[#This Row],[time]]-2)*2</f>
        <v>0</v>
      </c>
      <c r="X6">
        <v>21.1831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12.428699999999999</v>
      </c>
      <c r="D7">
        <v>2.0575000000000001</v>
      </c>
      <c r="E7">
        <f>(Table2[[#This Row],[time]]-2)*2</f>
        <v>0.11500000000000021</v>
      </c>
      <c r="F7">
        <v>5.9366799999999997E-2</v>
      </c>
      <c r="G7">
        <v>2.0575000000000001</v>
      </c>
      <c r="H7">
        <f>(Table3[[#This Row],[time]]-2)*2</f>
        <v>0.11500000000000021</v>
      </c>
      <c r="I7">
        <v>4.8014999999999999</v>
      </c>
      <c r="J7">
        <v>2.0575000000000001</v>
      </c>
      <c r="K7">
        <f>(Table4[[#This Row],[time]]-2)*2</f>
        <v>0.11500000000000021</v>
      </c>
      <c r="L7">
        <v>2.6763400000000002</v>
      </c>
      <c r="M7">
        <v>2.0575000000000001</v>
      </c>
      <c r="N7">
        <f>(Table5[[#This Row],[time]]-2)*2</f>
        <v>0.11500000000000021</v>
      </c>
      <c r="O7">
        <v>6.0492999999999997</v>
      </c>
      <c r="P7">
        <v>2.0575000000000001</v>
      </c>
      <c r="Q7">
        <f>(Table6[[#This Row],[time]]-2)*2</f>
        <v>0.11500000000000021</v>
      </c>
      <c r="R7">
        <v>11.000500000000001</v>
      </c>
      <c r="S7">
        <v>2.0575000000000001</v>
      </c>
      <c r="T7">
        <f>(Table7[[#This Row],[time]]-2)*2</f>
        <v>0.11500000000000021</v>
      </c>
      <c r="U7">
        <v>24.2392</v>
      </c>
      <c r="V7">
        <v>2.0575000000000001</v>
      </c>
      <c r="W7">
        <f>(Table8[[#This Row],[time]]-2)*2</f>
        <v>0.11500000000000021</v>
      </c>
      <c r="X7">
        <v>19.218</v>
      </c>
    </row>
    <row r="8" spans="1:24" x14ac:dyDescent="0.3">
      <c r="A8">
        <v>2.1025</v>
      </c>
      <c r="B8">
        <f>(Table1[[#This Row],[time]]-2)*2</f>
        <v>0.20500000000000007</v>
      </c>
      <c r="C8">
        <v>14.411099999999999</v>
      </c>
      <c r="D8">
        <v>2.1025</v>
      </c>
      <c r="E8">
        <f>(Table2[[#This Row],[time]]-2)*2</f>
        <v>0.20500000000000007</v>
      </c>
      <c r="F8">
        <v>5.00045E-3</v>
      </c>
      <c r="G8">
        <v>2.1025</v>
      </c>
      <c r="H8">
        <f>(Table3[[#This Row],[time]]-2)*2</f>
        <v>0.20500000000000007</v>
      </c>
      <c r="I8">
        <v>7.7873400000000004</v>
      </c>
      <c r="J8">
        <v>2.1025</v>
      </c>
      <c r="K8">
        <f>(Table4[[#This Row],[time]]-2)*2</f>
        <v>0.20500000000000007</v>
      </c>
      <c r="L8">
        <v>1.2130799999999999</v>
      </c>
      <c r="M8">
        <v>2.1025</v>
      </c>
      <c r="N8">
        <f>(Table5[[#This Row],[time]]-2)*2</f>
        <v>0.20500000000000007</v>
      </c>
      <c r="O8">
        <v>7.7027099999999997</v>
      </c>
      <c r="P8">
        <v>2.1025</v>
      </c>
      <c r="Q8">
        <f>(Table6[[#This Row],[time]]-2)*2</f>
        <v>0.20500000000000007</v>
      </c>
      <c r="R8">
        <v>10.6455</v>
      </c>
      <c r="S8">
        <v>2.1025</v>
      </c>
      <c r="T8">
        <f>(Table7[[#This Row],[time]]-2)*2</f>
        <v>0.20500000000000007</v>
      </c>
      <c r="U8">
        <v>26.680499999999999</v>
      </c>
      <c r="V8">
        <v>2.1025</v>
      </c>
      <c r="W8">
        <f>(Table8[[#This Row],[time]]-2)*2</f>
        <v>0.20500000000000007</v>
      </c>
      <c r="X8">
        <v>17.821100000000001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16.896599999999999</v>
      </c>
      <c r="D9">
        <v>2.1671900000000002</v>
      </c>
      <c r="E9">
        <f>(Table2[[#This Row],[time]]-2)*2</f>
        <v>0.33438000000000034</v>
      </c>
      <c r="F9">
        <v>4.2147E-3</v>
      </c>
      <c r="G9">
        <v>2.1671900000000002</v>
      </c>
      <c r="H9">
        <f>(Table3[[#This Row],[time]]-2)*2</f>
        <v>0.33438000000000034</v>
      </c>
      <c r="I9">
        <v>11.301299999999999</v>
      </c>
      <c r="J9">
        <v>2.1671900000000002</v>
      </c>
      <c r="K9">
        <f>(Table4[[#This Row],[time]]-2)*2</f>
        <v>0.33438000000000034</v>
      </c>
      <c r="L9">
        <v>5.5168700000000001E-3</v>
      </c>
      <c r="M9">
        <v>2.1671900000000002</v>
      </c>
      <c r="N9">
        <f>(Table5[[#This Row],[time]]-2)*2</f>
        <v>0.33438000000000034</v>
      </c>
      <c r="O9">
        <v>9.8552999999999997</v>
      </c>
      <c r="P9">
        <v>2.1671900000000002</v>
      </c>
      <c r="Q9">
        <f>(Table6[[#This Row],[time]]-2)*2</f>
        <v>0.33438000000000034</v>
      </c>
      <c r="R9">
        <v>10.6648</v>
      </c>
      <c r="S9">
        <v>2.1671900000000002</v>
      </c>
      <c r="T9">
        <f>(Table7[[#This Row],[time]]-2)*2</f>
        <v>0.33438000000000034</v>
      </c>
      <c r="U9">
        <v>29.512799999999999</v>
      </c>
      <c r="V9">
        <v>2.1671900000000002</v>
      </c>
      <c r="W9">
        <f>(Table8[[#This Row],[time]]-2)*2</f>
        <v>0.33438000000000034</v>
      </c>
      <c r="X9">
        <v>16.491199999999999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20.219899999999999</v>
      </c>
      <c r="D10">
        <v>2.2146499999999998</v>
      </c>
      <c r="E10" t="s">
        <v>14</v>
      </c>
      <c r="F10">
        <v>3.40333E-3</v>
      </c>
      <c r="G10">
        <v>2.2146499999999998</v>
      </c>
      <c r="H10">
        <f>(Table3[[#This Row],[time]]-2)*2</f>
        <v>0.42929999999999957</v>
      </c>
      <c r="I10">
        <v>15.041700000000001</v>
      </c>
      <c r="J10">
        <v>2.2146499999999998</v>
      </c>
      <c r="K10">
        <f>(Table4[[#This Row],[time]]-2)*2</f>
        <v>0.42929999999999957</v>
      </c>
      <c r="L10">
        <v>4.2521099999999999E-3</v>
      </c>
      <c r="M10">
        <v>2.2146499999999998</v>
      </c>
      <c r="N10">
        <f>(Table5[[#This Row],[time]]-2)*2</f>
        <v>0.42929999999999957</v>
      </c>
      <c r="O10">
        <v>12.5205</v>
      </c>
      <c r="P10">
        <v>2.2146499999999998</v>
      </c>
      <c r="Q10">
        <f>(Table6[[#This Row],[time]]-2)*2</f>
        <v>0.42929999999999957</v>
      </c>
      <c r="R10">
        <v>10.649100000000001</v>
      </c>
      <c r="S10">
        <v>2.2146499999999998</v>
      </c>
      <c r="T10">
        <f>(Table7[[#This Row],[time]]-2)*2</f>
        <v>0.42929999999999957</v>
      </c>
      <c r="U10">
        <v>33.043700000000001</v>
      </c>
      <c r="V10">
        <v>2.2146499999999998</v>
      </c>
      <c r="W10">
        <f>(Table8[[#This Row],[time]]-2)*2</f>
        <v>0.42929999999999957</v>
      </c>
      <c r="X10">
        <v>15.147399999999999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22.124400000000001</v>
      </c>
      <c r="D11">
        <v>2.2715999999999998</v>
      </c>
      <c r="E11">
        <f>(Table2[[#This Row],[time]]-2)*2</f>
        <v>0.54319999999999968</v>
      </c>
      <c r="F11">
        <v>2.9930999999999998E-3</v>
      </c>
      <c r="G11">
        <v>2.2715999999999998</v>
      </c>
      <c r="H11">
        <f>(Table3[[#This Row],[time]]-2)*2</f>
        <v>0.54319999999999968</v>
      </c>
      <c r="I11">
        <v>16.994599999999998</v>
      </c>
      <c r="J11">
        <v>2.2715999999999998</v>
      </c>
      <c r="K11">
        <f>(Table4[[#This Row],[time]]-2)*2</f>
        <v>0.54319999999999968</v>
      </c>
      <c r="L11">
        <v>3.7505500000000001E-3</v>
      </c>
      <c r="M11">
        <v>2.2715999999999998</v>
      </c>
      <c r="N11">
        <f>(Table5[[#This Row],[time]]-2)*2</f>
        <v>0.54319999999999968</v>
      </c>
      <c r="O11">
        <v>13.9535</v>
      </c>
      <c r="P11">
        <v>2.2715999999999998</v>
      </c>
      <c r="Q11">
        <f>(Table6[[#This Row],[time]]-2)*2</f>
        <v>0.54319999999999968</v>
      </c>
      <c r="R11">
        <v>10.589600000000001</v>
      </c>
      <c r="S11">
        <v>2.2715999999999998</v>
      </c>
      <c r="T11">
        <f>(Table7[[#This Row],[time]]-2)*2</f>
        <v>0.54319999999999968</v>
      </c>
      <c r="U11">
        <v>35.033299999999997</v>
      </c>
      <c r="V11">
        <v>2.2715999999999998</v>
      </c>
      <c r="W11">
        <f>(Table8[[#This Row],[time]]-2)*2</f>
        <v>0.54319999999999968</v>
      </c>
      <c r="X11">
        <v>14.478300000000001</v>
      </c>
    </row>
    <row r="12" spans="1:24" x14ac:dyDescent="0.3">
      <c r="A12">
        <v>2.32233</v>
      </c>
      <c r="B12">
        <f>(Table1[[#This Row],[time]]-2)*2</f>
        <v>0.64466000000000001</v>
      </c>
      <c r="C12">
        <v>25.029699999999998</v>
      </c>
      <c r="D12">
        <v>2.32233</v>
      </c>
      <c r="E12">
        <f>(Table2[[#This Row],[time]]-2)*2</f>
        <v>0.64466000000000001</v>
      </c>
      <c r="F12">
        <v>2.5855499999999998E-3</v>
      </c>
      <c r="G12">
        <v>2.32233</v>
      </c>
      <c r="H12">
        <f>(Table3[[#This Row],[time]]-2)*2</f>
        <v>0.64466000000000001</v>
      </c>
      <c r="I12">
        <v>19.705500000000001</v>
      </c>
      <c r="J12">
        <v>2.32233</v>
      </c>
      <c r="K12">
        <f>(Table4[[#This Row],[time]]-2)*2</f>
        <v>0.64466000000000001</v>
      </c>
      <c r="L12">
        <v>3.1249099999999998E-3</v>
      </c>
      <c r="M12">
        <v>2.32233</v>
      </c>
      <c r="N12">
        <f>(Table5[[#This Row],[time]]-2)*2</f>
        <v>0.64466000000000001</v>
      </c>
      <c r="O12">
        <v>15.9848</v>
      </c>
      <c r="P12">
        <v>2.32233</v>
      </c>
      <c r="Q12">
        <f>(Table6[[#This Row],[time]]-2)*2</f>
        <v>0.64466000000000001</v>
      </c>
      <c r="R12">
        <v>10.4429</v>
      </c>
      <c r="S12">
        <v>2.32233</v>
      </c>
      <c r="T12">
        <f>(Table7[[#This Row],[time]]-2)*2</f>
        <v>0.64466000000000001</v>
      </c>
      <c r="U12">
        <v>38.107500000000002</v>
      </c>
      <c r="V12">
        <v>2.32233</v>
      </c>
      <c r="W12">
        <f>(Table8[[#This Row],[time]]-2)*2</f>
        <v>0.64466000000000001</v>
      </c>
      <c r="X12">
        <v>13.5793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27.247599999999998</v>
      </c>
      <c r="D13">
        <v>2.3587899999999999</v>
      </c>
      <c r="E13">
        <f>(Table2[[#This Row],[time]]-2)*2</f>
        <v>0.71757999999999988</v>
      </c>
      <c r="F13">
        <v>2.3022899999999998E-3</v>
      </c>
      <c r="G13">
        <v>2.3587899999999999</v>
      </c>
      <c r="H13">
        <f>(Table3[[#This Row],[time]]-2)*2</f>
        <v>0.71757999999999988</v>
      </c>
      <c r="I13">
        <v>21.602799999999998</v>
      </c>
      <c r="J13">
        <v>2.3587899999999999</v>
      </c>
      <c r="K13">
        <f>(Table4[[#This Row],[time]]-2)*2</f>
        <v>0.71757999999999988</v>
      </c>
      <c r="L13">
        <v>2.88492E-3</v>
      </c>
      <c r="M13">
        <v>2.3587899999999999</v>
      </c>
      <c r="N13">
        <f>(Table5[[#This Row],[time]]-2)*2</f>
        <v>0.71757999999999988</v>
      </c>
      <c r="O13">
        <v>17.5105</v>
      </c>
      <c r="P13">
        <v>2.3587899999999999</v>
      </c>
      <c r="Q13">
        <f>(Table6[[#This Row],[time]]-2)*2</f>
        <v>0.71757999999999988</v>
      </c>
      <c r="R13">
        <v>10.2608</v>
      </c>
      <c r="S13">
        <v>2.3587899999999999</v>
      </c>
      <c r="T13">
        <f>(Table7[[#This Row],[time]]-2)*2</f>
        <v>0.71757999999999988</v>
      </c>
      <c r="U13">
        <v>40.624600000000001</v>
      </c>
      <c r="V13">
        <v>2.3587899999999999</v>
      </c>
      <c r="W13">
        <f>(Table8[[#This Row],[time]]-2)*2</f>
        <v>0.71757999999999988</v>
      </c>
      <c r="X13">
        <v>12.9495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29.824400000000001</v>
      </c>
      <c r="D14">
        <v>2.4015499999999999</v>
      </c>
      <c r="E14">
        <f>(Table2[[#This Row],[time]]-2)*2</f>
        <v>0.8030999999999997</v>
      </c>
      <c r="F14">
        <v>1.99584E-3</v>
      </c>
      <c r="G14">
        <v>2.4015499999999999</v>
      </c>
      <c r="H14">
        <f>(Table3[[#This Row],[time]]-2)*2</f>
        <v>0.8030999999999997</v>
      </c>
      <c r="I14">
        <v>23.7105</v>
      </c>
      <c r="J14">
        <v>2.4015499999999999</v>
      </c>
      <c r="K14">
        <f>(Table4[[#This Row],[time]]-2)*2</f>
        <v>0.8030999999999997</v>
      </c>
      <c r="L14">
        <v>2.5941499999999999E-3</v>
      </c>
      <c r="M14">
        <v>2.4015499999999999</v>
      </c>
      <c r="N14">
        <f>(Table5[[#This Row],[time]]-2)*2</f>
        <v>0.8030999999999997</v>
      </c>
      <c r="O14">
        <v>19.400099999999998</v>
      </c>
      <c r="P14">
        <v>2.4015499999999999</v>
      </c>
      <c r="Q14">
        <f>(Table6[[#This Row],[time]]-2)*2</f>
        <v>0.8030999999999997</v>
      </c>
      <c r="R14">
        <v>10.0213</v>
      </c>
      <c r="S14">
        <v>2.4015499999999999</v>
      </c>
      <c r="T14">
        <f>(Table7[[#This Row],[time]]-2)*2</f>
        <v>0.8030999999999997</v>
      </c>
      <c r="U14">
        <v>43.685499999999998</v>
      </c>
      <c r="V14">
        <v>2.4015499999999999</v>
      </c>
      <c r="W14">
        <f>(Table8[[#This Row],[time]]-2)*2</f>
        <v>0.8030999999999997</v>
      </c>
      <c r="X14">
        <v>12.2614</v>
      </c>
    </row>
    <row r="15" spans="1:24" x14ac:dyDescent="0.3">
      <c r="A15">
        <v>2.47973</v>
      </c>
      <c r="B15">
        <f>(Table1[[#This Row],[time]]-2)*2</f>
        <v>0.95945999999999998</v>
      </c>
      <c r="C15">
        <v>31.596499999999999</v>
      </c>
      <c r="D15">
        <v>2.47973</v>
      </c>
      <c r="E15">
        <f>(Table2[[#This Row],[time]]-2)*2</f>
        <v>0.95945999999999998</v>
      </c>
      <c r="F15">
        <v>1.7852899999999999E-3</v>
      </c>
      <c r="G15">
        <v>2.47973</v>
      </c>
      <c r="H15">
        <f>(Table3[[#This Row],[time]]-2)*2</f>
        <v>0.95945999999999998</v>
      </c>
      <c r="I15">
        <v>25.171399999999998</v>
      </c>
      <c r="J15">
        <v>2.47973</v>
      </c>
      <c r="K15">
        <f>(Table4[[#This Row],[time]]-2)*2</f>
        <v>0.95945999999999998</v>
      </c>
      <c r="L15">
        <v>2.3802099999999998E-3</v>
      </c>
      <c r="M15">
        <v>2.47973</v>
      </c>
      <c r="N15">
        <f>(Table5[[#This Row],[time]]-2)*2</f>
        <v>0.95945999999999998</v>
      </c>
      <c r="O15">
        <v>20.7622</v>
      </c>
      <c r="P15">
        <v>2.47973</v>
      </c>
      <c r="Q15">
        <f>(Table6[[#This Row],[time]]-2)*2</f>
        <v>0.95945999999999998</v>
      </c>
      <c r="R15">
        <v>9.8643699999999992</v>
      </c>
      <c r="S15">
        <v>2.47973</v>
      </c>
      <c r="T15">
        <f>(Table7[[#This Row],[time]]-2)*2</f>
        <v>0.95945999999999998</v>
      </c>
      <c r="U15">
        <v>45.871000000000002</v>
      </c>
      <c r="V15">
        <v>2.47973</v>
      </c>
      <c r="W15">
        <f>(Table8[[#This Row],[time]]-2)*2</f>
        <v>0.95945999999999998</v>
      </c>
      <c r="X15">
        <v>11.766299999999999</v>
      </c>
    </row>
    <row r="16" spans="1:24" x14ac:dyDescent="0.3">
      <c r="A16">
        <v>2.51017</v>
      </c>
      <c r="B16">
        <f>(Table1[[#This Row],[time]]-2)*2</f>
        <v>1.02034</v>
      </c>
      <c r="C16">
        <v>33.589399999999998</v>
      </c>
      <c r="D16">
        <v>2.51017</v>
      </c>
      <c r="E16">
        <f>(Table2[[#This Row],[time]]-2)*2</f>
        <v>1.02034</v>
      </c>
      <c r="F16">
        <v>1.5528E-3</v>
      </c>
      <c r="G16">
        <v>2.51017</v>
      </c>
      <c r="H16">
        <f>(Table3[[#This Row],[time]]-2)*2</f>
        <v>1.02034</v>
      </c>
      <c r="I16">
        <v>26.881499999999999</v>
      </c>
      <c r="J16">
        <v>2.51017</v>
      </c>
      <c r="K16">
        <f>(Table4[[#This Row],[time]]-2)*2</f>
        <v>1.02034</v>
      </c>
      <c r="L16">
        <v>2.1296000000000002E-3</v>
      </c>
      <c r="M16">
        <v>2.51017</v>
      </c>
      <c r="N16">
        <f>(Table5[[#This Row],[time]]-2)*2</f>
        <v>1.02034</v>
      </c>
      <c r="O16">
        <v>22.3338</v>
      </c>
      <c r="P16">
        <v>2.51017</v>
      </c>
      <c r="Q16">
        <f>(Table6[[#This Row],[time]]-2)*2</f>
        <v>1.02034</v>
      </c>
      <c r="R16">
        <v>9.5584799999999994</v>
      </c>
      <c r="S16">
        <v>2.51017</v>
      </c>
      <c r="T16">
        <f>(Table7[[#This Row],[time]]-2)*2</f>
        <v>1.02034</v>
      </c>
      <c r="U16">
        <v>48.456800000000001</v>
      </c>
      <c r="V16">
        <v>2.51017</v>
      </c>
      <c r="W16">
        <f>(Table8[[#This Row],[time]]-2)*2</f>
        <v>1.02034</v>
      </c>
      <c r="X16">
        <v>11.165800000000001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35.510899999999999</v>
      </c>
      <c r="D17">
        <v>2.5632600000000001</v>
      </c>
      <c r="E17">
        <f>(Table2[[#This Row],[time]]-2)*2</f>
        <v>1.1265200000000002</v>
      </c>
      <c r="F17">
        <v>1.3507599999999999E-3</v>
      </c>
      <c r="G17">
        <v>2.5632600000000001</v>
      </c>
      <c r="H17">
        <f>(Table3[[#This Row],[time]]-2)*2</f>
        <v>1.1265200000000002</v>
      </c>
      <c r="I17">
        <v>28.639199999999999</v>
      </c>
      <c r="J17">
        <v>2.5632600000000001</v>
      </c>
      <c r="K17">
        <f>(Table4[[#This Row],[time]]-2)*2</f>
        <v>1.1265200000000002</v>
      </c>
      <c r="L17">
        <v>1.8966199999999999E-3</v>
      </c>
      <c r="M17">
        <v>2.5632600000000001</v>
      </c>
      <c r="N17">
        <f>(Table5[[#This Row],[time]]-2)*2</f>
        <v>1.1265200000000002</v>
      </c>
      <c r="O17">
        <v>23.904499999999999</v>
      </c>
      <c r="P17">
        <v>2.5632600000000001</v>
      </c>
      <c r="Q17">
        <f>(Table6[[#This Row],[time]]-2)*2</f>
        <v>1.1265200000000002</v>
      </c>
      <c r="R17">
        <v>9.1533999999999995</v>
      </c>
      <c r="S17">
        <v>2.5632600000000001</v>
      </c>
      <c r="T17">
        <f>(Table7[[#This Row],[time]]-2)*2</f>
        <v>1.1265200000000002</v>
      </c>
      <c r="U17">
        <v>50.986400000000003</v>
      </c>
      <c r="V17">
        <v>2.5632600000000001</v>
      </c>
      <c r="W17">
        <f>(Table8[[#This Row],[time]]-2)*2</f>
        <v>1.1265200000000002</v>
      </c>
      <c r="X17">
        <v>10.675000000000001</v>
      </c>
    </row>
    <row r="18" spans="1:24" x14ac:dyDescent="0.3">
      <c r="A18">
        <v>2.61022</v>
      </c>
      <c r="B18">
        <f>(Table1[[#This Row],[time]]-2)*2</f>
        <v>1.22044</v>
      </c>
      <c r="C18">
        <v>37.228099999999998</v>
      </c>
      <c r="D18">
        <v>2.61022</v>
      </c>
      <c r="E18">
        <f>(Table2[[#This Row],[time]]-2)*2</f>
        <v>1.22044</v>
      </c>
      <c r="F18">
        <v>1.1856499999999999E-3</v>
      </c>
      <c r="G18">
        <v>2.61022</v>
      </c>
      <c r="H18">
        <f>(Table3[[#This Row],[time]]-2)*2</f>
        <v>1.22044</v>
      </c>
      <c r="I18">
        <v>30.1646</v>
      </c>
      <c r="J18">
        <v>2.61022</v>
      </c>
      <c r="K18">
        <f>(Table4[[#This Row],[time]]-2)*2</f>
        <v>1.22044</v>
      </c>
      <c r="L18">
        <v>1.70896E-3</v>
      </c>
      <c r="M18">
        <v>2.61022</v>
      </c>
      <c r="N18">
        <f>(Table5[[#This Row],[time]]-2)*2</f>
        <v>1.22044</v>
      </c>
      <c r="O18">
        <v>25.358599999999999</v>
      </c>
      <c r="P18">
        <v>2.61022</v>
      </c>
      <c r="Q18">
        <f>(Table6[[#This Row],[time]]-2)*2</f>
        <v>1.22044</v>
      </c>
      <c r="R18">
        <v>8.74648</v>
      </c>
      <c r="S18">
        <v>2.61022</v>
      </c>
      <c r="T18">
        <f>(Table7[[#This Row],[time]]-2)*2</f>
        <v>1.22044</v>
      </c>
      <c r="U18">
        <v>53.219099999999997</v>
      </c>
      <c r="V18">
        <v>2.61022</v>
      </c>
      <c r="W18">
        <f>(Table8[[#This Row],[time]]-2)*2</f>
        <v>1.22044</v>
      </c>
      <c r="X18">
        <v>10.1828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39.082599999999999</v>
      </c>
      <c r="D19">
        <v>2.6619299999999999</v>
      </c>
      <c r="E19">
        <f>(Table2[[#This Row],[time]]-2)*2</f>
        <v>1.3238599999999998</v>
      </c>
      <c r="F19">
        <v>1.0199899999999999E-3</v>
      </c>
      <c r="G19">
        <v>2.6619299999999999</v>
      </c>
      <c r="H19">
        <f>(Table3[[#This Row],[time]]-2)*2</f>
        <v>1.3238599999999998</v>
      </c>
      <c r="I19">
        <v>31.784700000000001</v>
      </c>
      <c r="J19">
        <v>2.6619299999999999</v>
      </c>
      <c r="K19">
        <f>(Table4[[#This Row],[time]]-2)*2</f>
        <v>1.3238599999999998</v>
      </c>
      <c r="L19">
        <v>1.5017800000000001E-3</v>
      </c>
      <c r="M19">
        <v>2.6619299999999999</v>
      </c>
      <c r="N19">
        <f>(Table5[[#This Row],[time]]-2)*2</f>
        <v>1.3238599999999998</v>
      </c>
      <c r="O19">
        <v>27.025500000000001</v>
      </c>
      <c r="P19">
        <v>2.6619299999999999</v>
      </c>
      <c r="Q19">
        <f>(Table6[[#This Row],[time]]-2)*2</f>
        <v>1.3238599999999998</v>
      </c>
      <c r="R19">
        <v>8.2208699999999997</v>
      </c>
      <c r="S19">
        <v>2.6619299999999999</v>
      </c>
      <c r="T19">
        <f>(Table7[[#This Row],[time]]-2)*2</f>
        <v>1.3238599999999998</v>
      </c>
      <c r="U19">
        <v>55.648400000000002</v>
      </c>
      <c r="V19">
        <v>2.6619299999999999</v>
      </c>
      <c r="W19">
        <f>(Table8[[#This Row],[time]]-2)*2</f>
        <v>1.3238599999999998</v>
      </c>
      <c r="X19">
        <v>9.5706000000000007</v>
      </c>
    </row>
    <row r="20" spans="1:24" x14ac:dyDescent="0.3">
      <c r="A20">
        <v>2.70424</v>
      </c>
      <c r="B20">
        <f>(Table1[[#This Row],[time]]-2)*2</f>
        <v>1.40848</v>
      </c>
      <c r="C20">
        <v>41.078800000000001</v>
      </c>
      <c r="D20">
        <v>2.70424</v>
      </c>
      <c r="E20">
        <f>(Table2[[#This Row],[time]]-2)*2</f>
        <v>1.40848</v>
      </c>
      <c r="F20">
        <v>8.4302699999999999E-4</v>
      </c>
      <c r="G20">
        <v>2.70424</v>
      </c>
      <c r="H20">
        <f>(Table3[[#This Row],[time]]-2)*2</f>
        <v>1.40848</v>
      </c>
      <c r="I20">
        <v>33.557899999999997</v>
      </c>
      <c r="J20">
        <v>2.70424</v>
      </c>
      <c r="K20">
        <f>(Table4[[#This Row],[time]]-2)*2</f>
        <v>1.40848</v>
      </c>
      <c r="L20">
        <v>1.2897900000000001E-3</v>
      </c>
      <c r="M20">
        <v>2.70424</v>
      </c>
      <c r="N20">
        <f>(Table5[[#This Row],[time]]-2)*2</f>
        <v>1.40848</v>
      </c>
      <c r="O20">
        <v>28.889299999999999</v>
      </c>
      <c r="P20">
        <v>2.70424</v>
      </c>
      <c r="Q20">
        <f>(Table6[[#This Row],[time]]-2)*2</f>
        <v>1.40848</v>
      </c>
      <c r="R20">
        <v>7.5895599999999996</v>
      </c>
      <c r="S20">
        <v>2.70424</v>
      </c>
      <c r="T20">
        <f>(Table7[[#This Row],[time]]-2)*2</f>
        <v>1.40848</v>
      </c>
      <c r="U20">
        <v>58.3626</v>
      </c>
      <c r="V20">
        <v>2.70424</v>
      </c>
      <c r="W20">
        <f>(Table8[[#This Row],[time]]-2)*2</f>
        <v>1.40848</v>
      </c>
      <c r="X20">
        <v>8.8209</v>
      </c>
    </row>
    <row r="21" spans="1:24" x14ac:dyDescent="0.3">
      <c r="A21">
        <v>2.75779</v>
      </c>
      <c r="B21">
        <f>(Table1[[#This Row],[time]]-2)*2</f>
        <v>1.5155799999999999</v>
      </c>
      <c r="C21">
        <v>42.502299999999998</v>
      </c>
      <c r="D21">
        <v>2.75779</v>
      </c>
      <c r="E21">
        <f>(Table2[[#This Row],[time]]-2)*2</f>
        <v>1.5155799999999999</v>
      </c>
      <c r="F21">
        <v>7.2592200000000005E-4</v>
      </c>
      <c r="G21">
        <v>2.75779</v>
      </c>
      <c r="H21">
        <f>(Table3[[#This Row],[time]]-2)*2</f>
        <v>1.5155799999999999</v>
      </c>
      <c r="I21">
        <v>34.820900000000002</v>
      </c>
      <c r="J21">
        <v>2.75779</v>
      </c>
      <c r="K21">
        <f>(Table4[[#This Row],[time]]-2)*2</f>
        <v>1.5155799999999999</v>
      </c>
      <c r="L21">
        <v>1.15142E-3</v>
      </c>
      <c r="M21">
        <v>2.75779</v>
      </c>
      <c r="N21">
        <f>(Table5[[#This Row],[time]]-2)*2</f>
        <v>1.5155799999999999</v>
      </c>
      <c r="O21">
        <v>30.247</v>
      </c>
      <c r="P21">
        <v>2.75779</v>
      </c>
      <c r="Q21">
        <f>(Table6[[#This Row],[time]]-2)*2</f>
        <v>1.5155799999999999</v>
      </c>
      <c r="R21">
        <v>7.1698700000000004</v>
      </c>
      <c r="S21">
        <v>2.75779</v>
      </c>
      <c r="T21">
        <f>(Table7[[#This Row],[time]]-2)*2</f>
        <v>1.5155799999999999</v>
      </c>
      <c r="U21">
        <v>60.267299999999999</v>
      </c>
      <c r="V21">
        <v>2.75779</v>
      </c>
      <c r="W21">
        <f>(Table8[[#This Row],[time]]-2)*2</f>
        <v>1.5155799999999999</v>
      </c>
      <c r="X21">
        <v>8.2688199999999998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43.847900000000003</v>
      </c>
      <c r="D22">
        <v>2.8044500000000001</v>
      </c>
      <c r="E22">
        <f>(Table2[[#This Row],[time]]-2)*2</f>
        <v>1.6089000000000002</v>
      </c>
      <c r="F22">
        <v>6.3048100000000001E-4</v>
      </c>
      <c r="G22">
        <v>2.8044500000000001</v>
      </c>
      <c r="H22">
        <f>(Table3[[#This Row],[time]]-2)*2</f>
        <v>1.6089000000000002</v>
      </c>
      <c r="I22">
        <v>35.981999999999999</v>
      </c>
      <c r="J22">
        <v>2.8044500000000001</v>
      </c>
      <c r="K22">
        <f>(Table4[[#This Row],[time]]-2)*2</f>
        <v>1.6089000000000002</v>
      </c>
      <c r="L22">
        <v>1.0390499999999999E-3</v>
      </c>
      <c r="M22">
        <v>2.8044500000000001</v>
      </c>
      <c r="N22">
        <f>(Table5[[#This Row],[time]]-2)*2</f>
        <v>1.6089000000000002</v>
      </c>
      <c r="O22">
        <v>31.503699999999998</v>
      </c>
      <c r="P22">
        <v>2.8044500000000001</v>
      </c>
      <c r="Q22">
        <f>(Table6[[#This Row],[time]]-2)*2</f>
        <v>1.6089000000000002</v>
      </c>
      <c r="R22">
        <v>6.82653</v>
      </c>
      <c r="S22">
        <v>2.8044500000000001</v>
      </c>
      <c r="T22">
        <f>(Table7[[#This Row],[time]]-2)*2</f>
        <v>1.6089000000000002</v>
      </c>
      <c r="U22">
        <v>61.955500000000001</v>
      </c>
      <c r="V22">
        <v>2.8044500000000001</v>
      </c>
      <c r="W22">
        <f>(Table8[[#This Row],[time]]-2)*2</f>
        <v>1.6089000000000002</v>
      </c>
      <c r="X22">
        <v>7.7873400000000004</v>
      </c>
    </row>
    <row r="23" spans="1:24" x14ac:dyDescent="0.3">
      <c r="A23">
        <v>2.8546</v>
      </c>
      <c r="B23">
        <f>(Table1[[#This Row],[time]]-2)*2</f>
        <v>1.7092000000000001</v>
      </c>
      <c r="C23">
        <v>45.610300000000002</v>
      </c>
      <c r="D23">
        <v>2.8546</v>
      </c>
      <c r="E23">
        <f>(Table2[[#This Row],[time]]-2)*2</f>
        <v>1.7092000000000001</v>
      </c>
      <c r="F23">
        <v>5.1240900000000002E-4</v>
      </c>
      <c r="G23">
        <v>2.8546</v>
      </c>
      <c r="H23">
        <f>(Table3[[#This Row],[time]]-2)*2</f>
        <v>1.7092000000000001</v>
      </c>
      <c r="I23">
        <v>37.515000000000001</v>
      </c>
      <c r="J23">
        <v>2.8546</v>
      </c>
      <c r="K23">
        <f>(Table4[[#This Row],[time]]-2)*2</f>
        <v>1.7092000000000001</v>
      </c>
      <c r="L23">
        <v>9.1207799999999998E-4</v>
      </c>
      <c r="M23">
        <v>2.8546</v>
      </c>
      <c r="N23">
        <f>(Table5[[#This Row],[time]]-2)*2</f>
        <v>1.7092000000000001</v>
      </c>
      <c r="O23">
        <v>33.197800000000001</v>
      </c>
      <c r="P23">
        <v>2.8546</v>
      </c>
      <c r="Q23">
        <f>(Table6[[#This Row],[time]]-2)*2</f>
        <v>1.7092000000000001</v>
      </c>
      <c r="R23">
        <v>6.3866300000000003</v>
      </c>
      <c r="S23">
        <v>2.8546</v>
      </c>
      <c r="T23">
        <f>(Table7[[#This Row],[time]]-2)*2</f>
        <v>1.7092000000000001</v>
      </c>
      <c r="U23">
        <v>64.149799999999999</v>
      </c>
      <c r="V23">
        <v>2.8546</v>
      </c>
      <c r="W23">
        <f>(Table8[[#This Row],[time]]-2)*2</f>
        <v>1.7092000000000001</v>
      </c>
      <c r="X23">
        <v>7.1455799999999998</v>
      </c>
    </row>
    <row r="24" spans="1:24" x14ac:dyDescent="0.3">
      <c r="A24">
        <v>2.90442</v>
      </c>
      <c r="B24">
        <f>(Table1[[#This Row],[time]]-2)*2</f>
        <v>1.80884</v>
      </c>
      <c r="C24">
        <v>47.126399999999997</v>
      </c>
      <c r="D24">
        <v>2.90442</v>
      </c>
      <c r="E24">
        <f>(Table2[[#This Row],[time]]-2)*2</f>
        <v>1.80884</v>
      </c>
      <c r="F24">
        <v>4.2509200000000002E-4</v>
      </c>
      <c r="G24">
        <v>2.90442</v>
      </c>
      <c r="H24">
        <f>(Table3[[#This Row],[time]]-2)*2</f>
        <v>1.80884</v>
      </c>
      <c r="I24">
        <v>38.820300000000003</v>
      </c>
      <c r="J24">
        <v>2.90442</v>
      </c>
      <c r="K24">
        <f>(Table4[[#This Row],[time]]-2)*2</f>
        <v>1.80884</v>
      </c>
      <c r="L24">
        <v>8.1749800000000005E-4</v>
      </c>
      <c r="M24">
        <v>2.90442</v>
      </c>
      <c r="N24">
        <f>(Table5[[#This Row],[time]]-2)*2</f>
        <v>1.80884</v>
      </c>
      <c r="O24">
        <v>34.718600000000002</v>
      </c>
      <c r="P24">
        <v>2.90442</v>
      </c>
      <c r="Q24">
        <f>(Table6[[#This Row],[time]]-2)*2</f>
        <v>1.80884</v>
      </c>
      <c r="R24">
        <v>5.9991000000000003</v>
      </c>
      <c r="S24">
        <v>2.90442</v>
      </c>
      <c r="T24">
        <f>(Table7[[#This Row],[time]]-2)*2</f>
        <v>1.80884</v>
      </c>
      <c r="U24">
        <v>66.039400000000001</v>
      </c>
      <c r="V24">
        <v>2.90442</v>
      </c>
      <c r="W24">
        <f>(Table8[[#This Row],[time]]-2)*2</f>
        <v>1.80884</v>
      </c>
      <c r="X24">
        <v>6.65808</v>
      </c>
    </row>
    <row r="25" spans="1:24" x14ac:dyDescent="0.3">
      <c r="A25">
        <v>2.95797</v>
      </c>
      <c r="B25">
        <f>(Table1[[#This Row],[time]]-2)*2</f>
        <v>1.91594</v>
      </c>
      <c r="C25">
        <v>48.844700000000003</v>
      </c>
      <c r="D25">
        <v>2.95797</v>
      </c>
      <c r="E25">
        <f>(Table2[[#This Row],[time]]-2)*2</f>
        <v>1.91594</v>
      </c>
      <c r="F25">
        <v>3.4443400000000002E-4</v>
      </c>
      <c r="G25">
        <v>2.95797</v>
      </c>
      <c r="H25">
        <f>(Table3[[#This Row],[time]]-2)*2</f>
        <v>1.91594</v>
      </c>
      <c r="I25">
        <v>40.270099999999999</v>
      </c>
      <c r="J25">
        <v>2.95797</v>
      </c>
      <c r="K25">
        <f>(Table4[[#This Row],[time]]-2)*2</f>
        <v>1.91594</v>
      </c>
      <c r="L25">
        <v>7.2336999999999998E-4</v>
      </c>
      <c r="M25">
        <v>2.95797</v>
      </c>
      <c r="N25">
        <f>(Table5[[#This Row],[time]]-2)*2</f>
        <v>1.91594</v>
      </c>
      <c r="O25">
        <v>36.448</v>
      </c>
      <c r="P25">
        <v>2.95797</v>
      </c>
      <c r="Q25">
        <f>(Table6[[#This Row],[time]]-2)*2</f>
        <v>1.91594</v>
      </c>
      <c r="R25">
        <v>5.5504499999999997</v>
      </c>
      <c r="S25">
        <v>2.95797</v>
      </c>
      <c r="T25">
        <f>(Table7[[#This Row],[time]]-2)*2</f>
        <v>1.91594</v>
      </c>
      <c r="U25">
        <v>68.152699999999996</v>
      </c>
      <c r="V25">
        <v>2.95797</v>
      </c>
      <c r="W25">
        <f>(Table8[[#This Row],[time]]-2)*2</f>
        <v>1.91594</v>
      </c>
      <c r="X25">
        <v>6.0914400000000004</v>
      </c>
    </row>
    <row r="26" spans="1:24" x14ac:dyDescent="0.3">
      <c r="A26">
        <v>3</v>
      </c>
      <c r="B26">
        <f>(Table1[[#This Row],[time]]-2)*2</f>
        <v>2</v>
      </c>
      <c r="C26">
        <v>50.456800000000001</v>
      </c>
      <c r="D26">
        <v>3</v>
      </c>
      <c r="E26">
        <f>(Table2[[#This Row],[time]]-2)*2</f>
        <v>2</v>
      </c>
      <c r="F26">
        <v>2.8202799999999998E-4</v>
      </c>
      <c r="G26">
        <v>3</v>
      </c>
      <c r="H26">
        <f>(Table3[[#This Row],[time]]-2)*2</f>
        <v>2</v>
      </c>
      <c r="I26">
        <v>41.641500000000001</v>
      </c>
      <c r="J26">
        <v>3</v>
      </c>
      <c r="K26">
        <f>(Table4[[#This Row],[time]]-2)*2</f>
        <v>2</v>
      </c>
      <c r="L26">
        <v>6.3845500000000001E-4</v>
      </c>
      <c r="M26">
        <v>3</v>
      </c>
      <c r="N26">
        <f>(Table5[[#This Row],[time]]-2)*2</f>
        <v>2</v>
      </c>
      <c r="O26">
        <v>38.113599999999998</v>
      </c>
      <c r="P26">
        <v>3</v>
      </c>
      <c r="Q26">
        <f>(Table6[[#This Row],[time]]-2)*2</f>
        <v>2</v>
      </c>
      <c r="R26">
        <v>5.1139999999999999</v>
      </c>
      <c r="S26">
        <v>3</v>
      </c>
      <c r="T26">
        <f>(Table7[[#This Row],[time]]-2)*2</f>
        <v>2</v>
      </c>
      <c r="U26">
        <v>70.167000000000002</v>
      </c>
      <c r="V26">
        <v>3</v>
      </c>
      <c r="W26">
        <f>(Table8[[#This Row],[time]]-2)*2</f>
        <v>2</v>
      </c>
      <c r="X26">
        <v>5.56128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9.7512600000000003</v>
      </c>
      <c r="D35">
        <v>2</v>
      </c>
      <c r="E35">
        <f>-(Table134[[#This Row],[time]]-2)*2</f>
        <v>0</v>
      </c>
      <c r="F35">
        <v>2.6341000000000001</v>
      </c>
      <c r="G35">
        <v>2</v>
      </c>
      <c r="H35">
        <f>-(Table134[[#This Row],[time]]-2)*2</f>
        <v>0</v>
      </c>
      <c r="I35">
        <v>2.43161</v>
      </c>
      <c r="J35">
        <v>2</v>
      </c>
      <c r="K35">
        <f>-(Table134[[#This Row],[time]]-2)*2</f>
        <v>0</v>
      </c>
      <c r="L35">
        <v>5.1691200000000004</v>
      </c>
      <c r="M35">
        <v>2</v>
      </c>
      <c r="N35">
        <f>-(Table134[[#This Row],[time]]-2)*2</f>
        <v>0</v>
      </c>
      <c r="O35">
        <v>4.71889</v>
      </c>
      <c r="P35">
        <v>2</v>
      </c>
      <c r="Q35">
        <f>-(Table134[[#This Row],[time]]-2)*2</f>
        <v>0</v>
      </c>
      <c r="R35">
        <v>12.0952</v>
      </c>
      <c r="S35">
        <v>2</v>
      </c>
      <c r="T35">
        <f>-(Table134[[#This Row],[time]]-2)*2</f>
        <v>0</v>
      </c>
      <c r="U35">
        <v>21.17</v>
      </c>
      <c r="V35">
        <v>2</v>
      </c>
      <c r="W35">
        <f>-(Table134[[#This Row],[time]]-2)*2</f>
        <v>0</v>
      </c>
      <c r="X35">
        <v>21.1831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7.6686899999999998</v>
      </c>
      <c r="D36">
        <v>2.0575000000000001</v>
      </c>
      <c r="E36">
        <f>-(Table134[[#This Row],[time]]-2)*2</f>
        <v>-0.11500000000000021</v>
      </c>
      <c r="F36">
        <v>5.5194099999999997</v>
      </c>
      <c r="G36">
        <v>2.0575000000000001</v>
      </c>
      <c r="H36">
        <f>-(Table134[[#This Row],[time]]-2)*2</f>
        <v>-0.11500000000000021</v>
      </c>
      <c r="I36">
        <v>7.0443900000000004E-2</v>
      </c>
      <c r="J36">
        <v>2.0575000000000001</v>
      </c>
      <c r="K36">
        <f>-(Table134[[#This Row],[time]]-2)*2</f>
        <v>-0.11500000000000021</v>
      </c>
      <c r="L36">
        <v>7.9014699999999998</v>
      </c>
      <c r="M36">
        <v>2.0575000000000001</v>
      </c>
      <c r="N36">
        <f>-(Table134[[#This Row],[time]]-2)*2</f>
        <v>-0.11500000000000021</v>
      </c>
      <c r="O36">
        <v>2.9906199999999998</v>
      </c>
      <c r="P36">
        <v>2.0575000000000001</v>
      </c>
      <c r="Q36">
        <f>-(Table134[[#This Row],[time]]-2)*2</f>
        <v>-0.11500000000000021</v>
      </c>
      <c r="R36">
        <v>13.4346</v>
      </c>
      <c r="S36">
        <v>2.0575000000000001</v>
      </c>
      <c r="T36">
        <f>-(Table134[[#This Row],[time]]-2)*2</f>
        <v>-0.11500000000000021</v>
      </c>
      <c r="U36">
        <v>18.503299999999999</v>
      </c>
      <c r="V36">
        <v>2.0575000000000001</v>
      </c>
      <c r="W36">
        <f>-(Table134[[#This Row],[time]]-2)*2</f>
        <v>-0.11500000000000021</v>
      </c>
      <c r="X36">
        <v>23.6876</v>
      </c>
    </row>
    <row r="37" spans="1:24" x14ac:dyDescent="0.3">
      <c r="A37">
        <v>2.1025</v>
      </c>
      <c r="B37">
        <f>-(Table134[[#This Row],[time]]-2)*2</f>
        <v>-0.20500000000000007</v>
      </c>
      <c r="C37">
        <v>5.9694000000000003</v>
      </c>
      <c r="D37">
        <v>2.1025</v>
      </c>
      <c r="E37">
        <f>-(Table134[[#This Row],[time]]-2)*2</f>
        <v>-0.20500000000000007</v>
      </c>
      <c r="F37">
        <v>8.1633700000000005</v>
      </c>
      <c r="G37">
        <v>2.1025</v>
      </c>
      <c r="H37">
        <f>-(Table134[[#This Row],[time]]-2)*2</f>
        <v>-0.20500000000000007</v>
      </c>
      <c r="I37">
        <v>3.7077999999999998E-3</v>
      </c>
      <c r="J37">
        <v>2.1025</v>
      </c>
      <c r="K37">
        <f>-(Table134[[#This Row],[time]]-2)*2</f>
        <v>-0.20500000000000007</v>
      </c>
      <c r="L37">
        <v>10.163</v>
      </c>
      <c r="M37">
        <v>2.1025</v>
      </c>
      <c r="N37">
        <f>-(Table134[[#This Row],[time]]-2)*2</f>
        <v>-0.20500000000000007</v>
      </c>
      <c r="O37">
        <v>2.0670199999999999</v>
      </c>
      <c r="P37">
        <v>2.1025</v>
      </c>
      <c r="Q37">
        <f>-(Table134[[#This Row],[time]]-2)*2</f>
        <v>-0.20500000000000007</v>
      </c>
      <c r="R37">
        <v>14.689399999999999</v>
      </c>
      <c r="S37">
        <v>2.1025</v>
      </c>
      <c r="T37">
        <f>-(Table134[[#This Row],[time]]-2)*2</f>
        <v>-0.20500000000000007</v>
      </c>
      <c r="U37">
        <v>16.412700000000001</v>
      </c>
      <c r="V37">
        <v>2.1025</v>
      </c>
      <c r="W37">
        <f>-(Table134[[#This Row],[time]]-2)*2</f>
        <v>-0.20500000000000007</v>
      </c>
      <c r="X37">
        <v>25.8096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4.5038</v>
      </c>
      <c r="D38">
        <v>2.1671900000000002</v>
      </c>
      <c r="E38">
        <f>-(Table134[[#This Row],[time]]-2)*2</f>
        <v>-0.33438000000000034</v>
      </c>
      <c r="F38">
        <v>11.615600000000001</v>
      </c>
      <c r="G38">
        <v>2.1671900000000002</v>
      </c>
      <c r="H38">
        <f>-(Table134[[#This Row],[time]]-2)*2</f>
        <v>-0.33438000000000034</v>
      </c>
      <c r="I38">
        <v>3.0897699999999999E-3</v>
      </c>
      <c r="J38">
        <v>2.1671900000000002</v>
      </c>
      <c r="K38">
        <f>-(Table134[[#This Row],[time]]-2)*2</f>
        <v>-0.33438000000000034</v>
      </c>
      <c r="L38">
        <v>13.1922</v>
      </c>
      <c r="M38">
        <v>2.1671900000000002</v>
      </c>
      <c r="N38">
        <f>-(Table134[[#This Row],[time]]-2)*2</f>
        <v>-0.33438000000000034</v>
      </c>
      <c r="O38">
        <v>1.36778</v>
      </c>
      <c r="P38">
        <v>2.1671900000000002</v>
      </c>
      <c r="Q38">
        <f>-(Table134[[#This Row],[time]]-2)*2</f>
        <v>-0.33438000000000034</v>
      </c>
      <c r="R38">
        <v>16.188099999999999</v>
      </c>
      <c r="S38">
        <v>2.1671900000000002</v>
      </c>
      <c r="T38">
        <f>-(Table134[[#This Row],[time]]-2)*2</f>
        <v>-0.33438000000000034</v>
      </c>
      <c r="U38">
        <v>14.405099999999999</v>
      </c>
      <c r="V38">
        <v>2.1671900000000002</v>
      </c>
      <c r="W38">
        <f>-(Table134[[#This Row],[time]]-2)*2</f>
        <v>-0.33438000000000034</v>
      </c>
      <c r="X38">
        <v>28.016300000000001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2.8352200000000001</v>
      </c>
      <c r="D39">
        <v>2.2146499999999998</v>
      </c>
      <c r="E39">
        <f>-(Table134[[#This Row],[time]]-2)*2</f>
        <v>-0.42929999999999957</v>
      </c>
      <c r="F39">
        <v>16.302700000000002</v>
      </c>
      <c r="G39">
        <v>2.2146499999999998</v>
      </c>
      <c r="H39">
        <f>-(Table134[[#This Row],[time]]-2)*2</f>
        <v>-0.42929999999999957</v>
      </c>
      <c r="I39">
        <v>2.55127E-3</v>
      </c>
      <c r="J39">
        <v>2.2146499999999998</v>
      </c>
      <c r="K39">
        <f>-(Table134[[#This Row],[time]]-2)*2</f>
        <v>-0.42929999999999957</v>
      </c>
      <c r="L39">
        <v>17.354900000000001</v>
      </c>
      <c r="M39">
        <v>2.2146499999999998</v>
      </c>
      <c r="N39">
        <f>-(Table134[[#This Row],[time]]-2)*2</f>
        <v>-0.42929999999999957</v>
      </c>
      <c r="O39">
        <v>0.69939600000000002</v>
      </c>
      <c r="P39">
        <v>2.2146499999999998</v>
      </c>
      <c r="Q39">
        <f>-(Table134[[#This Row],[time]]-2)*2</f>
        <v>-0.42929999999999957</v>
      </c>
      <c r="R39">
        <v>18.5258</v>
      </c>
      <c r="S39">
        <v>2.2146499999999998</v>
      </c>
      <c r="T39">
        <f>-(Table134[[#This Row],[time]]-2)*2</f>
        <v>-0.42929999999999957</v>
      </c>
      <c r="U39">
        <v>11.678599999999999</v>
      </c>
      <c r="V39">
        <v>2.2146499999999998</v>
      </c>
      <c r="W39">
        <f>-(Table134[[#This Row],[time]]-2)*2</f>
        <v>-0.42929999999999957</v>
      </c>
      <c r="X39">
        <v>31.140799999999999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2.2795800000000002</v>
      </c>
      <c r="D40">
        <v>2.2715999999999998</v>
      </c>
      <c r="E40">
        <f>-(Table134[[#This Row],[time]]-2)*2</f>
        <v>-0.54319999999999968</v>
      </c>
      <c r="F40">
        <v>17.992599999999999</v>
      </c>
      <c r="G40">
        <v>2.2715999999999998</v>
      </c>
      <c r="H40">
        <f>-(Table134[[#This Row],[time]]-2)*2</f>
        <v>-0.54319999999999968</v>
      </c>
      <c r="I40">
        <v>2.3859300000000001E-3</v>
      </c>
      <c r="J40">
        <v>2.2715999999999998</v>
      </c>
      <c r="K40">
        <f>-(Table134[[#This Row],[time]]-2)*2</f>
        <v>-0.54319999999999968</v>
      </c>
      <c r="L40">
        <v>18.854700000000001</v>
      </c>
      <c r="M40">
        <v>2.2715999999999998</v>
      </c>
      <c r="N40">
        <f>-(Table134[[#This Row],[time]]-2)*2</f>
        <v>-0.54319999999999968</v>
      </c>
      <c r="O40">
        <v>0.57849700000000004</v>
      </c>
      <c r="P40">
        <v>2.2715999999999998</v>
      </c>
      <c r="Q40">
        <f>-(Table134[[#This Row],[time]]-2)*2</f>
        <v>-0.54319999999999968</v>
      </c>
      <c r="R40">
        <v>19.4314</v>
      </c>
      <c r="S40">
        <v>2.2715999999999998</v>
      </c>
      <c r="T40">
        <f>-(Table134[[#This Row],[time]]-2)*2</f>
        <v>-0.54319999999999968</v>
      </c>
      <c r="U40">
        <v>10.6922</v>
      </c>
      <c r="V40">
        <v>2.2715999999999998</v>
      </c>
      <c r="W40">
        <f>-(Table134[[#This Row],[time]]-2)*2</f>
        <v>-0.54319999999999968</v>
      </c>
      <c r="X40">
        <v>32.404400000000003</v>
      </c>
    </row>
    <row r="41" spans="1:24" x14ac:dyDescent="0.3">
      <c r="A41">
        <v>2.32233</v>
      </c>
      <c r="B41">
        <f>-(Table134[[#This Row],[time]]-2)*2</f>
        <v>-0.64466000000000001</v>
      </c>
      <c r="C41">
        <v>1.5297499999999999</v>
      </c>
      <c r="D41">
        <v>2.32233</v>
      </c>
      <c r="E41">
        <f>-(Table134[[#This Row],[time]]-2)*2</f>
        <v>-0.64466000000000001</v>
      </c>
      <c r="F41">
        <v>20.514500000000002</v>
      </c>
      <c r="G41">
        <v>2.32233</v>
      </c>
      <c r="H41">
        <f>-(Table134[[#This Row],[time]]-2)*2</f>
        <v>-0.64466000000000001</v>
      </c>
      <c r="I41">
        <v>2.1501200000000002E-3</v>
      </c>
      <c r="J41">
        <v>2.32233</v>
      </c>
      <c r="K41">
        <f>-(Table134[[#This Row],[time]]-2)*2</f>
        <v>-0.64466000000000001</v>
      </c>
      <c r="L41">
        <v>21.164300000000001</v>
      </c>
      <c r="M41">
        <v>2.32233</v>
      </c>
      <c r="N41">
        <f>-(Table134[[#This Row],[time]]-2)*2</f>
        <v>-0.64466000000000001</v>
      </c>
      <c r="O41">
        <v>0.394733</v>
      </c>
      <c r="P41">
        <v>2.32233</v>
      </c>
      <c r="Q41">
        <f>-(Table134[[#This Row],[time]]-2)*2</f>
        <v>-0.64466000000000001</v>
      </c>
      <c r="R41">
        <v>20.8262</v>
      </c>
      <c r="S41">
        <v>2.32233</v>
      </c>
      <c r="T41">
        <f>-(Table134[[#This Row],[time]]-2)*2</f>
        <v>-0.64466000000000001</v>
      </c>
      <c r="U41">
        <v>9.3066300000000002</v>
      </c>
      <c r="V41">
        <v>2.32233</v>
      </c>
      <c r="W41">
        <f>-(Table134[[#This Row],[time]]-2)*2</f>
        <v>-0.64466000000000001</v>
      </c>
      <c r="X41">
        <v>34.3461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0.68386400000000003</v>
      </c>
      <c r="D42">
        <v>2.3587899999999999</v>
      </c>
      <c r="E42">
        <f>-(Table134[[#This Row],[time]]-2)*2</f>
        <v>-0.71757999999999988</v>
      </c>
      <c r="F42">
        <v>23.9925</v>
      </c>
      <c r="G42">
        <v>2.3587899999999999</v>
      </c>
      <c r="H42">
        <f>-(Table134[[#This Row],[time]]-2)*2</f>
        <v>-0.71757999999999988</v>
      </c>
      <c r="I42">
        <v>1.8222500000000001E-3</v>
      </c>
      <c r="J42">
        <v>2.3587899999999999</v>
      </c>
      <c r="K42">
        <f>-(Table134[[#This Row],[time]]-2)*2</f>
        <v>-0.71757999999999988</v>
      </c>
      <c r="L42">
        <v>24.430399999999999</v>
      </c>
      <c r="M42">
        <v>2.3587899999999999</v>
      </c>
      <c r="N42">
        <f>-(Table134[[#This Row],[time]]-2)*2</f>
        <v>-0.71757999999999988</v>
      </c>
      <c r="O42">
        <v>0.10675</v>
      </c>
      <c r="P42">
        <v>2.3587899999999999</v>
      </c>
      <c r="Q42">
        <f>-(Table134[[#This Row],[time]]-2)*2</f>
        <v>-0.71757999999999988</v>
      </c>
      <c r="R42">
        <v>22.878</v>
      </c>
      <c r="S42">
        <v>2.3587899999999999</v>
      </c>
      <c r="T42">
        <f>-(Table134[[#This Row],[time]]-2)*2</f>
        <v>-0.71757999999999988</v>
      </c>
      <c r="U42">
        <v>7.5928699999999996</v>
      </c>
      <c r="V42">
        <v>2.3587899999999999</v>
      </c>
      <c r="W42">
        <f>-(Table134[[#This Row],[time]]-2)*2</f>
        <v>-0.71757999999999988</v>
      </c>
      <c r="X42">
        <v>37.146599999999999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0.230986</v>
      </c>
      <c r="D43">
        <v>2.4015499999999999</v>
      </c>
      <c r="E43">
        <f>-(Table134[[#This Row],[time]]-2)*2</f>
        <v>-0.8030999999999997</v>
      </c>
      <c r="F43">
        <v>25.984300000000001</v>
      </c>
      <c r="G43">
        <v>2.4015499999999999</v>
      </c>
      <c r="H43">
        <f>-(Table134[[#This Row],[time]]-2)*2</f>
        <v>-0.8030999999999997</v>
      </c>
      <c r="I43">
        <v>1.6291400000000001E-3</v>
      </c>
      <c r="J43">
        <v>2.4015499999999999</v>
      </c>
      <c r="K43">
        <f>-(Table134[[#This Row],[time]]-2)*2</f>
        <v>-0.8030999999999997</v>
      </c>
      <c r="L43">
        <v>26.403099999999998</v>
      </c>
      <c r="M43">
        <v>2.4015499999999999</v>
      </c>
      <c r="N43">
        <f>-(Table134[[#This Row],[time]]-2)*2</f>
        <v>-0.8030999999999997</v>
      </c>
      <c r="O43">
        <v>5.1325800000000003E-3</v>
      </c>
      <c r="P43">
        <v>2.4015499999999999</v>
      </c>
      <c r="Q43">
        <f>-(Table134[[#This Row],[time]]-2)*2</f>
        <v>-0.8030999999999997</v>
      </c>
      <c r="R43">
        <v>24.158999999999999</v>
      </c>
      <c r="S43">
        <v>2.4015499999999999</v>
      </c>
      <c r="T43">
        <f>-(Table134[[#This Row],[time]]-2)*2</f>
        <v>-0.8030999999999997</v>
      </c>
      <c r="U43">
        <v>6.6062900000000004</v>
      </c>
      <c r="V43">
        <v>2.4015499999999999</v>
      </c>
      <c r="W43">
        <f>-(Table134[[#This Row],[time]]-2)*2</f>
        <v>-0.8030999999999997</v>
      </c>
      <c r="X43">
        <v>38.8703</v>
      </c>
    </row>
    <row r="44" spans="1:24" x14ac:dyDescent="0.3">
      <c r="A44">
        <v>2.47973</v>
      </c>
      <c r="B44">
        <f>-(Table134[[#This Row],[time]]-2)*2</f>
        <v>-0.95945999999999998</v>
      </c>
      <c r="C44">
        <v>2.8562100000000001E-3</v>
      </c>
      <c r="D44">
        <v>2.47973</v>
      </c>
      <c r="E44">
        <f>-(Table134[[#This Row],[time]]-2)*2</f>
        <v>-0.95945999999999998</v>
      </c>
      <c r="F44">
        <v>28.349699999999999</v>
      </c>
      <c r="G44">
        <v>2.47973</v>
      </c>
      <c r="H44">
        <f>-(Table134[[#This Row],[time]]-2)*2</f>
        <v>-0.95945999999999998</v>
      </c>
      <c r="I44">
        <v>1.41814E-3</v>
      </c>
      <c r="J44">
        <v>2.47973</v>
      </c>
      <c r="K44">
        <f>-(Table134[[#This Row],[time]]-2)*2</f>
        <v>-0.95945999999999998</v>
      </c>
      <c r="L44">
        <v>28.807500000000001</v>
      </c>
      <c r="M44">
        <v>2.47973</v>
      </c>
      <c r="N44">
        <f>-(Table134[[#This Row],[time]]-2)*2</f>
        <v>-0.95945999999999998</v>
      </c>
      <c r="O44">
        <v>4.6891499999999996E-3</v>
      </c>
      <c r="P44">
        <v>2.47973</v>
      </c>
      <c r="Q44">
        <f>-(Table134[[#This Row],[time]]-2)*2</f>
        <v>-0.95945999999999998</v>
      </c>
      <c r="R44">
        <v>25.900700000000001</v>
      </c>
      <c r="S44">
        <v>2.47973</v>
      </c>
      <c r="T44">
        <f>-(Table134[[#This Row],[time]]-2)*2</f>
        <v>-0.95945999999999998</v>
      </c>
      <c r="U44">
        <v>5.4689800000000002</v>
      </c>
      <c r="V44">
        <v>2.47973</v>
      </c>
      <c r="W44">
        <f>-(Table134[[#This Row],[time]]-2)*2</f>
        <v>-0.95945999999999998</v>
      </c>
      <c r="X44">
        <v>41.123800000000003</v>
      </c>
    </row>
    <row r="45" spans="1:24" x14ac:dyDescent="0.3">
      <c r="A45">
        <v>2.51017</v>
      </c>
      <c r="B45">
        <f>-(Table134[[#This Row],[time]]-2)*2</f>
        <v>-1.02034</v>
      </c>
      <c r="C45">
        <v>2.36652E-3</v>
      </c>
      <c r="D45">
        <v>2.51017</v>
      </c>
      <c r="E45">
        <f>-(Table134[[#This Row],[time]]-2)*2</f>
        <v>-1.02034</v>
      </c>
      <c r="F45">
        <v>30.424600000000002</v>
      </c>
      <c r="G45">
        <v>2.51017</v>
      </c>
      <c r="H45">
        <f>-(Table134[[#This Row],[time]]-2)*2</f>
        <v>-1.02034</v>
      </c>
      <c r="I45">
        <v>1.2514099999999999E-3</v>
      </c>
      <c r="J45">
        <v>2.51017</v>
      </c>
      <c r="K45">
        <f>-(Table134[[#This Row],[time]]-2)*2</f>
        <v>-1.02034</v>
      </c>
      <c r="L45">
        <v>30.9405</v>
      </c>
      <c r="M45">
        <v>2.51017</v>
      </c>
      <c r="N45">
        <f>-(Table134[[#This Row],[time]]-2)*2</f>
        <v>-1.02034</v>
      </c>
      <c r="O45">
        <v>4.5104999999999998E-3</v>
      </c>
      <c r="P45">
        <v>2.51017</v>
      </c>
      <c r="Q45">
        <f>-(Table134[[#This Row],[time]]-2)*2</f>
        <v>-1.02034</v>
      </c>
      <c r="R45">
        <v>27.567399999999999</v>
      </c>
      <c r="S45">
        <v>2.51017</v>
      </c>
      <c r="T45">
        <f>-(Table134[[#This Row],[time]]-2)*2</f>
        <v>-1.02034</v>
      </c>
      <c r="U45">
        <v>4.5802199999999997</v>
      </c>
      <c r="V45">
        <v>2.51017</v>
      </c>
      <c r="W45">
        <f>-(Table134[[#This Row],[time]]-2)*2</f>
        <v>-1.02034</v>
      </c>
      <c r="X45">
        <v>43.209499999999998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2.2298600000000002E-3</v>
      </c>
      <c r="D46">
        <v>2.5632600000000001</v>
      </c>
      <c r="E46">
        <f>-(Table134[[#This Row],[time]]-2)*2</f>
        <v>-1.1265200000000002</v>
      </c>
      <c r="F46">
        <v>32.012</v>
      </c>
      <c r="G46">
        <v>2.5632600000000001</v>
      </c>
      <c r="H46">
        <f>-(Table134[[#This Row],[time]]-2)*2</f>
        <v>-1.1265200000000002</v>
      </c>
      <c r="I46">
        <v>1.13266E-3</v>
      </c>
      <c r="J46">
        <v>2.5632600000000001</v>
      </c>
      <c r="K46">
        <f>-(Table134[[#This Row],[time]]-2)*2</f>
        <v>-1.1265200000000002</v>
      </c>
      <c r="L46">
        <v>32.699100000000001</v>
      </c>
      <c r="M46">
        <v>2.5632600000000001</v>
      </c>
      <c r="N46">
        <f>-(Table134[[#This Row],[time]]-2)*2</f>
        <v>-1.1265200000000002</v>
      </c>
      <c r="O46">
        <v>4.3723900000000003E-3</v>
      </c>
      <c r="P46">
        <v>2.5632600000000001</v>
      </c>
      <c r="Q46">
        <f>-(Table134[[#This Row],[time]]-2)*2</f>
        <v>-1.1265200000000002</v>
      </c>
      <c r="R46">
        <v>28.993200000000002</v>
      </c>
      <c r="S46">
        <v>2.5632600000000001</v>
      </c>
      <c r="T46">
        <f>-(Table134[[#This Row],[time]]-2)*2</f>
        <v>-1.1265200000000002</v>
      </c>
      <c r="U46">
        <v>3.9233899999999999</v>
      </c>
      <c r="V46">
        <v>2.5632600000000001</v>
      </c>
      <c r="W46">
        <f>-(Table134[[#This Row],[time]]-2)*2</f>
        <v>-1.1265200000000002</v>
      </c>
      <c r="X46">
        <v>44.862000000000002</v>
      </c>
    </row>
    <row r="47" spans="1:24" x14ac:dyDescent="0.3">
      <c r="A47">
        <v>2.61022</v>
      </c>
      <c r="B47">
        <f>-(Table134[[#This Row],[time]]-2)*2</f>
        <v>-1.22044</v>
      </c>
      <c r="C47">
        <v>2.0712999999999999E-3</v>
      </c>
      <c r="D47">
        <v>2.61022</v>
      </c>
      <c r="E47">
        <f>-(Table134[[#This Row],[time]]-2)*2</f>
        <v>-1.22044</v>
      </c>
      <c r="F47">
        <v>33.811500000000002</v>
      </c>
      <c r="G47">
        <v>2.61022</v>
      </c>
      <c r="H47">
        <f>-(Table134[[#This Row],[time]]-2)*2</f>
        <v>-1.22044</v>
      </c>
      <c r="I47">
        <v>1.0005700000000001E-3</v>
      </c>
      <c r="J47">
        <v>2.61022</v>
      </c>
      <c r="K47">
        <f>-(Table134[[#This Row],[time]]-2)*2</f>
        <v>-1.22044</v>
      </c>
      <c r="L47">
        <v>34.746600000000001</v>
      </c>
      <c r="M47">
        <v>2.61022</v>
      </c>
      <c r="N47">
        <f>-(Table134[[#This Row],[time]]-2)*2</f>
        <v>-1.22044</v>
      </c>
      <c r="O47">
        <v>4.1934499999999996E-3</v>
      </c>
      <c r="P47">
        <v>2.61022</v>
      </c>
      <c r="Q47">
        <f>-(Table134[[#This Row],[time]]-2)*2</f>
        <v>-1.22044</v>
      </c>
      <c r="R47">
        <v>30.694500000000001</v>
      </c>
      <c r="S47">
        <v>2.61022</v>
      </c>
      <c r="T47">
        <f>-(Table134[[#This Row],[time]]-2)*2</f>
        <v>-1.22044</v>
      </c>
      <c r="U47">
        <v>3.2391299999999998</v>
      </c>
      <c r="V47">
        <v>2.61022</v>
      </c>
      <c r="W47">
        <f>-(Table134[[#This Row],[time]]-2)*2</f>
        <v>-1.22044</v>
      </c>
      <c r="X47">
        <v>46.842500000000001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1.90665E-3</v>
      </c>
      <c r="D48">
        <v>2.6619299999999999</v>
      </c>
      <c r="E48">
        <f>-(Table134[[#This Row],[time]]-2)*2</f>
        <v>-1.3238599999999998</v>
      </c>
      <c r="F48">
        <v>35.641100000000002</v>
      </c>
      <c r="G48">
        <v>2.6619299999999999</v>
      </c>
      <c r="H48">
        <f>-(Table134[[#This Row],[time]]-2)*2</f>
        <v>-1.3238599999999998</v>
      </c>
      <c r="I48">
        <v>8.7003500000000001E-4</v>
      </c>
      <c r="J48">
        <v>2.6619299999999999</v>
      </c>
      <c r="K48">
        <f>-(Table134[[#This Row],[time]]-2)*2</f>
        <v>-1.3238599999999998</v>
      </c>
      <c r="L48">
        <v>36.836300000000001</v>
      </c>
      <c r="M48">
        <v>2.6619299999999999</v>
      </c>
      <c r="N48">
        <f>-(Table134[[#This Row],[time]]-2)*2</f>
        <v>-1.3238599999999998</v>
      </c>
      <c r="O48">
        <v>3.9958499999999996E-3</v>
      </c>
      <c r="P48">
        <v>2.6619299999999999</v>
      </c>
      <c r="Q48">
        <f>-(Table134[[#This Row],[time]]-2)*2</f>
        <v>-1.3238599999999998</v>
      </c>
      <c r="R48">
        <v>32.4664</v>
      </c>
      <c r="S48">
        <v>2.6619299999999999</v>
      </c>
      <c r="T48">
        <f>-(Table134[[#This Row],[time]]-2)*2</f>
        <v>-1.3238599999999998</v>
      </c>
      <c r="U48">
        <v>2.6131600000000001</v>
      </c>
      <c r="V48">
        <v>2.6619299999999999</v>
      </c>
      <c r="W48">
        <f>-(Table134[[#This Row],[time]]-2)*2</f>
        <v>-1.3238599999999998</v>
      </c>
      <c r="X48">
        <v>48.936999999999998</v>
      </c>
    </row>
    <row r="49" spans="1:24" x14ac:dyDescent="0.3">
      <c r="A49">
        <v>2.70424</v>
      </c>
      <c r="B49">
        <f>-(Table134[[#This Row],[time]]-2)*2</f>
        <v>-1.40848</v>
      </c>
      <c r="C49">
        <v>1.73687E-3</v>
      </c>
      <c r="D49">
        <v>2.70424</v>
      </c>
      <c r="E49">
        <f>-(Table134[[#This Row],[time]]-2)*2</f>
        <v>-1.40848</v>
      </c>
      <c r="F49">
        <v>37.441699999999997</v>
      </c>
      <c r="G49">
        <v>2.70424</v>
      </c>
      <c r="H49">
        <f>-(Table134[[#This Row],[time]]-2)*2</f>
        <v>-1.40848</v>
      </c>
      <c r="I49">
        <v>7.4745400000000004E-4</v>
      </c>
      <c r="J49">
        <v>2.70424</v>
      </c>
      <c r="K49">
        <f>-(Table134[[#This Row],[time]]-2)*2</f>
        <v>-1.40848</v>
      </c>
      <c r="L49">
        <v>38.872599999999998</v>
      </c>
      <c r="M49">
        <v>2.70424</v>
      </c>
      <c r="N49">
        <f>-(Table134[[#This Row],[time]]-2)*2</f>
        <v>-1.40848</v>
      </c>
      <c r="O49">
        <v>3.7835500000000001E-3</v>
      </c>
      <c r="P49">
        <v>2.70424</v>
      </c>
      <c r="Q49">
        <f>-(Table134[[#This Row],[time]]-2)*2</f>
        <v>-1.40848</v>
      </c>
      <c r="R49">
        <v>34.218600000000002</v>
      </c>
      <c r="S49">
        <v>2.70424</v>
      </c>
      <c r="T49">
        <f>-(Table134[[#This Row],[time]]-2)*2</f>
        <v>-1.40848</v>
      </c>
      <c r="U49">
        <v>1.9835400000000001</v>
      </c>
      <c r="V49">
        <v>2.70424</v>
      </c>
      <c r="W49">
        <f>-(Table134[[#This Row],[time]]-2)*2</f>
        <v>-1.40848</v>
      </c>
      <c r="X49">
        <v>51.028599999999997</v>
      </c>
    </row>
    <row r="50" spans="1:24" x14ac:dyDescent="0.3">
      <c r="A50">
        <v>2.75779</v>
      </c>
      <c r="B50">
        <f>-(Table134[[#This Row],[time]]-2)*2</f>
        <v>-1.5155799999999999</v>
      </c>
      <c r="C50">
        <v>1.55376E-3</v>
      </c>
      <c r="D50">
        <v>2.75779</v>
      </c>
      <c r="E50">
        <f>-(Table134[[#This Row],[time]]-2)*2</f>
        <v>-1.5155799999999999</v>
      </c>
      <c r="F50">
        <v>39.392400000000002</v>
      </c>
      <c r="G50">
        <v>2.75779</v>
      </c>
      <c r="H50">
        <f>-(Table134[[#This Row],[time]]-2)*2</f>
        <v>-1.5155799999999999</v>
      </c>
      <c r="I50">
        <v>6.2723900000000003E-4</v>
      </c>
      <c r="J50">
        <v>2.75779</v>
      </c>
      <c r="K50">
        <f>-(Table134[[#This Row],[time]]-2)*2</f>
        <v>-1.5155799999999999</v>
      </c>
      <c r="L50">
        <v>41.061100000000003</v>
      </c>
      <c r="M50">
        <v>2.75779</v>
      </c>
      <c r="N50">
        <f>-(Table134[[#This Row],[time]]-2)*2</f>
        <v>-1.5155799999999999</v>
      </c>
      <c r="O50">
        <v>3.53368E-3</v>
      </c>
      <c r="P50">
        <v>2.75779</v>
      </c>
      <c r="Q50">
        <f>-(Table134[[#This Row],[time]]-2)*2</f>
        <v>-1.5155799999999999</v>
      </c>
      <c r="R50">
        <v>36.116700000000002</v>
      </c>
      <c r="S50">
        <v>2.75779</v>
      </c>
      <c r="T50">
        <f>-(Table134[[#This Row],[time]]-2)*2</f>
        <v>-1.5155799999999999</v>
      </c>
      <c r="U50">
        <v>1.4242699999999999</v>
      </c>
      <c r="V50">
        <v>2.75779</v>
      </c>
      <c r="W50">
        <f>-(Table134[[#This Row],[time]]-2)*2</f>
        <v>-1.5155799999999999</v>
      </c>
      <c r="X50">
        <v>53.271599999999999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1.3987400000000001E-3</v>
      </c>
      <c r="D51">
        <v>2.8044500000000001</v>
      </c>
      <c r="E51">
        <f>-(Table134[[#This Row],[time]]-2)*2</f>
        <v>-1.6089000000000002</v>
      </c>
      <c r="F51">
        <v>41.15</v>
      </c>
      <c r="G51">
        <v>2.8044500000000001</v>
      </c>
      <c r="H51">
        <f>-(Table134[[#This Row],[time]]-2)*2</f>
        <v>-1.6089000000000002</v>
      </c>
      <c r="I51">
        <v>5.2347400000000001E-4</v>
      </c>
      <c r="J51">
        <v>2.8044500000000001</v>
      </c>
      <c r="K51">
        <f>-(Table134[[#This Row],[time]]-2)*2</f>
        <v>-1.6089000000000002</v>
      </c>
      <c r="L51">
        <v>43.0214</v>
      </c>
      <c r="M51">
        <v>2.8044500000000001</v>
      </c>
      <c r="N51">
        <f>-(Table134[[#This Row],[time]]-2)*2</f>
        <v>-1.6089000000000002</v>
      </c>
      <c r="O51">
        <v>3.3050100000000002E-3</v>
      </c>
      <c r="P51">
        <v>2.8044500000000001</v>
      </c>
      <c r="Q51">
        <f>-(Table134[[#This Row],[time]]-2)*2</f>
        <v>-1.6089000000000002</v>
      </c>
      <c r="R51">
        <v>37.837800000000001</v>
      </c>
      <c r="S51">
        <v>2.8044500000000001</v>
      </c>
      <c r="T51">
        <f>-(Table134[[#This Row],[time]]-2)*2</f>
        <v>-1.6089000000000002</v>
      </c>
      <c r="U51">
        <v>1.0391999999999999</v>
      </c>
      <c r="V51">
        <v>2.8044500000000001</v>
      </c>
      <c r="W51">
        <f>-(Table134[[#This Row],[time]]-2)*2</f>
        <v>-1.6089000000000002</v>
      </c>
      <c r="X51">
        <v>55.277799999999999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1.3074600000000001E-3</v>
      </c>
      <c r="D52">
        <v>2.8546</v>
      </c>
      <c r="E52">
        <f>-(Table134[[#This Row],[time]]-2)*2</f>
        <v>-1.7092000000000001</v>
      </c>
      <c r="F52">
        <v>42.239199999999997</v>
      </c>
      <c r="G52">
        <v>2.8546</v>
      </c>
      <c r="H52">
        <f>-(Table134[[#This Row],[time]]-2)*2</f>
        <v>-1.7092000000000001</v>
      </c>
      <c r="I52">
        <v>4.6313700000000002E-4</v>
      </c>
      <c r="J52">
        <v>2.8546</v>
      </c>
      <c r="K52">
        <f>-(Table134[[#This Row],[time]]-2)*2</f>
        <v>-1.7092000000000001</v>
      </c>
      <c r="L52">
        <v>44.219700000000003</v>
      </c>
      <c r="M52">
        <v>2.8546</v>
      </c>
      <c r="N52">
        <f>-(Table134[[#This Row],[time]]-2)*2</f>
        <v>-1.7092000000000001</v>
      </c>
      <c r="O52">
        <v>3.1629200000000001E-3</v>
      </c>
      <c r="P52">
        <v>2.8546</v>
      </c>
      <c r="Q52">
        <f>-(Table134[[#This Row],[time]]-2)*2</f>
        <v>-1.7092000000000001</v>
      </c>
      <c r="R52">
        <v>38.874699999999997</v>
      </c>
      <c r="S52">
        <v>2.8546</v>
      </c>
      <c r="T52">
        <f>-(Table134[[#This Row],[time]]-2)*2</f>
        <v>-1.7092000000000001</v>
      </c>
      <c r="U52">
        <v>0.83512500000000001</v>
      </c>
      <c r="V52">
        <v>2.8546</v>
      </c>
      <c r="W52">
        <f>-(Table134[[#This Row],[time]]-2)*2</f>
        <v>-1.7092000000000001</v>
      </c>
      <c r="X52">
        <v>56.504100000000001</v>
      </c>
    </row>
    <row r="53" spans="1:24" x14ac:dyDescent="0.3">
      <c r="A53">
        <v>2.90442</v>
      </c>
      <c r="B53">
        <f>-(Table134[[#This Row],[time]]-2)*2</f>
        <v>-1.80884</v>
      </c>
      <c r="C53">
        <v>1.1872199999999999E-3</v>
      </c>
      <c r="D53">
        <v>2.90442</v>
      </c>
      <c r="E53">
        <f>-(Table134[[#This Row],[time]]-2)*2</f>
        <v>-1.80884</v>
      </c>
      <c r="F53">
        <v>43.764000000000003</v>
      </c>
      <c r="G53">
        <v>2.90442</v>
      </c>
      <c r="H53">
        <f>-(Table134[[#This Row],[time]]-2)*2</f>
        <v>-1.80884</v>
      </c>
      <c r="I53">
        <v>3.8566799999999998E-4</v>
      </c>
      <c r="J53">
        <v>2.90442</v>
      </c>
      <c r="K53">
        <f>-(Table134[[#This Row],[time]]-2)*2</f>
        <v>-1.80884</v>
      </c>
      <c r="L53">
        <v>45.856699999999996</v>
      </c>
      <c r="M53">
        <v>2.90442</v>
      </c>
      <c r="N53">
        <f>-(Table134[[#This Row],[time]]-2)*2</f>
        <v>-1.80884</v>
      </c>
      <c r="O53">
        <v>2.9575000000000001E-3</v>
      </c>
      <c r="P53">
        <v>2.90442</v>
      </c>
      <c r="Q53">
        <f>-(Table134[[#This Row],[time]]-2)*2</f>
        <v>-1.80884</v>
      </c>
      <c r="R53">
        <v>40.323999999999998</v>
      </c>
      <c r="S53">
        <v>2.90442</v>
      </c>
      <c r="T53">
        <f>-(Table134[[#This Row],[time]]-2)*2</f>
        <v>-1.80884</v>
      </c>
      <c r="U53">
        <v>0.55720800000000004</v>
      </c>
      <c r="V53">
        <v>2.90442</v>
      </c>
      <c r="W53">
        <f>-(Table134[[#This Row],[time]]-2)*2</f>
        <v>-1.80884</v>
      </c>
      <c r="X53">
        <v>58.218299999999999</v>
      </c>
    </row>
    <row r="54" spans="1:24" x14ac:dyDescent="0.3">
      <c r="A54">
        <v>2.95797</v>
      </c>
      <c r="B54">
        <f>-(Table134[[#This Row],[time]]-2)*2</f>
        <v>-1.91594</v>
      </c>
      <c r="C54">
        <v>1.07668E-3</v>
      </c>
      <c r="D54">
        <v>2.95797</v>
      </c>
      <c r="E54">
        <f>-(Table134[[#This Row],[time]]-2)*2</f>
        <v>-1.91594</v>
      </c>
      <c r="F54">
        <v>45.257300000000001</v>
      </c>
      <c r="G54">
        <v>2.95797</v>
      </c>
      <c r="H54">
        <f>-(Table134[[#This Row],[time]]-2)*2</f>
        <v>-1.91594</v>
      </c>
      <c r="I54">
        <v>3.1089699999999997E-4</v>
      </c>
      <c r="J54">
        <v>2.95797</v>
      </c>
      <c r="K54">
        <f>-(Table134[[#This Row],[time]]-2)*2</f>
        <v>-1.91594</v>
      </c>
      <c r="L54">
        <v>47.433100000000003</v>
      </c>
      <c r="M54">
        <v>2.95797</v>
      </c>
      <c r="N54">
        <f>-(Table134[[#This Row],[time]]-2)*2</f>
        <v>-1.91594</v>
      </c>
      <c r="O54">
        <v>2.75633E-3</v>
      </c>
      <c r="P54">
        <v>2.95797</v>
      </c>
      <c r="Q54">
        <f>-(Table134[[#This Row],[time]]-2)*2</f>
        <v>-1.91594</v>
      </c>
      <c r="R54">
        <v>41.752699999999997</v>
      </c>
      <c r="S54">
        <v>2.95797</v>
      </c>
      <c r="T54">
        <f>-(Table134[[#This Row],[time]]-2)*2</f>
        <v>-1.91594</v>
      </c>
      <c r="U54">
        <v>0.30487700000000001</v>
      </c>
      <c r="V54">
        <v>2.95797</v>
      </c>
      <c r="W54">
        <f>-(Table134[[#This Row],[time]]-2)*2</f>
        <v>-1.91594</v>
      </c>
      <c r="X54">
        <v>59.913200000000003</v>
      </c>
    </row>
    <row r="55" spans="1:24" x14ac:dyDescent="0.3">
      <c r="A55">
        <v>3</v>
      </c>
      <c r="B55">
        <f>-(Table134[[#This Row],[time]]-2)*2</f>
        <v>-2</v>
      </c>
      <c r="C55">
        <v>9.855109999999999E-4</v>
      </c>
      <c r="D55">
        <v>3</v>
      </c>
      <c r="E55">
        <f>-(Table134[[#This Row],[time]]-2)*2</f>
        <v>-2</v>
      </c>
      <c r="F55">
        <v>46.646500000000003</v>
      </c>
      <c r="G55">
        <v>3</v>
      </c>
      <c r="H55">
        <f>-(Table134[[#This Row],[time]]-2)*2</f>
        <v>-2</v>
      </c>
      <c r="I55">
        <v>2.50148E-4</v>
      </c>
      <c r="J55">
        <v>3</v>
      </c>
      <c r="K55">
        <f>-(Table134[[#This Row],[time]]-2)*2</f>
        <v>-2</v>
      </c>
      <c r="L55">
        <v>48.890999999999998</v>
      </c>
      <c r="M55">
        <v>3</v>
      </c>
      <c r="N55">
        <f>-(Table134[[#This Row],[time]]-2)*2</f>
        <v>-2</v>
      </c>
      <c r="O55">
        <v>2.5682700000000001E-3</v>
      </c>
      <c r="P55">
        <v>3</v>
      </c>
      <c r="Q55">
        <f>-(Table134[[#This Row],[time]]-2)*2</f>
        <v>-2</v>
      </c>
      <c r="R55">
        <v>43.113199999999999</v>
      </c>
      <c r="S55">
        <v>3</v>
      </c>
      <c r="T55">
        <f>-(Table134[[#This Row],[time]]-2)*2</f>
        <v>-2</v>
      </c>
      <c r="U55">
        <v>0.17721600000000001</v>
      </c>
      <c r="V55">
        <v>3</v>
      </c>
      <c r="W55">
        <f>-(Table134[[#This Row],[time]]-2)*2</f>
        <v>-2</v>
      </c>
      <c r="X55">
        <v>61.5458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B11CAD-CB75-4EB4-9ED9-E5E2555A3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09CEB5-C8B4-4A5E-A090-940DC07172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577289-E311-4D3C-B45B-765CA71D9B1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2021-01-07T18:15:07Z</dcterms:created>
  <dcterms:modified xsi:type="dcterms:W3CDTF">2021-01-07T19:19:18Z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