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hidePivotFieldList="1" defaultThemeVersion="124226"/>
  <mc:AlternateContent xmlns:mc="http://schemas.openxmlformats.org/markup-compatibility/2006">
    <mc:Choice Requires="x15">
      <x15ac:absPath xmlns:x15ac="http://schemas.microsoft.com/office/spreadsheetml/2010/11/ac" url="Z:\Shared\Core\Education\Reporting\Program Evaluation\"/>
    </mc:Choice>
  </mc:AlternateContent>
  <bookViews>
    <workbookView xWindow="0" yWindow="0" windowWidth="20490" windowHeight="6255" activeTab="1"/>
  </bookViews>
  <sheets>
    <sheet name="Summary" sheetId="2" r:id="rId1"/>
    <sheet name="All Data" sheetId="3" r:id="rId2"/>
    <sheet name="Download w DQC" sheetId="1" r:id="rId3"/>
    <sheet name="Ref" sheetId="4" r:id="rId4"/>
  </sheets>
  <calcPr calcId="152511"/>
  <pivotCaches>
    <pivotCache cacheId="24" r:id="rId5"/>
  </pivotCaches>
</workbook>
</file>

<file path=xl/calcChain.xml><?xml version="1.0" encoding="utf-8"?>
<calcChain xmlns="http://schemas.openxmlformats.org/spreadsheetml/2006/main">
  <c r="J2" i="3" l="1"/>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E3" i="3"/>
  <c r="E2" i="3"/>
  <c r="E4" i="3"/>
  <c r="E5" i="3"/>
  <c r="E6" i="3"/>
  <c r="E7" i="3"/>
  <c r="E8" i="3"/>
  <c r="E9" i="3"/>
  <c r="E10" i="3"/>
  <c r="E11" i="3"/>
  <c r="E12" i="3"/>
  <c r="E13" i="3"/>
  <c r="E14" i="3"/>
  <c r="E15" i="3"/>
  <c r="E16" i="3"/>
  <c r="E17" i="3"/>
  <c r="E18" i="3"/>
  <c r="E19" i="3"/>
  <c r="E20" i="3"/>
  <c r="E21" i="3"/>
  <c r="E22" i="3"/>
  <c r="E23" i="3"/>
  <c r="E24" i="3"/>
  <c r="E25" i="3"/>
  <c r="E26" i="3"/>
  <c r="E27" i="3"/>
  <c r="E29" i="3"/>
  <c r="E28" i="3"/>
  <c r="E30" i="3"/>
  <c r="E31" i="3"/>
  <c r="E32" i="3"/>
  <c r="E33" i="3"/>
  <c r="E35" i="3"/>
  <c r="E34" i="3"/>
  <c r="E36" i="3"/>
  <c r="E37" i="3"/>
  <c r="E38" i="3"/>
  <c r="E39" i="3"/>
  <c r="E40" i="3"/>
  <c r="E42" i="3"/>
  <c r="E41" i="3"/>
  <c r="E43" i="3"/>
  <c r="E44" i="3"/>
  <c r="E45" i="3"/>
  <c r="E46" i="3"/>
  <c r="E47" i="3"/>
  <c r="E48" i="3"/>
  <c r="E49" i="3"/>
  <c r="E50" i="3"/>
  <c r="E51" i="3"/>
  <c r="E52" i="3"/>
  <c r="E53" i="3"/>
  <c r="E54" i="3"/>
  <c r="E55" i="3"/>
  <c r="E56" i="3"/>
  <c r="E57" i="3"/>
  <c r="E58" i="3"/>
  <c r="E60" i="3"/>
  <c r="E59" i="3"/>
  <c r="E61" i="3"/>
  <c r="E62" i="3"/>
  <c r="E63" i="3"/>
  <c r="E64" i="3"/>
  <c r="E65" i="3"/>
  <c r="E66" i="3"/>
  <c r="E67" i="3"/>
  <c r="E68" i="3"/>
  <c r="E69" i="3"/>
  <c r="E70" i="3"/>
  <c r="E72" i="3"/>
  <c r="E71"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2" i="3"/>
  <c r="E241" i="3"/>
  <c r="E243" i="3"/>
  <c r="E244" i="3"/>
  <c r="E245" i="3"/>
  <c r="E246" i="3"/>
  <c r="E247" i="3"/>
  <c r="E248" i="3"/>
  <c r="E249" i="3"/>
  <c r="E250" i="3"/>
  <c r="E251" i="3"/>
  <c r="E252" i="3"/>
  <c r="E253" i="3"/>
  <c r="E254" i="3"/>
  <c r="E255" i="3"/>
  <c r="E256" i="3"/>
  <c r="E257" i="3"/>
  <c r="E259" i="3"/>
  <c r="E258" i="3"/>
  <c r="E260" i="3"/>
  <c r="E261" i="3"/>
  <c r="E262" i="3"/>
  <c r="E263" i="3"/>
  <c r="E264" i="3"/>
  <c r="E265" i="3"/>
  <c r="E266" i="3"/>
  <c r="E267" i="3"/>
  <c r="E268" i="3"/>
  <c r="E269" i="3"/>
  <c r="E270" i="3"/>
  <c r="E271" i="3"/>
  <c r="E272" i="3"/>
  <c r="E273" i="3"/>
  <c r="E274" i="3"/>
  <c r="E275" i="3"/>
  <c r="E276" i="3"/>
  <c r="E277" i="3"/>
  <c r="E278" i="3"/>
  <c r="E279" i="3"/>
  <c r="E281" i="3"/>
  <c r="E282" i="3"/>
  <c r="E280"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5" i="3"/>
  <c r="E314" i="3"/>
  <c r="E316" i="3"/>
  <c r="E317" i="3"/>
  <c r="E318" i="3"/>
  <c r="E319" i="3"/>
  <c r="E320" i="3"/>
  <c r="E321" i="3"/>
  <c r="E322" i="3"/>
  <c r="E323" i="3"/>
  <c r="E324" i="3"/>
  <c r="E325" i="3"/>
  <c r="E326" i="3"/>
  <c r="E327" i="3"/>
  <c r="E328" i="3"/>
  <c r="E329" i="3"/>
  <c r="E330" i="3"/>
  <c r="E331" i="3"/>
  <c r="E332" i="3"/>
  <c r="E333" i="3"/>
  <c r="E183" i="3"/>
  <c r="D3" i="3"/>
  <c r="D2" i="3"/>
  <c r="D4" i="3"/>
  <c r="D5" i="3"/>
  <c r="D6" i="3"/>
  <c r="D7" i="3"/>
  <c r="D8" i="3"/>
  <c r="D9" i="3"/>
  <c r="D10" i="3"/>
  <c r="D11" i="3"/>
  <c r="D12" i="3"/>
  <c r="D13" i="3"/>
  <c r="D14" i="3"/>
  <c r="D15" i="3"/>
  <c r="D16" i="3"/>
  <c r="D17" i="3"/>
  <c r="D18" i="3"/>
  <c r="D19" i="3"/>
  <c r="D20" i="3"/>
  <c r="D21" i="3"/>
  <c r="D22" i="3"/>
  <c r="D23" i="3"/>
  <c r="D24" i="3"/>
  <c r="D25" i="3"/>
  <c r="D26" i="3"/>
  <c r="D27" i="3"/>
  <c r="D29" i="3"/>
  <c r="D28" i="3"/>
  <c r="D30" i="3"/>
  <c r="D31" i="3"/>
  <c r="D32" i="3"/>
  <c r="D33" i="3"/>
  <c r="D35" i="3"/>
  <c r="D34" i="3"/>
  <c r="D36" i="3"/>
  <c r="D37" i="3"/>
  <c r="D38" i="3"/>
  <c r="D39" i="3"/>
  <c r="D40" i="3"/>
  <c r="D42" i="3"/>
  <c r="D41" i="3"/>
  <c r="D43" i="3"/>
  <c r="D44" i="3"/>
  <c r="D45" i="3"/>
  <c r="D46" i="3"/>
  <c r="D47" i="3"/>
  <c r="D48" i="3"/>
  <c r="D49" i="3"/>
  <c r="D50" i="3"/>
  <c r="D51" i="3"/>
  <c r="D52" i="3"/>
  <c r="D53" i="3"/>
  <c r="D54" i="3"/>
  <c r="D55" i="3"/>
  <c r="D56" i="3"/>
  <c r="D57" i="3"/>
  <c r="D58" i="3"/>
  <c r="D60" i="3"/>
  <c r="D59" i="3"/>
  <c r="D61" i="3"/>
  <c r="D62" i="3"/>
  <c r="D63" i="3"/>
  <c r="D64" i="3"/>
  <c r="D65" i="3"/>
  <c r="D66" i="3"/>
  <c r="D67" i="3"/>
  <c r="D68" i="3"/>
  <c r="D69" i="3"/>
  <c r="D70" i="3"/>
  <c r="D72" i="3"/>
  <c r="D71"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2" i="3"/>
  <c r="D241" i="3"/>
  <c r="D243" i="3"/>
  <c r="D244" i="3"/>
  <c r="D245" i="3"/>
  <c r="D246" i="3"/>
  <c r="D247" i="3"/>
  <c r="D248" i="3"/>
  <c r="D249" i="3"/>
  <c r="D250" i="3"/>
  <c r="D251" i="3"/>
  <c r="D252" i="3"/>
  <c r="D253" i="3"/>
  <c r="D254" i="3"/>
  <c r="D255" i="3"/>
  <c r="D256" i="3"/>
  <c r="D257" i="3"/>
  <c r="D259" i="3"/>
  <c r="D258" i="3"/>
  <c r="D260" i="3"/>
  <c r="D261" i="3"/>
  <c r="D262" i="3"/>
  <c r="D263" i="3"/>
  <c r="D264" i="3"/>
  <c r="D265" i="3"/>
  <c r="D266" i="3"/>
  <c r="D267" i="3"/>
  <c r="D268" i="3"/>
  <c r="D269" i="3"/>
  <c r="D270" i="3"/>
  <c r="D271" i="3"/>
  <c r="D272" i="3"/>
  <c r="D273" i="3"/>
  <c r="D274" i="3"/>
  <c r="D275" i="3"/>
  <c r="D276" i="3"/>
  <c r="D277" i="3"/>
  <c r="D278" i="3"/>
  <c r="D279" i="3"/>
  <c r="D281" i="3"/>
  <c r="D282" i="3"/>
  <c r="D280"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5" i="3"/>
  <c r="D314" i="3"/>
  <c r="D316" i="3"/>
  <c r="D317" i="3"/>
  <c r="D318" i="3"/>
  <c r="D319" i="3"/>
  <c r="D320" i="3"/>
  <c r="D321" i="3"/>
  <c r="D322" i="3"/>
  <c r="D323" i="3"/>
  <c r="D324" i="3"/>
  <c r="D325" i="3"/>
  <c r="D326" i="3"/>
  <c r="D327" i="3"/>
  <c r="D328" i="3"/>
  <c r="D329" i="3"/>
  <c r="D330" i="3"/>
  <c r="D331" i="3"/>
  <c r="D332" i="3"/>
  <c r="D333" i="3"/>
  <c r="D183" i="3"/>
</calcChain>
</file>

<file path=xl/sharedStrings.xml><?xml version="1.0" encoding="utf-8"?>
<sst xmlns="http://schemas.openxmlformats.org/spreadsheetml/2006/main" count="6843" uniqueCount="812">
  <si>
    <t>Respondent ID</t>
  </si>
  <si>
    <t>Collector ID</t>
  </si>
  <si>
    <t>Start Date</t>
  </si>
  <si>
    <t>End Date</t>
  </si>
  <si>
    <t>IP Address</t>
  </si>
  <si>
    <t>Email Address</t>
  </si>
  <si>
    <t>First Name</t>
  </si>
  <si>
    <t>Last Name</t>
  </si>
  <si>
    <t>Custom Data 1</t>
  </si>
  <si>
    <t>Staff (names separated by comma)</t>
  </si>
  <si>
    <t>Date</t>
  </si>
  <si>
    <t>School</t>
  </si>
  <si>
    <t>In what grade are your students?</t>
  </si>
  <si>
    <t>Number of Students</t>
  </si>
  <si>
    <t>Program:</t>
  </si>
  <si>
    <t>Class Performance</t>
  </si>
  <si>
    <t>Class Performance (Notes)</t>
  </si>
  <si>
    <t>Memorable quotes, events, challenges, new teaching methods:</t>
  </si>
  <si>
    <t>Open-Ended Response</t>
  </si>
  <si>
    <t>Date of visit (approximate date is acceptable):</t>
  </si>
  <si>
    <t>Pre-K through Graduate - Grade</t>
  </si>
  <si>
    <t>Other (please specify)</t>
  </si>
  <si>
    <t>Response</t>
  </si>
  <si>
    <t>Punctuality of Class</t>
  </si>
  <si>
    <t>Behavior of Students</t>
  </si>
  <si>
    <t>Behavior of Chaperones</t>
  </si>
  <si>
    <t>Behavior of Teacher</t>
  </si>
  <si>
    <t>Adult Involvement</t>
  </si>
  <si>
    <t>71.125.13.249</t>
  </si>
  <si>
    <t>Haley, Christina</t>
  </si>
  <si>
    <t>Connelly Center</t>
  </si>
  <si>
    <t>Sustainable Landscapes</t>
  </si>
  <si>
    <t>Good</t>
  </si>
  <si>
    <t>All girls school, well behaved and listening even outside with all the noise. Some had processing problems, took a long time to answer or figure things out</t>
  </si>
  <si>
    <t>Christina</t>
  </si>
  <si>
    <t>MS915</t>
  </si>
  <si>
    <t>Fair</t>
  </si>
  <si>
    <t>- Group contained some ICT, some disengagement/distractedness from what we were doing, but not disruptive  - Only a small handful of kids answering questions made it a little more lecturey than classes yesterday  - timing was a little over</t>
  </si>
  <si>
    <t>Ella Baker</t>
  </si>
  <si>
    <t>4,5</t>
  </si>
  <si>
    <t>10:25 arrival</t>
  </si>
  <si>
    <t>- No outdoor walk and build a pier on white board  bc of late arrival  - kids were good up until half way through park features talk, the amount of talking to them made them lose attention</t>
  </si>
  <si>
    <t>Christina, Haley</t>
  </si>
  <si>
    <t>Launch Charter School</t>
  </si>
  <si>
    <t>- Ran out of time for individual pier designs so did group activity on board  - 8th graders seem harder to get to engage in a conversation with you. A few of the same kids always answering.</t>
  </si>
  <si>
    <t>Shad, Haley, Christina</t>
  </si>
  <si>
    <t>PS62Q</t>
  </si>
  <si>
    <t>E3: Exploration, Ecology and the Environment</t>
  </si>
  <si>
    <t>"I love this place"  A lot of inquiries about how to "do" the salt marsh drawer  Kids enjoy matching fish cards to fish in tank at creature corner</t>
  </si>
  <si>
    <t>Christina, Shad, Haley</t>
  </si>
  <si>
    <t>The Neighborhood School</t>
  </si>
  <si>
    <t>2,3</t>
  </si>
  <si>
    <t>- Very below normal reading and writing abilities. They checked special needs but didn't elaborate. Had trouble at disco station (kept saying they didn't know how to read) and using the workshet  - otherwise a great class</t>
  </si>
  <si>
    <t>Haley, Shad</t>
  </si>
  <si>
    <t>Reading Rocks</t>
  </si>
  <si>
    <t>Quotes: "This is so fun!"  "Wait does this mean the class is ending? I don't want it to be over yet"  - We finished early by about 5 minutes, if it had been raining it would have been a short class. Think about rain and older student activities for this class</t>
  </si>
  <si>
    <t>Christina, Shad</t>
  </si>
  <si>
    <t>Ps8</t>
  </si>
  <si>
    <t>K</t>
  </si>
  <si>
    <t>Trees of Brooklyn Bridge Park</t>
  </si>
  <si>
    <t>- class a little more rowdy than the first  - need to get more laminated leaves made and teacher leaves (with tree names in laminate page) for new trees on guide  - also gather fruits for ginkgo, holly, magnolia</t>
  </si>
  <si>
    <t>PS8</t>
  </si>
  <si>
    <t>- Smart, attentive kids, lots of great questions asked  - did tree walk last so they can leave straight after. Also did leaf rubbing on rug with clipboards</t>
  </si>
  <si>
    <t>The Co-op School</t>
  </si>
  <si>
    <t>Great Brooklyn Bridge</t>
  </si>
  <si>
    <t>- ICT class, little fidgety and some difficulty with activity transitions but handled the content well. They did some history review in clas and had remembered a lot of specific details.</t>
  </si>
  <si>
    <t>2, 3</t>
  </si>
  <si>
    <t>- class was similar to yesterdays group from same school. Some ADHD and other challenges made focusing on tasks hard.  - Worksheets weren't very useful because they couldn't/didn't want to read and write</t>
  </si>
  <si>
    <t>Christina, Haley, Shad</t>
  </si>
  <si>
    <t>PS90k</t>
  </si>
  <si>
    <t>- didn't use worksheets, it was a good call; ICT classes seem to have trouble reading/writing at 2nd grade  - kids worked slower, more basic understanding and listening skills but mostly well behaved</t>
  </si>
  <si>
    <t>Haley, Christina, Shad</t>
  </si>
  <si>
    <t>Neighborhood School</t>
  </si>
  <si>
    <t>Class had some trouble sitting still and keeping attention, the 4 groups had a range of behavior levels</t>
  </si>
  <si>
    <t>had to leave 15 minutes early, some trouble staying seated, stating attentive and speaking out.   "I'm starting to love this place!"   With the bird viewers: "this is like VR"  "This is like TV"  "Yeah, except better"  "There are so many surprises in here"</t>
  </si>
  <si>
    <t>- Smart/advanced compared to average kindergarten. Some kids could read tree names!  - One measuring tape got pulled out too much and is stuck  - Was doing very well on time, enough to show and tell many tree parts and go over measuring results inside and IDed more trees than usueal outside.   - Doing leaf rubbings at rug saves some time</t>
  </si>
  <si>
    <t>PS146K</t>
  </si>
  <si>
    <t>Quite into everything, adults and kids had fun and were complimentary to us</t>
  </si>
  <si>
    <t>Lhana, Haley, Shad, Vol Sandy</t>
  </si>
  <si>
    <t>PS287k</t>
  </si>
  <si>
    <t>Volunteer Sandy was enthusiastic and had fun. Lower attention span worked better for a more exploratory approach to nature investigation</t>
  </si>
  <si>
    <t>- student quote (said to himself proudly): "My prediction was correct, OOOH YEAAAH!"  - felt is not as absorbent as used to be, might want to get new/thicker. The high runoff from mixed materials is also because they don't pour at very top of incline or force more water out...</t>
  </si>
  <si>
    <t>1hr class with slideshow instead of walk worked well for time, only 1 quick feature share out per group since they'll continue making pier designs at school</t>
  </si>
  <si>
    <t>Haley, Shad, Lhana</t>
  </si>
  <si>
    <t>10:15</t>
  </si>
  <si>
    <t>not great help from teachers. Slightly shorter gorups because they were a little late</t>
  </si>
  <si>
    <t>Shad, haley, lhana</t>
  </si>
  <si>
    <t>ps62q</t>
  </si>
  <si>
    <t>Lots of adults and very involved, students were very well behaved. Class had to leave at 12:35 so groups were short</t>
  </si>
  <si>
    <t>Poor</t>
  </si>
  <si>
    <t>had to leave at 12:30, started at 11:40</t>
  </si>
  <si>
    <t>- this class much rowdier and unfocused than previous group, we put back out craft instead of micros and that was a good choice, initially because of time constraints but it would have been too much for us/the kids in this group  - had to do a sudden end because of bus driver</t>
  </si>
  <si>
    <t>- arrived 10:35, we tried to split time btwn groups they came at same time on buses (not said trains)  - it was very hard to get in contact with groups  - The notes about class grade and number of students was off and the teachers were very unhappy about waiting at the playground  - Kids were ery good and engaged, we were able to cover all content. Had microscopes pre-set so we did them and it was fine</t>
  </si>
  <si>
    <t>arrived on time, left early</t>
  </si>
  <si>
    <t>- had to leave at 12:45 so we again had about an hour with the class  - teacher requested a few Spanish as option for some kids but I think they opted for English worksheets (also their "new to us" student ended up being absent)</t>
  </si>
  <si>
    <t>arrived about 10:40</t>
  </si>
  <si>
    <t>- less than an hour together, about 10 mins per station  - requested a few spanish worksheets, they were used more so by the parents so they understood what their child was doing</t>
  </si>
  <si>
    <t>Haley, Lhana, Christina</t>
  </si>
  <si>
    <t>PS133</t>
  </si>
  <si>
    <t>Chaperones were mostly very helpful and students were engaged. Teacher was communicative and arrived on time.</t>
  </si>
  <si>
    <t>98.116.200.159</t>
  </si>
  <si>
    <t>Shad, Haley</t>
  </si>
  <si>
    <t>PS8k</t>
  </si>
  <si>
    <t>Teacher said her document from her email had a map that showed her going to a different location</t>
  </si>
  <si>
    <t>Shad, Christina</t>
  </si>
  <si>
    <t>PS185k</t>
  </si>
  <si>
    <t>about 10 min late, issues with street closures</t>
  </si>
  <si>
    <t>- An ignorant bus driver made their travel here a little difficult because they didnt want to listen to directions about road closures and then needed to leave early so had to basically rush up to bridge and turn around as soon as they got up  - if teachers want to be back by a certain time, important to clarify how interested in walking the bridge</t>
  </si>
  <si>
    <t>PS119k</t>
  </si>
  <si>
    <t>Got here too early. Wanted to start at 10:30 thought class started at that time</t>
  </si>
  <si>
    <t>- hard to contact any adults on trip because only National Park Trust info given  - this class also had a terrible bus driver and the teachers thought we were flexible on time, but they called him at 12:30 to tell him 1:00 pick up would be good and it turned out he was about to leave/left maybe we confirm with teacher "what time does your bus driver want you on the bus?" if IDK, suggest they call and tell the driver the pickup time</t>
  </si>
  <si>
    <t>Some trouble walking in line</t>
  </si>
  <si>
    <t>Had great trouble staying in lines, some trouble with side conversations</t>
  </si>
  <si>
    <t>Kids were a bit rowdy, and below grade level, but very responsive to attention getter. Too cold to go on bridge today.</t>
  </si>
  <si>
    <t>Too cold to go on bridge, did shortened version of the bridge straws activity which went well</t>
  </si>
  <si>
    <t>PS185</t>
  </si>
  <si>
    <t>arrived early, wanted to start asap</t>
  </si>
  <si>
    <t>- We started a little late because the 1st class took a while to end and reset  - Needed to leave very early because of bus driver location far from ed center, we had about an hour with them  - Had to cut park walks short(er) because teacher was like " we need to leave now"</t>
  </si>
  <si>
    <t>20 min late</t>
  </si>
  <si>
    <t>- Class very late even though a 7 min drive away from the school so we only had about an hour with them  - kids were well behaved but not a typical grade 5 level of students or maybe just shy because couldn't answer a lot of the questions or prompts given  - Did not have time for design a pier, talked briefly about ideas and gave teacher materials</t>
  </si>
  <si>
    <t>PS183</t>
  </si>
  <si>
    <t>engaged/excited and had great content questions</t>
  </si>
  <si>
    <t>- we started a little late (our fault) and they needed to be on the bus a little early so we didn't get to the tower  - Also shortened the bridge building to just a stay bridge and that worked well because Shad had a couple kids come up at a time to afix the inner boxes, then the outer boxes</t>
  </si>
  <si>
    <t>20 mins late</t>
  </si>
  <si>
    <t>- kids had trouble listening and following directions, very chatty and hard time getting them to be respectful or listen, some inappropriate touching/bothering neighbor  - we did abbreviated history without individual booklets. Bridge model and short bridge walk because short on time. The teacher had given them "Field Trip Journals" so we tried having them incorporate drawing a bridge when going over parts.</t>
  </si>
  <si>
    <t>Lhana, Shad, Haley</t>
  </si>
  <si>
    <t>PS446</t>
  </si>
  <si>
    <t>1-3</t>
  </si>
  <si>
    <t>Small class so only split them into 3 groups. Did all stations. Went well, we each took a turn at the crafts station which proved to be a good place to do extra, more casual, teaching. One teacher was particularly hard on one student rest of the adults were good.</t>
  </si>
  <si>
    <t>Neighborhood School k</t>
  </si>
  <si>
    <t>Teacher: "This is the best field trip I've ever been on. Very well organized."  Students in reply to what she liked most: "I like everything the most!"</t>
  </si>
  <si>
    <t>SBCICA</t>
  </si>
  <si>
    <t>Class had to leave by 12:20 so we did a short walk</t>
  </si>
  <si>
    <t>SBCSICA</t>
  </si>
  <si>
    <t>Class was 30 min late because of traffic. Shad stayed to start 2nd class while I took the group on the bridge</t>
  </si>
  <si>
    <t>Haley</t>
  </si>
  <si>
    <t>PS139k</t>
  </si>
  <si>
    <t>Requested spanish materials, class was late, arrived around 10:30 because of traffic. Did not build a bridge and left them at cables on the walk</t>
  </si>
  <si>
    <t>They asked to be back at the ed center (left the large lunch boxes in the room) by 12:45 so I skipped the bridge building</t>
  </si>
  <si>
    <t>PS230k</t>
  </si>
  <si>
    <t>BK Jesuit Prep (via buddy bison)</t>
  </si>
  <si>
    <t>arrived 15 min late</t>
  </si>
  <si>
    <t>- Class ran (10:15-11:45). Teachers were ok with extending (we didn't have 2nd class)  - Revised talking points/slides before/after the experiment. Focus before on water moves down because of gravity and eventually empties to water bodies or drain onto the ground. Once they run experiment and know rainwater runs off streets at a high rate ask them what they think this does to our sewage system.  - Outdoor portion we went up the stairs and focused on pointing out most elements from the semi-perm pavement and the hill (avoided the narrow path along playground)</t>
  </si>
  <si>
    <t>Haley, SHad</t>
  </si>
  <si>
    <t>Weather on the Water</t>
  </si>
  <si>
    <t>High energy class, with highly vocal teacher, class calmed from the beginning, but worth thinking about changes to be made in the future as 1hr of rug time is a lot for kindergarten. Allowed students to wander and look at animals during time of putting on jackets and that went well</t>
  </si>
  <si>
    <t>Shad, Christina, Lhana</t>
  </si>
  <si>
    <t>Boatworks/PS306</t>
  </si>
  <si>
    <t>student quotes:  - "I wish I could live here!"  - "I didn't know learning can be fun!"  - "So if we get water from the east river, will we be able to find plankton?"  - Kids were interested and engaged, into recording and sharing out their worksheet observations  - Did crab life cycle for microscopes and it went well, opportunity to tie in plankton when looking at zoea/larval stage in microscope</t>
  </si>
  <si>
    <t>PS15k</t>
  </si>
  <si>
    <t>like 10 min late</t>
  </si>
  <si>
    <t>- very inquisitive, also a lot of misconceptions incl:  we eat the stuff inside rocks (the minerals)  definitions of property meaning land  diamonds can break rocks  diamonds can never break  - Questions with hard answers incl:  Are rocks made of metal?  Can __ break a rock?  - for outdoors we walked over to particular metamorphic/igneous rocks and challenged the group to use the guide to ID, similar to trees</t>
  </si>
  <si>
    <t>Fort Greene Prep</t>
  </si>
  <si>
    <t>- hard to engage kids, especially for the pier design. By that point a lot of kkids had checked out.  - Even though we went outside (had time to ) it might have been more beneficial to stay inside because of cold and noise kids weren't really listening.  - Teacher was interested in continuing design a pier in classroom so we gave her the score sheets  - Encouraging students to write/identify one reduce, reuse, recycle example in their design helps motivate them to think about sustainabilitye</t>
  </si>
  <si>
    <t>PS316k</t>
  </si>
  <si>
    <t>arrived 38 minutes late from crown heights</t>
  </si>
  <si>
    <t>- didn't have a ton of time but kids were well behaved and inquisitive  - showed pictures of sustainable features and asked kids to guess which "R" it was an example of</t>
  </si>
  <si>
    <t>Parkside</t>
  </si>
  <si>
    <t>- special needs, but great kids. we did not go outside and finished up early at teacher's request  - since there were so few kids we tree cookies and leaf rubbings at the rug which was  a lot better anyways for this group because they needed very step by step directions. Each kid got tree cookie and no data sheets used. Gave kids guides when showing fruits and leaves</t>
  </si>
  <si>
    <t>PS139</t>
  </si>
  <si>
    <t>arrived early</t>
  </si>
  <si>
    <t>with coaxing they helped a little</t>
  </si>
  <si>
    <t>- kids were a lot more rambunctious than previous class, had trouble sitting and focusing on what we were doing  - Adults kind of were useless because they weren't following directions/requests I was giving until prompting or repeating several times  - we didn't do leaf rubbing and we wouldn't have had time anyways bc they took so long putting on coats and using bathroom before the tree walk. Cold out and not many trees on guide</t>
  </si>
  <si>
    <t>St. Savior</t>
  </si>
  <si>
    <t>The Awesome Oyster</t>
  </si>
  <si>
    <t>- Students were a little wild  - We had class over by the grills because it was sunny and warmer there  - did history as a story right after bubble game so they were all sitting close together on the ground -&gt; paid better attention</t>
  </si>
  <si>
    <t>Blue School</t>
  </si>
  <si>
    <t>- small class, well prepped on bridge history  - students brought up details/questions I wasn't even sure of incl: what caused caisson fire? stay short for stabilizers?  - teachers all very complimentary, said it was phenomenal  - they continued walking entire bridge back to school</t>
  </si>
  <si>
    <t>Urban Assembly</t>
  </si>
  <si>
    <t>Rove the Cove</t>
  </si>
  <si>
    <t>- all girls, well focused on activities and content  - outdoor portion they really got into finding things and collected several different living things (baby crabs, snails, washed up lions mane jelly)  - to get maximum out of cove class this was the perfect grade</t>
  </si>
  <si>
    <t>Christina,Shad</t>
  </si>
  <si>
    <t>- little more rambunctious than the first class but still active participants. A lot of screaming when we got to the beach, more timid than first group with crabs and stuff.</t>
  </si>
  <si>
    <t>PS59k</t>
  </si>
  <si>
    <t>ended early and started early (11:25-12:35)  more behaved than the first, noise and distractions outside made it a little harder</t>
  </si>
  <si>
    <t>- did a shorter class as requested by teacher before hand, knowing her kids energy and attention span and this proved wise as kids needed that (10:18-11:05)  - it was windy enough where the weather board had to be held and couldn't use the stand. Additionally some velcro pieces flew off in the wind</t>
  </si>
  <si>
    <t>PS34k</t>
  </si>
  <si>
    <t>- Returning teacher, group well behaved  - used worksheets for 3 stations plus arts and crafts  - new fish rubbings a lot more popular, tell them to use back of the worksheet? (only works if you use 2pg worksheet)  - ran out of time for formal conclusion on rug</t>
  </si>
  <si>
    <t>Calhoun</t>
  </si>
  <si>
    <t>- Teacher said " this is a really great class"  - 10th graders did great with the sustainable pier project</t>
  </si>
  <si>
    <t>TM: explaining more from on the top of the hill allows students to get closer to you to hear  TM: explaining the sustainable pier project in the last stop of the sustainability tour allows for thought and group talk/planning on the way back to the ed center</t>
  </si>
  <si>
    <t>MD136k</t>
  </si>
  <si>
    <t>6-8</t>
  </si>
  <si>
    <t>Most students only spoke spanish so one of the chaperones was translating. Would have been nice to have spanish worksheet.</t>
  </si>
  <si>
    <t>Only 8 boys who seemed to have some learning challenges. There were plenty of chaperones to help. Class was early.</t>
  </si>
  <si>
    <t>Christina, Lhana, Haley</t>
  </si>
  <si>
    <t>PS156k</t>
  </si>
  <si>
    <t>K-3</t>
  </si>
  <si>
    <t>30 minutes late</t>
  </si>
  <si>
    <t>- difficult start because we were expecting group of 6-8th graders  - felt very unprepared because high special needs and no description given ahead of time</t>
  </si>
  <si>
    <t>4-8</t>
  </si>
  <si>
    <t>Kid at end "can I take this home (their worksheet) so I can do some research"  another kid "me too I want to do research"</t>
  </si>
  <si>
    <t>Shad, Lhana</t>
  </si>
  <si>
    <t>"This is so cool!"  For having the students touch the rocks you can have the other instructor going around with the rock to speed things up during the rock properties section, might be too distracting during the rock cycle section</t>
  </si>
  <si>
    <t>PS206k</t>
  </si>
  <si>
    <t>"I am having so much fun!"   Made sure to direct chaperones to sit at each table and that helped</t>
  </si>
  <si>
    <t>PS 44 K</t>
  </si>
  <si>
    <t>PS 110m</t>
  </si>
  <si>
    <t>Lincoln NJ</t>
  </si>
  <si>
    <t>Very interested adults, asked a lot of questions</t>
  </si>
  <si>
    <t>-Class ran about 55 mins (they did a bridge walk on their own ahead of time)  -teachers had rave reviews  -did Simon Says, kids despite being older seemed very into it + help with reinforcing bridge parts</t>
  </si>
  <si>
    <t>CT, SH</t>
  </si>
  <si>
    <t>~20</t>
  </si>
  <si>
    <t>-Very helpful that teacher had clearly outlined timing request in booking notes.  -issue w/ being locked out at start of class but we didn't lose much time.  - FedEx bridge is a well oiled machine.  - "I love the update to the FedEx bridge, now everyone is participating more!"</t>
  </si>
  <si>
    <t>PS 92K</t>
  </si>
  <si>
    <t>Nice with the smaller classes, good level for the students. Class is well suited for being flexible on time</t>
  </si>
  <si>
    <t>PS 46K</t>
  </si>
  <si>
    <t>Class went well, could have brought content down to kindergarten level more, but with exact directions they did the parts of the class well</t>
  </si>
  <si>
    <t>PS 87M</t>
  </si>
  <si>
    <t>inquisitive &amp; knowledgeable class  Passersby - "You're all great"</t>
  </si>
  <si>
    <t>BK PS 153q</t>
  </si>
  <si>
    <t>Teacher "When can I sign up for next year!"</t>
  </si>
  <si>
    <t>Teachers College Community School</t>
  </si>
  <si>
    <t>We started a little late, they probably got here around 10:10. The students had a little trouble not starting side conversations. They also were not following directions about where to walk on the bridge.</t>
  </si>
  <si>
    <t>We started late because they were finishing up eating and using the bathroom.</t>
  </si>
  <si>
    <t>IS 30K</t>
  </si>
  <si>
    <t>Per requests we did 12-1 pm</t>
  </si>
  <si>
    <t>-Just ended having time for history + Fed Ex  -Teacher inquired to Shad if we could walk with them on bridge @1:00...we said no.</t>
  </si>
  <si>
    <t>PS/IS 30K</t>
  </si>
  <si>
    <t>Arrived @ ~10:40, we said we'd split the time w/ 2 groups</t>
  </si>
  <si>
    <t>Teacher seemed confused by what they had planned, but they said they would walk bridge @1 together without us.</t>
  </si>
  <si>
    <t>-Awkward power struggle between teachers. We planned for an ~hour w/ each group - history, Fed Ex + Bridge weight building. At 11:30 we were going to start last activity but one teacher wanted to end so the kids could have time to eat + play at Pier 2. After debate and a democratic vote by students they decided not to stay for last activity.   - group had ICT + ELL (not listed on booking notes)   only a handful of kids answering Qs</t>
  </si>
  <si>
    <t>Christina, Lhana</t>
  </si>
  <si>
    <t>Backpacks and Binoculars</t>
  </si>
  <si>
    <t>~26</t>
  </si>
  <si>
    <t>Arrived 10:33</t>
  </si>
  <si>
    <t>-Class ran from ~10:40 - 11:35  -Did just P.O. &amp; salinity. Without an adult in each group it would have been very difficult to get these tests done. Not sure if kids really understood the measurements but they had a good time.  -Tide was coming in during outdoor portion &amp; adult &amp; kid comfort level on uneven terrain was very low at first.   *Using the new P.O. chart is risky b/c it sets up for making it seem like 4 is bad (which is partially true)</t>
  </si>
  <si>
    <t>CFL PS971</t>
  </si>
  <si>
    <t>3-5</t>
  </si>
  <si>
    <t>30 min late but they called</t>
  </si>
  <si>
    <t>It was high tide which is really hard to explore the cove. We fit in all the activities despite starting 30 min late.</t>
  </si>
  <si>
    <t>Isa, Haley, Lhana</t>
  </si>
  <si>
    <t>CAMBA</t>
  </si>
  <si>
    <t>They came late. We cut story, scavenger hunt, season sort. Had great vocab knowledge. Be aware of animal waste. Allow for more time with outside setup.</t>
  </si>
  <si>
    <t>Hi-NY</t>
  </si>
  <si>
    <t>ages 6-16</t>
  </si>
  <si>
    <t>early</t>
  </si>
  <si>
    <t>helpful</t>
  </si>
  <si>
    <t>Multi age and multicultural ELLs. Did not use worksheets because of language. Microscope with older kids. Utilized gesture to communicate. E3 best class for this wide age range.</t>
  </si>
  <si>
    <t>Class arrived @ 10:40.</t>
  </si>
  <si>
    <t>-This group was extremely late &amp; the adults/teens stood around and talked and made a lot of noise while I was teaching. I eventually had to stop and ask them not to do that b/c it's distracting and disrespectful. Also requested they help more with behavior management b/c kids were a handful. (social/emotional issues...) but the adults just made things worse usually, they'd yell at the kids or slow us down.</t>
  </si>
  <si>
    <t>Center for Family Life</t>
  </si>
  <si>
    <t>- All Chinese/asian descent. One student didn't speak/understand any english. Felt bad for him b/c no one even really cared to explain things to him.  - Hard to find shade in summer on the lawn. both groups complained about sitting on grass, I forgot to bring the mats.</t>
  </si>
  <si>
    <t>Extreme Kids</t>
  </si>
  <si>
    <t>1-5</t>
  </si>
  <si>
    <t>30 mins late</t>
  </si>
  <si>
    <t>lots of adults</t>
  </si>
  <si>
    <t>-special needs group  -some kids really into things, some not at all. Adults were pretty good managing kids that acted up + encourage all kids to participate. We did 3 stations w/ 2 groups and craft together @ end.</t>
  </si>
  <si>
    <t>Using data sheet per group works good because this is really hard class for K-1 kids, not to mention having to write stuff down.  Did the estuary chant to highlight tides, brackish water, and nursery for fish -- works great with young groups</t>
  </si>
  <si>
    <t>n/a</t>
  </si>
  <si>
    <t>8 special needs, ~25 other class</t>
  </si>
  <si>
    <t>Please ask Amelia/PSP307 not to combine classes of special needs and non (also when possible don't combine classes period) The larger group was terribly behaved and it really ruined the experience for the other class. Our attention was constantly on behavior management which prevented us from assisting with more content support for special needs group.   Parents kept letting kids go to the bathroom in groups even though we asked not to.  We almost ended the class w/out going outside because of behavior.  Also special ed teacher (class of 8) was very frustrated and would like to come back with her class only  Class outdoor rules: no more than one of each type of object in bin, not 20 rocks</t>
  </si>
  <si>
    <t>Shad</t>
  </si>
  <si>
    <t>PSK10K</t>
  </si>
  <si>
    <t>a little rowdy but interested and pre-informed</t>
  </si>
  <si>
    <t>MQ - "We'll be back next year!" - teacher  TM - Reviewing class material at stoplights when stuck  TM - gathering class and standing in the center of them to teach on the bridge</t>
  </si>
  <si>
    <t>PS207K</t>
  </si>
  <si>
    <t>25 mins late</t>
  </si>
  <si>
    <t>Adults and kids: that was so much fun!  Student: they should make another plaque for Emily Roebling!</t>
  </si>
  <si>
    <t>PS207</t>
  </si>
  <si>
    <t>little excitable, but interested, some fear on the bridge</t>
  </si>
  <si>
    <t>Challenge: I think just because it was crowded on the bridge and they were being very careful to keep everyone in very good lines they requested walking quite slow. Not an issue as there was no class afterward though.</t>
  </si>
  <si>
    <t>PS206</t>
  </si>
  <si>
    <t>5 mins early</t>
  </si>
  <si>
    <t>some  problems</t>
  </si>
  <si>
    <t>Kids for the second class usually seem to be a little more rowdy, maybe because of lunch.</t>
  </si>
  <si>
    <t>Shad and Haley</t>
  </si>
  <si>
    <t>PS149</t>
  </si>
  <si>
    <t>35 mins late but they did call to tell us</t>
  </si>
  <si>
    <t>Short class because they were late. We did not do the play-dough activity or go outside.  We used the plastic bins from the cove class to put rocks in for each table and it helped with clean up and resetting for the next class</t>
  </si>
  <si>
    <t>PS307</t>
  </si>
  <si>
    <t>22?</t>
  </si>
  <si>
    <t>Teacher said she was told class met at EEC and was only an hour long. Had less than 40 min class with them since they arrived at 10:20 and needed to be done at 11am...  Class Content:  Its good to have a sample tree fruit and leave ready to show for each tree, kids like sensory experience, esp. since they can't read the words on the tree guide, sometimes guide becomes obsolete, better to just let touch things.</t>
  </si>
  <si>
    <t>Christina, Sigrun</t>
  </si>
  <si>
    <t>Brooklyn Arbor</t>
  </si>
  <si>
    <t>Well behaved class  We had time for all activities :)  Chaperones helped in group work</t>
  </si>
  <si>
    <t>-lost their attention towards end of class and ran out of time  -group work can be challenging at this age but a good/worthwhile exercise.  -silent attention getters not effective</t>
  </si>
  <si>
    <t>Independent High School</t>
  </si>
  <si>
    <t>4 (was supposed to be 30)</t>
  </si>
  <si>
    <t>-didn't do filtration activity, got to spend more time on other activities and explore the park more,  the kids that came chose to come because they wanted to and you could tell (very different from earlier class)</t>
  </si>
  <si>
    <t>Dock Street</t>
  </si>
  <si>
    <t>Thought class was at pier 5 (caught them near pier 2)</t>
  </si>
  <si>
    <t>-Class was not prepared (able to pay attention, ready to learn)  -hard to get a keep their attention they weren't interested  -may need to stop and recap expectations and warn that we will end the class...</t>
  </si>
  <si>
    <t>PS307K</t>
  </si>
  <si>
    <t>Thought they were going to pier 5</t>
  </si>
  <si>
    <t>She was distracting them a little</t>
  </si>
  <si>
    <t>great!</t>
  </si>
  <si>
    <t>They were told to go to Joralemon st. I saw them at pier 2 and redirected them. I should have called at 9am  NYC student observing</t>
  </si>
  <si>
    <t>Recycling activity instead of filtration maybe some more items for recycling would be good and then we could give each group 2-3 items and they can come up with ways to use them together</t>
  </si>
  <si>
    <t>We called and they were on their way but they arrived a little late.  Did not do the filtration experiment, did recycling activity instead</t>
  </si>
  <si>
    <t>Lifesciences School, Manhattan</t>
  </si>
  <si>
    <t>20 Mins late</t>
  </si>
  <si>
    <t>Typical 7th grade behavior...  older groupos tend to plan on staying on bridge after/are capable of getting up on their own... wondering if it is more valuable to dedicate more time in class activities and send them on the bridge on their own</t>
  </si>
  <si>
    <t>PS10</t>
  </si>
  <si>
    <t>It was too windy to do plate rubbings :( (but we also didn't have much time)  Teaher initiated and I continued an "I spy"  "I spy the varazano bridge"  "I spy fulton ferry landing"  "I spy freedom tower"</t>
  </si>
  <si>
    <t>20 mins late but called to let us know</t>
  </si>
  <si>
    <t>little hyper</t>
  </si>
  <si>
    <t>most willing to help when asked</t>
  </si>
  <si>
    <t>teacher - see you next year!  Challenge - 2 mats not enough for all kids to sit on, need 1 more   Challenge - measuring was a little hard for special needs kindergarten</t>
  </si>
  <si>
    <t>PS206K</t>
  </si>
  <si>
    <t>Class had to leave a little early</t>
  </si>
  <si>
    <t>Class thought they were here for E3</t>
  </si>
  <si>
    <t>45+ mins late - traffic</t>
  </si>
  <si>
    <t>I've come here 3 times and this was the best yet asked good questions.</t>
  </si>
  <si>
    <t>They had to leave about 20 mins early</t>
  </si>
  <si>
    <t>Sigrun</t>
  </si>
  <si>
    <t>15 mins late</t>
  </si>
  <si>
    <t>Used Discovery station draw bridge cables to model how cables and audios work to hold the shed up</t>
  </si>
  <si>
    <t>Many McDonowal Friends</t>
  </si>
  <si>
    <t>-High energy - need for sensory and movement, so gave them ample rock feeling and time outside for rock hunt</t>
  </si>
  <si>
    <t>PS3K 4-H</t>
  </si>
  <si>
    <t>Super energetic, sometimes hard to keep focused</t>
  </si>
  <si>
    <t>didn't do much or help</t>
  </si>
  <si>
    <t>St. Saviour</t>
  </si>
  <si>
    <t>Used clipboards, helped keep kids attentive in most cases</t>
  </si>
  <si>
    <t>Teaching: counting down when you need to have finished a part helps motivate them to catch up  Teaching: Added motion for rock cycle to simon says</t>
  </si>
  <si>
    <t>PS677</t>
  </si>
  <si>
    <t>arrived @ 10:40</t>
  </si>
  <si>
    <t>No chaperones</t>
  </si>
  <si>
    <t>one teacher; no involvement</t>
  </si>
  <si>
    <t>chatty group</t>
  </si>
  <si>
    <t>PS5</t>
  </si>
  <si>
    <t>no adult involvement</t>
  </si>
  <si>
    <t>-teacher requested we go out for a brief tree walk (temp ~32  -saved until very end so they could leave after  -very good at reading!</t>
  </si>
  <si>
    <t>-teacher later told us they needed to leave at 12:45, had to omit leaf rubbing and outdoors was a little rushed.</t>
  </si>
  <si>
    <t>-talkative teacher actually made teaching a little difficult/distracting  -a little harder to maintain kids attention and talking but only because more kids and 2 classes combined  -went outside ~7 minutes, prob can't tolerate more than 10-12 mins tops</t>
  </si>
  <si>
    <t>-great group  -ran out of time for outdoor hunt but was a great class  -"you guys are the best teachers ever!"</t>
  </si>
  <si>
    <t>arrived @ 9:45</t>
  </si>
  <si>
    <t>Used "turn and talk" a few times to engage all students.  Discovery station BKB model  Throughout students were good at responding to things other students had said, connecting ideas</t>
  </si>
  <si>
    <t>had trouble with data sheets</t>
  </si>
  <si>
    <t>didn't do anything except take photos</t>
  </si>
  <si>
    <t>didn't do anything but take photos</t>
  </si>
  <si>
    <t>Excited and energetic kids  "I love this place. I wish I could stay all day"  New Teaching Methods: Pairing them up leads to them working more diligently often</t>
  </si>
  <si>
    <t>-Could not handle 3rd grade level activities/content  -hard to manage behavior keep kids focused, adults/teachers were not very proactive  *need to remember to set expectations for students and teachers at start of class - for 307 specifically because tend to have a lot of behavior issues in these groups</t>
  </si>
  <si>
    <t>PS142</t>
  </si>
  <si>
    <t>2-3</t>
  </si>
  <si>
    <t>-2 classes combined  -ran out of time for outdoor activity  teacher needed to leave early</t>
  </si>
  <si>
    <t>PS230K</t>
  </si>
  <si>
    <t>1-2</t>
  </si>
  <si>
    <t>-Teachers had gone over rock content in class which helped  -starting demo of playdoh rock cycle on rug works well</t>
  </si>
  <si>
    <t>Riverdale</t>
  </si>
  <si>
    <t>A LOT OF QUESTIONS! inquisitive</t>
  </si>
  <si>
    <t>Special Needs</t>
  </si>
  <si>
    <t>-Body motions (learning the roles of an estuary chart) works great for fidgety and ADHD kids  - going over animal habitats at creature corner. Then giving students time to locate animals found in each (get up and look at all tanks)</t>
  </si>
  <si>
    <t>BK Boatworks</t>
  </si>
  <si>
    <t>-very engaged  -used clipboards  -used stools around MG  -very squirmish/screaming when showed animals</t>
  </si>
  <si>
    <t>771K</t>
  </si>
  <si>
    <t>1-3 sp. ed.</t>
  </si>
  <si>
    <t>35 mins late</t>
  </si>
  <si>
    <t>-Special needs, we did certain things to prompt, keep focused, etc.  Disc. Station - led them through one draw at a time (birds, fish, etc.)  Simplify is better! Write vocab on board (HABITAT)  Even though late it was a good enough period of time for this level group</t>
  </si>
  <si>
    <t>Arrived at 9:30; started class at 9:45</t>
  </si>
  <si>
    <t>Used the bridge model from discovery station for both groups.</t>
  </si>
  <si>
    <t>PS144Q</t>
  </si>
  <si>
    <t>~24</t>
  </si>
  <si>
    <t>Both groups arrived @ 10:30</t>
  </si>
  <si>
    <t>Both groups arrived @ 10:30 and had to leave at 12:30. One group worked at ed center while the other group went on the bridge and had lunch. Then they switched. (I did not go on the bridge)</t>
  </si>
  <si>
    <t>PS144</t>
  </si>
  <si>
    <t>Good to have them come in slow to put away coats as it takes a while.</t>
  </si>
  <si>
    <t>Christina, Haley, Lhana</t>
  </si>
  <si>
    <t>PS15K</t>
  </si>
  <si>
    <t>K-5</t>
  </si>
  <si>
    <t>Sp. needs, low functioning</t>
  </si>
  <si>
    <t>-sometimes best to keep kids seated at animal table as long as possible (consider lid for small bucket so we can show seahorse)  -Some kids wandering/not wanted to do certain things but the adults were attentive for the most part with their assigned kids  -NEED TO SIMPLIFY LANGUAGE used. esp. in intro.</t>
  </si>
  <si>
    <t>-Talkative  -Remember to take paper and crayons out of fish drawer!</t>
  </si>
  <si>
    <t>Allied Achievement</t>
  </si>
  <si>
    <t>4-6</t>
  </si>
  <si>
    <t>-Special needs class, each kid had a para which was helpful and small class size made it run excellent.  -We kept the group together and rotated all together  -Put crayfish under the big microscope and it was awesome</t>
  </si>
  <si>
    <t>-Again special needs class, more hyperactive bunch, hard to get them to listen, but expected behavior for sp. needs  -kept class together for rotations.  -used big microscope to look at shells after they spent time  with regular nature investigation station.</t>
  </si>
  <si>
    <t>Kipp M</t>
  </si>
  <si>
    <t>Didn't go outside  started and ended early</t>
  </si>
  <si>
    <t>South Bronx Charter School</t>
  </si>
  <si>
    <t>-Luckily we didn't have a second class and they could stay late so we were able to go until 12:00  -Kids were prepped on material and were enthusiastic about everything.</t>
  </si>
  <si>
    <t>SSCA</t>
  </si>
  <si>
    <t>SSCAK</t>
  </si>
  <si>
    <t>Child upon sorting rocks as a group, excitedly "Yeah! We did it!"  Parents to each other:   P1: "This is one of the best field trips I've been on"  P2: "I know I learned so much!"</t>
  </si>
  <si>
    <t>Very talkative, had to stop for silence a bunch</t>
  </si>
  <si>
    <t>Child1: "This is the funnest field trip"  Child2: "Yeah, it's scary but it's worth it."</t>
  </si>
  <si>
    <t>Kipp Infinity Elementary</t>
  </si>
  <si>
    <t>Had to leave 15 mins early so we cut out the bridge making activity.</t>
  </si>
  <si>
    <t>K-2</t>
  </si>
  <si>
    <t>Special needs students, shorter class, had to leave by 12:45. We used the rain stick and thunder tube since there was a legally blind student in the class.</t>
  </si>
  <si>
    <t>Class ended a little early because we did weather observations in the room because it is a little cold. We used the easiest data sheet version and it worked find for them. They had previous knowledge of weather and water cycle. We went outside to do the scavenger hunt.</t>
  </si>
  <si>
    <t>PS191</t>
  </si>
  <si>
    <t>Class was pretty late, a few had some behavioral problems and needed extra help from chaperones. Accident on the bridge did not allow us to walk on the bridge but they were also late so we did a short class and directed them to eat at EFF picnic tables and get a good look from there.</t>
  </si>
  <si>
    <t>Very good :)</t>
  </si>
  <si>
    <t>It was very cold, snowed a lot later in the day. The class decided to walk back to school across the bridge.</t>
  </si>
  <si>
    <t>PS230</t>
  </si>
  <si>
    <t>They were a few minutes late ~10 so we ran over about 10 mins. The walk was very cold and some kids were finding it hard to hold the scavenger hunts. Shad tried breaking the scavenger hunt up into sections and that worked well. We did not finish due to time.</t>
  </si>
  <si>
    <t>PS38K</t>
  </si>
  <si>
    <t>-Class was a little late, we started @ 10:15 and slow to enter room  -Kids came well prepared and very enthusiastic about content.  -New Method! because we are low on time, Shad did design a pier with whole class, drawing their ideas on the board, was a great conclusion-like dialogue.   Quote: Shad - "take the worksheets off the clipboard, those are yours to keep"  Kids - "YAY!! THANK YOU!"</t>
  </si>
  <si>
    <t>PS333</t>
  </si>
  <si>
    <t>2 and 3</t>
  </si>
  <si>
    <t>These kids had a lot of energy, some ADHD. We tried the rock hunt guides for the first time. Some students were very focused on finding everything and not paying attention as much to instructions. First time I had to worry about kids climbing on rocks or running down to the beach, probably because of their learning challenges.</t>
  </si>
  <si>
    <t>5 autistic boys, they have been to a few classes with us so they know the room and the deal. We read rocks book and took extra time with observing rock properties.</t>
  </si>
  <si>
    <t>PS119</t>
  </si>
  <si>
    <t>Class was very late due to traffic. No teacher phone number listed, I called the school at 10:15 and they said they were on the way. Teacher finally called me at 10:35 and they were at pier 6 but still on the bu. Start class at 10:50, just give a quick intro to parts of the bridge and had the class walk in a line through DS to look at the two bridge drawers on the way out the door. 37 students is hard to walk across streets and on the bridge.</t>
  </si>
  <si>
    <t>These kids had a lot to say, lots of questions and comments</t>
  </si>
  <si>
    <t>PS306</t>
  </si>
  <si>
    <t>~25</t>
  </si>
  <si>
    <t>They had to leave early and teacher declined to fill out evaluation because of time   did not build bridge</t>
  </si>
  <si>
    <t>PS119K</t>
  </si>
  <si>
    <t>arrived ~10:35</t>
  </si>
  <si>
    <t>class was good, it was unfortunate we had minimal time with them.  -did history intro (without student books) Fedex bridge in community room. walked to Tower and ended class there</t>
  </si>
  <si>
    <t>PS139K</t>
  </si>
  <si>
    <t>40 mins late</t>
  </si>
  <si>
    <t>-skipped tree cookies</t>
  </si>
  <si>
    <t>-waited to do tree cookies at enol, not a good ideal, save leaf rubbing for last!  -get clipboards for tree cookie datasheet and more bags (12 total)</t>
  </si>
  <si>
    <t>PS154</t>
  </si>
  <si>
    <t>both classes arrived at 11:30</t>
  </si>
  <si>
    <t>-Kids were knowledgeable and interested in class materials  -even rushed we covered a lot, skipped food web and history  -kids complete measuring at very various paces...</t>
  </si>
  <si>
    <t>40 min class because 1st class was late</t>
  </si>
  <si>
    <t>-Class had to leave abruptly 7 mins before 1:00 because of bus driver  -didn't do food web and life cycle, abrieved history story  -kids did a walk by to see manne associates on their way out.</t>
  </si>
  <si>
    <t>PS59</t>
  </si>
  <si>
    <t>-took a long time to get through history, a lot of kids wanted to talk and share information that wasn't relevant.  -class reached tower at 10:25 took extra time to walk back, Haley ran ahead to start next class.</t>
  </si>
  <si>
    <t>-Had to cut bridge walk short because of time and congestion  -It is getting incredibly difficult to be on the bridge with school groups not because of kids behavior but the people, bikes, photoshoots, tourists, etc.</t>
  </si>
  <si>
    <t>Christina, Isa, Llana</t>
  </si>
  <si>
    <t>PS34K</t>
  </si>
  <si>
    <t>21?</t>
  </si>
  <si>
    <t>Arrived early, needed to end at 12:45</t>
  </si>
  <si>
    <t>-Energetic and high functioning but they were really into all the activities  -had Yim at nature investigations and Richard at Disco  -Some minor issues with keeping task or instruction giving (some were ELL)</t>
  </si>
  <si>
    <t>Christina and Isa</t>
  </si>
  <si>
    <t>St Saviour</t>
  </si>
  <si>
    <t>-Group was just very chatty and off-task  -If showing groups one at a time the invertebrates, tell them you will let their group come up if they show they are on task and patiently waiting  -We sat by grills because of construction, all the adults went to sit at a different table, usually they'd be forced to hang close to the kids, they may usually help with adult engagement/awareness of student behavior  -We ended class ~10 mins early because they got out of hand and may have thrown oysters over the railing. Teacher who hadn't listened to directions also told kids to pull oysters apart to measure.</t>
  </si>
  <si>
    <t>PS103K</t>
  </si>
  <si>
    <t>but told us they'd be late</t>
  </si>
  <si>
    <t>Urban Assembly Schaefer Crian Justice</t>
  </si>
  <si>
    <t>Class currently goes a bit long if they want to go to the bridge and come back to get their things.</t>
  </si>
  <si>
    <t>Tried out new improved bridge activity, went okay. Working on further improvement</t>
  </si>
  <si>
    <t>Seining the River Wild</t>
  </si>
  <si>
    <t>This class was a little late but we still got through everything. They seemed to have trouble reading.</t>
  </si>
  <si>
    <t>Green Hill School</t>
  </si>
  <si>
    <t>We tried out a new three station format, both classes were late but we didn't seem to need more time. Keeping time was a challenge.</t>
  </si>
  <si>
    <t>CPC Pike Street SACC@PS2</t>
  </si>
  <si>
    <t>3-4</t>
  </si>
  <si>
    <t>-Make sure you explain that you may need to tap the hydrometer to get the air bubbles out and get a proper measurement  -"I am definitely coming back" -student  -"I'm scared to hold it!" -student  -"do you want to try?" -teacher  -"yes." -student</t>
  </si>
  <si>
    <t>25 min but called to let us know</t>
  </si>
  <si>
    <t>a little distracted, but a good group</t>
  </si>
  <si>
    <t>P17x</t>
  </si>
  <si>
    <t>k-2</t>
  </si>
  <si>
    <t>30+</t>
  </si>
  <si>
    <t>They were in contact though</t>
  </si>
  <si>
    <t>special needs</t>
  </si>
  <si>
    <t>Lots of special needs autistic students but lots of aids for help. 45 minute class, read the story, did water cycle (aside from moving the ladder back and forth I like this sequence best) then weather words and went outside without data sheets. No scavenger hunt.</t>
  </si>
  <si>
    <t>Bright Star Prep</t>
  </si>
  <si>
    <t>she's great!</t>
  </si>
  <si>
    <t>Class got a little rowdy outside. we did the outside portion on the grassy hill, the train noise was a problem but the teacher agreed that was better than the distraction of a lot of people at pebble beach.</t>
  </si>
  <si>
    <t>Shad, Eliza</t>
  </si>
  <si>
    <t>-mentioning specific features of piers after they present  -use microphone for kids to present/made it more "professional"  -timing was great  -use the rolling carts to demo the experiment (especially having the container off the side)  -show how the sponges get arranged</t>
  </si>
  <si>
    <t>Horizons@BrooklynFriends</t>
  </si>
  <si>
    <t>20 mins early</t>
  </si>
  <si>
    <t>Haley, Eliza</t>
  </si>
  <si>
    <t>St. Frances</t>
  </si>
  <si>
    <t>10-12</t>
  </si>
  <si>
    <t>Timing was good for this class with their older age they moved through everything quickly. Used the timeline board on the pole and that worked well. Ended up with 20 mins for the last activity and that was plenty.</t>
  </si>
  <si>
    <t>Open House Kids</t>
  </si>
  <si>
    <t>Pre-K</t>
  </si>
  <si>
    <t>ate snack for first few minutes</t>
  </si>
  <si>
    <t>showed up with 15 chaperones so we asked some of them to wait outside. Markers still stop working half way through.</t>
  </si>
  <si>
    <t>Kingsbridge Community Center</t>
  </si>
  <si>
    <t>-Weather board does not hold up with poles and stands from BKB class when wind blows :(  -Hard to get adult participation/assistance even when directly asked the lead counselor let most of the staff go on break for the duration of the class</t>
  </si>
  <si>
    <t>2+3?</t>
  </si>
  <si>
    <t>Half of kids came late but only about 10 mins</t>
  </si>
  <si>
    <t>Great class! Came in two classes and second was a little behind so we gave them time to explore the room.  Adults (seemed like probably teachers) were great with behavior management and encouraging student participation. An overcast/slightly drizzly day made the bridge less crowded and overall easier. When stopping to talk-standing in the middle line in front helps with audio issues and full class engagement.</t>
  </si>
  <si>
    <t>PS971</t>
  </si>
  <si>
    <t>They were just a few minutes late but called me</t>
  </si>
  <si>
    <t>Great!</t>
  </si>
  <si>
    <t>On top of keeping students in line when walking</t>
  </si>
  <si>
    <t>I like the cards on rings for the walking portion, very helpful. If you do the bridge building activity outside the heat makes the duct tape come off. We need NEW FEDEX BOXES!</t>
  </si>
  <si>
    <t>They were late and not answering phone so we went over about 15 mins. Same issues with the markers not working half way through, maybe we just need to use paper and pencil for warmer days. They had a hard time reading and following along with the data sheet.</t>
  </si>
  <si>
    <t>PS170K</t>
  </si>
  <si>
    <t>-Teacher very pleased with use of data sheets and ability to take home.  -You can tell students to jot down on back of last page the animals seen into categories: marine, aquatic, land, while we continue to use up old worksheets.  -camera battery died - we should buy a second battery, in future, we'd like to buy more microscopes (2 more)</t>
  </si>
  <si>
    <t>Christina, Shad, Isa</t>
  </si>
  <si>
    <t>-Nice to have small group size with special needs.  -intellectually very good and knowledgeable   -helpful to ask for names so that you can be direct when managing behavior. (small special needs groups specifically)</t>
  </si>
  <si>
    <t>PS193K</t>
  </si>
  <si>
    <t>30+ mins late</t>
  </si>
  <si>
    <t>-started around 10:35, ended at 12:17, still ~20 mins over!!  -still can work on shortening intro/history,experiment intro, outside  -In future encourage kids to write one thing they want in their park when they go to design a prev activity, think how to make that sustainably  New Goals:  -Intro/history 10 mins  -Runoff/experiment intro 5 mins  -experiment and results 20 mins  -Walk 20 minutes  -Design a pier 30 mins</t>
  </si>
  <si>
    <t>PS118K</t>
  </si>
  <si>
    <t>-Very good, smart kids  -Left materials in disc. station by accident but kids were well focused and used them  -Animal station used low tables.</t>
  </si>
  <si>
    <t>Old First Nursery School</t>
  </si>
  <si>
    <t>-young 3-4 year olds  -this group knew a lot about seasons  -for young sit together so you can show them what to look for on the scavenger hunt as they can't read</t>
  </si>
  <si>
    <t>Beit Rabban Day School</t>
  </si>
  <si>
    <t>put straps on weather board to attach it to a chair so it stands on its own.</t>
  </si>
  <si>
    <t>PS44 Staten Island</t>
  </si>
  <si>
    <t>only a little late (staten island...)</t>
  </si>
  <si>
    <t>-Teacher talked to other adults most of class. Eventually had to stop and ask adults to stop talking. The teacher had some weird behavior management skills, like if kids were acting up she'd tell them to "come here I have to tell you a secret" or bring them over to tanks. I didn't do it this time, but a good way to avoid these things is upfront addressing we need adults to be good role models and excuse any child from the room when need be.  Kids: Had trouble with human suspension bridge, kids could not read words nor had retained info in history lesson. Kids cried on the bridge :(</t>
  </si>
  <si>
    <t>PS241</t>
  </si>
  <si>
    <t>Power struggle between two teachers</t>
  </si>
  <si>
    <t>We did not have a lt of time for the bridge, I planned to start heading back before reaching the tower, there was a bit of disagreement between teachers throughout the program which made it awkward when one teacher said lets keep walking. Recently I'm having trouble fitting in a comfortable bridge walk and walk back to classroom before time of class is up. (10:25 or 1:00) -&gt; should we get back into the habit of telling teacher class ends at tower and that is where we leave you?  *Kids keep fooling around with brochures on welcome table and magnets during class and lining up!</t>
  </si>
  <si>
    <t>St. Savior Catholic Academy</t>
  </si>
  <si>
    <t>~18</t>
  </si>
  <si>
    <t>Well behaved and can tell they did some preparation activities bridge-wise.</t>
  </si>
  <si>
    <t>-excellent class and teacher, great class size  -Bridge walk is more difficult near main cable area with the new caging, it reduces walking space by over a foot, when you have a tour group coming the other direction it is not great.  In Human Suspension Bridge:   -Using pillows to represent deck gives better vision of how the suspenders look and work  -teacher made a point to tell me she thought the class was excellent.</t>
  </si>
  <si>
    <t>~15</t>
  </si>
  <si>
    <t>-Kids had shorter attention span during history than first group, they were also more difficult to manage, follow directions.  -Need to think of some ways to shorten history! Esp. since a lot of teachers now seem to be interested in coming to us for the engineering aspect.  -Several parents complimented on my patience and said it was a great class.</t>
  </si>
  <si>
    <t>Backpacks and Bincos</t>
  </si>
  <si>
    <t>8-10 yrs</t>
  </si>
  <si>
    <t>Lead counselor disappeared most of the class</t>
  </si>
  <si>
    <t>-Group was good except for one kid who liked to try to correct us on facts... except he was always wrong, we had to directly address him often which took away from class time, and teacher was MIA/on phone.  -We had them sit on other side of bench for shade.  -Used large tub for showing reef associates</t>
  </si>
  <si>
    <t>Summer @ 6th Street</t>
  </si>
  <si>
    <t>2-5?</t>
  </si>
  <si>
    <t>-Ended up being a lot less kids with more narrow age range than listed, which was good for us.   -Very hot, we had them sit on other side of benches to be in shade, they did well considering the heat.  -I like setting up the big tote bin w/ reef associates and have each group come at a time during oyster monitoring.</t>
  </si>
  <si>
    <t>PS89K</t>
  </si>
  <si>
    <t>Classes were late so we only got an hour within each. Skipped the food web activity and went over life cycle as a group while discussing keystone species. The salt wedge should have been sped up even more.</t>
  </si>
  <si>
    <t>Both groups were some combination of ESL, I couold have simplified some of the material a little more. The second group had less time so we didn't do the timeline</t>
  </si>
  <si>
    <t>PS149K</t>
  </si>
  <si>
    <t>-We skipped history activity, I gave them brief "story"  -Enjoyed bubble game, might be better if educator stands on the bench?  -Group work is hard when we are all so close together at one table.  *would be nice if one of our small cages was on a carabeener so we could removed it and bring up to show kids. They don't really understand the cage/garden system.</t>
  </si>
  <si>
    <t>Teacher was useless, I had a hard time getting kids to stop talking and stay on task. There was one parent/chaperone who stepped in a became my assistant for collection things. Would have been a smoother class with a volunteer or 2nd educator.  -Sun bothered kids most of the class</t>
  </si>
  <si>
    <t>We forgot to give her an evaluation but they said they really liked it. They were just 25 mins late.</t>
  </si>
  <si>
    <t>Finished early, smaller classes get through content quicker</t>
  </si>
  <si>
    <t>Haley and Shad</t>
  </si>
  <si>
    <t>finished a little early</t>
  </si>
  <si>
    <t>Christina, Shad, Eliza</t>
  </si>
  <si>
    <t>PS07</t>
  </si>
  <si>
    <t>-Very talkative, long tangents, kids loved sharing what they know  -For Nature Investigation, hand out mag. glass before bringing tray of shells. Challenge them to make their hand bigger- good distraction, while educator brings out and sets up shells.</t>
  </si>
  <si>
    <t>PS77</t>
  </si>
  <si>
    <t>35 Mins late</t>
  </si>
  <si>
    <t>-Even though 35 mins late, it was just enough time for this developmental level  -Focus more on exploration and less on vocab and definitions</t>
  </si>
  <si>
    <t>Quote: "this trip is great!"</t>
  </si>
  <si>
    <t>-straw bridge activities went well! Totally good for second grade  -Inside class doing multiple bridge projects works well</t>
  </si>
  <si>
    <t>PS 307</t>
  </si>
  <si>
    <t>-drew weather words instead of big list after book reading  -water cycle went surprisingly well, song def. helps  -no observation sheets because can't read. Used pinwheels-gave each kid one to help us determine wind (took ENE pinwheels)  *shadow tracing would be good for pre-K but we didn't have much sun @ start of class.</t>
  </si>
  <si>
    <t>2-5</t>
  </si>
  <si>
    <t>20 mins late but called</t>
  </si>
  <si>
    <t>-both the rope, or the fedex box bridges work fine, I used the rope one for the group as it seems better suited for large groups. Still may want to consider making a second version of the fed-ex box bridge for larger older classes.</t>
  </si>
  <si>
    <t>high energy, pretty loud in the room, worksheets worked well for this group and pushed them to not get stuck on one drawer. *label drawings from drawers*  -Used pillows for kids to sit on at nature investigation to keep them in place. It worked ok, sometimes kids fought over the picture on the pillow.</t>
  </si>
  <si>
    <t>also used pillows for nature investigation to keep them in place and it worked pretty well</t>
  </si>
  <si>
    <t>PS54</t>
  </si>
  <si>
    <t>~30 two classes combined</t>
  </si>
  <si>
    <t>-pre-K class before was better behaved than these guys :(  -everything took twice as long and I had to keep stopping to go over expectations. Teachers didn't provide a lot of behavior support and weren't good at listening to directions. Chaperones - I literally pointed and made eye contact and asked to collect things and they wouldn't.  Outside it is especially hard w/ 1 educator, weather board not good in wind. Class ended up having to end abruptly because we ran out of time.</t>
  </si>
  <si>
    <t>very early! :)</t>
  </si>
  <si>
    <t>-expected behavior for pre-school, oddly this group was not as knowledgable or good with classroom skills as previous 307 pre-k class which was ICT!  -Handed out scav hunts at the stairs, then moved to "official" spot where markers were given</t>
  </si>
  <si>
    <t>~30</t>
  </si>
  <si>
    <t>Classes arrived together 20 mins late, split time</t>
  </si>
  <si>
    <t>-arrived thinking both classes happened at once  -bus wanted to leave early and teacher wanted to leave at the normal time, so there was a big rush to go at the end.</t>
  </si>
  <si>
    <t>-arrived thinking both classes happened at once</t>
  </si>
  <si>
    <t>Quote from parent: "I feel like I see you all the time between my two kids. The programs are great here. You all do a great job."  -For pre-K get motions of water cycle and evaporation happening early so they have lots of moving their bodies.</t>
  </si>
  <si>
    <t>Basis Independent</t>
  </si>
  <si>
    <t>-This class needs an assistant to run smoothly!  -Group was a little late so we ran a few minutes late and did not have time for scavenger hunt  -seemed like some kids may have some learning/ADHD Conditions, teacher tried her best to manage them but it really slowed class down.</t>
  </si>
  <si>
    <t>EARLY and completed bathroom breaks ahead of time!! :)</t>
  </si>
  <si>
    <t>-Adults very complementary of program. Season sort and song continue to be a crowd pleaser  -Started late because didn't have enough time to reset materials by myself.  -Again didn't have time for scavenger hunt  -We had to go on lawn because of news/filming at the cove. -&gt; Insane amount of trains while out for second class.</t>
  </si>
  <si>
    <t>Haley/Shad</t>
  </si>
  <si>
    <t>She is mailing in her evaluation. Students seemed engaged and to be having a good time. Chaperones complimented the class</t>
  </si>
  <si>
    <t>early, and asked to come in early but I had to have them wait</t>
  </si>
  <si>
    <t>Adults brought in coffee after class started and proceeded to spend a fair amount of the class talking to each other. Students seemed engaged and to be learning and enjoying it. Chaperones complimented the program</t>
  </si>
  <si>
    <t>15 minutes late because eating snack</t>
  </si>
  <si>
    <t>one chaperone distracted students during class by calling them totle turtle</t>
  </si>
  <si>
    <t>Challenge:  -teaching: during bridge parts motions helps communicate when loud  -teachers were very concerned about students having a chance to eat and were trying to figure out where to eat on a rainy day  -stopped truck decided to slowly go through intersection as students were mid crossing, not dangerous as it was very slow but really freakish.</t>
  </si>
  <si>
    <t>PS119/ Buddy Bison</t>
  </si>
  <si>
    <t>40 minutes late</t>
  </si>
  <si>
    <t>-we gave them an hour and 10 minutes class despite tardiness, we had time for brief bridge parts intro and long bridge walk</t>
  </si>
  <si>
    <t>P306</t>
  </si>
  <si>
    <t>40 Minutes late, split time between two classes</t>
  </si>
  <si>
    <t>-talked to a teacher in an agreed we'd split the time remaining between the two groups. When the first group arrived she said they were spending time in the park after so they had some flexibility. This was not true the second teacher wanted to end at 12:45 and was unhappy that we were starting their class late. The adults talked most of the class, I had to stop and say at points "adults I need your attention too and to help with behavior management." often times it was quicker if I just did things myself then asking them to do it. As I've said before, this class needs 2 educators!</t>
  </si>
  <si>
    <t>Christina, Shad, Haley, Gisa</t>
  </si>
  <si>
    <t>PS277</t>
  </si>
  <si>
    <t>Arrived at 10:55</t>
  </si>
  <si>
    <t>Teachers managed sp. needs kids well.</t>
  </si>
  <si>
    <t>There were too many adults kinda just standing around.</t>
  </si>
  <si>
    <t>Ran program from 11-12:10 (not sure what we would have done if there was a second class booked)  -very energetic, lively and animated group  -Shad used low tables at creature corner and worked well  -did 13 minutes at each station, this was a good time.</t>
  </si>
  <si>
    <t>Christina (Shad and Haley observe)</t>
  </si>
  <si>
    <t>Teacher very enthusiastic</t>
  </si>
  <si>
    <t>-luckily the group was able to stay longer (11:40) so we only cut out a few things  -Don't use CM side of measuring tapes! Confusing because it goes 1,2,3,4,5,6,7,8,9,1,2,3,4,5...</t>
  </si>
  <si>
    <t>4-H Club PS5?</t>
  </si>
  <si>
    <t>4+5</t>
  </si>
  <si>
    <t>Some issues listening to directions, staying still</t>
  </si>
  <si>
    <t>- I'm glad the teacher called me because I did not have the right teacher listed. 1st group came instead of 2nd and it skewed a lot older than I was expecting  -Minus being very crowded (5th graders are BIG) in the center, we had a good class  -Students had some issues, noise/talking and not being respectful to peers, maintaining directions (i.e. not talking while teacher talks, staying in 2 lines on bridge)  Activities:  -History  -Fed ex stay bridge (needed more space and more roles for students)  Kids had a lot of trouble with bridge rubbings in park because they weren't listening to directions, but might be better to demonstrate on large tower plaque so more can see you actually doing it.</t>
  </si>
  <si>
    <t>Christina and Sigrun</t>
  </si>
  <si>
    <t>Solomon Day School New Jersey</t>
  </si>
  <si>
    <t>~19</t>
  </si>
  <si>
    <t>arrived 11:17!</t>
  </si>
  <si>
    <t>-Teacher said she heard from the other teacher that there was a lot of talking in the beginning and she didn't want her kids to get bored, but she also didn't like the idea of doing bridge building or simon says, she then said review history quickly because they will like knowing the answers. (they have studied in school) This class said they could stay until 1:30 the latest, it is unfortunate they had no interesting in anything but walking the bridge.</t>
  </si>
  <si>
    <t>~17</t>
  </si>
  <si>
    <t>arrived 10:45</t>
  </si>
  <si>
    <t>-Good group of kids, but the teachers were a bit frazzled...  -They said they wanted to leave @ 11:45 so we were left with little time and very rushed class  -Sigrun took kids on bridge, Christina waited for second class.  It is too bad the teachers were not more communicative about arrival times, otherwise we could have better planned to split the time, etc. Also not really sure why the first teacher felt she was so constrained to leave - we could have provided a better class with more time or if they were open to other activities besides walking the bridge. In the end, I think there was just a misunderstanding of this is an education class, not just a tour guide-type thing.  In terms of timing, it would be ideal if far away groups (Staten Island, NJ) try to book the later time when possible to account for traffic - or have groups leave/arrive at the same time so they have max time in park... obviously might not always be possible  *CMT need to think of shortened history/engineer dialogue/lesson for extra late groups.</t>
  </si>
  <si>
    <t>PS62</t>
  </si>
  <si>
    <t>Bit excitable but good!</t>
  </si>
  <si>
    <t>30 minutes late, both groups arrived about the same time</t>
  </si>
  <si>
    <t>little fidgety</t>
  </si>
  <si>
    <t>-the class slotted for 11:35 is the class that arrived first and so we taught them first. Also misunderstood map, thought Pier 1 was location.  -Wish teacher would have prepared students better, they complained they were hungry from beginning.</t>
  </si>
  <si>
    <t>-Ran outu of time to do a tree walk because had to stop class a lot for behavior issues -&gt; one kid too expo marker and wrote on wall :(  -Acknowledge good behavior to get others to listen/behave.</t>
  </si>
  <si>
    <t>Eliza, Christina, Shad, and Isa</t>
  </si>
  <si>
    <t>on time but didn't write that they had to leave early</t>
  </si>
  <si>
    <t>Isa, Eliza, Shad</t>
  </si>
  <si>
    <t>Our Lady of Trust</t>
  </si>
  <si>
    <t>3-6</t>
  </si>
  <si>
    <t>Arrived 1 hour late</t>
  </si>
  <si>
    <t>-had completely remodified the class  -3rd graders and 6th graders came in two different groups  -had a "guided" free for all</t>
  </si>
  <si>
    <t>PS 230</t>
  </si>
  <si>
    <t>NTM  Have kids wrap up string on their magnifying glasses before returning.   Thumbs up high as an attention getter during times working with rocks, and for checking if they are ready.</t>
  </si>
  <si>
    <t>Christina, Signin</t>
  </si>
  <si>
    <t>I need to work on shortening everything so I don't run out of time.   Students liked Simon Says and it helped them remember bridge parts when building the human bridge.   Very good to have 2 educators, more supervision on bridge, and one can wait on second group if others are still on bridge. Sigrun Brought kids up and christina started next group.   Struggles with hearing educators on bridge.</t>
  </si>
  <si>
    <t>Joseph B Cavallaro</t>
  </si>
  <si>
    <t>Class was great indoors. WE did fedex bridge building and they were really into it.   On the bridge we had some issues with being able to keep in line and not block or drift into bike lane.   Best to keep big kids in single file line because they take up a lot of space.</t>
  </si>
  <si>
    <t>IS 171</t>
  </si>
  <si>
    <t>Both classes arrived at 10:40</t>
  </si>
  <si>
    <t>Run each class for an hour because so late.   If we had full class time we would have been able to do design a pier activity.</t>
  </si>
  <si>
    <t>IS 281</t>
  </si>
  <si>
    <t>Class went to marine park and had some good background knowledge native plants and such. I asked them what they have learnt or  made connections to marine park during teaching.   Class had to leave early, but would not have had time to build a pier anyways.   Need to figure out how to shorten class.</t>
  </si>
  <si>
    <t>Christina, Eliza, Signin</t>
  </si>
  <si>
    <t>1-2 Special needs</t>
  </si>
  <si>
    <t>Had to leave at 12:45</t>
  </si>
  <si>
    <t>45 mins class, 3 stations, worked well.   a small single class of special needs works well and gives students the attention they need.</t>
  </si>
  <si>
    <t>Christina, Eliza, Isa</t>
  </si>
  <si>
    <t>K,1,2</t>
  </si>
  <si>
    <t>Had to leave suddenly at 12:45 because of bus driver.</t>
  </si>
  <si>
    <t>ps38Q</t>
  </si>
  <si>
    <t>Too late to have class.</t>
  </si>
  <si>
    <t>7-8</t>
  </si>
  <si>
    <t>came same time as first group.</t>
  </si>
  <si>
    <t>The teacher who organized the trips participated in this class. She was already disorganized with the group upon arrival (thought class began at 10:30).   She was actually pretty disruptive during the class, did not really care how much her students were doing or learning, and she kept talking to students.   Students in this class were more disrespectful and talkative to educators and peers.</t>
  </si>
  <si>
    <t>PS 230k</t>
  </si>
  <si>
    <t>10 Mins late</t>
  </si>
  <si>
    <t>Seemed like they were going to be 4th grade level but glad we did not use worksheets because it would have been too much. Aslo craft was fine for their level too.</t>
  </si>
  <si>
    <t>15 to 20 mins late</t>
  </si>
  <si>
    <t>They kept walking past the building because it says 99 (this is happening more frequently).  Transitions from tables to rug or to map took longer than they should have.   We did not have time for design a pier.  Forgot to give this teacher an evaluation, he complemented the class though, said they were rained out of a bridge class but was happy to do this class + cant wait to come back for bridges</t>
  </si>
  <si>
    <t>PS 230 K</t>
  </si>
  <si>
    <t>Quotes:    "Yaay!"  "I really love this class"</t>
  </si>
  <si>
    <t>Mary McDowell</t>
  </si>
  <si>
    <t>excellent behavior management</t>
  </si>
  <si>
    <t>Two trays of shells was never needed because kids are bigger and take up more room around tray (also will be helpful when you have big numbers).   At discovery station I let the group explore on their own for half the time, then went over select drawers (Oyster, bridge, fish) together and the map for the remaining time.</t>
  </si>
  <si>
    <t>ps184</t>
  </si>
  <si>
    <t>Q: "Oh I caught an oyster toadfish before".  Q: "How are sandworms and bloodworms different".   Group had done field trip at the hudson river,  they made many excellent connections.</t>
  </si>
  <si>
    <t>IS 187</t>
  </si>
  <si>
    <t>Draw rectangle on paper.   Class went over time, shorten timeline activity and give time prompts for experiment/drawing pier.   Make sure to tell them that points do not come from how well they can draw.   One instructor needs to listen and score, the other needs to add up scores.</t>
  </si>
  <si>
    <t>PS 194K</t>
  </si>
  <si>
    <t>started at 11am. Ended at 12:50</t>
  </si>
  <si>
    <t>No chaperone</t>
  </si>
  <si>
    <t>WE went over time again, about 30 mins.   The pier design took about 30 mins because kids took a while to get started. Pre print with pier + water drawn?  Need to try to cut down teacher dialog during the timeline review, water retention convo + outdoor talk.   Still troubleshooting things but class went well.</t>
  </si>
  <si>
    <t>PS 8</t>
  </si>
  <si>
    <t>Many kids recognized us from open hours.  Very windy again, trouble with materials knocking over. We should think about a plywood weatherboard with hinges and a strong base.</t>
  </si>
  <si>
    <t>Ps 50</t>
  </si>
  <si>
    <t>Arrived around 10:40? so really early.</t>
  </si>
  <si>
    <t>Q: "That was a fun way to learn that" (About history of BKB) "Emily Roebling should get credit".   TM: Had roles for tape pullers, cutters, and deliverers as the supply train. Has less people sitting out.   Challenge: Bridge building activity harder with so many students.</t>
  </si>
  <si>
    <t>PS 62Q</t>
  </si>
  <si>
    <t>Weird noises</t>
  </si>
  <si>
    <t>Estuary song with hand movements was great. Christina usually uses for cove.   Check in with volunteer- make sure they feel comfortable and know they have the authority to manage not only the student, but also the chaperones.</t>
  </si>
  <si>
    <t>PS 307K</t>
  </si>
  <si>
    <t>Q: "I will remember this forever"</t>
  </si>
  <si>
    <t>Christina, Signin, Eliza</t>
  </si>
  <si>
    <t>PS 197K</t>
  </si>
  <si>
    <t>Rushed because of time, good group, great note-takers, utilized the worksheets well.</t>
  </si>
  <si>
    <t>Arts and Letters.</t>
  </si>
  <si>
    <t>Somme students wandered about.</t>
  </si>
  <si>
    <t>Challenge: Teacher allowed more freedom than most for students to room but it did not cause much distraction.   Challenge: Cold, So did not use dry erase markers.</t>
  </si>
  <si>
    <t>PS 68 K</t>
  </si>
  <si>
    <t>Challenge keeping attention during some activities like history lesson, or having listen to long directions.   Otherwise good class, expected behavioral issues for special needs children.</t>
  </si>
  <si>
    <t>PS 682K</t>
  </si>
  <si>
    <t>No noticeable special needs though listed as.   Great listeners, smart, attentive to educators.   Did stay bridge activity + kids requested paper to "plan" and sketch their plans for their group.</t>
  </si>
  <si>
    <t>Ps 118k</t>
  </si>
  <si>
    <t>Great group + Helpful adults.   Went a little over, probably because we started late + time it took for coats.  Went outside, 34*F</t>
  </si>
  <si>
    <t>Autistic group, enjoyed talking buy had a hard time answering questions in history story.(Did not understand when asked how John, Washington, and Emily were related to each other).   We were great on time with a smaller group. We had to put educators into human suspension bridge to have enough people.   Even with a small group it is very important to give as many directions and reminders to stay against railing when walking the bridge. Do not be afraid to tell other people to move over because a class is coming through.</t>
  </si>
  <si>
    <t>PS 46k</t>
  </si>
  <si>
    <t>Hard to reel in</t>
  </si>
  <si>
    <t>Kids very talkative lots of questions, very excited, made it difficult at times to get information across in animal station.   Teacher helped manage behavior.   Quotes:  Teacher walks into building- "Oh yay we have you again as our teacher, we love you".  During class, child to educator: "Wow you guys are so smart"</t>
  </si>
  <si>
    <t>Haley, Lhana</t>
  </si>
  <si>
    <t>KIPP Academy, The Bronx</t>
  </si>
  <si>
    <t>Coming from the Bronx, when I called the teachers at 9:40, he said that they bus was not there yet. They did not arrive until 11am so all we did was the history part which they pretty much already knew. I suggested they walk on the bridge themselves.</t>
  </si>
  <si>
    <t>PS 53</t>
  </si>
  <si>
    <t>Several special needs students, I kind of lost control during the bridge model.</t>
  </si>
  <si>
    <t>Teacher started off talking to me saying he was just told about this 20 mins ago,  "Can you tell me exactly what this program is?"   Teacher also warned that the group was a handful of ict but they were about average for what we expect.   I wish we could get better respect and attention level from the 7th and 8th graders.</t>
  </si>
  <si>
    <t>P.S. 307</t>
  </si>
  <si>
    <t>Better than 307 Friday class by far. Do went well, they work.</t>
  </si>
  <si>
    <t>Should have prepped stools for middle schoolers to sit on. Timing was perfect. The bridge model took 15 mins. I had them out bags in the community room while we did the history in the ed center and went back to the room for the bridge model. Had them offer to try out where they thought the materials might go and switch out when things were not working. I think it just helps to move things along if the instructors place the main cable in position. They always want to attach the velcro perfectly. This takes up too much time and is not necessary.</t>
  </si>
  <si>
    <t>M Academy</t>
  </si>
  <si>
    <t>Not many students, so bridge building limited how many students were part of the bridge. I held up the deck since that gets tiring. We started a few mins late so Lhana stayed and walked them back down the bridge while Haley ran to meet the next class</t>
  </si>
  <si>
    <t>KIPP elementary</t>
  </si>
  <si>
    <t>arrived at 10:40 am</t>
  </si>
  <si>
    <t>Ran class from 10:45-12:07.   Children came with prior knowledge on bridge history, helped minimize time spent on story. They were also well behaved.   Today:  Rough timing&gt;&gt; 15 mins history, 20 mins simon + bridge build, 45 min bridge walk.   Second educator should help regulate amount of kids entering the classroom.</t>
  </si>
  <si>
    <t>BK Prospect Charter School</t>
  </si>
  <si>
    <t>A little rushed because of late arrival.  Smart and inquisitive children.   Important to set clear expectations at the start of each station, esp with microscope.   Ex, "Take a seat and don't touch. We will use the scopes, but first..."</t>
  </si>
  <si>
    <t>q- "I had fun! Thanks for showing me the animals".  With the smaller classes we were able to do 3 groups of students for the 4 stations, allowing everyone an observation period.</t>
  </si>
  <si>
    <t>PS 133</t>
  </si>
  <si>
    <t>Some struggles with behavior, attention and following directions, nothing out of the ordinary for kindergarten.   Firm requests work well; "I need you to sit criss cross apple sauce"</t>
  </si>
  <si>
    <t>MS 8</t>
  </si>
  <si>
    <t>Little rusty on script/ talking sections because we have not had this class in a while.   Knowledgeable sus unit at school.  They all really liked design project</t>
  </si>
  <si>
    <t>Both classes went over tome by 15 mins but was okay because of classes walking from school and both from same school.   Make talking section before experiment shorter?</t>
  </si>
  <si>
    <t>Christina, Shad, Lhana</t>
  </si>
  <si>
    <t>P.S. 133k</t>
  </si>
  <si>
    <t>Children very engaged and interested.   Most chaperones stayed involves at stations.  Difficulty explaining exoskeleton/molting.</t>
  </si>
  <si>
    <t>p.s. 8</t>
  </si>
  <si>
    <t>Ran late (15 mins), teacher was ok with that and wanted to complete the activity.   Not raining outside but it was wet, kids were fussy about their sneakers when walking on lawns. Some fooling around during class. Put sponges in the locker room with water on if its raining out, or need room for other programs.</t>
  </si>
  <si>
    <t>City Growers</t>
  </si>
  <si>
    <t>Very late, group on the younger side, but well behaved. Small class size made it easier to get through things.  Did:   Park model+ timeline, experiment, sustainable features with photo slideshow; told group to look for these examples out in the park when they go out for lunch, build a pier as a group activity on the board. This group activity went really well. Kids wanted to keep going longer.</t>
  </si>
  <si>
    <t>P.S. 971</t>
  </si>
  <si>
    <t>N/A</t>
  </si>
  <si>
    <t>Kids a bit more noisy and distracted than previous class. We started a little late and ended 15 mins late but did everything. Adults are kind of more than a distraction than help. Kept talking to kids during tour. Lhana grabbed all pencils during design so kids could not use.</t>
  </si>
  <si>
    <t>P.S. 202</t>
  </si>
  <si>
    <t>Arrived at 11:20 for a 10am class</t>
  </si>
  <si>
    <t>Didn't clarify needing time to get lunch before back on bus</t>
  </si>
  <si>
    <t>1st and 2nd class combined. We had to combine the two classes, on the phone they told us the number of kids and it ended up being a bit more than what they actually said. They said back on bus by 11:45 originally, but then before going outside asked about eating lunch, they thought that was included in program. We did the best we could with a difficult group and very rushed, short time span. Can this school be "tagged'? Not blacklisted, but if future bookings we reach out confirming expectations.</t>
  </si>
  <si>
    <t>P.S. 971K</t>
  </si>
  <si>
    <t>20 minutes late</t>
  </si>
  <si>
    <t>20 minutes late, still ended basically on time with doing a fast version of all activities. Did not have enough play-doh to have one for the educator model, so that was difficult. It was restocked.</t>
  </si>
  <si>
    <t>Great helpers during weather recording</t>
  </si>
  <si>
    <t>Age made the writing activity harder, but the group had a lot of knowledgeable kids and all activities went fairly well.</t>
  </si>
  <si>
    <t>P.S. 59</t>
  </si>
  <si>
    <t>Some serious emotional/behavioral issues, not noted in booking</t>
  </si>
  <si>
    <t>Kids were very poorly behaved. Teacher tried a little to discipline, but not effectively. A lot of hitting especially once we were outside. A lot of time stopping and waiting to show they were calmed down and ready. Ultimately slowed the class down and we barely had enough time for weather observations. Insanely distracted by boats despite the pat head quietly rule.</t>
  </si>
  <si>
    <t>Much smaller group than expected. More prompting ahead of question or activity might help in future, i.e. going over the names of the seasons and type of weather in each season before season hunt. Need to improve board resistance to wind!</t>
  </si>
  <si>
    <t>P.S. 10K</t>
  </si>
  <si>
    <t>Teacher did the pre-lesson! ICT, a little hyper. Adults and teachers were good and on top of kids. On bridge adults almost automatically created adult line/barrier in between kids and bike lane, which was nice. Some trouble with deck in human sus bridge.</t>
  </si>
  <si>
    <t>P.S. 446</t>
  </si>
  <si>
    <t>Had to end at 11:45</t>
  </si>
  <si>
    <t>Only 2 teachers, more would have been nice</t>
  </si>
  <si>
    <t>Teacher did the pre-lesson plan! A bit pressed for time, didn't do full bridge walk. The back of the line couldn't hear the educators on mic on the bridge for both classes today. Hold the box up? Fed Ex bridge went well in front room, kids brought coats to front room and sat against the 4 walls in room.</t>
  </si>
  <si>
    <t>We were good on time, a lot of storytelling questions during history lesson.</t>
  </si>
  <si>
    <t>PS 10</t>
  </si>
  <si>
    <t>Early</t>
  </si>
  <si>
    <t>Tiring to do these classes solo... hard to rest room properly. We went out despite the drizzle, kids were walking really slow (Not sure if it had to do with the weather) But it was not ideal because bus driver want them back at 1 sharp  and wouldn't drive up the street for pickup. Teacher still wanted to walk all the way to tower. 'awkward rush back to bus"</t>
  </si>
  <si>
    <t>Christina, Lhana, Isa</t>
  </si>
  <si>
    <t>Very excited to share and answer questions. Even if they didn't know the right answers.</t>
  </si>
  <si>
    <t>Some behaviorally challenged student but adults were on top of it. A little bit of issues getting hem started. I have asking questions and calling on students and while Haley was drawing tree and that helped with a better for that activity.</t>
  </si>
  <si>
    <t>PS59K</t>
  </si>
  <si>
    <t>ESL, little wild, Hard to keep the weather board up. Scareneur hunts slip of page if clipped @  same time as Wsheet and pencil. Better to go inside for conclusion.</t>
  </si>
  <si>
    <t>ICSK</t>
  </si>
  <si>
    <t>Had a good amount of time at the end for scavenger hunt, would have been nice if we took our time and went into more detail and slowly with earlier activities.</t>
  </si>
  <si>
    <t>International Charter School NY</t>
  </si>
  <si>
    <t>Prepared and knowledgeable. Went outside for weather observations. Hunt a little difficult with no signs of sun and clouds but kids still had a good time. Parents all recording photos and videos the whole time .</t>
  </si>
  <si>
    <t>PS 99</t>
  </si>
  <si>
    <t>Didn't realize at first that there were many ell students, the group was bit very responsive except for a few answering all the questions. Need to rethink how to attach weather board to tripod and weigh it down.</t>
  </si>
  <si>
    <t>PS 159k</t>
  </si>
  <si>
    <t>Early, but they needed to eat lunch and leave early</t>
  </si>
  <si>
    <t>Just two teachers and aid</t>
  </si>
  <si>
    <t>class ran from 11:50 to 12:50, Kids a little hyper but engaged and interested, We ran out of coloring sheets during class.</t>
  </si>
  <si>
    <t>Had to leave 15 min early. Teacher who brought the class was not aware class is supposed to go till 1</t>
  </si>
  <si>
    <t>Much better behaved class, stayed on task attentive. We got through everything except build a pier (The needed to leave by 12:45) Remember to play computer in during set up.</t>
  </si>
  <si>
    <t>\</t>
  </si>
  <si>
    <t>Class was noisy and unfocused the entire time, took way longer to do things esp. experiment. We squeezed build a pier in but kids were not on ask or didn't take the activity seriously. Consider a educater led, a group  draw on white board in scenarios with future groups especially when short on time.</t>
  </si>
  <si>
    <t>arrived 10:50</t>
  </si>
  <si>
    <t>Said he didn't want to go on bridge, it had stopped raining. We gave him the option but he wasn't sure if it was going to rain gain.</t>
  </si>
  <si>
    <t>Listed as 6th grade but were 8th grade and some mentioned coming for bridge class last year. Two adults, not engaged or interacting with their students. Hard to engage kids and get them to talk but they seemed to like bridge building.   Bridge model activity:   Kids have trouble attaching suspenders to knot on main cable. Kids had trouble attaching deck to towers properly and realizing how to stays drape over.     Bridge weight activity:  Use thick straws for towers and thin (uncut) for deck. Going over "bridge fail" potential clearly helped  get to run the test only 1x and record.   Still trouble knowing how to use the string.</t>
  </si>
  <si>
    <t>Teacher has told to go 334 Furman and her mail box was full so we couldn't reach her, she arrived very late. We did history, humans suspension bridge and simon says with the time we had. (30 min) Kids had trouble holding deck above heads in human sus bridge.</t>
  </si>
  <si>
    <t>Nature investigation- ask how can we group categorize them, let the kids take the time to actually do it themselves, then introduce terminology (biralc, org, name) as you go along, so it doesn't seem like a lot talking @ the kinds</t>
  </si>
  <si>
    <t>- The science teacher stayed for both groups which was good (she showed interest in wishing to be the person we reach out to for booking future classes)  - The second class had adults that were very hands off which was unfortunate because this group had some special needs and a bit harder at following directions, staying on task, and overall a rowdier bunch</t>
  </si>
  <si>
    <t>- Because of small size and special needs I didn't do smocks for season sort. Spread out season cards on ground and created columns with photos  - Pretty knowledgeable group in regards to reading level, ability to follow directions</t>
  </si>
  <si>
    <t>Unfocused</t>
  </si>
  <si>
    <t>Rowdy after first 45 minutes</t>
  </si>
  <si>
    <t>- Remember to put down tape line for seasons to stand on, might help with squirming  - We used simplified one page print out for weather observations</t>
  </si>
  <si>
    <t>K 531 School for Human Rights</t>
  </si>
  <si>
    <t>- Class ran 10:20-11:45  - Experiment went well  - Outdoor things to work on: moving to middle of group when talking or have them make a semi circle, don't talk while walking or while train is passing  - Consider breaking into 2 groups outside? Need to discuss pros and cons more</t>
  </si>
  <si>
    <t>- Teacher's first time at a program, set her expectations a little high  - Kids were sometimes chatty and lost focus  - Think of ways to make story and song more exciting</t>
  </si>
  <si>
    <t>- Kids did well with measuring, there was one adult helping each group  - Timing was fine, but they wanted to leave at 11:10 so we didn't to leaf rubbings  There seem to be enough leaves (oak, magnolia) for kids to be ale to collect one, just not much variety</t>
  </si>
  <si>
    <t>Parkside School</t>
  </si>
  <si>
    <t>- Highly special needs but teacher was great with providing background in booking notes and at the start of class which helped tremendously  - Kids lost attention at weather station. We used the double sided laminated worksheet when one pager would have been better  - Should we switch to one pager for all classes or update the current back (simplify to wind/clouds)  - Also need to update thermometer on weather board (pictures of weather stations on hand?)</t>
  </si>
  <si>
    <t>MSCD Morton Prep</t>
  </si>
  <si>
    <t>30-35 minutes late</t>
  </si>
  <si>
    <t>- Emotional/learning needs (was actually a group of 3 classes with 3-4 in each class)  - Teachers seemed to really like the program  - Kids were somewhat engaged  - No time for design a pier  - Very cold out, lost kids' attention on tour</t>
  </si>
  <si>
    <t>MS/HS</t>
  </si>
  <si>
    <t>- A little difficult to engage some kids  - Bridge model building worked well, but also very small class size  - We had enough time to do rubbings at tower. We were ready to walk up around 12"08. Class started a few minutes early too</t>
  </si>
  <si>
    <t>Green Connections</t>
  </si>
  <si>
    <t>Went outside for walk. Did build a pier as a group. Few kids in this class only answered questions.</t>
  </si>
  <si>
    <t>Half of group was on time, other half came about 15 minutes late, 2 different schools with half of each class during 10 and 11am sessions</t>
  </si>
  <si>
    <t>Didn't go outside because of rain. Did build a pier on board together because of time/ended 10 minutes late. Kids were good with routine but didn't seem very engaged or interested in content.</t>
  </si>
  <si>
    <t>Did not show.</t>
  </si>
  <si>
    <t>Almost 30 minutes late</t>
  </si>
  <si>
    <t>Even though we had a lot less time, we got through everything except play doh. Kids had a lot of questions and we had some great conversations. Teacher was very complimentary.</t>
  </si>
  <si>
    <t>We should change the order of experiments on the data sheets to the order they will do.</t>
  </si>
  <si>
    <t>P.S. 230</t>
  </si>
  <si>
    <t>Both classes today had students that could explain the caisson experiment which made me proud! Fed Ex bridge went well. Had students answer questions to get an opportunity to do something. Went in the order of caisson/towers, main cable, suspenders, then 2 teams for bridge deck. Kids figured out anchors without really needing to tell them. Kids struggled with attaching suspenders properly within the knot.</t>
  </si>
  <si>
    <t>P.S. 110</t>
  </si>
  <si>
    <t>Sometimes number of adults got in the way a little, made the walk a lot slower.</t>
  </si>
  <si>
    <t>It's hard for kids to visualize what's going on in the middle of the human bridge because kids don't hold up deck well and there are bodies blocking. Maybe we try widening space between towers and have all suspenders in back?</t>
  </si>
  <si>
    <t>P.S. 10</t>
  </si>
  <si>
    <t>Bubble game went well, maybe in the future do the filter feeder pre-talk with kids sitting in the cluster on the ground instead of at the table. Gave 30 minutes for oysters, which was more than enough. Did oyster history more as a quick story leading into why we want to measure oysters.</t>
  </si>
  <si>
    <t>Teachers and kids really liked the oyster life cycle game. Reef invertebrates at bench on north playground helped separate groups better. Send 1 or 2 groups over at a time for about 5 minutes each. Start sending soon after measuring begins. Bring ed center digital timer to keep track of switching groups.</t>
  </si>
  <si>
    <t>Didn't help manage the class.</t>
  </si>
  <si>
    <t>Some adults sat and did nothing away from the group.</t>
  </si>
  <si>
    <t>Split into 2 groups for fish ID and scavenger hunt. This group was particularly rowdy and hard to manage. They all just really wanted to explore the beach for a while. With other groups we definitely would have had too much time at each station. Also, the teacher requested a better map and directions to location.</t>
  </si>
  <si>
    <t>Special needs class. Quiet, well behaved. This teacher is great and comes often. We did intro with salt wedge, looked at seine net and seiners, ID fish, scavenger hunt all together as a group. By scavenger hunt end we had lost focus of many but they all seemed to enjoy everything.</t>
  </si>
  <si>
    <t>We did not have enough time to do the full history activity. Good kids, the teachers were involved and doing the worksheets. Oyster monitoring group was happening at the same time.</t>
  </si>
  <si>
    <t>Students were a little distracted. Adults were not involved. We had to ask them to stand up and come back over to help manage behavior management. Two classes combined and they wanted to leave at 12:45, so we did not do the food web and ran out of time to show animals at the end.</t>
  </si>
  <si>
    <t>2 teachers, did nothing the entire class. Food web went well, everyone sat on the floor. Try to use yarn balls last (they break and get knotted). Kids had to be asked to listen/quiet down often.</t>
  </si>
  <si>
    <t>P.S. 34</t>
  </si>
  <si>
    <t>Tell kids they need to measure at least 5 oysters, those groups who get to 5 first can look at reef associates first. Need a longer ball of stretchy twine OR use the yarn only.</t>
  </si>
  <si>
    <t>Brooklyn Jesuit Prep</t>
  </si>
  <si>
    <t>Kids got tired quickly. Tried having everyone sit for food web, large circle and short string made it not super ideal (try again making them sit closer). Worksheet needs oyster drill and change glass to shore shrimp.</t>
  </si>
  <si>
    <t>- ran late by about 15 minutes but teacher was ok, wanted to complete the activity  - not raining outside but wet and kids were fussy about their sneakers when walking on the lawns. Some fooling around during class.  - put sponges in locker room with heater on if its raining out or need room for other programs</t>
  </si>
  <si>
    <t>MS8</t>
  </si>
  <si>
    <t>- both classes went over time by about 15 min but was okay because were from the same school and walked  - make talking section before experiment shorter?</t>
  </si>
  <si>
    <t>- Some struggles with behavior/attention and follow directions, nothing out of the ordinary for kindergarten  - Firm requests worked well "I need you to sit criss cross"</t>
  </si>
  <si>
    <t>- q: "I had fun! Thanks for showing me the animals"  - With the smaller class we were able to do 3 groups of students for the 4 stations allowing everyone an observation period.</t>
  </si>
  <si>
    <t>Quiet</t>
  </si>
  <si>
    <t>very active</t>
  </si>
  <si>
    <t>Brooklyn Prospect Charter School</t>
  </si>
  <si>
    <t>- little rushed because of late arrival  - smart inquisitive  - important to set clear expectations at start of each station, especially microscope.   -- take a seat and don't touch  -- we will use the scopes but first we will do x,y,z first</t>
  </si>
  <si>
    <t>Kipp Elembentary</t>
  </si>
  <si>
    <t>arrived around 10:40</t>
  </si>
  <si>
    <t>- Ran class 10:45-12:07  - Kids had come with prior knowledge on bridge history, helped minimize time spent on story  - well behaved  - 15 min history, 20 min simon says and bridge build, 4 min bridge walk  - 2nd educator should help regulate number of students entering the classroom</t>
  </si>
  <si>
    <t>Staff</t>
  </si>
  <si>
    <t>Date of visit</t>
  </si>
  <si>
    <t>Grade</t>
  </si>
  <si>
    <t>Punctuality of Class2</t>
  </si>
  <si>
    <t>Behavior of Students3</t>
  </si>
  <si>
    <t>Behavior of Chaperones4</t>
  </si>
  <si>
    <t>Behavior of Teacher5</t>
  </si>
  <si>
    <t>Adult Involvement6</t>
  </si>
  <si>
    <t>Row Labels</t>
  </si>
  <si>
    <t>Grand Total</t>
  </si>
  <si>
    <t>Year</t>
  </si>
  <si>
    <t>Month</t>
  </si>
  <si>
    <t>10,11</t>
  </si>
  <si>
    <t>Program2</t>
  </si>
  <si>
    <t>Program</t>
  </si>
  <si>
    <t>COVE</t>
  </si>
  <si>
    <t>TREES</t>
  </si>
  <si>
    <t>BKB</t>
  </si>
  <si>
    <t>SEINING</t>
  </si>
  <si>
    <t>SUSLAND</t>
  </si>
  <si>
    <t>E3</t>
  </si>
  <si>
    <t>RR</t>
  </si>
  <si>
    <t>WW</t>
  </si>
  <si>
    <t>OYS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</si>
</sst>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hh:mm:ss"/>
  </numFmts>
  <fonts count="3" x14ac:knownFonts="1">
    <font>
      <sz val="11"/>
      <color theme="1"/>
      <name val="Calibri"/>
      <family val="2"/>
      <scheme val="minor"/>
    </font>
    <font>
      <sz val="11"/>
      <color rgb="FF333333"/>
      <name val="Arial"/>
    </font>
    <font>
      <sz val="12"/>
      <color theme="1"/>
      <name val="Calibri"/>
      <family val="2"/>
      <scheme val="minor"/>
    </font>
  </fonts>
  <fills count="3">
    <fill>
      <patternFill patternType="none"/>
    </fill>
    <fill>
      <patternFill patternType="gray125"/>
    </fill>
    <fill>
      <patternFill patternType="solid">
        <fgColor rgb="FFEAEAE8"/>
      </patternFill>
    </fill>
  </fills>
  <borders count="3">
    <border>
      <left/>
      <right/>
      <top/>
      <bottom/>
      <diagonal/>
    </border>
    <border>
      <left style="thin">
        <color rgb="FFA6A6A6"/>
      </left>
      <right style="thin">
        <color rgb="FFA6A6A6"/>
      </right>
      <top style="thin">
        <color rgb="FFA6A6A6"/>
      </top>
      <bottom style="thin">
        <color rgb="FFA6A6A6"/>
      </bottom>
      <diagonal/>
    </border>
    <border>
      <left style="thin">
        <color rgb="FFA6A6A6"/>
      </left>
      <right style="thin">
        <color rgb="FFA6A6A6"/>
      </right>
      <top/>
      <bottom style="thin">
        <color rgb="FFA6A6A6"/>
      </bottom>
      <diagonal/>
    </border>
  </borders>
  <cellStyleXfs count="1">
    <xf numFmtId="0" fontId="0" fillId="0" borderId="0"/>
  </cellStyleXfs>
  <cellXfs count="17">
    <xf numFmtId="0" fontId="0" fillId="0" borderId="0" xfId="0"/>
    <xf numFmtId="164" fontId="0" fillId="0" borderId="0" xfId="0" applyNumberFormat="1"/>
    <xf numFmtId="0" fontId="1" fillId="2" borderId="1" xfId="0" applyFont="1" applyFill="1" applyBorder="1"/>
    <xf numFmtId="14" fontId="0" fillId="0" borderId="0" xfId="0" applyNumberFormat="1"/>
    <xf numFmtId="0" fontId="1" fillId="2" borderId="2" xfId="0" applyFont="1" applyFill="1" applyBorder="1"/>
    <xf numFmtId="14" fontId="1" fillId="2" borderId="2" xfId="0" applyNumberFormat="1" applyFont="1" applyFill="1" applyBorder="1"/>
    <xf numFmtId="1" fontId="1" fillId="2" borderId="2" xfId="0" applyNumberFormat="1" applyFont="1" applyFill="1" applyBorder="1"/>
    <xf numFmtId="1" fontId="0" fillId="0" borderId="0" xfId="0" applyNumberFormat="1"/>
    <xf numFmtId="0" fontId="0" fillId="0" borderId="0" xfId="0" applyAlignment="1">
      <alignment wrapText="1"/>
    </xf>
    <xf numFmtId="0" fontId="0" fillId="0" borderId="0" xfId="0" pivotButton="1" applyFont="1" applyAlignment="1">
      <alignment horizontal="left" vertical="top"/>
    </xf>
    <xf numFmtId="1" fontId="2" fillId="0" borderId="0" xfId="0" applyNumberFormat="1" applyFont="1" applyAlignment="1">
      <alignment horizontal="left" wrapText="1"/>
    </xf>
    <xf numFmtId="0" fontId="2" fillId="0" borderId="0" xfId="0" applyFont="1" applyAlignment="1">
      <alignment wrapText="1"/>
    </xf>
    <xf numFmtId="0" fontId="2" fillId="0" borderId="0" xfId="0" pivotButton="1" applyFont="1" applyAlignment="1">
      <alignment wrapText="1"/>
    </xf>
    <xf numFmtId="0" fontId="2" fillId="0" borderId="0" xfId="0" applyFont="1" applyAlignment="1">
      <alignment horizontal="left" wrapText="1"/>
    </xf>
    <xf numFmtId="0" fontId="0" fillId="0" borderId="0" xfId="0" applyFont="1" applyAlignment="1">
      <alignment horizontal="left" vertical="top"/>
    </xf>
    <xf numFmtId="0" fontId="0" fillId="0" borderId="0" xfId="0" applyFont="1" applyAlignment="1">
      <alignment horizontal="left" vertical="top" indent="1"/>
    </xf>
    <xf numFmtId="0" fontId="0" fillId="0" borderId="0" xfId="0" applyFont="1" applyAlignment="1">
      <alignment horizontal="left" vertical="top" wrapText="1"/>
    </xf>
  </cellXfs>
  <cellStyles count="1">
    <cellStyle name="Normal" xfId="0" builtinId="0"/>
  </cellStyles>
  <dxfs count="355">
    <dxf>
      <alignment wrapText="0" readingOrder="0"/>
    </dxf>
    <dxf>
      <alignment wrapText="1" readingOrder="0"/>
    </dxf>
    <dxf>
      <alignment wrapText="0" readingOrder="0"/>
    </dxf>
    <dxf>
      <alignment wrapText="1" readingOrder="0"/>
    </dxf>
    <dxf>
      <alignment wrapText="0" readingOrder="0"/>
    </dxf>
    <dxf>
      <alignment wrapText="1" readingOrder="0"/>
    </dxf>
    <dxf>
      <alignment wrapText="0" readingOrder="0"/>
    </dxf>
    <dxf>
      <alignment wrapText="1" readingOrder="0"/>
    </dxf>
    <dxf>
      <alignment wrapText="0" readingOrder="0"/>
    </dxf>
    <dxf>
      <alignment wrapText="1" readingOrder="0"/>
    </dxf>
    <dxf>
      <alignment wrapText="0" readingOrder="0"/>
    </dxf>
    <dxf>
      <alignment wrapText="1" readingOrder="0"/>
    </dxf>
    <dxf>
      <alignment wrapText="0" readingOrder="0"/>
    </dxf>
    <dxf>
      <alignment wrapText="1" readingOrder="0"/>
    </dxf>
    <dxf>
      <alignment wrapText="0" readingOrder="0"/>
    </dxf>
    <dxf>
      <alignment wrapText="1" readingOrder="0"/>
    </dxf>
    <dxf>
      <alignment wrapText="0" readingOrder="0"/>
    </dxf>
    <dxf>
      <alignment wrapText="1" readingOrder="0"/>
    </dxf>
    <dxf>
      <alignment wrapText="0" readingOrder="0"/>
    </dxf>
    <dxf>
      <alignment wrapText="1" readingOrder="0"/>
    </dxf>
    <dxf>
      <alignment wrapText="0" readingOrder="0"/>
    </dxf>
    <dxf>
      <alignment wrapText="1" readingOrder="0"/>
    </dxf>
    <dxf>
      <alignment wrapText="0" readingOrder="0"/>
    </dxf>
    <dxf>
      <alignment wrapText="1" readingOrder="0"/>
    </dxf>
    <dxf>
      <alignment wrapText="0" readingOrder="0"/>
    </dxf>
    <dxf>
      <alignment wrapText="1" readingOrder="0"/>
    </dxf>
    <dxf>
      <alignment wrapText="0" readingOrder="0"/>
    </dxf>
    <dxf>
      <alignment wrapText="1" readingOrder="0"/>
    </dxf>
    <dxf>
      <alignment wrapText="0" readingOrder="0"/>
    </dxf>
    <dxf>
      <alignment wrapText="1" readingOrder="0"/>
    </dxf>
    <dxf>
      <alignment wrapText="0" readingOrder="0"/>
    </dxf>
    <dxf>
      <alignment wrapText="1" readingOrder="0"/>
    </dxf>
    <dxf>
      <alignment wrapText="0" readingOrder="0"/>
    </dxf>
    <dxf>
      <alignment wrapText="1" readingOrder="0"/>
    </dxf>
    <dxf>
      <alignment wrapText="0" readingOrder="0"/>
    </dxf>
    <dxf>
      <alignment wrapText="1" readingOrder="0"/>
    </dxf>
    <dxf>
      <alignment wrapText="0" readingOrder="0"/>
    </dxf>
    <dxf>
      <alignment wrapText="1" readingOrder="0"/>
    </dxf>
    <dxf>
      <alignment wrapText="0" readingOrder="0"/>
    </dxf>
    <dxf>
      <alignment wrapText="1" readingOrder="0"/>
    </dxf>
    <dxf>
      <alignment wrapText="0" readingOrder="0"/>
    </dxf>
    <dxf>
      <alignment wrapText="1" readingOrder="0"/>
    </dxf>
    <dxf>
      <alignment wrapTex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font>
        <sz val="11"/>
      </font>
    </dxf>
    <dxf>
      <font>
        <sz val="12"/>
      </font>
    </dxf>
    <dxf>
      <font>
        <sz val="11"/>
      </font>
    </dxf>
    <dxf>
      <font>
        <sz val="12"/>
      </font>
    </dxf>
    <dxf>
      <font>
        <sz val="11"/>
      </font>
    </dxf>
    <dxf>
      <font>
        <sz val="12"/>
      </font>
    </dxf>
    <dxf>
      <font>
        <sz val="11"/>
      </font>
    </dxf>
    <dxf>
      <font>
        <sz val="12"/>
      </font>
    </dxf>
    <dxf>
      <font>
        <sz val="11"/>
      </font>
    </dxf>
    <dxf>
      <font>
        <sz val="12"/>
      </font>
    </dxf>
    <dxf>
      <font>
        <sz val="11"/>
      </font>
    </dxf>
    <dxf>
      <font>
        <sz val="12"/>
      </font>
    </dxf>
    <dxf>
      <font>
        <sz val="11"/>
      </font>
    </dxf>
    <dxf>
      <font>
        <sz val="12"/>
      </font>
    </dxf>
    <dxf>
      <font>
        <sz val="11"/>
      </font>
    </dxf>
    <dxf>
      <font>
        <sz val="12"/>
      </font>
    </dxf>
    <dxf>
      <font>
        <sz val="11"/>
      </font>
    </dxf>
    <dxf>
      <font>
        <sz val="12"/>
      </font>
    </dxf>
    <dxf>
      <font>
        <sz val="11"/>
      </font>
    </dxf>
    <dxf>
      <font>
        <sz val="12"/>
      </font>
    </dxf>
    <dxf>
      <font>
        <sz val="11"/>
      </font>
    </dxf>
    <dxf>
      <font>
        <sz val="12"/>
      </font>
    </dxf>
    <dxf>
      <font>
        <sz val="11"/>
      </font>
    </dxf>
    <dxf>
      <font>
        <sz val="12"/>
      </font>
    </dxf>
    <dxf>
      <font>
        <sz val="11"/>
      </font>
    </dxf>
    <dxf>
      <font>
        <sz val="12"/>
      </font>
    </dxf>
    <dxf>
      <font>
        <sz val="11"/>
      </font>
    </dxf>
    <dxf>
      <font>
        <sz val="12"/>
      </font>
    </dxf>
    <dxf>
      <font>
        <sz val="11"/>
      </font>
    </dxf>
    <dxf>
      <font>
        <sz val="12"/>
      </font>
    </dxf>
    <dxf>
      <font>
        <sz val="12"/>
      </font>
    </dxf>
    <dxf>
      <font>
        <sz val="12"/>
      </font>
    </dxf>
    <dxf>
      <font>
        <sz val="12"/>
      </font>
    </dxf>
    <dxf>
      <font>
        <sz val="12"/>
      </font>
    </dxf>
    <dxf>
      <font>
        <sz val="12"/>
      </font>
    </dxf>
    <dxf>
      <font>
        <sz val="11"/>
      </font>
    </dxf>
    <dxf>
      <font>
        <sz val="12"/>
      </font>
    </dxf>
    <dxf>
      <font>
        <sz val="12"/>
      </font>
    </dxf>
    <dxf>
      <font>
        <sz val="11"/>
      </font>
    </dxf>
    <dxf>
      <font>
        <sz val="11"/>
      </font>
    </dxf>
    <dxf>
      <font>
        <sz val="11"/>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1"/>
      </font>
    </dxf>
    <dxf>
      <alignment wrapText="0" readingOrder="0"/>
    </dxf>
    <dxf>
      <alignment wrapText="1" readingOrder="0"/>
    </dxf>
    <dxf>
      <alignment wrapText="0" readingOrder="0"/>
    </dxf>
    <dxf>
      <alignment wrapText="1" readingOrder="0"/>
    </dxf>
    <dxf>
      <alignment wrapText="0" readingOrder="0"/>
    </dxf>
    <dxf>
      <alignment wrapText="1" readingOrder="0"/>
    </dxf>
    <dxf>
      <alignment wrapText="0" readingOrder="0"/>
    </dxf>
    <dxf>
      <alignment wrapText="1" readingOrder="0"/>
    </dxf>
    <dxf>
      <alignment wrapText="0" readingOrder="0"/>
    </dxf>
    <dxf>
      <alignment wrapText="1" readingOrder="0"/>
    </dxf>
    <dxf>
      <alignment wrapText="0" readingOrder="0"/>
    </dxf>
    <dxf>
      <alignment wrapText="1" readingOrder="0"/>
    </dxf>
    <dxf>
      <alignment wrapText="0" readingOrder="0"/>
    </dxf>
    <dxf>
      <alignment wrapText="1" readingOrder="0"/>
    </dxf>
    <dxf>
      <alignment wrapText="0" readingOrder="0"/>
    </dxf>
    <dxf>
      <alignment wrapText="1" readingOrder="0"/>
    </dxf>
    <dxf>
      <alignment wrapText="0" readingOrder="0"/>
    </dxf>
    <dxf>
      <alignment wrapText="1" readingOrder="0"/>
    </dxf>
    <dxf>
      <alignment wrapText="0" readingOrder="0"/>
    </dxf>
    <dxf>
      <alignment wrapText="1" readingOrder="0"/>
    </dxf>
    <dxf>
      <alignment wrapText="0" readingOrder="0"/>
    </dxf>
    <dxf>
      <alignment wrapText="1" readingOrder="0"/>
    </dxf>
    <dxf>
      <alignment wrapText="0" readingOrder="0"/>
    </dxf>
    <dxf>
      <alignment wrapText="1" readingOrder="0"/>
    </dxf>
    <dxf>
      <alignment wrapText="0" readingOrder="0"/>
    </dxf>
    <dxf>
      <alignment wrapText="1" readingOrder="0"/>
    </dxf>
    <dxf>
      <alignment wrapText="0" readingOrder="0"/>
    </dxf>
    <dxf>
      <alignment wrapText="1" readingOrder="0"/>
    </dxf>
    <dxf>
      <alignment wrapText="0" readingOrder="0"/>
    </dxf>
    <dxf>
      <alignment wrapText="1" readingOrder="0"/>
    </dxf>
    <dxf>
      <alignment wrapText="0" readingOrder="0"/>
    </dxf>
    <dxf>
      <alignment wrapText="1" readingOrder="0"/>
    </dxf>
    <dxf>
      <alignment wrapText="0" readingOrder="0"/>
    </dxf>
    <dxf>
      <alignment wrapText="1" readingOrder="0"/>
    </dxf>
    <dxf>
      <alignment wrapText="0" readingOrder="0"/>
    </dxf>
    <dxf>
      <alignment wrapText="1" readingOrder="0"/>
    </dxf>
    <dxf>
      <alignment wrapText="0" readingOrder="0"/>
    </dxf>
    <dxf>
      <alignment wrapText="1" readingOrder="0"/>
    </dxf>
    <dxf>
      <alignment wrapText="0" readingOrder="0"/>
    </dxf>
    <dxf>
      <alignment wrapText="1" readingOrder="0"/>
    </dxf>
    <dxf>
      <alignment wrapText="0" readingOrder="0"/>
    </dxf>
    <dxf>
      <alignment wrapText="1" readingOrder="0"/>
    </dxf>
    <dxf>
      <alignment wrapTex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numFmt numFmtId="0" formatCode="General"/>
    </dxf>
    <dxf>
      <numFmt numFmtId="1" formatCode="0"/>
    </dxf>
    <dxf>
      <numFmt numFmtId="1" formatCode="0"/>
    </dxf>
    <dxf>
      <numFmt numFmtId="19" formatCode="m/d/yyyy"/>
    </dxf>
    <dxf>
      <numFmt numFmtId="164" formatCode="yyyy\-mm\-dd\ hh:mm:ss"/>
    </dxf>
    <dxf>
      <border outline="0">
        <top style="thin">
          <color rgb="FFA6A6A6"/>
        </top>
      </border>
    </dxf>
    <dxf>
      <border outline="0">
        <bottom style="thin">
          <color rgb="FFA6A6A6"/>
        </bottom>
      </border>
    </dxf>
    <dxf>
      <font>
        <b val="0"/>
        <i val="0"/>
        <strike val="0"/>
        <condense val="0"/>
        <extend val="0"/>
        <outline val="0"/>
        <shadow val="0"/>
        <u val="none"/>
        <vertAlign val="baseline"/>
        <sz val="11"/>
        <color rgb="FF333333"/>
        <name val="Arial"/>
        <scheme val="none"/>
      </font>
      <fill>
        <patternFill patternType="solid">
          <fgColor indexed="64"/>
          <bgColor rgb="FFEAEAE8"/>
        </patternFill>
      </fill>
      <border diagonalUp="0" diagonalDown="0" outline="0">
        <left style="thin">
          <color rgb="FFA6A6A6"/>
        </left>
        <right style="thin">
          <color rgb="FFA6A6A6"/>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hana Ormenyi" refreshedDate="43887.455482523146" createdVersion="5" refreshedVersion="5" minRefreshableVersion="3" recordCount="332">
  <cacheSource type="worksheet">
    <worksheetSource name="Table1"/>
  </cacheSource>
  <cacheFields count="21">
    <cacheField name="End Date" numFmtId="164">
      <sharedItems containsSemiMixedTypes="0" containsNonDate="0" containsDate="1" containsString="0" minDate="2019-05-16T09:59:37" maxDate="2020-02-25T13:55:05"/>
    </cacheField>
    <cacheField name="Staff" numFmtId="0">
      <sharedItems containsBlank="1"/>
    </cacheField>
    <cacheField name="Date of visit" numFmtId="14">
      <sharedItems containsSemiMixedTypes="0" containsNonDate="0" containsDate="1" containsString="0" minDate="2017-09-29T00:00:00" maxDate="2020-02-26T00:00:00"/>
    </cacheField>
    <cacheField name="Year" numFmtId="1">
      <sharedItems containsSemiMixedTypes="0" containsString="0" containsNumber="1" containsInteger="1" minValue="2017" maxValue="2020" count="4">
        <n v="2017"/>
        <n v="2018"/>
        <n v="2019"/>
        <n v="2020"/>
      </sharedItems>
    </cacheField>
    <cacheField name="Month" numFmtId="1">
      <sharedItems containsSemiMixedTypes="0" containsString="0" containsNumber="1" containsInteger="1" minValue="1" maxValue="12"/>
    </cacheField>
    <cacheField name="School" numFmtId="0">
      <sharedItems containsBlank="1" containsMixedTypes="1" containsNumber="1" containsInteger="1" minValue="207" maxValue="361" count="187">
        <n v="307"/>
        <s v="PS307"/>
        <s v="PSK10K"/>
        <s v="Brooklyn Arbor"/>
        <s v="PS206"/>
        <s v="Independent High School"/>
        <s v="Dock Street"/>
        <s v="PS207K"/>
        <s v="PS307K"/>
        <s v="PS149"/>
        <s v="PS207"/>
        <s v="PS3K 4-H"/>
        <s v="St. Saviour"/>
        <s v="Urban Assembly"/>
        <s v="Lifesciences School, Manhattan"/>
        <s v="PS10"/>
        <n v="361"/>
        <s v="PS206K"/>
        <s v="Many McDonowal Friends"/>
        <s v="771K"/>
        <s v="BK Boatworks"/>
        <s v="PS144Q"/>
        <s v="PS144"/>
        <s v="PS230K"/>
        <s v="PS142"/>
        <s v="PS59"/>
        <s v="Riverdale"/>
        <s v="PS677"/>
        <s v="PS5"/>
        <s v="PS133"/>
        <s v="Ps 118k"/>
        <s v="PS 62Q"/>
        <s v="PS 68 K"/>
        <s v="PS 682K"/>
        <s v="PS 197K"/>
        <s v="PS 307K"/>
        <s v="Ps 50"/>
        <s v="Solomon Day School New Jersey"/>
        <s v="Our Lady of Trust"/>
        <s v="PS62Q"/>
        <s v="4-H Club PS5?"/>
        <s v="MSCD Morton Prep"/>
        <s v="PS62"/>
        <s v="PS119"/>
        <s v="PS 230"/>
        <s v="Joseph B Cavallaro"/>
        <s v="PS77"/>
        <s v="PS07"/>
        <s v="Center for Family Life"/>
        <s v="IS 187"/>
        <s v="Mary McDowell"/>
        <s v="PS 307"/>
        <s v="PS230"/>
        <s v="PS54"/>
        <s v="PS 8"/>
        <s v="Basis Independent"/>
        <s v="PS119/ Buddy Bison"/>
        <s v="Calhoun"/>
        <s v="P306"/>
        <m/>
        <s v="St. Savior Catholic Academy"/>
        <s v="PS 194K"/>
        <s v="PS277"/>
        <s v="PS149K"/>
        <s v="PS34K"/>
        <s v="PS89K"/>
        <s v="PS 230k"/>
        <s v="ps184"/>
        <s v="IS 281"/>
        <s v="ps38Q"/>
        <s v="PS 230 K"/>
        <s v="IS 171"/>
        <s v="PS44 Staten Island"/>
        <s v="PS241"/>
        <s v="Old First Nursery School"/>
        <s v="Beit Rabban Day School"/>
        <s v="PS118K"/>
        <s v="PS193K"/>
        <s v="PS170K"/>
        <s v="PS971"/>
        <s v="Horizons@BrooklynFriends"/>
        <s v="Kingsbridge Community Center"/>
        <s v="Open House Kids"/>
        <s v="St. Frances"/>
        <s v="P17x"/>
        <s v="Bright Star Prep"/>
        <s v="CAMBA"/>
        <s v="CPC Pike Street SACC@PS2"/>
        <s v="Summer @ 6th Street"/>
        <s v="Backpacks and Bincos"/>
        <s v="PS154"/>
        <s v="Green Hill School"/>
        <s v="St Saviour"/>
        <s v="Urban Assembly Schaefer Crian Justice"/>
        <s v="PS103K"/>
        <s v="PS306"/>
        <s v="PS119K"/>
        <s v="PS333"/>
        <s v="PS38K"/>
        <s v="Blue School"/>
        <s v="PS191"/>
        <s v="PS446"/>
        <s v="Kipp Infinity Elementary"/>
        <s v="SSCA"/>
        <s v="SSCAK"/>
        <s v="South Bronx Charter School"/>
        <s v="PS15K"/>
        <s v="Allied Achievement"/>
        <s v="Kipp M"/>
        <s v="Arts and Letters."/>
        <s v="P.S. 133k"/>
        <s v="p.s. 8"/>
        <s v="PS8"/>
        <s v="MS 8"/>
        <s v="MS8"/>
        <s v="PS 133"/>
        <s v="Fort Greene Prep"/>
        <s v="ICSK"/>
        <s v="BK Prospect Charter School"/>
        <s v="Brooklyn Prospect Charter School"/>
        <s v="KIPP elementary"/>
        <s v="Kipp Elembentary"/>
        <s v="Parkside School"/>
        <s v="P.S. 307"/>
        <s v="K 531 School for Human Rights"/>
        <s v="International Charter School NY"/>
        <s v="KIPP Academy, The Bronx"/>
        <s v="PS 159k"/>
        <s v="PS 99"/>
        <s v="PS59K"/>
        <n v="207"/>
        <s v="PS 10"/>
        <s v="P.S. 10K"/>
        <s v="P.S. 446"/>
        <s v="P.S. 59"/>
        <s v="M Academy"/>
        <s v="P.S. 971K"/>
        <s v="City Growers"/>
        <s v="P.S. 971"/>
        <s v="P.S. 202"/>
        <s v="PS 46k"/>
        <s v="P.S. 34"/>
        <s v="Brooklyn Jesuit Prep"/>
        <s v="PS 53"/>
        <s v="P.S. 230"/>
        <s v="P.S. 110"/>
        <s v="Green Connections"/>
        <s v="PS 44 K"/>
        <s v="PS 110m"/>
        <s v="P.S. 10"/>
        <s v="Lincoln NJ"/>
        <s v="PS 92K"/>
        <s v="PS 87M"/>
        <s v="BK PS 153q"/>
        <s v="Teachers College Community School"/>
        <s v="IS 30K"/>
        <s v="PS/IS 30K"/>
        <s v="Backpacks and Binoculars"/>
        <s v="CFL PS971"/>
        <s v="Hi-NY"/>
        <s v="Extreme Kids"/>
        <s v="PS156k"/>
        <s v="MD136k"/>
        <s v="PS287k"/>
        <s v="PS139K"/>
        <s v="St. Savior"/>
        <s v="Parkside"/>
        <s v="PS139"/>
        <s v="PS316k"/>
        <s v="Boatworks/PS306"/>
        <s v="BK Jesuit Prep (via buddy bison)"/>
        <s v="SBCICA"/>
        <s v="SBCSICA"/>
        <s v="Neighborhood School k"/>
        <s v="PS185"/>
        <s v="PS183"/>
        <s v="PS8k"/>
        <s v="PS185k"/>
        <s v="PS90k"/>
        <s v="Connelly Center"/>
        <s v="MS915"/>
        <s v="Ella Baker"/>
        <s v="Launch Charter School"/>
        <s v="The Neighborhood School"/>
        <s v="The Co-op School"/>
        <s v="Neighborhood School"/>
        <s v="PS146K"/>
      </sharedItems>
    </cacheField>
    <cacheField name="Grade" numFmtId="0">
      <sharedItems containsBlank="1" containsMixedTypes="1" containsNumber="1" containsInteger="1" minValue="1" maxValue="10"/>
    </cacheField>
    <cacheField name="Number of Students" numFmtId="0">
      <sharedItems containsBlank="1" containsMixedTypes="1" containsNumber="1" containsInteger="1" minValue="4" maxValue="38"/>
    </cacheField>
    <cacheField name="Program2" numFmtId="0">
      <sharedItems containsBlank="1"/>
    </cacheField>
    <cacheField name="Program" numFmtId="0">
      <sharedItems count="10">
        <s v="COVE"/>
        <s v="TREES"/>
        <s v="BKB"/>
        <e v="#N/A"/>
        <s v="SUSLAND"/>
        <s v="E3"/>
        <s v="RR"/>
        <s v="WW"/>
        <s v="OYS"/>
        <s v="SEINING"/>
      </sharedItems>
    </cacheField>
    <cacheField name="Punctuality of Class" numFmtId="0">
      <sharedItems containsBlank="1"/>
    </cacheField>
    <cacheField name="Behavior of Students" numFmtId="0">
      <sharedItems containsBlank="1"/>
    </cacheField>
    <cacheField name="Behavior of Chaperones" numFmtId="0">
      <sharedItems containsBlank="1"/>
    </cacheField>
    <cacheField name="Behavior of Teacher" numFmtId="0">
      <sharedItems containsBlank="1"/>
    </cacheField>
    <cacheField name="Adult Involvement" numFmtId="0">
      <sharedItems containsBlank="1"/>
    </cacheField>
    <cacheField name="Punctuality of Class2" numFmtId="0">
      <sharedItems containsBlank="1"/>
    </cacheField>
    <cacheField name="Behavior of Students3" numFmtId="0">
      <sharedItems containsBlank="1"/>
    </cacheField>
    <cacheField name="Behavior of Chaperones4" numFmtId="0">
      <sharedItems containsBlank="1"/>
    </cacheField>
    <cacheField name="Behavior of Teacher5" numFmtId="0">
      <sharedItems containsBlank="1"/>
    </cacheField>
    <cacheField name="Adult Involvement6" numFmtId="0">
      <sharedItems containsBlank="1"/>
    </cacheField>
    <cacheField name="Memorable quotes, events, challenges, new teaching methods:" numFmtId="0">
      <sharedItems containsBlank="1" count="312" longText="1">
        <s v="Please ask Amelia/PSP307 not to combine classes of special needs and non (also when possible don't combine classes period) The larger group was terribly behaved and it really ruined the experience for the other class. Our attention was constantly on behavior management which prevented us from assisting with more content support for special needs group.   Parents kept letting kids go to the bathroom in groups even though we asked not to.  We almost ended the class w/out going outside because of behavior.  Also special ed teacher (class of 8) was very frustrated and would like to come back with her class only  Class outdoor rules: no more than one of each type of object in bin, not 20 rocks"/>
        <s v="Using data sheet per group works good because this is really hard class for K-1 kids, not to mention having to write stuff down.  Did the estuary chant to highlight tides, brackish water, and nursery for fish -- works great with young groups"/>
        <s v="Teacher said she was told class met at EEC and was only an hour long. Had less than 40 min class with them since they arrived at 10:20 and needed to be done at 11am...  Class Content:  Its good to have a sample tree fruit and leave ready to show for each tree, kids like sensory experience, esp. since they can't read the words on the tree guide, sometimes guide becomes obsolete, better to just let touch things."/>
        <s v="MQ - &quot;We'll be back next year!&quot; - teacher  TM - Reviewing class material at stoplights when stuck  TM - gathering class and standing in the center of them to teach on the bridge"/>
        <s v="Well behaved class  We had time for all activities :)  Chaperones helped in group work"/>
        <s v="-lost their attention towards end of class and ran out of time  -group work can be challenging at this age but a good/worthwhile exercise.  -silent attention getters not effective"/>
        <s v="-didn't do filtration activity, got to spend more time on other activities and explore the park more,  the kids that came chose to come because they wanted to and you could tell (very different from earlier class)"/>
        <s v="-Class was not prepared (able to pay attention, ready to learn)  -hard to get a keep their attention they weren't interested  -may need to stop and recap expectations and warn that we will end the class..."/>
        <s v="Adults and kids: that was so much fun!  Student: they should make another plaque for Emily Roebling!"/>
        <s v="They were told to go to Joralemon st. I saw them at pier 2 and redirected them. I should have called at 9am  NYC student observing"/>
        <s v="Kids for the second class usually seem to be a little more rowdy, maybe because of lunch."/>
        <s v="Short class because they were late. We did not do the play-dough activity or go outside.  We used the plastic bins from the cove class to put rocks in for each table and it helped with clean up and resetting for the next class"/>
        <s v="Challenge: I think just because it was crowded on the bridge and they were being very careful to keep everyone in very good lines they requested walking quite slow. Not an issue as there was no class afterward though."/>
        <m/>
        <s v="Used clipboards, helped keep kids attentive in most cases"/>
        <s v="Recycling activity instead of filtration maybe some more items for recycling would be good and then we could give each group 2-3 items and they can come up with ways to use them together"/>
        <s v="We called and they were on their way but they arrived a little late.  Did not do the filtration experiment, did recycling activity instead"/>
        <s v="Typical 7th grade behavior...  older groupos tend to plan on staying on bridge after/are capable of getting up on their own... wondering if it is more valuable to dedicate more time in class activities and send them on the bridge on their own"/>
        <s v="It was too windy to do plate rubbings :( (but we also didn't have much time)  Teaher initiated and I continued an &quot;I spy&quot;  &quot;I spy the varazano bridge&quot;  &quot;I spy fulton ferry landing&quot;  &quot;I spy freedom tower&quot;"/>
        <s v="teacher - see you next year!  Challenge - 2 mats not enough for all kids to sit on, need 1 more   Challenge - measuring was a little hard for special needs kindergarten"/>
        <s v="Class had to leave a little early"/>
        <s v="Class thought they were here for E3"/>
        <s v="They had to leave about 20 mins early"/>
        <s v="Used Discovery station draw bridge cables to model how cables and audios work to hold the shed up"/>
        <s v="-High energy - need for sensory and movement, so gave them ample rock feeling and time outside for rock hunt"/>
        <s v="-Special needs, we did certain things to prompt, keep focused, etc.  Disc. Station - led them through one draw at a time (birds, fish, etc.)  Simplify is better! Write vocab on board (HABITAT)  Even though late it was a good enough period of time for this level group"/>
        <s v="-very engaged  -used clipboards  -used stools around MG  -very squirmish/screaming when showed animals"/>
        <s v="Both groups arrived @ 10:30 and had to leave at 12:30. One group worked at ed center while the other group went on the bridge and had lunch. Then they switched. (I did not go on the bridge)"/>
        <s v="Used the bridge model from discovery station for both groups."/>
        <s v="-Teachers had gone over rock content in class which helped  -starting demo of playdoh rock cycle on rug works well"/>
        <s v="-2 classes combined  -ran out of time for outdoor activity  teacher needed to leave early"/>
        <s v="Excited and energetic kids  &quot;I love this place. I wish I could stay all day&quot;  New Teaching Methods: Pairing them up leads to them working more diligently often"/>
        <s v="-Could not handle 3rd grade level activities/content  -hard to manage behavior keep kids focused, adults/teachers were not very proactive  *need to remember to set expectations for students and teachers at start of class - for 307 specifically because tend to have a lot of behavior issues in these groups"/>
        <s v="Used &quot;turn and talk&quot; a few times to engage all students.  Discovery station BKB model  Throughout students were good at responding to things other students had said, connecting ideas"/>
        <s v="-talkative teacher actually made teaching a little difficult/distracting  -a little harder to maintain kids attention and talking but only because more kids and 2 classes combined  -went outside ~7 minutes, prob can't tolerate more than 10-12 mins tops"/>
        <s v="-great group  -ran out of time for outdoor hunt but was a great class  -&quot;you guys are the best teachers ever!&quot;"/>
        <s v="-Body motions (learning the roles of an estuary chart) works great for fidgety and ADHD kids  - going over animal habitats at creature corner. Then giving students time to locate animals found in each (get up and look at all tanks)"/>
        <s v="A LOT OF QUESTIONS! inquisitive"/>
        <s v="Teaching: counting down when you need to have finished a part helps motivate them to catch up  Teaching: Added motion for rock cycle to simon says"/>
        <s v="chatty group"/>
        <s v="-teacher requested we go out for a brief tree walk (temp ~32  -saved until very end so they could leave after  -very good at reading!"/>
        <s v="-teacher later told us they needed to leave at 12:45, had to omit leaf rubbing and outdoors was a little rushed."/>
        <s v="Great group + Helpful adults.   Went a little over, probably because we started late + time it took for coats.  Went outside, 34*F"/>
        <s v="Estuary song with hand movements was great. Christina usually uses for cove.   Check in with volunteer- make sure they feel comfortable and know they have the authority to manage not only the student, but also the chaperones."/>
        <s v="Challenge keeping attention during some activities like history lesson, or having listen to long directions.   Otherwise good class, expected behavioral issues for special needs children."/>
        <s v="No noticeable special needs though listed as.   Great listeners, smart, attentive to educators.   Did stay bridge activity + kids requested paper to &quot;plan&quot; and sketch their plans for their group."/>
        <s v="Rushed because of time, good group, great note-takers, utilized the worksheets well."/>
        <s v="Q: &quot;I will remember this forever&quot;"/>
        <s v="Q: &quot;That was a fun way to learn that&quot; (About history of BKB) &quot;Emily Roebling should get credit&quot;.   TM: Had roles for tape pullers, cutters, and deliverers as the supply train. Has less people sitting out.   Challenge: Bridge building activity harder with so many students."/>
        <s v="-Teacher said she heard from the other teacher that there was a lot of talking in the beginning and she didn't want her kids to get bored, but she also didn't like the idea of doing bridge building or simon says, she then said review history quickly because they will like knowing the answers. (they have studied in school) This class said they could stay until 1:30 the latest, it is unfortunate they had no interesting in anything but walking the bridge."/>
        <s v="-Good group of kids, but the teachers were a bit frazzled...  -They said they wanted to leave @ 11:45 so we were left with little time and very rushed class  -Sigrun took kids on bridge, Christina waited for second class.  It is too bad the teachers were not more communicative about arrival times, otherwise we could have better planned to split the time, etc. Also not really sure why the first teacher felt she was so constrained to leave - we could have provided a better class with more time or if they were open to other activities besides walking the bridge. In the end, I think there was just a misunderstanding of this is an education class, not just a tour guide-type thing.  In terms of timing, it would be ideal if far away groups (Staten Island, NJ) try to book the later time when possible to account for traffic - or have groups leave/arrive at the same time so they have max time in park... obviously might not always be possible  *CMT need to think of shortened history/engineer dialogue/lesson for extra late groups."/>
        <s v="-had completely remodified the class  -3rd graders and 6th graders came in two different groups  -had a &quot;guided&quot; free for all"/>
        <s v="- I'm glad the teacher called me because I did not have the right teacher listed. 1st group came instead of 2nd and it skewed a lot older than I was expecting  -Minus being very crowded (5th graders are BIG) in the center, we had a good class  -Students had some issues, noise/talking and not being respectful to peers, maintaining directions (i.e. not talking while teacher talks, staying in 2 lines on bridge)  Activities:  -History  -Fed ex stay bridge (needed more space and more roles for students)  Kids had a lot of trouble with bridge rubbings in park because they weren't listening to directions, but might be better to demonstrate on large tower plaque so more can see you actually doing it."/>
        <s v="- Emotional/learning needs (was actually a group of 3 classes with 3-4 in each class)  - Teachers seemed to really like the program  - Kids were somewhat engaged  - No time for design a pier  - Very cold out, lost kids' attention on tour"/>
        <s v="-the class slotted for 11:35 is the class that arrived first and so we taught them first. Also misunderstood map, thought Pier 1 was location.  -Wish teacher would have prepared students better, they complained they were hungry from beginning."/>
        <s v="-Ran outu of time to do a tree walk because had to stop class a lot for behavior issues -&gt; one kid too expo marker and wrote on wall :(  -Acknowledge good behavior to get others to listen/behave."/>
        <s v="-luckily the group was able to stay longer (11:40) so we only cut out a few things  -Don't use CM side of measuring tapes! Confusing because it goes 1,2,3,4,5,6,7,8,9,1,2,3,4,5..."/>
        <s v="45 mins class, 3 stations, worked well.   a small single class of special needs works well and gives students the attention they need."/>
        <s v="NTM  Have kids wrap up string on their magnifying glasses before returning.   Thumbs up high as an attention getter during times working with rocks, and for checking if they are ready."/>
        <s v="I need to work on shortening everything so I don't run out of time.   Students liked Simon Says and it helped them remember bridge parts when building the human bridge.   Very good to have 2 educators, more supervision on bridge, and one can wait on second group if others are still on bridge. Sigrun Brought kids up and christina started next group.   Struggles with hearing educators on bridge."/>
        <s v="Class was great indoors. WE did fedex bridge building and they were really into it.   On the bridge we had some issues with being able to keep in line and not block or drift into bike lane.   Best to keep big kids in single file line because they take up a lot of space."/>
        <s v="-Even though 35 mins late, it was just enough time for this developmental level  -Focus more on exploration and less on vocab and definitions"/>
        <s v="-Very talkative, long tangents, kids loved sharing what they know  -For Nature Investigation, hand out mag. glass before bringing tray of shells. Challenge them to make their hand bigger- good distraction, while educator brings out and sets up shells."/>
        <s v="Finished early, smaller classes get through content quicker"/>
        <s v="finished a little early"/>
        <s v="-both the rope, or the fedex box bridges work fine, I used the rope one for the group as it seems better suited for large groups. Still may want to consider making a second version of the fed-ex box bridge for larger older classes."/>
        <s v="Draw rectangle on paper.   Class went over time, shorten timeline activity and give time prompts for experiment/drawing pier.   Make sure to tell them that points do not come from how well they can draw.   One instructor needs to listen and score, the other needs to add up scores."/>
        <s v="Two trays of shells was never needed because kids are bigger and take up more room around tray (also will be helpful when you have big numbers).   At discovery station I let the group explore on their own for half the time, then went over select drawers (Oyster, bridge, fish) together and the map for the remaining time."/>
        <s v="-drew weather words instead of big list after book reading  -water cycle went surprisingly well, song def. helps  -no observation sheets because can't read. Used pinwheels-gave each kid one to help us determine wind (took ENE pinwheels)  *shadow tracing would be good for pre-K but we didn't have much sun @ start of class."/>
        <s v="-straw bridge activities went well! Totally good for second grade  -Inside class doing multiple bridge projects works well"/>
        <s v="Quote: &quot;this trip is great!&quot;"/>
        <s v="high energy, pretty loud in the room, worksheets worked well for this group and pushed them to not get stuck on one drawer. *label drawings from drawers*  -Used pillows for kids to sit on at nature investigation to keep them in place. It worked ok, sometimes kids fought over the picture on the pillow."/>
        <s v="also used pillows for nature investigation to keep them in place and it worked pretty well"/>
        <s v="-pre-K class before was better behaved than these guys :(  -everything took twice as long and I had to keep stopping to go over expectations. Teachers didn't provide a lot of behavior support and weren't good at listening to directions. Chaperones - I literally pointed and made eye contact and asked to collect things and they wouldn't.  Outside it is especially hard w/ 1 educator, weather board not good in wind. Class ended up having to end abruptly because we ran out of time."/>
        <s v="-expected behavior for pre-school, oddly this group was not as knowledgable or good with classroom skills as previous 307 pre-k class which was ICT!  -Handed out scav hunts at the stairs, then moved to &quot;official&quot; spot where markers were given"/>
        <s v="Many kids recognized us from open hours.  Very windy again, trouble with materials knocking over. We should think about a plywood weatherboard with hinges and a strong base."/>
        <s v="-arrived thinking both classes happened at once  -bus wanted to leave early and teacher wanted to leave at the normal time, so there was a big rush to go at the end."/>
        <s v="-arrived thinking both classes happened at once"/>
        <s v="Quote from parent: &quot;I feel like I see you all the time between my two kids. The programs are great here. You all do a great job.&quot;  -For pre-K get motions of water cycle and evaporation happening early so they have lots of moving their bodies."/>
        <s v="-This class needs an assistant to run smoothly!  -Group was a little late so we ran a few minutes late and did not have time for scavenger hunt  -seemed like some kids may have some learning/ADHD Conditions, teacher tried her best to manage them but it really slowed class down."/>
        <s v="-Adults very complementary of program. Season sort and song continue to be a crowd pleaser  -Started late because didn't have enough time to reset materials by myself.  -Again didn't have time for scavenger hunt  -We had to go on lawn because of news/filming at the cove. -&gt; Insane amount of trains while out for second class."/>
        <s v="-we gave them an hour and 10 minutes class despite tardiness, we had time for brief bridge parts intro and long bridge walk"/>
        <s v="She is mailing in her evaluation. Students seemed engaged and to be having a good time. Chaperones complimented the class"/>
        <s v="Adults brought in coffee after class started and proceeded to spend a fair amount of the class talking to each other. Students seemed engaged and to be learning and enjoying it. Chaperones complimented the program"/>
        <s v="Challenge:  -teaching: during bridge parts motions helps communicate when loud  -teachers were very concerned about students having a chance to eat and were trying to figure out where to eat on a rainy day  -stopped truck decided to slowly go through intersection as students were mid crossing, not dangerous as it was very slow but really freakish."/>
        <s v="-talked to a teacher in an agreed we'd split the time remaining between the two groups. When the first group arrived she said they were spending time in the park after so they had some flexibility. This was not true the second teacher wanted to end at 12:45 and was unhappy that we were starting their class late. The adults talked most of the class, I had to stop and say at points &quot;adults I need your attention too and to help with behavior management.&quot; often times it was quicker if I just did things myself then asking them to do it. As I've said before, this class needs 2 educators!"/>
        <s v="We forgot to give her an evaluation but they said they really liked it. They were just 25 mins late."/>
        <s v="-excellent class and teacher, great class size  -Bridge walk is more difficult near main cable area with the new caging, it reduces walking space by over a foot, when you have a tour group coming the other direction it is not great.  In Human Suspension Bridge:   -Using pillows to represent deck gives better vision of how the suspenders look and work  -teacher made a point to tell me she thought the class was excellent."/>
        <s v="-Kids had shorter attention span during history than first group, they were also more difficult to manage, follow directions.  -Need to think of some ways to shorten history! Esp. since a lot of teachers now seem to be interested in coming to us for the engineering aspect.  -Several parents complimented on my patience and said it was a great class."/>
        <s v="WE went over time again, about 30 mins.   The pier design took about 30 mins because kids took a while to get started. Pre print with pier + water drawn?  Need to try to cut down teacher dialog during the timeline review, water retention convo + outdoor talk.   Still troubleshooting things but class went well."/>
        <s v="Ran program from 11-12:10 (not sure what we would have done if there was a second class booked)  -very energetic, lively and animated group  -Shad used low tables at creature corner and worked well  -did 13 minutes at each station, this was a good time."/>
        <s v="-We skipped history activity, I gave them brief &quot;story&quot;  -Enjoyed bubble game, might be better if educator stands on the bench?  -Group work is hard when we are all so close together at one table.  *would be nice if one of our small cages was on a carabeener so we could removed it and bring up to show kids. They don't really understand the cage/garden system."/>
        <s v="Teacher was useless, I had a hard time getting kids to stop talking and stay on task. There was one parent/chaperone who stepped in a became my assistant for collection things. Would have been a smoother class with a volunteer or 2nd educator.  -Sun bothered kids most of the class"/>
        <s v="Classes were late so we only got an hour within each. Skipped the food web activity and went over life cycle as a group while discussing keystone species. The salt wedge should have been sped up even more."/>
        <s v="Both groups were some combination of ESL, I couold have simplified some of the material a little more. The second group had less time so we didn't do the timeline"/>
        <s v="Had to leave suddenly at 12:45 because of bus driver."/>
        <s v="Seemed like they were going to be 4th grade level but glad we did not use worksheets because it would have been too much. Aslo craft was fine for their level too."/>
        <s v="Q: &quot;Oh I caught an oyster toadfish before&quot;.  Q: &quot;How are sandworms and bloodworms different&quot;.   Group had done field trip at the hudson river,  they made many excellent connections."/>
        <s v="Class went to marine park and had some good background knowledge native plants and such. I asked them what they have learnt or  made connections to marine park during teaching.   Class had to leave early, but would not have had time to build a pier anyways.   Need to figure out how to shorten class."/>
        <s v="They kept walking past the building because it says 99 (this is happening more frequently).  Transitions from tables to rug or to map took longer than they should have.   We did not have time for design a pier.  Forgot to give this teacher an evaluation, he complemented the class though, said they were rained out of a bridge class but was happy to do this class + cant wait to come back for bridges"/>
        <s v="Too late to have class."/>
        <s v="Quotes:    &quot;Yaay!&quot;  &quot;I really love this class&quot;"/>
        <s v="Run each class for an hour because so late.   If we had full class time we would have been able to do design a pier activity."/>
        <s v="The teacher who organized the trips participated in this class. She was already disorganized with the group upon arrival (thought class began at 10:30).   She was actually pretty disruptive during the class, did not really care how much her students were doing or learning, and she kept talking to students.   Students in this class were more disrespectful and talkative to educators and peers."/>
        <s v="-Teacher talked to other adults most of class. Eventually had to stop and ask adults to stop talking. The teacher had some weird behavior management skills, like if kids were acting up she'd tell them to &quot;come here I have to tell you a secret&quot; or bring them over to tanks. I didn't do it this time, but a good way to avoid these things is upfront addressing we need adults to be good role models and excuse any child from the room when need be.  Kids: Had trouble with human suspension bridge, kids could not read words nor had retained info in history lesson. Kids cried on the bridge :("/>
        <s v="We did not have a lt of time for the bridge, I planned to start heading back before reaching the tower, there was a bit of disagreement between teachers throughout the program which made it awkward when one teacher said lets keep walking. Recently I'm having trouble fitting in a comfortable bridge walk and walk back to classroom before time of class is up. (10:25 or 1:00) -&gt; should we get back into the habit of telling teacher class ends at tower and that is where we leave you?  *Kids keep fooling around with brochures on welcome table and magnets during class and lining up!"/>
        <s v="-young 3-4 year olds  -this group knew a lot about seasons  -for young sit together so you can show them what to look for on the scavenger hunt as they can't read"/>
        <s v="put straps on weather board to attach it to a chair so it stands on its own."/>
        <s v="-Very good, smart kids  -Left materials in disc. station by accident but kids were well focused and used them  -Animal station used low tables."/>
        <s v="-started around 10:35, ended at 12:17, still ~20 mins over!!  -still can work on shortening intro/history,experiment intro, outside  -In future encourage kids to write one thing they want in their park when they go to design a prev activity, think how to make that sustainably  New Goals:  -Intro/history 10 mins  -Runoff/experiment intro 5 mins  -experiment and results 20 mins  -Walk 20 minutes  -Design a pier 30 mins"/>
        <s v="-Teacher very pleased with use of data sheets and ability to take home.  -You can tell students to jot down on back of last page the animals seen into categories: marine, aquatic, land, while we continue to use up old worksheets.  -camera battery died - we should buy a second battery, in future, we'd like to buy more microscopes (2 more)"/>
        <s v="-Nice to have small group size with special needs.  -intellectually very good and knowledgeable   -helpful to ask for names so that you can be direct when managing behavior. (small special needs groups specifically)"/>
        <s v="They were late and not answering phone so we went over about 15 mins. Same issues with the markers not working half way through, maybe we just need to use paper and pencil for warmer days. They had a hard time reading and following along with the data sheet."/>
        <s v="I like the cards on rings for the walking portion, very helpful. If you do the bridge building activity outside the heat makes the duct tape come off. We need NEW FEDEX BOXES!"/>
        <s v="Great class! Came in two classes and second was a little behind so we gave them time to explore the room.  Adults (seemed like probably teachers) were great with behavior management and encouraging student participation. An overcast/slightly drizzly day made the bridge less crowded and overall easier. When stopping to talk-standing in the middle line in front helps with audio issues and full class engagement."/>
        <s v="-Weather board does not hold up with poles and stands from BKB class when wind blows :(  -Hard to get adult participation/assistance even when directly asked the lead counselor let most of the staff go on break for the duration of the class"/>
        <s v="showed up with 15 chaperones so we asked some of them to wait outside. Markers still stop working half way through."/>
        <s v="Timing was good for this class with their older age they moved through everything quickly. Used the timeline board on the pole and that worked well. Ended up with 20 mins for the last activity and that was plenty."/>
        <s v="-mentioning specific features of piers after they present  -use microphone for kids to present/made it more &quot;professional&quot;  -timing was great  -use the rolling carts to demo the experiment (especially having the container off the side)  -show how the sponges get arranged"/>
        <s v="Lots of special needs autistic students but lots of aids for help. 45 minute class, read the story, did water cycle (aside from moving the ladder back and forth I like this sequence best) then weather words and went outside without data sheets. No scavenger hunt."/>
        <s v="Class got a little rowdy outside. we did the outside portion on the grassy hill, the train noise was a problem but the teacher agreed that was better than the distraction of a lot of people at pebble beach."/>
        <s v="-Make sure you explain that you may need to tap the hydrometer to get the air bubbles out and get a proper measurement  -&quot;I am definitely coming back&quot; -student  -&quot;I'm scared to hold it!&quot; -student  -&quot;do you want to try?&quot; -teacher  -&quot;yes.&quot; -student"/>
        <s v="-Ended up being a lot less kids with more narrow age range than listed, which was good for us.   -Very hot, we had them sit on other side of benches to be in shade, they did well considering the heat.  -I like setting up the big tote bin w/ reef associates and have each group come at a time during oyster monitoring."/>
        <s v="-Group was good except for one kid who liked to try to correct us on facts... except he was always wrong, we had to directly address him often which took away from class time, and teacher was MIA/on phone.  -We had them sit on other side of bench for shade.  -Used large tub for showing reef associates"/>
        <s v="This class was a little late but we still got through everything. They seemed to have trouble reading."/>
        <s v="We tried out a new three station format, both classes were late but we didn't seem to need more time. Keeping time was a challenge."/>
        <s v="-Group was just very chatty and off-task  -If showing groups one at a time the invertebrates, tell them you will let their group come up if they show they are on task and patiently waiting  -We sat by grills because of construction, all the adults went to sit at a different table, usually they'd be forced to hang close to the kids, they may usually help with adult engagement/awareness of student behavior  -We ended class ~10 mins early because they got out of hand and may have thrown oysters over the railing. Teacher who hadn't listened to directions also told kids to pull oysters apart to measure."/>
        <s v="Class currently goes a bit long if they want to go to the bridge and come back to get their things."/>
        <s v="Tried out new improved bridge activity, went okay. Working on further improvement"/>
        <s v="-Energetic and high functioning but they were really into all the activities  -had Yim at nature investigations and Richard at Disco  -Some minor issues with keeping task or instruction giving (some were ELL)"/>
        <s v="-took a long time to get through history, a lot of kids wanted to talk and share information that wasn't relevant.  -class reached tower at 10:25 took extra time to walk back, Haley ran ahead to start next class."/>
        <s v="-Had to cut bridge walk short because of time and congestion  -It is getting incredibly difficult to be on the bridge with school groups not because of kids behavior but the people, bikes, photoshoots, tourists, etc."/>
        <s v="-Kids were knowledgeable and interested in class materials  -even rushed we covered a lot, skipped food web and history  -kids complete measuring at very various paces..."/>
        <s v="-Class had to leave abruptly 7 mins before 1:00 because of bus driver  -didn't do food web and life cycle, abrieved history story  -kids did a walk by to see manne associates on their way out."/>
        <s v="They had to leave early and teacher declined to fill out evaluation because of time   did not build bridge"/>
        <s v="class was good, it was unfortunate we had minimal time with them.  -did history intro (without student books) Fedex bridge in community room. walked to Tower and ended class there"/>
        <s v="These kids had a lot to say, lots of questions and comments"/>
        <s v="Class was very late due to traffic. No teacher phone number listed, I called the school at 10:15 and they said they were on the way. Teacher finally called me at 10:35 and they were at pier 6 but still on the bu. Start class at 10:50, just give a quick intro to parts of the bridge and had the class walk in a line through DS to look at the two bridge drawers on the way out the door. 37 students is hard to walk across streets and on the bridge."/>
        <s v="These kids had a lot of energy, some ADHD. We tried the rock hunt guides for the first time. Some students were very focused on finding everything and not paying attention as much to instructions. First time I had to worry about kids climbing on rocks or running down to the beach, probably because of their learning challenges."/>
        <s v="5 autistic boys, they have been to a few classes with us so they know the room and the deal. We read rocks book and took extra time with observing rock properties."/>
        <s v="-Class was a little late, we started @ 10:15 and slow to enter room  -Kids came well prepared and very enthusiastic about content.  -New Method! because we are low on time, Shad did design a pier with whole class, drawing their ideas on the board, was a great conclusion-like dialogue.   Quote: Shad - &quot;take the worksheets off the clipboard, those are yours to keep&quot;  Kids - &quot;YAY!! THANK YOU!&quot;"/>
        <s v="They were a few minutes late ~10 so we ran over about 10 mins. The walk was very cold and some kids were finding it hard to hold the scavenger hunts. Shad tried breaking the scavenger hunt up into sections and that worked well. We did not finish due to time."/>
        <s v="It was very cold, snowed a lot later in the day. The class decided to walk back to school across the bridge."/>
        <s v="Class ended a little early because we did weather observations in the room because it is a little cold. We used the easiest data sheet version and it worked find for them. They had previous knowledge of weather and water cycle. We went outside to do the scavenger hunt."/>
        <s v="Class was pretty late, a few had some behavioral problems and needed extra help from chaperones. Accident on the bridge did not allow us to walk on the bridge but they were also late so we did a short class and directed them to eat at EFF picnic tables and get a good look from there."/>
        <s v="Special needs students, shorter class, had to leave by 12:45. We used the rain stick and thunder tube since there was a legally blind student in the class."/>
        <s v="Child1: &quot;This is the funnest field trip&quot;  Child2: &quot;Yeah, it's scary but it's worth it.&quot;"/>
        <s v="Had to leave 15 mins early so we cut out the bridge making activity."/>
        <s v="Child upon sorting rocks as a group, excitedly &quot;Yeah! We did it!&quot;  Parents to each other:   P1: &quot;This is one of the best field trips I've been on&quot;  P2: &quot;I know I learned so much!&quot;"/>
        <s v="-Luckily we didn't have a second class and they could stay late so we were able to go until 12:00  -Kids were prepped on material and were enthusiastic about everything."/>
        <s v="Good to have them come in slow to put away coats as it takes a while."/>
        <s v="-sometimes best to keep kids seated at animal table as long as possible (consider lid for small bucket so we can show seahorse)  -Some kids wandering/not wanted to do certain things but the adults were attentive for the most part with their assigned kids  -NEED TO SIMPLIFY LANGUAGE used. esp. in intro."/>
        <s v="-Talkative  -Remember to take paper and crayons out of fish drawer!"/>
        <s v="-Special needs class, each kid had a para which was helpful and small class size made it run excellent.  -We kept the group together and rotated all together  -Put crayfish under the big microscope and it was awesome"/>
        <s v="-Again special needs class, more hyperactive bunch, hard to get them to listen, but expected behavior for sp. needs  -kept class together for rotations.  -used big microscope to look at shells after they spent time  with regular nature investigation station."/>
        <s v="Didn't go outside  started and ended early"/>
        <s v="Challenge: Teacher allowed more freedom than most for students to room but it did not cause much distraction.   Challenge: Cold, So did not use dry erase markers."/>
        <s v="Children very engaged and interested.   Most chaperones stayed involves at stations.  Difficulty explaining exoskeleton/molting."/>
        <s v="Ran late (15 mins), teacher was ok with that and wanted to complete the activity.   Not raining outside but it was wet, kids were fussy about their sneakers when walking on lawns. Some fooling around during class. Put sponges in the locker room with water on if its raining out, or need room for other programs."/>
        <s v="- ran late by about 15 minutes but teacher was ok, wanted to complete the activity  - not raining outside but wet and kids were fussy about their sneakers when walking on the lawns. Some fooling around during class.  - put sponges in locker room with heater on if its raining out or need room for other programs"/>
        <s v="Little rusty on script/ talking sections because we have not had this class in a while.   Knowledgeable sus unit at school.  They all really liked design project"/>
        <s v="Both classes went over tome by 15 mins but was okay because of classes walking from school and both from same school.   Make talking section before experiment shorter?"/>
        <s v="- both classes went over time by about 15 min but was okay because were from the same school and walked  - make talking section before experiment shorter?"/>
        <s v="Some struggles with behavior, attention and following directions, nothing out of the ordinary for kindergarten.   Firm requests work well; &quot;I need you to sit criss cross apple sauce&quot;"/>
        <s v="- Some struggles with behavior/attention and follow directions, nothing out of the ordinary for kindergarten  - Firm requests worked well &quot;I need you to sit criss cross&quot;"/>
        <s v="q- &quot;I had fun! Thanks for showing me the animals&quot;.  With the smaller classes we were able to do 3 groups of students for the 4 stations, allowing everyone an observation period."/>
        <s v="- q: &quot;I had fun! Thanks for showing me the animals&quot;  - With the smaller class we were able to do 3 groups of students for the 4 stations allowing everyone an observation period."/>
        <s v="Had a good amount of time at the end for scavenger hunt, would have been nice if we took our time and went into more detail and slowly with earlier activities."/>
        <s v="A little rushed because of late arrival.  Smart and inquisitive children.   Important to set clear expectations at the start of each station, esp with microscope.   Ex, &quot;Take a seat and don't touch. We will use the scopes, but first...&quot;"/>
        <s v="- little rushed because of late arrival  - smart inquisitive  - important to set clear expectations at start of each station, especially microscope.   -- take a seat and don't touch  -- we will use the scopes but first we will do x,y,z first"/>
        <s v="Ran class from 10:45-12:07.   Children came with prior knowledge on bridge history, helped minimize time spent on story. They were also well behaved.   Today:  Rough timing&gt;&gt; 15 mins history, 20 mins simon + bridge build, 45 min bridge walk.   Second educator should help regulate amount of kids entering the classroom."/>
        <s v="- Ran class 10:45-12:07  - Kids had come with prior knowledge on bridge history, helped minimize time spent on story  - well behaved  - 15 min history, 20 min simon says and bridge build, 4 min bridge walk  - 2nd educator should help regulate number of students entering the classroom"/>
        <s v="- A little difficult to engage some kids  - Bridge model building worked well, but also very small class size  - We had enough time to do rubbings at tower. We were ready to walk up around 12&quot;08. Class started a few minutes early too"/>
        <s v="- Highly special needs but teacher was great with providing background in booking notes and at the start of class which helped tremendously  - Kids lost attention at weather station. We used the double sided laminated worksheet when one pager would have been better  - Should we switch to one pager for all classes or update the current back (simplify to wind/clouds)  - Also need to update thermometer on weather board (pictures of weather stations on hand?)"/>
        <s v="- Kids did well with measuring, there was one adult helping each group  - Timing was fine, but they wanted to leave at 11:10 so we didn't to leaf rubbings  There seem to be enough leaves (oak, magnolia) for kids to be ale to collect one, just not much variety"/>
        <s v="- Teacher's first time at a program, set her expectations a little high  - Kids were sometimes chatty and lost focus  - Think of ways to make story and song more exciting"/>
        <s v="- Class ran 10:20-11:45  - Experiment went well  - Outdoor things to work on: moving to middle of group when talking or have them make a semi circle, don't talk while walking or while train is passing  - Consider breaking into 2 groups outside? Need to discuss pros and cons more"/>
        <s v="- Because of small size and special needs I didn't do smocks for season sort. Spread out season cards on ground and created columns with photos  - Pretty knowledgeable group in regards to reading level, ability to follow directions"/>
        <s v="- Remember to put down tape line for seasons to stand on, might help with squirming  - We used simplified one page print out for weather observations"/>
        <s v="Nature investigation- ask how can we group categorize them, let the kids take the time to actually do it themselves, then introduce terminology (biralc, org, name) as you go along, so it doesn't seem like a lot talking @ the kinds"/>
        <s v="- The science teacher stayed for both groups which was good (she showed interest in wishing to be the person we reach out to for booking future classes)  - The second class had adults that were very hands off which was unfortunate because this group had some special needs and a bit harder at following directions, staying on task, and overall a rowdier bunch"/>
        <s v="Listed as 6th grade but were 8th grade and some mentioned coming for bridge class last year. Two adults, not engaged or interacting with their students. Hard to engage kids and get them to talk but they seemed to like bridge building.   Bridge model activity:   Kids have trouble attaching suspenders to knot on main cable. Kids had trouble attaching deck to towers properly and realizing how to stays drape over.     Bridge weight activity:  Use thick straws for towers and thin (uncut) for deck. Going over &quot;bridge fail&quot; potential clearly helped  get to run the test only 1x and record.   Still trouble knowing how to use the string."/>
        <s v="Teacher has told to go 334 Furman and her mail box was full so we couldn't reach her, she arrived very late. We did history, humans suspension bridge and simon says with the time we had. (30 min) Kids had trouble holding deck above heads in human sus bridge."/>
        <s v="Much better behaved class, stayed on task attentive. We got through everything except build a pier (The needed to leave by 12:45) Remember to play computer in during set up."/>
        <s v="Class was noisy and unfocused the entire time, took way longer to do things esp. experiment. We squeezed build a pier in but kids were not on ask or didn't take the activity seriously. Consider a educater led, a group  draw on white board in scenarios with future groups especially when short on time."/>
        <s v="class ran from 11:50 to 12:50, Kids a little hyper but engaged and interested, We ran out of coloring sheets during class."/>
        <s v="Prepared and knowledgeable. Went outside for weather observations. Hunt a little difficult with no signs of sun and clouds but kids still had a good time. Parents all recording photos and videos the whole time ."/>
        <s v="Didn't realize at first that there were many ell students, the group was bit very responsive except for a few answering all the questions. Need to rethink how to attach weather board to tripod and weigh it down."/>
        <s v="ESL, little wild, Hard to keep the weather board up. Scareneur hunts slip of page if clipped @  same time as Wsheet and pencil. Better to go inside for conclusion."/>
        <s v="Very excited to share and answer questions. Even if they didn't know the right answers."/>
        <s v="Some behaviorally challenged student but adults were on top of it. A little bit of issues getting hem started. I have asking questions and calling on students and while Haley was drawing tree and that helped with a better for that activity."/>
        <s v="We were good on time, a lot of storytelling questions during history lesson."/>
        <s v="Tiring to do these classes solo... hard to rest room properly. We went out despite the drizzle, kids were walking really slow (Not sure if it had to do with the weather) But it was not ideal because bus driver want them back at 1 sharp  and wouldn't drive up the street for pickup. Teacher still wanted to walk all the way to tower. 'awkward rush back to bus&quot;"/>
        <s v="Teacher did the pre-lesson! ICT, a little hyper. Adults and teachers were good and on top of kids. On bridge adults almost automatically created adult line/barrier in between kids and bike lane, which was nice. Some trouble with deck in human sus bridge."/>
        <s v="Teacher did the pre-lesson plan! A bit pressed for time, didn't do full bridge walk. The back of the line couldn't hear the educators on mic on the bridge for both classes today. Hold the box up? Fed Ex bridge went well in front room, kids brought coats to front room and sat against the 4 walls in room."/>
        <s v="Much smaller group than expected. More prompting ahead of question or activity might help in future, i.e. going over the names of the seasons and type of weather in each season before season hunt. Need to improve board resistance to wind!"/>
        <s v="Age made the writing activity harder, but the group had a lot of knowledgeable kids and all activities went fairly well."/>
        <s v="Kids were very poorly behaved. Teacher tried a little to discipline, but not effectively. A lot of hitting especially once we were outside. A lot of time stopping and waiting to show they were calmed down and ready. Ultimately slowed the class down and we barely had enough time for weather observations. Insanely distracted by boats despite the pat head quietly rule."/>
        <s v="Should have prepped stools for middle schoolers to sit on. Timing was perfect. The bridge model took 15 mins. I had them out bags in the community room while we did the history in the ed center and went back to the room for the bridge model. Had them offer to try out where they thought the materials might go and switch out when things were not working. I think it just helps to move things along if the instructors place the main cable in position. They always want to attach the velcro perfectly. This takes up too much time and is not necessary."/>
        <s v="Not many students, so bridge building limited how many students were part of the bridge. I held up the deck since that gets tiring. We started a few mins late so Lhana stayed and walked them back down the bridge while Haley ran to meet the next class"/>
        <s v="20 minutes late, still ended basically on time with doing a fast version of all activities. Did not have enough play-doh to have one for the educator model, so that was difficult. It was restocked."/>
        <s v="Very late, group on the younger side, but well behaved. Small class size made it easier to get through things.  Did:   Park model+ timeline, experiment, sustainable features with photo slideshow; told group to look for these examples out in the park when they go out for lunch, build a pier as a group activity on the board. This group activity went really well. Kids wanted to keep going longer."/>
        <s v="Kids a bit more noisy and distracted than previous class. We started a little late and ended 15 mins late but did everything. Adults are kind of more than a distraction than help. Kept talking to kids during tour. Lhana grabbed all pencils during design so kids could not use."/>
        <s v="1st and 2nd class combined. We had to combine the two classes, on the phone they told us the number of kids and it ended up being a bit more than what they actually said. They said back on bus by 11:45 originally, but then before going outside asked about eating lunch, they thought that was included in program. We did the best we could with a difficult group and very rushed, short time span. Can this school be &quot;tagged'? Not blacklisted, but if future bookings we reach out confirming expectations."/>
        <s v="Autistic group, enjoyed talking buy had a hard time answering questions in history story.(Did not understand when asked how John, Washington, and Emily were related to each other).   We were great on time with a smaller group. We had to put educators into human suspension bridge to have enough people.   Even with a small group it is very important to give as many directions and reminders to stay against railing when walking the bridge. Do not be afraid to tell other people to move over because a class is coming through."/>
        <s v="Kids very talkative lots of questions, very excited, made it difficult at times to get information across in animal station.   Teacher helped manage behavior.   Quotes:  Teacher walks into building- &quot;Oh yay we have you again as our teacher, we love you&quot;.  During class, child to educator: &quot;Wow you guys are so smart&quot;"/>
        <s v="Tell kids they need to measure at least 5 oysters, those groups who get to 5 first can look at reef associates first. Need a longer ball of stretchy twine OR use the yarn only."/>
        <s v="Kids got tired quickly. Tried having everyone sit for food web, large circle and short string made it not super ideal (try again making them sit closer). Worksheet needs oyster drill and change glass to shore shrimp."/>
        <s v="2 teachers, did nothing the entire class. Food web went well, everyone sat on the floor. Try to use yarn balls last (they break and get knotted). Kids had to be asked to listen/quiet down often."/>
        <s v="Coming from the Bronx, when I called the teachers at 9:40, he said that they bus was not there yet. They did not arrive until 11am so all we did was the history part which they pretty much already knew. I suggested they walk on the bridge themselves."/>
        <s v="Several special needs students, I kind of lost control during the bridge model."/>
        <s v="Teacher started off talking to me saying he was just told about this 20 mins ago,  &quot;Can you tell me exactly what this program is?&quot;   Teacher also warned that the group was a handful of ict but they were about average for what we expect.   I wish we could get better respect and attention level from the 7th and 8th graders."/>
        <s v="Better than 307 Friday class by far. Do went well, they work."/>
        <s v="Both classes today had students that could explain the caisson experiment which made me proud! Fed Ex bridge went well. Had students answer questions to get an opportunity to do something. Went in the order of caisson/towers, main cable, suspenders, then 2 teams for bridge deck. Kids figured out anchors without really needing to tell them. Kids struggled with attaching suspenders properly within the knot."/>
        <s v="It's hard for kids to visualize what's going on in the middle of the human bridge because kids don't hold up deck well and there are bodies blocking. Maybe we try widening space between towers and have all suspenders in back?"/>
        <s v="We did not have enough time to do the full history activity. Good kids, the teachers were involved and doing the worksheets. Oyster monitoring group was happening at the same time."/>
        <s v="Students were a little distracted. Adults were not involved. We had to ask them to stand up and come back over to help manage behavior management. Two classes combined and they wanted to leave at 12:45, so we did not do the food web and ran out of time to show animals at the end."/>
        <s v="We should change the order of experiments on the data sheets to the order they will do."/>
        <s v="Did not show."/>
        <s v="Even though we had a lot less time, we got through everything except play doh. Kids had a lot of questions and we had some great conversations. Teacher was very complimentary."/>
        <s v="Went outside for walk. Did build a pier as a group. Few kids in this class only answered questions."/>
        <s v="Didn't go outside because of rain. Did build a pier on board together because of time/ended 10 minutes late. Kids were good with routine but didn't seem very engaged or interested in content."/>
        <s v="Special needs class. Quiet, well behaved. This teacher is great and comes often. We did intro with salt wedge, looked at seine net and seiners, ID fish, scavenger hunt all together as a group. By scavenger hunt end we had lost focus of many but they all seemed to enjoy everything."/>
        <s v="Split into 2 groups for fish ID and scavenger hunt. This group was particularly rowdy and hard to manage. They all just really wanted to explore the beach for a while. With other groups we definitely would have had too much time at each station. Also, the teacher requested a better map and directions to location."/>
        <s v="-Class ran about 55 mins (they did a bridge walk on their own ahead of time)  -teachers had rave reviews  -did Simon Says, kids despite being older seemed very into it + help with reinforcing bridge parts"/>
        <s v="-Very helpful that teacher had clearly outlined timing request in booking notes.  -issue w/ being locked out at start of class but we didn't lose much time.  - FedEx bridge is a well oiled machine.  - &quot;I love the update to the FedEx bridge, now everyone is participating more!&quot;"/>
        <s v="Nice with the smaller classes, good level for the students. Class is well suited for being flexible on time"/>
        <s v="inquisitive &amp; knowledgeable class  Passersby - &quot;You're all great&quot;"/>
        <s v="Class went well, could have brought content down to kindergarten level more, but with exact directions they did the parts of the class well"/>
        <s v="Teacher &quot;When can I sign up for next year!&quot;"/>
        <s v="Bubble game went well, maybe in the future do the filter feeder pre-talk with kids sitting in the cluster on the ground instead of at the table. Gave 30 minutes for oysters, which was more than enough. Did oyster history more as a quick story leading into why we want to measure oysters."/>
        <s v="Teachers and kids really liked the oyster life cycle game. Reef invertebrates at bench on north playground helped separate groups better. Send 1 or 2 groups over at a time for about 5 minutes each. Start sending soon after measuring begins. Bring ed center digital timer to keep track of switching groups."/>
        <s v="We started a little late, they probably got here around 10:10. The students had a little trouble not starting side conversations. They also were not following directions about where to walk on the bridge."/>
        <s v="We started late because they were finishing up eating and using the bathroom."/>
        <s v="-Just ended having time for history + Fed Ex  -Teacher inquired to Shad if we could walk with them on bridge @1:00...we said no."/>
        <s v="-Awkward power struggle between teachers. We planned for an ~hour w/ each group - history, Fed Ex + Bridge weight building. At 11:30 we were going to start last activity but one teacher wanted to end so the kids could have time to eat + play at Pier 2. After debate and a democratic vote by students they decided not to stay for last activity.   - group had ICT + ELL (not listed on booking notes)   only a handful of kids answering Qs"/>
        <s v="-Class ran from ~10:40 - 11:35  -Did just P.O. &amp; salinity. Without an adult in each group it would have been very difficult to get these tests done. Not sure if kids really understood the measurements but they had a good time.  -Tide was coming in during outdoor portion &amp; adult &amp; kid comfort level on uneven terrain was very low at first.   *Using the new P.O. chart is risky b/c it sets up for making it seem like 4 is bad (which is partially true)"/>
        <s v="It was high tide which is really hard to explore the cove. We fit in all the activities despite starting 30 min late."/>
        <s v="Multi age and multicultural ELLs. Did not use worksheets because of language. Microscope with older kids. Utilized gesture to communicate. E3 best class for this wide age range."/>
        <s v="They came late. We cut story, scavenger hunt, season sort. Had great vocab knowledge. Be aware of animal waste. Allow for more time with outside setup."/>
        <s v="-This group was extremely late &amp; the adults/teens stood around and talked and made a lot of noise while I was teaching. I eventually had to stop and ask them not to do that b/c it's distracting and disrespectful. Also requested they help more with behavior management b/c kids were a handful. (social/emotional issues...) but the adults just made things worse usually, they'd yell at the kids or slow us down."/>
        <s v="- All Chinese/asian descent. One student didn't speak/understand any english. Felt bad for him b/c no one even really cared to explain things to him.  - Hard to find shade in summer on the lawn. both groups complained about sitting on grass, I forgot to bring the mats."/>
        <s v="-special needs group  -some kids really into things, some not at all. Adults were pretty good managing kids that acted up + encourage all kids to participate. We did 3 stations w/ 2 groups and craft together @ end."/>
        <s v="Kid at end &quot;can I take this home (their worksheet) so I can do some research&quot;  another kid &quot;me too I want to do research&quot;"/>
        <s v="- difficult start because we were expecting group of 6-8th graders  - felt very unprepared because high special needs and no description given ahead of time"/>
        <s v="Most students only spoke spanish so one of the chaperones was translating. Would have been nice to have spanish worksheet."/>
        <s v="Only 8 boys who seemed to have some learning challenges. There were plenty of chaperones to help. Class was early."/>
        <s v="- Teacher said &quot; this is a really great class&quot;  - 10th graders did great with the sustainable pier project"/>
        <s v="TM: explaining more from on the top of the hill allows students to get closer to you to hear  TM: explaining the sustainable pier project in the last stop of the sustainability tour allows for thought and group talk/planning on the way back to the ed center"/>
        <s v="- Returning teacher, group well behaved  - used worksheets for 3 stations plus arts and crafts  - new fish rubbings a lot more popular, tell them to use back of the worksheet? (only works if you use 2pg worksheet)  - ran out of time for formal conclusion on rug"/>
        <s v="&quot;This is so cool!&quot;  For having the students touch the rocks you can have the other instructor going around with the rock to speed things up during the rock properties section, might be too distracting during the rock cycle section"/>
        <s v="&quot;I am having so much fun!&quot;   Made sure to direct chaperones to sit at each table and that helped"/>
        <s v="ended early and started early (11:25-12:35)  more behaved than the first, noise and distractions outside made it a little harder"/>
        <s v="- did a shorter class as requested by teacher before hand, knowing her kids energy and attention span and this proved wise as kids needed that (10:18-11:05)  - it was windy enough where the weather board had to be held and couldn't use the stand. Additionally some velcro pieces flew off in the wind"/>
        <s v="-skipped tree cookies"/>
        <s v="-waited to do tree cookies at enol, not a good ideal, save leaf rubbing for last!  -get clipboards for tree cookie datasheet and more bags (12 total)"/>
        <s v="- all girls, well focused on activities and content  - outdoor portion they really got into finding things and collected several different living things (baby crabs, snails, washed up lions mane jelly)  - to get maximum out of cove class this was the perfect grade"/>
        <s v="- little more rambunctious than the first class but still active participants. A lot of screaming when we got to the beach, more timid than first group with crabs and stuff."/>
        <s v="- Students were a little wild  - We had class over by the grills because it was sunny and warmer there  - did history as a story right after bubble game so they were all sitting close together on the ground -&gt; paid better attention"/>
        <s v="- small class, well prepped on bridge history  - students brought up details/questions I wasn't even sure of incl: what caused caisson fire? stay short for stabilizers?  - teachers all very complimentary, said it was phenomenal  - they continued walking entire bridge back to school"/>
        <s v="I've come here 3 times and this was the best yet asked good questions."/>
        <s v="- special needs, but great kids. we did not go outside and finished up early at teacher's request  - since there were so few kids we tree cookies and leaf rubbings at the rug which was  a lot better anyways for this group because they needed very step by step directions. Each kid got tree cookie and no data sheets used. Gave kids guides when showing fruits and leaves"/>
        <s v="- kids were a lot more rambunctious than previous class, had trouble sitting and focusing on what we were doing  - Adults kind of were useless because they weren't following directions/requests I was giving until prompting or repeating several times  - we didn't do leaf rubbing and we wouldn't have had time anyways bc they took so long putting on coats and using bathroom before the tree walk. Cold out and not many trees on guide"/>
        <s v="- hard to engage kids, especially for the pier design. By that point a lot of kkids had checked out.  - Even though we went outside (had time to ) it might have been more beneficial to stay inside because of cold and noise kids weren't really listening.  - Teacher was interested in continuing design a pier in classroom so we gave her the score sheets  - Encouraging students to write/identify one reduce, reuse, recycle example in their design helps motivate them to think about sustainabilitye"/>
        <s v="- didn't have a ton of time but kids were well behaved and inquisitive  - showed pictures of sustainable features and asked kids to guess which &quot;R&quot; it was an example of"/>
        <s v="High energy class, with highly vocal teacher, class calmed from the beginning, but worth thinking about changes to be made in the future as 1hr of rug time is a lot for kindergarten. Allowed students to wander and look at animals during time of putting on jackets and that went well"/>
        <s v="student quotes:  - &quot;I wish I could live here!&quot;  - &quot;I didn't know learning can be fun!&quot;  - &quot;So if we get water from the east river, will we be able to find plankton?&quot;  - Kids were interested and engaged, into recording and sharing out their worksheet observations  - Did crab life cycle for microscopes and it went well, opportunity to tie in plankton when looking at zoea/larval stage in microscope"/>
        <s v="- very inquisitive, also a lot of misconceptions incl:  we eat the stuff inside rocks (the minerals)  definitions of property meaning land  diamonds can break rocks  diamonds can never break  - Questions with hard answers incl:  Are rocks made of metal?  Can __ break a rock?  - for outdoors we walked over to particular metamorphic/igneous rocks and challenged the group to use the guide to ID, similar to trees"/>
        <s v="- Class ran (10:15-11:45). Teachers were ok with extending (we didn't have 2nd class)  - Revised talking points/slides before/after the experiment. Focus before on water moves down because of gravity and eventually empties to water bodies or drain onto the ground. Once they run experiment and know rainwater runs off streets at a high rate ask them what they think this does to our sewage system.  - Outdoor portion we went up the stairs and focused on pointing out most elements from the semi-perm pavement and the hill (avoided the narrow path along playground)"/>
        <s v="Requested spanish materials, class was late, arrived around 10:30 because of traffic. Did not build a bridge and left them at cables on the walk"/>
        <s v="They asked to be back at the ed center (left the large lunch boxes in the room) by 12:45 so I skipped the bridge building"/>
        <s v="Class had to leave by 12:20 so we did a short walk"/>
        <s v="Class was 30 min late because of traffic. Shad stayed to start 2nd class while I took the group on the bridge"/>
        <s v="Small class so only split them into 3 groups. Did all stations. Went well, we each took a turn at the crafts station which proved to be a good place to do extra, more casual, teaching. One teacher was particularly hard on one student rest of the adults were good."/>
        <s v="Teacher: &quot;This is the best field trip I've ever been on. Very well organized.&quot;  Students in reply to what she liked most: &quot;I like everything the most!&quot;"/>
        <s v="- We started a little late because the 1st class took a while to end and reset  - Needed to leave very early because of bus driver location far from ed center, we had about an hour with them  - Had to cut park walks short(er) because teacher was like &quot; we need to leave now&quot;"/>
        <s v="- Class very late even though a 7 min drive away from the school so we only had about an hour with them  - kids were well behaved but not a typical grade 5 level of students or maybe just shy because couldn't answer a lot of the questions or prompts given  - Did not have time for design a pier, talked briefly about ideas and gave teacher materials"/>
        <s v="- we started a little late (our fault) and they needed to be on the bus a little early so we didn't get to the tower  - Also shortened the bridge building to just a stay bridge and that worked well because Shad had a couple kids come up at a time to afix the inner boxes, then the outer boxes"/>
        <s v="- kids had trouble listening and following directions, very chatty and hard time getting them to be respectful or listen, some inappropriate touching/bothering neighbor  - we did abbreviated history without individual booklets. Bridge model and short bridge walk because short on time. The teacher had given them &quot;Field Trip Journals&quot; so we tried having them incorporate drawing a bridge when going over parts."/>
        <s v="Teacher said her document from her email had a map that showed her going to a different location"/>
        <s v="- An ignorant bus driver made their travel here a little difficult because they didnt want to listen to directions about road closures and then needed to leave early so had to basically rush up to bridge and turn around as soon as they got up  - if teachers want to be back by a certain time, important to clarify how interested in walking the bridge"/>
        <s v="- hard to contact any adults on trip because only National Park Trust info given  - this class also had a terrible bus driver and the teachers thought we were flexible on time, but they called him at 12:30 to tell him 1:00 pick up would be good and it turned out he was about to leave/left maybe we confirm with teacher &quot;what time does your bus driver want you on the bus?&quot; if IDK, suggest they call and tell the driver the pickup time"/>
        <s v="Some trouble walking in line"/>
        <s v="Had great trouble staying in lines, some trouble with side conversations"/>
        <s v="Kids were a bit rowdy, and below grade level, but very responsive to attention getter. Too cold to go on bridge today."/>
        <s v="Too cold to go on bridge, did shortened version of the bridge straws activity which went well"/>
        <s v="All girls school, well behaved and listening even outside with all the noise. Some had processing problems, took a long time to answer or figure things out"/>
        <s v="- student quote (said to himself proudly): &quot;My prediction was correct, OOOH YEAAAH!&quot;  - felt is not as absorbent as used to be, might want to get new/thicker. The high runoff from mixed materials is also because they don't pour at very top of incline or force more water out..."/>
        <s v="1hr class with slideshow instead of walk worked well for time, only 1 quick feature share out per group since they'll continue making pier designs at school"/>
        <s v="- Group contained some ICT, some disengagement/distractedness from what we were doing, but not disruptive  - Only a small handful of kids answering questions made it a little more lecturey than classes yesterday  - timing was a little over"/>
        <s v="- No outdoor walk and build a pier on white board  bc of late arrival  - kids were good up until half way through park features talk, the amount of talking to them made them lose attention"/>
        <s v="- Ran out of time for individual pier designs so did group activity on board  - 8th graders seem harder to get to engage in a conversation with you. A few of the same kids always answering."/>
        <s v="- Very below normal reading and writing abilities. They checked special needs but didn't elaborate. Had trouble at disco station (kept saying they didn't know how to read) and using the workshet  - otherwise a great class"/>
        <s v="&quot;I love this place&quot;  A lot of inquiries about how to &quot;do&quot; the salt marsh drawer  Kids enjoy matching fish cards to fish in tank at creature corner"/>
        <s v="Quotes: &quot;This is so fun!&quot;  &quot;Wait does this mean the class is ending? I don't want it to be over yet&quot;  - We finished early by about 5 minutes, if it had been raining it would have been a short class. Think about rain and older student activities for this class"/>
        <s v="- class a little more rowdy than the first  - need to get more laminated leaves made and teacher leaves (with tree names in laminate page) for new trees on guide  - also gather fruits for ginkgo, holly, magnolia"/>
        <s v="- Smart, attentive kids, lots of great questions asked  - did tree walk last so they can leave straight after. Also did leaf rubbing on rug with clipboards"/>
        <s v="- ICT class, little fidgety and some difficulty with activity transitions but handled the content well. They did some history review in clas and had remembered a lot of specific details."/>
        <s v="Class had some trouble sitting still and keeping attention, the 4 groups had a range of behavior levels"/>
        <s v="had to leave 15 minutes early, some trouble staying seated, stating attentive and speaking out.   &quot;I'm starting to love this place!&quot;   With the bird viewers: &quot;this is like VR&quot;  &quot;This is like TV&quot;  &quot;Yeah, except better&quot;  &quot;There are so many surprises in here&quot;"/>
        <s v="- class was similar to yesterdays group from same school. Some ADHD and other challenges made focusing on tasks hard.  - Worksheets weren't very useful because they couldn't/didn't want to read and write"/>
        <s v="- didn't use worksheets, it was a good call; ICT classes seem to have trouble reading/writing at 2nd grade  - kids worked slower, more basic understanding and listening skills but mostly well behaved"/>
        <s v="- Smart/advanced compared to average kindergarten. Some kids could read tree names!  - One measuring tape got pulled out too much and is stuck  - Was doing very well on time, enough to show and tell many tree parts and go over measuring results inside and IDed more trees than usueal outside.   - Doing leaf rubbings at rug saves some time"/>
        <s v="Quite into everything, adults and kids had fun and were complimentary to us"/>
        <s v="Volunteer Sandy was enthusiastic and had fun. Lower attention span worked better for a more exploratory approach to nature investigation"/>
        <s v="not great help from teachers. Slightly shorter gorups because they were a little late"/>
        <s v="Lots of adults and very involved, students were very well behaved. Class had to leave at 12:35 so groups were short"/>
        <s v="- this class much rowdier and unfocused than previous group, we put back out craft instead of micros and that was a good choice, initially because of time constraints but it would have been too much for us/the kids in this group  - had to do a sudden end because of bus driver"/>
        <s v="- arrived 10:35, we tried to split time btwn groups they came at same time on buses (not said trains)  - it was very hard to get in contact with groups  - The notes about class grade and number of students was off and the teachers were very unhappy about waiting at the playground  - Kids were ery good and engaged, we were able to cover all content. Had microscopes pre-set so we did them and it was fine"/>
        <s v="- had to leave at 12:45 so we again had about an hour with the class  - teacher requested a few Spanish as option for some kids but I think they opted for English worksheets (also their &quot;new to us&quot; student ended up being absent)"/>
        <s v="- less than an hour together, about 10 mins per station  - requested a few spanish worksheets, they were used more so by the parents so they understood what their child was doing"/>
        <s v="Chaperones were mostly very helpful and students were engaged. Teacher was communicative and arrived on tim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32">
  <r>
    <d v="2019-07-21T14:21:32"/>
    <s v="Christina"/>
    <d v="2017-09-29T00:00:00"/>
    <x v="0"/>
    <n v="9"/>
    <x v="0"/>
    <n v="1"/>
    <n v="33"/>
    <s v="Rove the Cove"/>
    <x v="0"/>
    <s v="Fair"/>
    <s v="Poor"/>
    <s v="Poor"/>
    <s v="Poor"/>
    <s v="Poor"/>
    <m/>
    <m/>
    <m/>
    <m/>
    <m/>
    <x v="0"/>
  </r>
  <r>
    <d v="2019-07-21T14:23:47"/>
    <s v="Christina, Haley"/>
    <d v="2017-09-29T00:00:00"/>
    <x v="0"/>
    <n v="9"/>
    <x v="0"/>
    <n v="1"/>
    <n v="14"/>
    <s v="Rove the Cove"/>
    <x v="0"/>
    <s v="Good"/>
    <s v="Good"/>
    <s v="Good"/>
    <s v="Good"/>
    <s v="Good"/>
    <m/>
    <m/>
    <m/>
    <m/>
    <m/>
    <x v="1"/>
  </r>
  <r>
    <d v="2019-07-21T14:08:32"/>
    <s v="Christina"/>
    <d v="2017-10-03T00:00:00"/>
    <x v="0"/>
    <n v="10"/>
    <x v="1"/>
    <s v="K"/>
    <n v="22"/>
    <s v="Trees of Brooklyn Bridge Park"/>
    <x v="1"/>
    <s v="Poor"/>
    <s v="Fair"/>
    <s v="Fair"/>
    <s v="Fair"/>
    <s v="Fair"/>
    <s v="20 mins late"/>
    <m/>
    <m/>
    <m/>
    <m/>
    <x v="2"/>
  </r>
  <r>
    <d v="2019-07-21T14:16:41"/>
    <s v="Shad"/>
    <d v="2017-10-05T00:00:00"/>
    <x v="0"/>
    <n v="10"/>
    <x v="2"/>
    <s v="K"/>
    <m/>
    <s v="Great Brooklyn Bridge"/>
    <x v="2"/>
    <s v="Good"/>
    <s v="Fair"/>
    <s v="Good"/>
    <s v="Good"/>
    <s v="Good"/>
    <m/>
    <s v="a little rowdy but interested and pre-informed"/>
    <m/>
    <m/>
    <m/>
    <x v="3"/>
  </r>
  <r>
    <d v="2019-07-21T14:05:53"/>
    <s v="Christina, Sigrun"/>
    <d v="2017-10-10T00:00:00"/>
    <x v="0"/>
    <n v="10"/>
    <x v="3"/>
    <n v="2"/>
    <n v="19"/>
    <m/>
    <x v="3"/>
    <s v="Good"/>
    <s v="Good"/>
    <s v="Good"/>
    <s v="Good"/>
    <s v="Good"/>
    <m/>
    <m/>
    <m/>
    <m/>
    <m/>
    <x v="4"/>
  </r>
  <r>
    <d v="2019-07-21T14:04:31"/>
    <s v="Christina, Sigrun"/>
    <d v="2017-10-10T00:00:00"/>
    <x v="0"/>
    <n v="10"/>
    <x v="4"/>
    <n v="2"/>
    <n v="29"/>
    <m/>
    <x v="3"/>
    <s v="Good"/>
    <s v="Fair"/>
    <s v="Good"/>
    <s v="Good"/>
    <s v="Good"/>
    <m/>
    <m/>
    <m/>
    <m/>
    <m/>
    <x v="5"/>
  </r>
  <r>
    <d v="2019-07-21T14:01:39"/>
    <s v="Christina"/>
    <d v="2017-10-17T00:00:00"/>
    <x v="0"/>
    <n v="10"/>
    <x v="5"/>
    <s v="10,11"/>
    <n v="4"/>
    <s v="Sustainable Landscapes"/>
    <x v="4"/>
    <s v="Good"/>
    <s v="Good"/>
    <s v="Good"/>
    <s v="Good"/>
    <s v="Good"/>
    <m/>
    <m/>
    <m/>
    <m/>
    <m/>
    <x v="6"/>
  </r>
  <r>
    <d v="2019-07-21T13:59:45"/>
    <s v="Christina, Sigrun"/>
    <d v="2017-10-17T00:00:00"/>
    <x v="0"/>
    <n v="10"/>
    <x v="6"/>
    <s v="6-8"/>
    <n v="16"/>
    <s v="Sustainable Landscapes"/>
    <x v="4"/>
    <s v="Fair"/>
    <s v="Poor"/>
    <s v="Fair"/>
    <s v="Fair"/>
    <s v="Fair"/>
    <s v="Thought class was at pier 5 (caught them near pier 2)"/>
    <m/>
    <m/>
    <m/>
    <m/>
    <x v="7"/>
  </r>
  <r>
    <d v="2019-07-21T14:14:51"/>
    <s v="Shad"/>
    <d v="2017-10-18T00:00:00"/>
    <x v="0"/>
    <n v="10"/>
    <x v="7"/>
    <n v="4"/>
    <m/>
    <m/>
    <x v="3"/>
    <s v="Poor"/>
    <s v="Good"/>
    <s v="Good"/>
    <s v="Good"/>
    <s v="Good"/>
    <s v="25 mins late"/>
    <m/>
    <m/>
    <m/>
    <m/>
    <x v="8"/>
  </r>
  <r>
    <d v="2019-07-21T13:57:11"/>
    <s v="Haley, Shad"/>
    <d v="2017-10-19T00:00:00"/>
    <x v="0"/>
    <n v="10"/>
    <x v="8"/>
    <s v="K"/>
    <n v="24"/>
    <s v="Trees of Brooklyn Bridge Park"/>
    <x v="1"/>
    <s v="Good"/>
    <s v="Good"/>
    <s v="Good"/>
    <s v="Good"/>
    <s v="Good"/>
    <s v="Thought they were going to pier 5"/>
    <m/>
    <m/>
    <s v="She was distracting them a little"/>
    <s v="great!"/>
    <x v="9"/>
  </r>
  <r>
    <d v="2019-07-21T14:11:29"/>
    <s v="Shad, Haley"/>
    <d v="2017-10-20T00:00:00"/>
    <x v="0"/>
    <n v="10"/>
    <x v="4"/>
    <n v="2"/>
    <n v="32"/>
    <m/>
    <x v="3"/>
    <s v="Good"/>
    <s v="Fair"/>
    <s v="Good"/>
    <s v="Good"/>
    <s v="Good"/>
    <s v="5 mins early"/>
    <s v="some  problems"/>
    <m/>
    <m/>
    <m/>
    <x v="10"/>
  </r>
  <r>
    <d v="2019-07-21T14:10:18"/>
    <s v="Shad and Haley"/>
    <d v="2017-10-20T00:00:00"/>
    <x v="0"/>
    <n v="10"/>
    <x v="9"/>
    <n v="2"/>
    <n v="33"/>
    <m/>
    <x v="3"/>
    <s v="Poor"/>
    <s v="Good"/>
    <s v="Good"/>
    <s v="Good"/>
    <s v="Good"/>
    <s v="35 mins late but they did call to tell us"/>
    <m/>
    <m/>
    <m/>
    <m/>
    <x v="11"/>
  </r>
  <r>
    <d v="2019-07-21T14:13:39"/>
    <s v="Shad"/>
    <d v="2017-10-25T00:00:00"/>
    <x v="0"/>
    <n v="10"/>
    <x v="10"/>
    <n v="4"/>
    <m/>
    <m/>
    <x v="3"/>
    <s v="Poor"/>
    <s v="Fair"/>
    <s v="Good"/>
    <s v="Good"/>
    <s v="Good"/>
    <s v="20 mins late"/>
    <s v="little excitable, but interested, some fear on the bridge"/>
    <m/>
    <m/>
    <m/>
    <x v="12"/>
  </r>
  <r>
    <d v="2019-07-21T13:29:30"/>
    <s v="Christina, Haley, Shad"/>
    <d v="2017-10-26T00:00:00"/>
    <x v="0"/>
    <n v="10"/>
    <x v="11"/>
    <n v="3"/>
    <n v="22"/>
    <s v="E3: Exploration, Ecology and the Environment"/>
    <x v="5"/>
    <s v="Good"/>
    <s v="Good"/>
    <s v="Fair"/>
    <s v="Fair"/>
    <s v="Fair"/>
    <m/>
    <s v="Super energetic, sometimes hard to keep focused"/>
    <m/>
    <s v="didn't do much or help"/>
    <m/>
    <x v="13"/>
  </r>
  <r>
    <d v="2019-07-21T13:27:06"/>
    <s v="Christina, Haley, Shad"/>
    <d v="2017-10-26T00:00:00"/>
    <x v="0"/>
    <n v="10"/>
    <x v="12"/>
    <n v="3"/>
    <n v="32"/>
    <s v="E3: Exploration, Ecology and the Environment"/>
    <x v="5"/>
    <s v="Good"/>
    <s v="Good"/>
    <s v="Good"/>
    <s v="Fair"/>
    <s v="Good"/>
    <m/>
    <m/>
    <m/>
    <m/>
    <m/>
    <x v="14"/>
  </r>
  <r>
    <d v="2019-07-21T13:55:14"/>
    <s v="Haley, Shad"/>
    <d v="2017-10-27T00:00:00"/>
    <x v="0"/>
    <n v="10"/>
    <x v="13"/>
    <n v="6"/>
    <n v="34"/>
    <s v="E3: Exploration, Ecology and the Environment"/>
    <x v="5"/>
    <s v="Good"/>
    <m/>
    <m/>
    <m/>
    <m/>
    <m/>
    <m/>
    <m/>
    <m/>
    <m/>
    <x v="15"/>
  </r>
  <r>
    <d v="2019-07-21T13:53:48"/>
    <s v="Haley, Shad"/>
    <d v="2017-10-27T00:00:00"/>
    <x v="0"/>
    <n v="10"/>
    <x v="13"/>
    <n v="6"/>
    <n v="34"/>
    <s v="E3: Exploration, Ecology and the Environment"/>
    <x v="5"/>
    <s v="Fair"/>
    <m/>
    <m/>
    <m/>
    <m/>
    <m/>
    <m/>
    <m/>
    <m/>
    <m/>
    <x v="16"/>
  </r>
  <r>
    <d v="2019-07-21T13:51:03"/>
    <s v="Christina"/>
    <d v="2017-10-31T00:00:00"/>
    <x v="0"/>
    <n v="10"/>
    <x v="14"/>
    <n v="7"/>
    <n v="35"/>
    <s v="Great Brooklyn Bridge"/>
    <x v="2"/>
    <s v="Poor"/>
    <s v="Fair"/>
    <s v="Fair"/>
    <s v="Fair"/>
    <s v="Fair"/>
    <s v="20 mins late"/>
    <m/>
    <m/>
    <m/>
    <m/>
    <x v="17"/>
  </r>
  <r>
    <d v="2019-07-21T13:46:31"/>
    <s v="Christina"/>
    <d v="2017-10-31T00:00:00"/>
    <x v="0"/>
    <n v="10"/>
    <x v="15"/>
    <n v="2"/>
    <n v="26"/>
    <s v="Great Brooklyn Bridge"/>
    <x v="2"/>
    <s v="Fair"/>
    <s v="Good"/>
    <s v="Good"/>
    <s v="Good"/>
    <s v="Good"/>
    <m/>
    <m/>
    <m/>
    <m/>
    <m/>
    <x v="18"/>
  </r>
  <r>
    <d v="2019-07-21T13:43:27"/>
    <s v="Shad, Haley"/>
    <d v="2017-11-02T00:00:00"/>
    <x v="0"/>
    <n v="11"/>
    <x v="16"/>
    <s v="K"/>
    <n v="31"/>
    <s v="Trees of Brooklyn Bridge Park"/>
    <x v="1"/>
    <s v="Fair"/>
    <s v="Fair"/>
    <s v="Fair"/>
    <s v="Good"/>
    <s v="Fair"/>
    <s v="20 mins late but called to let us know"/>
    <s v="little hyper"/>
    <s v="most willing to help when asked"/>
    <m/>
    <m/>
    <x v="19"/>
  </r>
  <r>
    <d v="2019-07-21T13:41:18"/>
    <s v="Shad"/>
    <d v="2017-11-03T00:00:00"/>
    <x v="0"/>
    <n v="11"/>
    <x v="17"/>
    <s v="K"/>
    <n v="31"/>
    <s v="Great Brooklyn Bridge"/>
    <x v="2"/>
    <s v="Good"/>
    <s v="Good"/>
    <s v="Good"/>
    <s v="Good"/>
    <s v="Good"/>
    <m/>
    <m/>
    <m/>
    <m/>
    <m/>
    <x v="20"/>
  </r>
  <r>
    <d v="2019-07-21T13:40:05"/>
    <s v="Shad"/>
    <d v="2017-11-03T00:00:00"/>
    <x v="0"/>
    <n v="11"/>
    <x v="10"/>
    <s v="K"/>
    <n v="28"/>
    <s v="Great Brooklyn Bridge"/>
    <x v="2"/>
    <s v="Good"/>
    <s v="Good"/>
    <s v="Good"/>
    <s v="Good"/>
    <s v="Good"/>
    <m/>
    <m/>
    <m/>
    <m/>
    <m/>
    <x v="21"/>
  </r>
  <r>
    <d v="2019-07-21T13:36:43"/>
    <s v="Shad"/>
    <d v="2017-11-09T00:00:00"/>
    <x v="0"/>
    <n v="11"/>
    <x v="6"/>
    <s v="K"/>
    <n v="23"/>
    <s v="Great Brooklyn Bridge"/>
    <x v="2"/>
    <s v="Good"/>
    <s v="Good"/>
    <s v="Good"/>
    <s v="Good"/>
    <s v="Good"/>
    <m/>
    <m/>
    <m/>
    <m/>
    <m/>
    <x v="13"/>
  </r>
  <r>
    <d v="2019-07-21T13:34:09"/>
    <s v="Shad"/>
    <d v="2017-11-09T00:00:00"/>
    <x v="0"/>
    <n v="11"/>
    <x v="17"/>
    <s v="K"/>
    <n v="32"/>
    <s v="Great Brooklyn Bridge"/>
    <x v="2"/>
    <s v="Good"/>
    <s v="Good"/>
    <s v="Good"/>
    <s v="Good"/>
    <s v="Good"/>
    <m/>
    <m/>
    <m/>
    <m/>
    <m/>
    <x v="22"/>
  </r>
  <r>
    <d v="2019-07-21T13:33:07"/>
    <s v="Sigrun"/>
    <d v="2017-11-14T00:00:00"/>
    <x v="0"/>
    <n v="11"/>
    <x v="6"/>
    <n v="6"/>
    <n v="22"/>
    <s v="Great Brooklyn Bridge"/>
    <x v="2"/>
    <s v="Fair"/>
    <s v="Good"/>
    <s v="Good"/>
    <s v="Good"/>
    <s v="Good"/>
    <s v="15 mins late"/>
    <m/>
    <m/>
    <m/>
    <m/>
    <x v="23"/>
  </r>
  <r>
    <d v="2019-07-21T13:31:07"/>
    <s v="Christina, Shad"/>
    <d v="2017-11-16T00:00:00"/>
    <x v="0"/>
    <n v="11"/>
    <x v="18"/>
    <n v="3"/>
    <n v="20"/>
    <s v="Reading Rocks"/>
    <x v="6"/>
    <s v="Good"/>
    <s v="Good"/>
    <s v="Good"/>
    <s v="Good"/>
    <s v="Good"/>
    <m/>
    <m/>
    <m/>
    <m/>
    <m/>
    <x v="24"/>
  </r>
  <r>
    <d v="2019-07-21T12:50:14"/>
    <s v="Christina, Shad, Haley"/>
    <d v="2017-11-17T00:00:00"/>
    <x v="0"/>
    <n v="11"/>
    <x v="19"/>
    <s v="1-3 sp. ed."/>
    <n v="13"/>
    <s v="E3: Exploration, Ecology and the Environment"/>
    <x v="5"/>
    <s v="Fair"/>
    <s v="Fair"/>
    <s v="Fair"/>
    <s v="Fair"/>
    <s v="Fair"/>
    <s v="35 mins late"/>
    <m/>
    <m/>
    <m/>
    <m/>
    <x v="25"/>
  </r>
  <r>
    <d v="2019-07-21T12:52:39"/>
    <s v="Christina, Shad, Haley"/>
    <d v="2017-11-17T00:00:00"/>
    <x v="0"/>
    <n v="11"/>
    <x v="20"/>
    <n v="5"/>
    <n v="15"/>
    <s v="E3: Exploration, Ecology and the Environment"/>
    <x v="5"/>
    <s v="Good"/>
    <s v="Good"/>
    <s v="Good"/>
    <s v="Good"/>
    <s v="Fair"/>
    <m/>
    <m/>
    <m/>
    <m/>
    <m/>
    <x v="26"/>
  </r>
  <r>
    <d v="2019-07-21T12:45:57"/>
    <s v="Sigrun"/>
    <d v="2017-11-21T00:00:00"/>
    <x v="0"/>
    <n v="11"/>
    <x v="21"/>
    <s v="K"/>
    <n v="24"/>
    <s v="Great Brooklyn Bridge"/>
    <x v="2"/>
    <s v="Good"/>
    <s v="Good"/>
    <s v="Good"/>
    <s v="Good"/>
    <s v="Good"/>
    <s v="Both groups arrived @ 10:30"/>
    <m/>
    <m/>
    <m/>
    <m/>
    <x v="27"/>
  </r>
  <r>
    <d v="2019-07-21T12:44:13"/>
    <s v="Sigrun"/>
    <d v="2017-11-21T00:00:00"/>
    <x v="0"/>
    <n v="11"/>
    <x v="22"/>
    <s v="K"/>
    <n v="24"/>
    <s v="Great Brooklyn Bridge"/>
    <x v="2"/>
    <s v="Poor"/>
    <s v="Good"/>
    <s v="Good"/>
    <s v="Good"/>
    <s v="Good"/>
    <s v="Both groups arrived @ 10:30"/>
    <m/>
    <m/>
    <m/>
    <m/>
    <x v="13"/>
  </r>
  <r>
    <d v="2019-07-21T12:47:48"/>
    <s v="Sigrun"/>
    <d v="2017-11-28T00:00:00"/>
    <x v="0"/>
    <n v="11"/>
    <x v="6"/>
    <n v="6"/>
    <n v="18"/>
    <s v="Great Brooklyn Bridge"/>
    <x v="2"/>
    <s v="Good"/>
    <s v="Good"/>
    <s v="Good"/>
    <s v="Good"/>
    <s v="Good"/>
    <s v="Arrived at 9:30; started class at 9:45"/>
    <m/>
    <m/>
    <m/>
    <m/>
    <x v="13"/>
  </r>
  <r>
    <d v="2019-07-21T12:46:51"/>
    <s v="Sigrun"/>
    <d v="2017-11-28T00:00:00"/>
    <x v="0"/>
    <n v="11"/>
    <x v="7"/>
    <n v="4"/>
    <m/>
    <s v="Great Brooklyn Bridge"/>
    <x v="2"/>
    <s v="Good"/>
    <s v="Good"/>
    <s v="Good"/>
    <s v="Good"/>
    <s v="Good"/>
    <m/>
    <m/>
    <m/>
    <m/>
    <m/>
    <x v="28"/>
  </r>
  <r>
    <d v="2019-07-21T12:58:30"/>
    <m/>
    <d v="2017-11-29T00:00:00"/>
    <x v="0"/>
    <n v="11"/>
    <x v="23"/>
    <s v="1-2"/>
    <n v="10"/>
    <s v="Reading Rocks"/>
    <x v="6"/>
    <s v="Good"/>
    <s v="Good"/>
    <s v="Good"/>
    <s v="Good"/>
    <s v="Good"/>
    <m/>
    <m/>
    <m/>
    <m/>
    <m/>
    <x v="29"/>
  </r>
  <r>
    <d v="2019-07-21T12:59:27"/>
    <m/>
    <d v="2017-11-29T00:00:00"/>
    <x v="0"/>
    <n v="11"/>
    <x v="24"/>
    <s v="2-3"/>
    <n v="28"/>
    <s v="Reading Rocks"/>
    <x v="6"/>
    <s v="Good"/>
    <s v="Good"/>
    <s v="Good"/>
    <s v="Good"/>
    <s v="Good"/>
    <m/>
    <m/>
    <m/>
    <m/>
    <m/>
    <x v="30"/>
  </r>
  <r>
    <d v="2019-07-21T13:07:45"/>
    <m/>
    <d v="2017-11-30T00:00:00"/>
    <x v="0"/>
    <n v="11"/>
    <x v="8"/>
    <n v="3"/>
    <n v="20"/>
    <s v="E3: Exploration, Ecology and the Environment"/>
    <x v="5"/>
    <s v="Good"/>
    <s v="Fair"/>
    <s v="Fair"/>
    <s v="Fair"/>
    <s v="Fair"/>
    <m/>
    <s v="had trouble with data sheets"/>
    <s v="didn't do anything except take photos"/>
    <s v="didn't do anything but take photos"/>
    <m/>
    <x v="31"/>
  </r>
  <r>
    <d v="2019-07-21T13:05:38"/>
    <m/>
    <d v="2017-11-30T00:00:00"/>
    <x v="0"/>
    <n v="11"/>
    <x v="1"/>
    <n v="3"/>
    <n v="24"/>
    <s v="E3: Exploration, Ecology and the Environment"/>
    <x v="5"/>
    <s v="Fair"/>
    <s v="Poor"/>
    <s v="Fair"/>
    <s v="Poor"/>
    <s v="Poor"/>
    <m/>
    <m/>
    <m/>
    <m/>
    <m/>
    <x v="32"/>
  </r>
  <r>
    <d v="2019-07-21T13:09:53"/>
    <m/>
    <d v="2017-12-05T00:00:00"/>
    <x v="0"/>
    <n v="12"/>
    <x v="6"/>
    <n v="6"/>
    <n v="18"/>
    <s v="Great Brooklyn Bridge"/>
    <x v="2"/>
    <s v="Good"/>
    <s v="Good"/>
    <s v="Good"/>
    <s v="Good"/>
    <s v="Good"/>
    <s v="arrived @ 9:45"/>
    <m/>
    <m/>
    <m/>
    <m/>
    <x v="33"/>
  </r>
  <r>
    <d v="2019-07-21T13:13:56"/>
    <m/>
    <d v="2017-12-06T00:00:00"/>
    <x v="0"/>
    <n v="12"/>
    <x v="25"/>
    <n v="1"/>
    <n v="35"/>
    <s v="Weather on the Water"/>
    <x v="7"/>
    <s v="Good"/>
    <s v="Good"/>
    <s v="Good"/>
    <s v="Fair"/>
    <s v="Fair"/>
    <m/>
    <m/>
    <m/>
    <m/>
    <m/>
    <x v="34"/>
  </r>
  <r>
    <d v="2019-07-21T13:11:08"/>
    <m/>
    <d v="2017-12-06T00:00:00"/>
    <x v="0"/>
    <n v="12"/>
    <x v="25"/>
    <n v="1"/>
    <n v="21"/>
    <s v="Weather on the Water"/>
    <x v="7"/>
    <s v="Fair"/>
    <s v="Good"/>
    <s v="Good"/>
    <s v="Good"/>
    <s v="Good"/>
    <s v="15 mins late"/>
    <m/>
    <m/>
    <m/>
    <m/>
    <x v="35"/>
  </r>
  <r>
    <d v="2019-07-21T12:54:42"/>
    <m/>
    <d v="2017-12-07T00:00:00"/>
    <x v="0"/>
    <n v="12"/>
    <x v="1"/>
    <n v="3"/>
    <n v="12"/>
    <s v="E3: Exploration, Ecology and the Environment"/>
    <x v="5"/>
    <s v="Good"/>
    <s v="Good"/>
    <s v="Good"/>
    <s v="Good"/>
    <s v="Good"/>
    <m/>
    <m/>
    <m/>
    <m/>
    <m/>
    <x v="36"/>
  </r>
  <r>
    <d v="2019-07-21T12:55:27"/>
    <m/>
    <d v="2017-12-07T00:00:00"/>
    <x v="0"/>
    <n v="12"/>
    <x v="26"/>
    <n v="3"/>
    <n v="30"/>
    <s v="E3: Exploration, Ecology and the Environment"/>
    <x v="5"/>
    <s v="Good"/>
    <s v="Good"/>
    <s v="Good"/>
    <s v="Good"/>
    <s v="Fair"/>
    <m/>
    <m/>
    <m/>
    <m/>
    <m/>
    <x v="37"/>
  </r>
  <r>
    <d v="2019-07-21T13:25:43"/>
    <m/>
    <d v="2017-12-08T00:00:00"/>
    <x v="0"/>
    <n v="12"/>
    <x v="8"/>
    <s v="K"/>
    <n v="11"/>
    <s v="Reading Rocks"/>
    <x v="6"/>
    <s v="Good"/>
    <s v="Good"/>
    <s v="Good"/>
    <s v="Good"/>
    <s v="Good"/>
    <m/>
    <m/>
    <m/>
    <m/>
    <m/>
    <x v="13"/>
  </r>
  <r>
    <d v="2019-07-21T13:20:11"/>
    <m/>
    <d v="2017-12-08T00:00:00"/>
    <x v="0"/>
    <n v="12"/>
    <x v="1"/>
    <s v="K"/>
    <n v="20"/>
    <s v="Reading Rocks"/>
    <x v="6"/>
    <s v="Good"/>
    <s v="Fair"/>
    <s v="Good"/>
    <s v="Good"/>
    <s v="Good"/>
    <m/>
    <m/>
    <m/>
    <m/>
    <m/>
    <x v="38"/>
  </r>
  <r>
    <d v="2019-07-21T13:18:47"/>
    <m/>
    <d v="2017-12-12T00:00:00"/>
    <x v="0"/>
    <n v="12"/>
    <x v="27"/>
    <s v="K"/>
    <n v="28"/>
    <s v="Great Brooklyn Bridge"/>
    <x v="2"/>
    <s v="Poor"/>
    <s v="Fair"/>
    <m/>
    <m/>
    <s v="Poor"/>
    <s v="arrived @ 10:40"/>
    <m/>
    <s v="No chaperones"/>
    <m/>
    <s v="one teacher; no involvement"/>
    <x v="39"/>
  </r>
  <r>
    <d v="2019-07-21T13:17:37"/>
    <m/>
    <d v="2017-12-12T00:00:00"/>
    <x v="0"/>
    <n v="12"/>
    <x v="28"/>
    <s v="K"/>
    <n v="20"/>
    <s v="Great Brooklyn Bridge"/>
    <x v="2"/>
    <s v="Good"/>
    <s v="Good"/>
    <m/>
    <m/>
    <m/>
    <m/>
    <m/>
    <s v="no adult involvement"/>
    <m/>
    <m/>
    <x v="13"/>
  </r>
  <r>
    <d v="2019-07-21T13:16:31"/>
    <m/>
    <d v="2017-12-13T00:00:00"/>
    <x v="0"/>
    <n v="12"/>
    <x v="29"/>
    <s v="K"/>
    <n v="19"/>
    <s v="Trees of Brooklyn Bridge Park"/>
    <x v="1"/>
    <s v="Good"/>
    <s v="Good"/>
    <s v="Good"/>
    <s v="Good"/>
    <s v="Good"/>
    <m/>
    <m/>
    <m/>
    <m/>
    <m/>
    <x v="40"/>
  </r>
  <r>
    <d v="2019-07-21T13:14:59"/>
    <m/>
    <d v="2017-12-13T00:00:00"/>
    <x v="0"/>
    <n v="12"/>
    <x v="29"/>
    <s v="K"/>
    <n v="21"/>
    <s v="Trees of Brooklyn Bridge Park"/>
    <x v="1"/>
    <s v="Good"/>
    <s v="Good"/>
    <s v="Fair"/>
    <s v="Good"/>
    <s v="Fair"/>
    <m/>
    <m/>
    <m/>
    <m/>
    <m/>
    <x v="41"/>
  </r>
  <r>
    <d v="2019-06-29T14:54:21"/>
    <s v="Christina"/>
    <d v="2018-01-01T00:00:00"/>
    <x v="1"/>
    <n v="1"/>
    <x v="30"/>
    <s v="K"/>
    <n v="27"/>
    <s v="Trees of Brooklyn Bridge Park"/>
    <x v="1"/>
    <s v="Fair"/>
    <s v="Good"/>
    <s v="Good"/>
    <s v="Good"/>
    <s v="Good"/>
    <m/>
    <m/>
    <m/>
    <m/>
    <m/>
    <x v="42"/>
  </r>
  <r>
    <d v="2019-06-29T15:23:52"/>
    <s v="Christina, Shad, Eliza"/>
    <d v="2018-01-19T00:00:00"/>
    <x v="1"/>
    <n v="1"/>
    <x v="31"/>
    <n v="1"/>
    <n v="27"/>
    <s v="E3: Exploration, Ecology and the Environment"/>
    <x v="5"/>
    <s v="Good"/>
    <s v="Good"/>
    <s v="Good"/>
    <s v="Good"/>
    <s v="Good"/>
    <m/>
    <m/>
    <s v="Weird noises"/>
    <m/>
    <m/>
    <x v="43"/>
  </r>
  <r>
    <d v="2019-06-29T15:06:34"/>
    <s v="Christina, Signin"/>
    <d v="2018-01-30T00:00:00"/>
    <x v="1"/>
    <n v="1"/>
    <x v="32"/>
    <n v="2"/>
    <n v="19"/>
    <s v="Great Brooklyn Bridge"/>
    <x v="2"/>
    <s v="Good"/>
    <s v="Fair"/>
    <s v="Good"/>
    <s v="Good"/>
    <s v="Good"/>
    <m/>
    <m/>
    <m/>
    <m/>
    <m/>
    <x v="44"/>
  </r>
  <r>
    <d v="2019-06-29T15:02:00"/>
    <s v="Christina"/>
    <d v="2018-01-30T00:00:00"/>
    <x v="1"/>
    <n v="1"/>
    <x v="33"/>
    <n v="2"/>
    <n v="11"/>
    <s v="Great Brooklyn Bridge"/>
    <x v="2"/>
    <s v="Good"/>
    <s v="Good"/>
    <s v="Good"/>
    <s v="Good"/>
    <s v="Good"/>
    <m/>
    <m/>
    <m/>
    <m/>
    <m/>
    <x v="45"/>
  </r>
  <r>
    <d v="2019-06-29T15:15:41"/>
    <s v="Christina, Signin, Eliza"/>
    <d v="2018-02-06T00:00:00"/>
    <x v="1"/>
    <n v="2"/>
    <x v="31"/>
    <n v="1"/>
    <n v="23"/>
    <s v="E3: Exploration, Ecology and the Environment"/>
    <x v="5"/>
    <m/>
    <m/>
    <m/>
    <m/>
    <m/>
    <m/>
    <m/>
    <m/>
    <m/>
    <m/>
    <x v="13"/>
  </r>
  <r>
    <d v="2019-06-29T15:14:30"/>
    <s v="Christina, Signin, Eliza"/>
    <d v="2018-02-06T00:00:00"/>
    <x v="1"/>
    <n v="2"/>
    <x v="34"/>
    <n v="5"/>
    <n v="27"/>
    <s v="E3: Exploration, Ecology and the Environment"/>
    <x v="5"/>
    <s v="Poor"/>
    <s v="Good"/>
    <s v="Good"/>
    <s v="Good"/>
    <s v="Good"/>
    <s v="30 minutes late"/>
    <m/>
    <m/>
    <m/>
    <m/>
    <x v="46"/>
  </r>
  <r>
    <d v="2019-06-29T15:19:26"/>
    <s v="Shad"/>
    <d v="2018-02-14T00:00:00"/>
    <x v="1"/>
    <n v="2"/>
    <x v="35"/>
    <n v="2"/>
    <n v="14"/>
    <s v="Great Brooklyn Bridge"/>
    <x v="2"/>
    <s v="Good"/>
    <s v="Fair"/>
    <s v="Good"/>
    <s v="Good"/>
    <s v="Good"/>
    <m/>
    <m/>
    <m/>
    <m/>
    <m/>
    <x v="47"/>
  </r>
  <r>
    <d v="2019-06-29T15:28:38"/>
    <s v="Shad"/>
    <d v="2018-02-15T00:00:00"/>
    <x v="1"/>
    <n v="2"/>
    <x v="36"/>
    <n v="6"/>
    <n v="27"/>
    <s v="Great Brooklyn Bridge"/>
    <x v="2"/>
    <s v="Good"/>
    <s v="Good"/>
    <s v="Good"/>
    <s v="Good"/>
    <s v="Good"/>
    <s v="Arrived around 10:40? so really early."/>
    <m/>
    <m/>
    <m/>
    <m/>
    <x v="48"/>
  </r>
  <r>
    <d v="2019-07-20T14:28:35"/>
    <s v="Christina and Sigrun"/>
    <d v="2018-02-27T00:00:00"/>
    <x v="1"/>
    <n v="2"/>
    <x v="37"/>
    <n v="2"/>
    <n v="19"/>
    <s v="Great Brooklyn Bridge"/>
    <x v="2"/>
    <s v="Good"/>
    <s v="Good"/>
    <s v="Good"/>
    <s v="Fair"/>
    <s v="Good"/>
    <s v="arrived 11:17!"/>
    <m/>
    <m/>
    <m/>
    <m/>
    <x v="49"/>
  </r>
  <r>
    <d v="2019-07-20T14:24:57"/>
    <s v="Christina and Sigrun"/>
    <d v="2018-02-27T00:00:00"/>
    <x v="1"/>
    <n v="2"/>
    <x v="37"/>
    <n v="2"/>
    <n v="17"/>
    <s v="Great Brooklyn Bridge"/>
    <x v="2"/>
    <s v="Poor"/>
    <s v="Good"/>
    <s v="Good"/>
    <s v="Good"/>
    <s v="Poor"/>
    <s v="arrived 10:45"/>
    <m/>
    <m/>
    <m/>
    <m/>
    <x v="50"/>
  </r>
  <r>
    <d v="2019-07-20T14:04:26"/>
    <s v="Isa, Eliza, Shad"/>
    <d v="2018-02-28T00:00:00"/>
    <x v="1"/>
    <n v="2"/>
    <x v="38"/>
    <s v="3-6"/>
    <n v="35"/>
    <s v="E3: Exploration, Ecology and the Environment"/>
    <x v="5"/>
    <s v="Poor"/>
    <s v="Good"/>
    <s v="Good"/>
    <s v="Good"/>
    <s v="Good"/>
    <s v="Arrived 1 hour late"/>
    <m/>
    <m/>
    <m/>
    <m/>
    <x v="51"/>
  </r>
  <r>
    <d v="2019-07-20T14:07:07"/>
    <s v="Eliza, Christina, Shad, and Isa"/>
    <d v="2018-02-28T00:00:00"/>
    <x v="1"/>
    <n v="2"/>
    <x v="39"/>
    <n v="1"/>
    <n v="25"/>
    <s v="E3: Exploration, Ecology and the Environment"/>
    <x v="5"/>
    <s v="Good"/>
    <s v="Good"/>
    <s v="Good"/>
    <s v="Good"/>
    <s v="Good"/>
    <s v="on time but didn't write that they had to leave early"/>
    <m/>
    <m/>
    <m/>
    <m/>
    <x v="13"/>
  </r>
  <r>
    <d v="2019-07-20T14:37:22"/>
    <s v="Christina"/>
    <d v="2018-03-06T00:00:00"/>
    <x v="1"/>
    <n v="3"/>
    <x v="40"/>
    <s v="4+5"/>
    <n v="35"/>
    <s v="Great Brooklyn Bridge"/>
    <x v="2"/>
    <s v="Fair"/>
    <s v="Fair"/>
    <s v="Fair"/>
    <s v="Fair"/>
    <s v="Fair"/>
    <m/>
    <s v="Some issues listening to directions, staying still"/>
    <m/>
    <m/>
    <m/>
    <x v="52"/>
  </r>
  <r>
    <d v="2019-06-23T14:08:56"/>
    <s v="Christina, Lhana"/>
    <d v="2018-03-07T00:00:00"/>
    <x v="1"/>
    <n v="3"/>
    <x v="41"/>
    <s v="7-8"/>
    <n v="11"/>
    <s v="Sustainable Landscapes"/>
    <x v="4"/>
    <s v="Poor"/>
    <s v="Fair"/>
    <s v="Fair"/>
    <s v="Fair"/>
    <s v="Good"/>
    <s v="30-35 minutes late"/>
    <m/>
    <m/>
    <m/>
    <m/>
    <x v="53"/>
  </r>
  <r>
    <d v="2019-07-20T14:12:01"/>
    <s v="Christina, Shad"/>
    <d v="2018-03-14T00:00:00"/>
    <x v="1"/>
    <n v="3"/>
    <x v="29"/>
    <s v="K"/>
    <n v="18"/>
    <s v="Trees of Brooklyn Bridge Park"/>
    <x v="1"/>
    <s v="Poor"/>
    <s v="Good"/>
    <s v="Good"/>
    <s v="Good"/>
    <s v="Good"/>
    <s v="30 minutes late, both groups arrived about the same time"/>
    <s v="little fidgety"/>
    <m/>
    <m/>
    <m/>
    <x v="54"/>
  </r>
  <r>
    <d v="2019-07-20T14:09:18"/>
    <s v="Christina, Shad"/>
    <d v="2018-03-14T00:00:00"/>
    <x v="1"/>
    <n v="3"/>
    <x v="29"/>
    <s v="K"/>
    <n v="21"/>
    <s v="Trees of Brooklyn Bridge Park"/>
    <x v="1"/>
    <s v="Good"/>
    <s v="Fair"/>
    <s v="Fair"/>
    <s v="Fair"/>
    <s v="Poor"/>
    <m/>
    <m/>
    <m/>
    <m/>
    <m/>
    <x v="55"/>
  </r>
  <r>
    <d v="2019-07-20T14:13:41"/>
    <s v="Shad, Haley, Christina"/>
    <d v="2018-03-16T00:00:00"/>
    <x v="1"/>
    <n v="3"/>
    <x v="42"/>
    <n v="1"/>
    <n v="22"/>
    <s v="E3: Exploration, Ecology and the Environment"/>
    <x v="5"/>
    <s v="Good"/>
    <s v="Good"/>
    <s v="Good"/>
    <s v="Good"/>
    <s v="Good"/>
    <m/>
    <s v="Bit excitable but good!"/>
    <m/>
    <m/>
    <m/>
    <x v="13"/>
  </r>
  <r>
    <d v="2019-07-20T14:40:31"/>
    <s v="Christina (Shad and Haley observe)"/>
    <d v="2018-03-18T00:00:00"/>
    <x v="1"/>
    <n v="3"/>
    <x v="43"/>
    <n v="1"/>
    <n v="20"/>
    <s v="Trees of Brooklyn Bridge Park"/>
    <x v="1"/>
    <s v="Fair"/>
    <s v="Good"/>
    <s v="Good"/>
    <s v="Good"/>
    <s v="Good"/>
    <s v="30 minutes late"/>
    <m/>
    <m/>
    <s v="Teacher very enthusiastic"/>
    <m/>
    <x v="56"/>
  </r>
  <r>
    <d v="2019-06-29T16:41:03"/>
    <s v="Christina, Eliza, Signin"/>
    <d v="2018-03-20T00:00:00"/>
    <x v="1"/>
    <n v="3"/>
    <x v="39"/>
    <s v="1-2 Special needs"/>
    <n v="11"/>
    <s v="E3: Exploration, Ecology and the Environment"/>
    <x v="5"/>
    <s v="Fair"/>
    <s v="Good"/>
    <s v="Fair"/>
    <s v="Good"/>
    <s v="Good"/>
    <s v="Had to leave at 12:45"/>
    <m/>
    <m/>
    <m/>
    <m/>
    <x v="57"/>
  </r>
  <r>
    <d v="2019-06-29T17:07:15"/>
    <s v="Haley, Shad"/>
    <d v="2018-03-23T00:00:00"/>
    <x v="1"/>
    <n v="3"/>
    <x v="44"/>
    <n v="3"/>
    <n v="30"/>
    <s v="Reading Rocks"/>
    <x v="6"/>
    <s v="Good"/>
    <s v="Good"/>
    <s v="Good"/>
    <s v="Good"/>
    <s v="Good"/>
    <m/>
    <m/>
    <m/>
    <m/>
    <m/>
    <x v="58"/>
  </r>
  <r>
    <d v="2019-06-29T17:03:25"/>
    <s v="Christina, Signin"/>
    <d v="2018-03-27T00:00:00"/>
    <x v="1"/>
    <n v="3"/>
    <x v="3"/>
    <n v="2"/>
    <n v="25"/>
    <s v="Great Brooklyn Bridge"/>
    <x v="2"/>
    <s v="Fair"/>
    <s v="Good"/>
    <s v="Good"/>
    <s v="Good"/>
    <s v="Good"/>
    <m/>
    <m/>
    <m/>
    <m/>
    <m/>
    <x v="59"/>
  </r>
  <r>
    <d v="2019-06-29T16:58:03"/>
    <s v="Christina, Signin"/>
    <d v="2018-03-27T00:00:00"/>
    <x v="1"/>
    <n v="3"/>
    <x v="45"/>
    <n v="6"/>
    <n v="25"/>
    <s v="Great Brooklyn Bridge"/>
    <x v="2"/>
    <s v="Good"/>
    <s v="Fair"/>
    <s v="Good"/>
    <s v="Good"/>
    <s v="Good"/>
    <m/>
    <m/>
    <m/>
    <m/>
    <m/>
    <x v="60"/>
  </r>
  <r>
    <d v="2019-07-20T15:32:16"/>
    <s v="Christina, Shad, Eliza"/>
    <d v="2018-03-28T00:00:00"/>
    <x v="1"/>
    <n v="3"/>
    <x v="46"/>
    <s v="K-2"/>
    <n v="11"/>
    <s v="E3: Exploration, Ecology and the Environment"/>
    <x v="5"/>
    <s v="Poor"/>
    <s v="Good"/>
    <s v="Good"/>
    <s v="Good"/>
    <s v="Good"/>
    <s v="35 mins late"/>
    <m/>
    <m/>
    <m/>
    <m/>
    <x v="61"/>
  </r>
  <r>
    <d v="2019-07-20T15:34:14"/>
    <s v="Christina, Shad, Eliza"/>
    <d v="2018-03-28T00:00:00"/>
    <x v="1"/>
    <n v="3"/>
    <x v="47"/>
    <s v="K"/>
    <n v="15"/>
    <s v="E3: Exploration, Ecology and the Environment"/>
    <x v="5"/>
    <s v="Good"/>
    <s v="Good"/>
    <s v="Good"/>
    <s v="Good"/>
    <s v="Good"/>
    <m/>
    <m/>
    <m/>
    <m/>
    <m/>
    <x v="62"/>
  </r>
  <r>
    <d v="2019-07-20T15:36:58"/>
    <s v="Haley, Shad"/>
    <d v="2018-03-29T00:00:00"/>
    <x v="1"/>
    <n v="3"/>
    <x v="8"/>
    <n v="1"/>
    <n v="8"/>
    <s v="Weather on the Water"/>
    <x v="7"/>
    <s v="Good"/>
    <s v="Good"/>
    <s v="Good"/>
    <s v="Good"/>
    <s v="Good"/>
    <m/>
    <m/>
    <m/>
    <m/>
    <m/>
    <x v="63"/>
  </r>
  <r>
    <d v="2019-07-20T15:35:34"/>
    <s v="Haley and Shad"/>
    <d v="2018-03-29T00:00:00"/>
    <x v="1"/>
    <n v="3"/>
    <x v="8"/>
    <n v="1"/>
    <n v="11"/>
    <s v="Weather on the Water"/>
    <x v="7"/>
    <s v="Good"/>
    <s v="Good"/>
    <s v="Good"/>
    <s v="Good"/>
    <s v="Good"/>
    <m/>
    <m/>
    <m/>
    <m/>
    <m/>
    <x v="64"/>
  </r>
  <r>
    <d v="2019-07-20T15:23:52"/>
    <s v="Shad"/>
    <d v="2018-04-04T00:00:00"/>
    <x v="1"/>
    <n v="4"/>
    <x v="48"/>
    <s v="2-5"/>
    <n v="35"/>
    <s v="Great Brooklyn Bridge"/>
    <x v="2"/>
    <s v="Fair"/>
    <s v="Good"/>
    <s v="Good"/>
    <s v="Good"/>
    <s v="Good"/>
    <s v="20 mins late but called"/>
    <m/>
    <m/>
    <m/>
    <m/>
    <x v="65"/>
  </r>
  <r>
    <d v="2019-06-29T15:57:39"/>
    <s v="Christina, Haley, Shad"/>
    <d v="2018-04-05T00:00:00"/>
    <x v="1"/>
    <n v="4"/>
    <x v="49"/>
    <s v="6-8"/>
    <n v="19"/>
    <s v="Sustainable Landscapes"/>
    <x v="4"/>
    <m/>
    <m/>
    <m/>
    <m/>
    <m/>
    <m/>
    <m/>
    <m/>
    <m/>
    <m/>
    <x v="66"/>
  </r>
  <r>
    <d v="2019-06-29T16:19:51"/>
    <s v="Christina, Haley, Shad"/>
    <d v="2018-04-06T00:00:00"/>
    <x v="1"/>
    <n v="4"/>
    <x v="50"/>
    <s v="3-4"/>
    <n v="28"/>
    <s v="E3: Exploration, Ecology and the Environment"/>
    <x v="5"/>
    <s v="Good"/>
    <s v="Good"/>
    <s v="Good"/>
    <s v="Good"/>
    <s v="Good"/>
    <s v="early"/>
    <m/>
    <m/>
    <m/>
    <s v="excellent behavior management"/>
    <x v="67"/>
  </r>
  <r>
    <d v="2019-07-20T15:26:31"/>
    <s v="Christina"/>
    <d v="2018-04-10T00:00:00"/>
    <x v="1"/>
    <n v="4"/>
    <x v="51"/>
    <s v="Pre-K"/>
    <n v="13"/>
    <s v="Weather on the Water"/>
    <x v="7"/>
    <s v="Good"/>
    <s v="Good"/>
    <s v="Good"/>
    <s v="Good"/>
    <s v="Good"/>
    <m/>
    <m/>
    <m/>
    <m/>
    <m/>
    <x v="68"/>
  </r>
  <r>
    <d v="2019-07-20T15:29:09"/>
    <s v="Shad, Christina"/>
    <d v="2018-04-11T00:00:00"/>
    <x v="1"/>
    <n v="4"/>
    <x v="15"/>
    <n v="2"/>
    <n v="25"/>
    <s v="Great Brooklyn Bridge"/>
    <x v="2"/>
    <s v="Good"/>
    <s v="Good"/>
    <s v="Good"/>
    <s v="Good"/>
    <s v="Good"/>
    <m/>
    <m/>
    <m/>
    <m/>
    <m/>
    <x v="69"/>
  </r>
  <r>
    <d v="2019-07-20T15:30:24"/>
    <s v="Shad, Haley"/>
    <d v="2018-04-12T00:00:00"/>
    <x v="1"/>
    <n v="4"/>
    <x v="52"/>
    <n v="2"/>
    <n v="27"/>
    <s v="Reading Rocks"/>
    <x v="6"/>
    <s v="Good"/>
    <s v="Good"/>
    <s v="Good"/>
    <s v="Good"/>
    <s v="Good"/>
    <m/>
    <m/>
    <m/>
    <m/>
    <m/>
    <x v="70"/>
  </r>
  <r>
    <d v="2019-07-20T15:21:31"/>
    <s v="Christina, Haley, Shad"/>
    <d v="2018-04-13T00:00:00"/>
    <x v="1"/>
    <n v="4"/>
    <x v="52"/>
    <n v="2"/>
    <n v="29"/>
    <s v="E3: Exploration, Ecology and the Environment"/>
    <x v="5"/>
    <s v="Good"/>
    <s v="Good"/>
    <s v="Good"/>
    <s v="Good"/>
    <s v="Good"/>
    <m/>
    <m/>
    <m/>
    <m/>
    <m/>
    <x v="71"/>
  </r>
  <r>
    <d v="2019-07-20T15:19:27"/>
    <s v="Christina, Haley, Shad"/>
    <d v="2018-04-13T00:00:00"/>
    <x v="1"/>
    <n v="4"/>
    <x v="29"/>
    <s v="K"/>
    <n v="21"/>
    <s v="E3: Exploration, Ecology and the Environment"/>
    <x v="5"/>
    <s v="Fair"/>
    <s v="Good"/>
    <s v="Good"/>
    <s v="Good"/>
    <s v="Good"/>
    <m/>
    <m/>
    <m/>
    <m/>
    <m/>
    <x v="72"/>
  </r>
  <r>
    <d v="2019-07-20T15:17:58"/>
    <s v="Christina"/>
    <d v="2018-04-17T00:00:00"/>
    <x v="1"/>
    <n v="4"/>
    <x v="53"/>
    <n v="1"/>
    <n v="30"/>
    <s v="Weather on the Water"/>
    <x v="7"/>
    <s v="Fair"/>
    <s v="Poor"/>
    <s v="Poor"/>
    <s v="Fair"/>
    <s v="Poor"/>
    <m/>
    <m/>
    <m/>
    <m/>
    <m/>
    <x v="73"/>
  </r>
  <r>
    <d v="2019-07-20T15:14:34"/>
    <s v="Christina"/>
    <d v="2018-04-17T00:00:00"/>
    <x v="1"/>
    <n v="4"/>
    <x v="1"/>
    <s v="Pre-K"/>
    <n v="15"/>
    <s v="Weather on the Water"/>
    <x v="7"/>
    <s v="Good"/>
    <s v="Good"/>
    <s v="Good"/>
    <s v="Good"/>
    <s v="Good"/>
    <s v="very early! :)"/>
    <m/>
    <m/>
    <m/>
    <m/>
    <x v="74"/>
  </r>
  <r>
    <d v="2019-06-29T15:31:54"/>
    <s v="Christina, Shad"/>
    <d v="2018-04-18T00:00:00"/>
    <x v="1"/>
    <n v="4"/>
    <x v="54"/>
    <n v="1"/>
    <n v="23"/>
    <s v="Weather on the Water"/>
    <x v="7"/>
    <s v="Good"/>
    <s v="Good"/>
    <s v="Good"/>
    <s v="Good"/>
    <s v="Fair"/>
    <m/>
    <m/>
    <m/>
    <m/>
    <m/>
    <x v="75"/>
  </r>
  <r>
    <d v="2019-07-20T15:11:39"/>
    <s v="Shad, Christina"/>
    <d v="2018-04-19T00:00:00"/>
    <x v="1"/>
    <n v="4"/>
    <x v="43"/>
    <n v="4"/>
    <n v="30"/>
    <s v="Great Brooklyn Bridge"/>
    <x v="2"/>
    <s v="Fair"/>
    <s v="Good"/>
    <s v="Good"/>
    <s v="Good"/>
    <s v="Good"/>
    <s v="Classes arrived together 20 mins late, split time"/>
    <m/>
    <m/>
    <m/>
    <m/>
    <x v="76"/>
  </r>
  <r>
    <d v="2019-07-20T15:10:32"/>
    <s v="Shad"/>
    <d v="2018-04-19T00:00:00"/>
    <x v="1"/>
    <n v="4"/>
    <x v="43"/>
    <n v="4"/>
    <n v="30"/>
    <s v="Great Brooklyn Bridge"/>
    <x v="2"/>
    <s v="Fair"/>
    <s v="Good"/>
    <s v="Good"/>
    <s v="Good"/>
    <s v="Good"/>
    <s v="Classes arrived together 20 mins late, split time"/>
    <m/>
    <m/>
    <m/>
    <m/>
    <x v="77"/>
  </r>
  <r>
    <d v="2019-07-20T15:08:40"/>
    <s v="Haley, Shad"/>
    <d v="2018-04-20T00:00:00"/>
    <x v="1"/>
    <n v="4"/>
    <x v="1"/>
    <s v="Pre-K"/>
    <n v="14"/>
    <s v="Weather on the Water"/>
    <x v="7"/>
    <s v="Good"/>
    <s v="Good"/>
    <s v="Good"/>
    <s v="Good"/>
    <s v="Good"/>
    <s v="early"/>
    <m/>
    <m/>
    <m/>
    <m/>
    <x v="78"/>
  </r>
  <r>
    <d v="2019-07-20T15:05:29"/>
    <s v="Christina"/>
    <d v="2018-04-24T00:00:00"/>
    <x v="1"/>
    <n v="4"/>
    <x v="55"/>
    <n v="1"/>
    <n v="22"/>
    <s v="Weather on the Water"/>
    <x v="7"/>
    <s v="Fair"/>
    <s v="Fair"/>
    <s v="Fair"/>
    <s v="Good"/>
    <s v="Fair"/>
    <m/>
    <m/>
    <m/>
    <m/>
    <m/>
    <x v="79"/>
  </r>
  <r>
    <d v="2019-07-20T15:03:04"/>
    <s v="Christina"/>
    <d v="2018-04-24T00:00:00"/>
    <x v="1"/>
    <n v="4"/>
    <x v="55"/>
    <n v="1"/>
    <n v="22"/>
    <s v="Weather on the Water"/>
    <x v="7"/>
    <s v="Good"/>
    <s v="Fair"/>
    <s v="Fair"/>
    <s v="Good"/>
    <s v="Fair"/>
    <s v="EARLY and completed bathroom breaks ahead of time!! :)"/>
    <m/>
    <m/>
    <m/>
    <m/>
    <x v="80"/>
  </r>
  <r>
    <d v="2019-07-20T14:50:53"/>
    <s v="Christina, Shad"/>
    <d v="2018-04-25T00:00:00"/>
    <x v="1"/>
    <n v="4"/>
    <x v="56"/>
    <n v="4"/>
    <m/>
    <s v="Great Brooklyn Bridge"/>
    <x v="2"/>
    <s v="Poor"/>
    <s v="Good"/>
    <s v="Fair"/>
    <s v="Fair"/>
    <s v="Fair"/>
    <s v="40 minutes late"/>
    <m/>
    <m/>
    <m/>
    <m/>
    <x v="81"/>
  </r>
  <r>
    <d v="2019-07-20T14:59:03"/>
    <s v="Haley/Shad"/>
    <d v="2018-04-26T00:00:00"/>
    <x v="1"/>
    <n v="4"/>
    <x v="55"/>
    <n v="1"/>
    <n v="23"/>
    <s v="Weather on the Water"/>
    <x v="7"/>
    <s v="Good"/>
    <s v="Good"/>
    <s v="Fair"/>
    <s v="Good"/>
    <s v="Fair"/>
    <m/>
    <m/>
    <m/>
    <m/>
    <m/>
    <x v="82"/>
  </r>
  <r>
    <d v="2019-07-20T14:57:46"/>
    <s v="Haley/Shad"/>
    <d v="2018-04-26T00:00:00"/>
    <x v="1"/>
    <n v="4"/>
    <x v="55"/>
    <n v="1"/>
    <n v="21"/>
    <s v="Weather on the Water"/>
    <x v="7"/>
    <s v="Good"/>
    <s v="Fair"/>
    <s v="Fair"/>
    <s v="Fair"/>
    <s v="Fair"/>
    <s v="early, and asked to come in early but I had to have them wait"/>
    <m/>
    <m/>
    <m/>
    <m/>
    <x v="83"/>
  </r>
  <r>
    <d v="2019-07-20T14:55:30"/>
    <s v="Shad, Christina"/>
    <d v="2018-04-27T00:00:00"/>
    <x v="1"/>
    <n v="4"/>
    <x v="57"/>
    <n v="2"/>
    <n v="23"/>
    <s v="Great Brooklyn Bridge"/>
    <x v="2"/>
    <s v="Fair"/>
    <s v="Good"/>
    <s v="Good"/>
    <s v="Good"/>
    <s v="Good"/>
    <s v="15 minutes late because eating snack"/>
    <m/>
    <m/>
    <m/>
    <m/>
    <x v="13"/>
  </r>
  <r>
    <d v="2019-07-20T14:54:28"/>
    <s v="Shad, Christina"/>
    <d v="2018-04-27T00:00:00"/>
    <x v="1"/>
    <n v="4"/>
    <x v="57"/>
    <n v="2"/>
    <n v="24"/>
    <s v="Great Brooklyn Bridge"/>
    <x v="2"/>
    <s v="Good"/>
    <s v="Good"/>
    <s v="Fair"/>
    <s v="Good"/>
    <s v="Good"/>
    <m/>
    <m/>
    <s v="one chaperone distracted students during class by calling them totle turtle"/>
    <m/>
    <m/>
    <x v="84"/>
  </r>
  <r>
    <d v="2019-07-20T14:48:55"/>
    <s v="Christina"/>
    <d v="2018-05-01T00:00:00"/>
    <x v="1"/>
    <n v="5"/>
    <x v="58"/>
    <n v="1"/>
    <n v="30"/>
    <s v="Weather on the Water"/>
    <x v="7"/>
    <s v="Poor"/>
    <s v="Fair"/>
    <s v="Poor"/>
    <s v="Poor"/>
    <s v="Poor"/>
    <s v="40 Minutes late, split time between two classes"/>
    <m/>
    <m/>
    <m/>
    <m/>
    <x v="85"/>
  </r>
  <r>
    <d v="2019-07-20T15:38:48"/>
    <s v="Haley, Shad"/>
    <d v="2018-05-04T00:00:00"/>
    <x v="1"/>
    <n v="5"/>
    <x v="59"/>
    <n v="3"/>
    <n v="17"/>
    <s v="The Awesome Oyster"/>
    <x v="8"/>
    <m/>
    <m/>
    <m/>
    <m/>
    <m/>
    <m/>
    <m/>
    <m/>
    <m/>
    <m/>
    <x v="86"/>
  </r>
  <r>
    <d v="2019-07-20T16:00:26"/>
    <s v="Christina"/>
    <d v="2018-05-08T00:00:00"/>
    <x v="1"/>
    <n v="5"/>
    <x v="60"/>
    <n v="2"/>
    <n v="18"/>
    <s v="Great Brooklyn Bridge"/>
    <x v="2"/>
    <s v="Good"/>
    <s v="Good"/>
    <s v="Good"/>
    <s v="Good"/>
    <s v="Good"/>
    <m/>
    <s v="Well behaved and can tell they did some preparation activities bridge-wise."/>
    <m/>
    <m/>
    <m/>
    <x v="87"/>
  </r>
  <r>
    <d v="2019-07-20T15:57:01"/>
    <s v="Christina"/>
    <d v="2018-05-08T00:00:00"/>
    <x v="1"/>
    <n v="5"/>
    <x v="60"/>
    <n v="2"/>
    <n v="15"/>
    <s v="Great Brooklyn Bridge"/>
    <x v="2"/>
    <s v="Good"/>
    <s v="Fair"/>
    <s v="Good"/>
    <s v="Fair"/>
    <s v="Good"/>
    <m/>
    <m/>
    <m/>
    <m/>
    <m/>
    <x v="88"/>
  </r>
  <r>
    <d v="2019-06-29T15:36:39"/>
    <s v="Christina, Haley, Shad"/>
    <d v="2018-05-10T00:00:00"/>
    <x v="1"/>
    <n v="5"/>
    <x v="61"/>
    <n v="5"/>
    <n v="19"/>
    <s v="Sustainable Landscapes"/>
    <x v="4"/>
    <s v="Good"/>
    <s v="Good"/>
    <m/>
    <s v="Fair"/>
    <m/>
    <s v="started at 11am. Ended at 12:50"/>
    <m/>
    <m/>
    <m/>
    <s v="No chaperone"/>
    <x v="89"/>
  </r>
  <r>
    <d v="2019-07-20T14:44:26"/>
    <s v="Christina, Shad, Haley, Gisa"/>
    <d v="2018-05-11T00:00:00"/>
    <x v="1"/>
    <n v="5"/>
    <x v="62"/>
    <s v="K"/>
    <n v="20"/>
    <s v="E3: Exploration, Ecology and the Environment"/>
    <x v="5"/>
    <s v="Poor"/>
    <s v="Good"/>
    <s v="Good"/>
    <s v="Good"/>
    <s v="Fair"/>
    <s v="Arrived at 10:55"/>
    <m/>
    <m/>
    <s v="Teachers managed sp. needs kids well."/>
    <s v="There were too many adults kinda just standing around."/>
    <x v="90"/>
  </r>
  <r>
    <d v="2019-07-20T15:44:06"/>
    <s v="Christina"/>
    <d v="2018-05-15T00:00:00"/>
    <x v="1"/>
    <n v="5"/>
    <x v="63"/>
    <n v="2"/>
    <n v="24"/>
    <s v="The Awesome Oyster"/>
    <x v="8"/>
    <s v="Fair"/>
    <s v="Good"/>
    <s v="Good"/>
    <s v="Good"/>
    <s v="Fair"/>
    <m/>
    <m/>
    <m/>
    <m/>
    <m/>
    <x v="91"/>
  </r>
  <r>
    <d v="2019-07-20T15:41:05"/>
    <s v="Christina"/>
    <d v="2018-05-15T00:00:00"/>
    <x v="1"/>
    <n v="5"/>
    <x v="64"/>
    <n v="4"/>
    <n v="24"/>
    <s v="The Awesome Oyster"/>
    <x v="8"/>
    <s v="Fair"/>
    <s v="Fair"/>
    <s v="Fair"/>
    <s v="Poor"/>
    <s v="Fair"/>
    <m/>
    <m/>
    <m/>
    <m/>
    <m/>
    <x v="92"/>
  </r>
  <r>
    <d v="2019-07-20T15:47:30"/>
    <s v="Haley, Shad"/>
    <d v="2018-05-18T00:00:00"/>
    <x v="1"/>
    <n v="5"/>
    <x v="65"/>
    <n v="3"/>
    <n v="21"/>
    <s v="The Awesome Oyster"/>
    <x v="8"/>
    <s v="Poor"/>
    <s v="Fair"/>
    <s v="Good"/>
    <s v="Good"/>
    <s v="Good"/>
    <m/>
    <m/>
    <m/>
    <m/>
    <m/>
    <x v="93"/>
  </r>
  <r>
    <d v="2019-07-20T15:46:02"/>
    <s v="Haley, Shad"/>
    <d v="2018-05-18T00:00:00"/>
    <x v="1"/>
    <n v="5"/>
    <x v="65"/>
    <n v="3"/>
    <n v="21"/>
    <s v="The Awesome Oyster"/>
    <x v="8"/>
    <m/>
    <m/>
    <m/>
    <m/>
    <m/>
    <m/>
    <m/>
    <m/>
    <m/>
    <m/>
    <x v="94"/>
  </r>
  <r>
    <d v="2019-06-29T16:38:06"/>
    <s v="Christina, Eliza, Isa"/>
    <d v="2018-05-22T00:00:00"/>
    <x v="1"/>
    <n v="5"/>
    <x v="26"/>
    <s v="K,1,2"/>
    <n v="12"/>
    <s v="E3: Exploration, Ecology and the Environment"/>
    <x v="5"/>
    <s v="Good"/>
    <s v="Good"/>
    <s v="Good"/>
    <s v="Good"/>
    <s v="Good"/>
    <m/>
    <m/>
    <m/>
    <m/>
    <m/>
    <x v="95"/>
  </r>
  <r>
    <d v="2019-06-29T16:28:38"/>
    <s v="Christina, Eliza, Isa"/>
    <d v="2018-05-22T00:00:00"/>
    <x v="1"/>
    <n v="5"/>
    <x v="66"/>
    <n v="3"/>
    <n v="27"/>
    <s v="E3: Exploration, Ecology and the Environment"/>
    <x v="5"/>
    <s v="Good"/>
    <s v="Good"/>
    <s v="Good"/>
    <s v="Good"/>
    <s v="Good"/>
    <s v="10 Mins late"/>
    <m/>
    <m/>
    <m/>
    <m/>
    <x v="96"/>
  </r>
  <r>
    <d v="2019-06-29T16:03:04"/>
    <s v="Haley, Shad"/>
    <d v="2018-05-25T00:00:00"/>
    <x v="1"/>
    <n v="5"/>
    <x v="67"/>
    <n v="5"/>
    <n v="24"/>
    <s v="Rove the Cove"/>
    <x v="0"/>
    <s v="Good"/>
    <s v="Good"/>
    <s v="Good"/>
    <s v="Good"/>
    <s v="Good"/>
    <m/>
    <m/>
    <m/>
    <m/>
    <m/>
    <x v="97"/>
  </r>
  <r>
    <d v="2019-06-29T16:45:35"/>
    <s v="Christina"/>
    <d v="2018-05-29T00:00:00"/>
    <x v="1"/>
    <n v="5"/>
    <x v="68"/>
    <n v="6"/>
    <n v="18"/>
    <s v="Sustainable Landscapes"/>
    <x v="4"/>
    <s v="Good"/>
    <s v="Fair"/>
    <s v="Good"/>
    <s v="Good"/>
    <s v="Good"/>
    <m/>
    <m/>
    <m/>
    <m/>
    <m/>
    <x v="98"/>
  </r>
  <r>
    <d v="2019-06-29T16:25:54"/>
    <s v="Christina"/>
    <d v="2018-05-29T00:00:00"/>
    <x v="1"/>
    <n v="5"/>
    <x v="68"/>
    <n v="6"/>
    <n v="27"/>
    <s v="Sustainable Landscapes"/>
    <x v="4"/>
    <s v="Fair"/>
    <s v="Fair"/>
    <s v="Fair"/>
    <s v="Good"/>
    <s v="Fair"/>
    <s v="15 to 20 mins late"/>
    <m/>
    <m/>
    <m/>
    <m/>
    <x v="99"/>
  </r>
  <r>
    <d v="2019-06-29T16:35:58"/>
    <s v="Christina, Shad"/>
    <d v="2018-05-30T00:00:00"/>
    <x v="1"/>
    <n v="5"/>
    <x v="69"/>
    <n v="3"/>
    <n v="35"/>
    <s v="Great Brooklyn Bridge"/>
    <x v="2"/>
    <s v="Poor"/>
    <m/>
    <m/>
    <m/>
    <m/>
    <m/>
    <m/>
    <m/>
    <m/>
    <m/>
    <x v="100"/>
  </r>
  <r>
    <d v="2019-06-29T16:21:30"/>
    <s v="Christina, Shad"/>
    <d v="2018-05-30T00:00:00"/>
    <x v="1"/>
    <n v="5"/>
    <x v="70"/>
    <n v="2"/>
    <n v="25"/>
    <s v="Great Brooklyn Bridge"/>
    <x v="2"/>
    <s v="Good"/>
    <s v="Good"/>
    <s v="Good"/>
    <s v="Good"/>
    <s v="Good"/>
    <m/>
    <m/>
    <m/>
    <m/>
    <m/>
    <x v="101"/>
  </r>
  <r>
    <d v="2019-06-29T16:53:20"/>
    <s v="Christina, Shad"/>
    <d v="2018-05-31T00:00:00"/>
    <x v="1"/>
    <n v="5"/>
    <x v="71"/>
    <s v="6-8"/>
    <n v="19"/>
    <s v="Sustainable Landscapes"/>
    <x v="4"/>
    <s v="Poor"/>
    <s v="Fair"/>
    <s v="Fair"/>
    <s v="Good"/>
    <s v="Good"/>
    <s v="Both classes arrived at 10:40"/>
    <m/>
    <m/>
    <m/>
    <m/>
    <x v="102"/>
  </r>
  <r>
    <d v="2019-06-29T16:34:23"/>
    <s v="Christina, Shad"/>
    <d v="2018-05-31T00:00:00"/>
    <x v="1"/>
    <n v="5"/>
    <x v="71"/>
    <s v="7-8"/>
    <n v="28"/>
    <s v="Sustainable Landscapes"/>
    <x v="4"/>
    <s v="Good"/>
    <s v="Poor"/>
    <s v="Fair"/>
    <s v="Fair"/>
    <s v="Fair"/>
    <s v="came same time as first group."/>
    <m/>
    <m/>
    <m/>
    <m/>
    <x v="103"/>
  </r>
  <r>
    <d v="2019-07-20T16:15:54"/>
    <s v="Christina"/>
    <d v="2018-06-05T00:00:00"/>
    <x v="1"/>
    <n v="6"/>
    <x v="72"/>
    <n v="2"/>
    <n v="27"/>
    <s v="Great Brooklyn Bridge"/>
    <x v="2"/>
    <s v="Good"/>
    <s v="Fair"/>
    <s v="Poor"/>
    <s v="Poor"/>
    <s v="Fair"/>
    <s v="only a little late (staten island...)"/>
    <m/>
    <m/>
    <m/>
    <m/>
    <x v="104"/>
  </r>
  <r>
    <d v="2019-07-20T16:05:18"/>
    <s v="Christina"/>
    <d v="2018-06-05T00:00:00"/>
    <x v="1"/>
    <n v="6"/>
    <x v="73"/>
    <n v="2"/>
    <n v="22"/>
    <s v="Great Brooklyn Bridge"/>
    <x v="2"/>
    <s v="Good"/>
    <s v="Fair"/>
    <s v="Good"/>
    <s v="Fair"/>
    <s v="Good"/>
    <m/>
    <m/>
    <m/>
    <s v="Power struggle between two teachers"/>
    <m/>
    <x v="105"/>
  </r>
  <r>
    <d v="2019-07-20T16:19:35"/>
    <s v="Christina, Shad"/>
    <d v="2018-06-06T00:00:00"/>
    <x v="1"/>
    <n v="6"/>
    <x v="74"/>
    <s v="Pre-K"/>
    <n v="16"/>
    <s v="Weather on the Water"/>
    <x v="7"/>
    <s v="Fair"/>
    <s v="Good"/>
    <s v="Good"/>
    <s v="Good"/>
    <s v="Good"/>
    <m/>
    <m/>
    <m/>
    <m/>
    <m/>
    <x v="106"/>
  </r>
  <r>
    <d v="2019-07-20T16:17:17"/>
    <s v="Christina, Shad"/>
    <d v="2018-06-06T00:00:00"/>
    <x v="1"/>
    <n v="6"/>
    <x v="75"/>
    <n v="1"/>
    <n v="10"/>
    <s v="Weather on the Water"/>
    <x v="7"/>
    <s v="Good"/>
    <s v="Good"/>
    <s v="Good"/>
    <s v="Good"/>
    <s v="Good"/>
    <m/>
    <m/>
    <m/>
    <m/>
    <m/>
    <x v="107"/>
  </r>
  <r>
    <d v="2019-07-20T16:23:18"/>
    <s v="Christina, Shad, Haley"/>
    <d v="2018-06-08T00:00:00"/>
    <x v="1"/>
    <n v="6"/>
    <x v="76"/>
    <s v="K"/>
    <n v="25"/>
    <s v="E3: Exploration, Ecology and the Environment"/>
    <x v="5"/>
    <s v="Good"/>
    <s v="Good"/>
    <s v="Good"/>
    <s v="Good"/>
    <s v="Good"/>
    <m/>
    <m/>
    <m/>
    <m/>
    <m/>
    <x v="108"/>
  </r>
  <r>
    <d v="2019-07-20T16:28:17"/>
    <s v="Christina, Haley"/>
    <d v="2018-06-12T00:00:00"/>
    <x v="1"/>
    <n v="6"/>
    <x v="77"/>
    <n v="4"/>
    <n v="29"/>
    <s v="Sustainable Landscapes"/>
    <x v="4"/>
    <s v="Poor"/>
    <s v="Good"/>
    <s v="Good"/>
    <s v="Good"/>
    <s v="Good"/>
    <s v="30+ mins late"/>
    <m/>
    <m/>
    <m/>
    <m/>
    <x v="109"/>
  </r>
  <r>
    <d v="2019-07-20T16:32:34"/>
    <s v="Christina, Shad, Haley"/>
    <d v="2018-06-14T00:00:00"/>
    <x v="1"/>
    <n v="6"/>
    <x v="78"/>
    <n v="5"/>
    <n v="25"/>
    <s v="E3: Exploration, Ecology and the Environment"/>
    <x v="5"/>
    <s v="Good"/>
    <s v="Good"/>
    <s v="Good"/>
    <s v="Good"/>
    <s v="Good"/>
    <m/>
    <m/>
    <m/>
    <m/>
    <m/>
    <x v="110"/>
  </r>
  <r>
    <d v="2019-07-20T16:30:19"/>
    <s v="Christina, Shad, Isa"/>
    <d v="2018-06-14T00:00:00"/>
    <x v="1"/>
    <n v="6"/>
    <x v="0"/>
    <n v="1"/>
    <n v="8"/>
    <s v="E3: Exploration, Ecology and the Environment"/>
    <x v="5"/>
    <s v="Good"/>
    <s v="Good"/>
    <s v="Good"/>
    <s v="Good"/>
    <s v="Good"/>
    <m/>
    <m/>
    <m/>
    <m/>
    <m/>
    <x v="111"/>
  </r>
  <r>
    <d v="2019-07-20T16:35:11"/>
    <s v="Shad, Haley"/>
    <d v="2018-06-20T00:00:00"/>
    <x v="1"/>
    <n v="6"/>
    <x v="0"/>
    <s v="K"/>
    <n v="16"/>
    <s v="Weather on the Water"/>
    <x v="7"/>
    <s v="Poor"/>
    <s v="Good"/>
    <s v="Good"/>
    <s v="Good"/>
    <s v="Good"/>
    <s v="15 mins late"/>
    <m/>
    <m/>
    <m/>
    <m/>
    <x v="112"/>
  </r>
  <r>
    <d v="2019-07-20T16:37:50"/>
    <s v="Shad, Haley"/>
    <d v="2018-06-21T00:00:00"/>
    <x v="1"/>
    <n v="6"/>
    <x v="79"/>
    <n v="4"/>
    <n v="21"/>
    <s v="Great Brooklyn Bridge"/>
    <x v="2"/>
    <s v="Fair"/>
    <s v="Fair"/>
    <s v="Good"/>
    <s v="Good"/>
    <s v="Good"/>
    <s v="They were just a few minutes late but called me"/>
    <m/>
    <s v="Great!"/>
    <s v="Great!"/>
    <s v="On top of keeping students in line when walking"/>
    <x v="113"/>
  </r>
  <r>
    <d v="2019-07-20T16:41:57"/>
    <s v="Shad, Christina"/>
    <d v="2018-07-06T00:00:00"/>
    <x v="1"/>
    <n v="7"/>
    <x v="80"/>
    <s v="2+3?"/>
    <n v="24"/>
    <s v="Great Brooklyn Bridge"/>
    <x v="2"/>
    <s v="Good"/>
    <s v="Good"/>
    <s v="Good"/>
    <s v="Good"/>
    <s v="Good"/>
    <s v="Half of kids came late but only about 10 mins"/>
    <m/>
    <m/>
    <m/>
    <m/>
    <x v="114"/>
  </r>
  <r>
    <d v="2019-07-20T16:44:00"/>
    <s v="Haley, Christina"/>
    <d v="2018-07-10T00:00:00"/>
    <x v="1"/>
    <n v="7"/>
    <x v="81"/>
    <s v="K-2"/>
    <n v="16"/>
    <s v="Weather on the Water"/>
    <x v="7"/>
    <s v="Good"/>
    <s v="Good"/>
    <s v="Fair"/>
    <s v="Fair"/>
    <s v="Fair"/>
    <m/>
    <m/>
    <m/>
    <m/>
    <m/>
    <x v="115"/>
  </r>
  <r>
    <d v="2019-07-20T16:45:25"/>
    <s v="Haley, Shad"/>
    <d v="2018-07-11T00:00:00"/>
    <x v="1"/>
    <n v="7"/>
    <x v="82"/>
    <s v="Pre-K"/>
    <n v="35"/>
    <s v="Weather on the Water"/>
    <x v="7"/>
    <s v="Good"/>
    <s v="Good"/>
    <s v="Good"/>
    <s v="Good"/>
    <s v="Good"/>
    <s v="ate snack for first few minutes"/>
    <m/>
    <m/>
    <m/>
    <m/>
    <x v="116"/>
  </r>
  <r>
    <d v="2019-07-20T16:47:26"/>
    <s v="Haley, Eliza"/>
    <d v="2018-07-12T00:00:00"/>
    <x v="1"/>
    <n v="7"/>
    <x v="83"/>
    <s v="10-12"/>
    <n v="18"/>
    <s v="Sustainable Landscapes"/>
    <x v="4"/>
    <s v="Good"/>
    <s v="Good"/>
    <s v="Good"/>
    <s v="Good"/>
    <s v="Good"/>
    <m/>
    <m/>
    <m/>
    <m/>
    <m/>
    <x v="117"/>
  </r>
  <r>
    <d v="2019-07-20T16:50:12"/>
    <s v="Shad, Eliza"/>
    <d v="2018-07-20T00:00:00"/>
    <x v="1"/>
    <n v="7"/>
    <x v="10"/>
    <s v="6-8"/>
    <n v="16"/>
    <s v="Sustainable Landscapes"/>
    <x v="4"/>
    <s v="Good"/>
    <s v="Good"/>
    <s v="Good"/>
    <s v="Good"/>
    <s v="Good"/>
    <m/>
    <m/>
    <m/>
    <m/>
    <m/>
    <x v="118"/>
  </r>
  <r>
    <d v="2019-07-20T16:48:31"/>
    <s v="Shad, Eliza"/>
    <d v="2018-07-20T00:00:00"/>
    <x v="1"/>
    <n v="7"/>
    <x v="80"/>
    <s v="6-8"/>
    <n v="30"/>
    <s v="Sustainable Landscapes"/>
    <x v="4"/>
    <s v="Good"/>
    <s v="Good"/>
    <s v="Good"/>
    <s v="Good"/>
    <s v="Good"/>
    <s v="20 mins early"/>
    <m/>
    <m/>
    <m/>
    <m/>
    <x v="13"/>
  </r>
  <r>
    <d v="2019-07-20T16:54:14"/>
    <s v="Haley"/>
    <d v="2018-07-24T00:00:00"/>
    <x v="1"/>
    <n v="7"/>
    <x v="84"/>
    <s v="K-2"/>
    <s v="30+"/>
    <s v="Weather on the Water"/>
    <x v="7"/>
    <s v="Poor"/>
    <s v="Fair"/>
    <s v="Good"/>
    <s v="Good"/>
    <s v="Good"/>
    <s v="They were in contact though"/>
    <s v="special needs"/>
    <m/>
    <m/>
    <m/>
    <x v="119"/>
  </r>
  <r>
    <d v="2019-07-20T16:52:00"/>
    <s v="Haley"/>
    <d v="2018-07-24T00:00:00"/>
    <x v="1"/>
    <n v="7"/>
    <x v="85"/>
    <s v="K-2"/>
    <s v="30+"/>
    <s v="Weather on the Water"/>
    <x v="7"/>
    <s v="Good"/>
    <s v="Fair"/>
    <s v="Good"/>
    <s v="Good"/>
    <s v="Good"/>
    <m/>
    <m/>
    <m/>
    <s v="she's great!"/>
    <m/>
    <x v="120"/>
  </r>
  <r>
    <d v="2019-07-20T16:55:27"/>
    <s v="Haley, Shad"/>
    <d v="2018-08-01T00:00:00"/>
    <x v="1"/>
    <n v="8"/>
    <x v="86"/>
    <n v="3"/>
    <n v="30"/>
    <s v="Great Brooklyn Bridge"/>
    <x v="2"/>
    <s v="Poor"/>
    <s v="Fair"/>
    <s v="Good"/>
    <s v="Good"/>
    <s v="Good"/>
    <s v="25 min but called to let us know"/>
    <s v="a little distracted, but a good group"/>
    <m/>
    <m/>
    <m/>
    <x v="13"/>
  </r>
  <r>
    <d v="2019-07-20T16:59:01"/>
    <s v="Christina, Shad"/>
    <d v="2018-08-09T00:00:00"/>
    <x v="1"/>
    <n v="8"/>
    <x v="87"/>
    <s v="3-4"/>
    <n v="24"/>
    <s v="Rove the Cove"/>
    <x v="0"/>
    <s v="Good"/>
    <s v="Good"/>
    <s v="Good"/>
    <s v="Good"/>
    <s v="Good"/>
    <m/>
    <m/>
    <m/>
    <m/>
    <m/>
    <x v="121"/>
  </r>
  <r>
    <d v="2019-07-20T15:50:39"/>
    <s v="Christina, Shad"/>
    <d v="2018-08-10T00:00:00"/>
    <x v="1"/>
    <n v="8"/>
    <x v="88"/>
    <s v="2-5?"/>
    <n v="10"/>
    <s v="The Awesome Oyster"/>
    <x v="8"/>
    <s v="Good"/>
    <s v="Good"/>
    <s v="Good"/>
    <s v="Good"/>
    <s v="Good"/>
    <m/>
    <m/>
    <m/>
    <m/>
    <m/>
    <x v="122"/>
  </r>
  <r>
    <d v="2019-07-20T15:53:36"/>
    <s v="Christina, Haley"/>
    <d v="2018-08-14T00:00:00"/>
    <x v="1"/>
    <n v="8"/>
    <x v="89"/>
    <s v="8-10 yrs"/>
    <n v="8"/>
    <s v="The Awesome Oyster"/>
    <x v="8"/>
    <s v="Good"/>
    <s v="Fair"/>
    <s v="Fair"/>
    <s v="Poor"/>
    <s v="Poor"/>
    <m/>
    <m/>
    <m/>
    <s v="Lead counselor disappeared most of the class"/>
    <m/>
    <x v="123"/>
  </r>
  <r>
    <d v="2019-07-20T17:01:20"/>
    <s v="Christina, Shad, Haley"/>
    <d v="2018-09-20T00:00:00"/>
    <x v="1"/>
    <n v="9"/>
    <x v="90"/>
    <n v="2"/>
    <n v="18"/>
    <s v="Seining the River Wild"/>
    <x v="9"/>
    <s v="Fair"/>
    <s v="Fair"/>
    <s v="Fair"/>
    <s v="Fair"/>
    <s v="Good"/>
    <m/>
    <m/>
    <m/>
    <m/>
    <m/>
    <x v="124"/>
  </r>
  <r>
    <d v="2019-07-20T17:00:17"/>
    <s v="Christina, Shad, Haley"/>
    <d v="2018-09-20T00:00:00"/>
    <x v="1"/>
    <n v="9"/>
    <x v="91"/>
    <n v="2"/>
    <n v="15"/>
    <s v="Seining the River Wild"/>
    <x v="9"/>
    <s v="Fair"/>
    <s v="Good"/>
    <s v="Good"/>
    <s v="Good"/>
    <s v="Good"/>
    <m/>
    <m/>
    <m/>
    <m/>
    <m/>
    <x v="125"/>
  </r>
  <r>
    <d v="2019-07-20T17:10:14"/>
    <s v="Christina and Isa"/>
    <d v="2018-10-02T00:00:00"/>
    <x v="1"/>
    <n v="10"/>
    <x v="92"/>
    <n v="3"/>
    <n v="33"/>
    <s v="The Awesome Oyster"/>
    <x v="8"/>
    <s v="Fair"/>
    <s v="Poor"/>
    <s v="Poor"/>
    <s v="Poor"/>
    <s v="Poor"/>
    <m/>
    <m/>
    <m/>
    <m/>
    <m/>
    <x v="126"/>
  </r>
  <r>
    <d v="2019-07-20T17:03:41"/>
    <s v="Christina, Shad, Haley"/>
    <d v="2018-10-04T00:00:00"/>
    <x v="1"/>
    <n v="10"/>
    <x v="93"/>
    <n v="6"/>
    <n v="35"/>
    <s v="Great Brooklyn Bridge"/>
    <x v="2"/>
    <s v="Good"/>
    <s v="Good"/>
    <s v="Good"/>
    <s v="Good"/>
    <s v="Good"/>
    <m/>
    <m/>
    <m/>
    <m/>
    <m/>
    <x v="127"/>
  </r>
  <r>
    <d v="2019-07-20T17:02:46"/>
    <s v="Christina, Shad, Haley"/>
    <d v="2018-10-04T00:00:00"/>
    <x v="1"/>
    <n v="10"/>
    <x v="93"/>
    <n v="6"/>
    <n v="35"/>
    <s v="Great Brooklyn Bridge"/>
    <x v="2"/>
    <s v="Good"/>
    <s v="Good"/>
    <s v="Good"/>
    <s v="Good"/>
    <s v="Good"/>
    <m/>
    <m/>
    <m/>
    <m/>
    <m/>
    <x v="128"/>
  </r>
  <r>
    <d v="2019-07-20T17:06:30"/>
    <s v="Shad, Haley"/>
    <d v="2018-10-10T00:00:00"/>
    <x v="1"/>
    <n v="10"/>
    <x v="94"/>
    <n v="4"/>
    <n v="27"/>
    <s v="Great Brooklyn Bridge"/>
    <x v="2"/>
    <s v="Fair"/>
    <s v="Good"/>
    <s v="Good"/>
    <s v="Good"/>
    <s v="Good"/>
    <s v="but told us they'd be late"/>
    <m/>
    <m/>
    <m/>
    <m/>
    <x v="13"/>
  </r>
  <r>
    <d v="2019-07-20T17:12:43"/>
    <s v="Christina, Isa, Llana"/>
    <d v="2018-10-12T00:00:00"/>
    <x v="1"/>
    <n v="10"/>
    <x v="64"/>
    <n v="4"/>
    <n v="21"/>
    <s v="E3: Exploration, Ecology and the Environment"/>
    <x v="5"/>
    <s v="Good"/>
    <s v="Fair"/>
    <s v="Fair"/>
    <s v="Fair"/>
    <s v="Fair"/>
    <s v="Arrived early, needed to end at 12:45"/>
    <m/>
    <m/>
    <m/>
    <m/>
    <x v="129"/>
  </r>
  <r>
    <d v="2019-07-20T17:16:39"/>
    <s v="Christina, Haley"/>
    <d v="2018-10-16T00:00:00"/>
    <x v="1"/>
    <n v="10"/>
    <x v="25"/>
    <n v="2"/>
    <n v="22"/>
    <s v="Great Brooklyn Bridge"/>
    <x v="2"/>
    <s v="Good"/>
    <s v="Good"/>
    <s v="Good"/>
    <s v="Good"/>
    <s v="Good"/>
    <m/>
    <m/>
    <m/>
    <m/>
    <m/>
    <x v="130"/>
  </r>
  <r>
    <d v="2019-07-20T17:14:44"/>
    <s v="Christina, Haley"/>
    <d v="2018-10-16T00:00:00"/>
    <x v="1"/>
    <n v="10"/>
    <x v="25"/>
    <n v="2"/>
    <n v="20"/>
    <s v="Great Brooklyn Bridge"/>
    <x v="2"/>
    <s v="Good"/>
    <s v="Good"/>
    <s v="Good"/>
    <s v="Good"/>
    <s v="Good"/>
    <m/>
    <m/>
    <m/>
    <m/>
    <m/>
    <x v="131"/>
  </r>
  <r>
    <d v="2019-07-20T17:21:45"/>
    <s v="Christina, Shad"/>
    <d v="2018-10-19T00:00:00"/>
    <x v="1"/>
    <n v="10"/>
    <x v="90"/>
    <n v="4"/>
    <n v="23"/>
    <s v="The Awesome Oyster"/>
    <x v="8"/>
    <s v="Poor"/>
    <s v="Good"/>
    <s v="Good"/>
    <s v="Good"/>
    <s v="Fair"/>
    <s v="both classes arrived at 11:30"/>
    <m/>
    <m/>
    <m/>
    <m/>
    <x v="132"/>
  </r>
  <r>
    <d v="2019-07-20T17:20:09"/>
    <s v="Christina, Shad"/>
    <d v="2018-10-19T00:00:00"/>
    <x v="1"/>
    <n v="10"/>
    <x v="90"/>
    <n v="4"/>
    <n v="26"/>
    <s v="The Awesome Oyster"/>
    <x v="8"/>
    <s v="Poor"/>
    <s v="Good"/>
    <s v="Good"/>
    <s v="Good"/>
    <s v="Good"/>
    <s v="40 min class because 1st class was late"/>
    <m/>
    <m/>
    <m/>
    <m/>
    <x v="133"/>
  </r>
  <r>
    <d v="2019-07-20T17:27:55"/>
    <s v="Christina, Haley"/>
    <d v="2018-10-30T00:00:00"/>
    <x v="1"/>
    <n v="10"/>
    <x v="95"/>
    <n v="2"/>
    <n v="25"/>
    <s v="Great Brooklyn Bridge"/>
    <x v="2"/>
    <s v="Good"/>
    <s v="Good"/>
    <s v="Good"/>
    <s v="Good"/>
    <s v="Good"/>
    <m/>
    <m/>
    <m/>
    <m/>
    <m/>
    <x v="134"/>
  </r>
  <r>
    <d v="2019-07-20T17:26:35"/>
    <s v="Christina, Haley"/>
    <d v="2018-10-30T00:00:00"/>
    <x v="1"/>
    <n v="10"/>
    <x v="96"/>
    <n v="4"/>
    <n v="35"/>
    <s v="Great Brooklyn Bridge"/>
    <x v="2"/>
    <s v="Poor"/>
    <s v="Good"/>
    <s v="Good"/>
    <s v="Good"/>
    <s v="Good"/>
    <s v="arrived ~10:35"/>
    <m/>
    <m/>
    <m/>
    <m/>
    <x v="135"/>
  </r>
  <r>
    <d v="2019-07-21T12:03:54"/>
    <s v="Haley, Christina, Shad"/>
    <d v="2018-11-01T00:00:00"/>
    <x v="1"/>
    <n v="11"/>
    <x v="4"/>
    <n v="2"/>
    <n v="27"/>
    <s v="E3: Exploration, Ecology and the Environment"/>
    <x v="5"/>
    <s v="Good"/>
    <s v="Good"/>
    <s v="Good"/>
    <s v="Fair"/>
    <s v="Fair"/>
    <m/>
    <m/>
    <m/>
    <m/>
    <m/>
    <x v="136"/>
  </r>
  <r>
    <d v="2019-07-21T12:07:25"/>
    <s v="Haley, Shad"/>
    <d v="2018-11-07T00:00:00"/>
    <x v="1"/>
    <n v="11"/>
    <x v="43"/>
    <n v="4"/>
    <n v="37"/>
    <s v="Great Brooklyn Bridge"/>
    <x v="2"/>
    <s v="Poor"/>
    <s v="Fair"/>
    <s v="Good"/>
    <s v="Good"/>
    <s v="Good"/>
    <m/>
    <m/>
    <m/>
    <m/>
    <m/>
    <x v="137"/>
  </r>
  <r>
    <d v="2019-07-21T12:10:23"/>
    <s v="Haley, Shad"/>
    <d v="2018-11-08T00:00:00"/>
    <x v="1"/>
    <n v="11"/>
    <x v="97"/>
    <s v="2 and 3"/>
    <n v="24"/>
    <s v="Reading Rocks"/>
    <x v="6"/>
    <s v="Good"/>
    <s v="Fair"/>
    <s v="Good"/>
    <s v="Good"/>
    <s v="Good"/>
    <m/>
    <m/>
    <m/>
    <m/>
    <m/>
    <x v="138"/>
  </r>
  <r>
    <d v="2019-07-21T12:08:39"/>
    <s v="Haley, Shad"/>
    <d v="2018-11-08T00:00:00"/>
    <x v="1"/>
    <n v="11"/>
    <x v="1"/>
    <n v="2"/>
    <n v="5"/>
    <s v="Reading Rocks"/>
    <x v="6"/>
    <s v="Good"/>
    <s v="Good"/>
    <s v="Good"/>
    <s v="Good"/>
    <s v="Good"/>
    <m/>
    <m/>
    <m/>
    <m/>
    <m/>
    <x v="139"/>
  </r>
  <r>
    <d v="2019-07-21T12:13:12"/>
    <s v="Christina, Shad"/>
    <d v="2018-11-09T00:00:00"/>
    <x v="1"/>
    <n v="11"/>
    <x v="98"/>
    <n v="5"/>
    <n v="24"/>
    <s v="Sustainable Landscapes"/>
    <x v="4"/>
    <s v="Good"/>
    <s v="Good"/>
    <s v="Good"/>
    <s v="Good"/>
    <s v="Good"/>
    <m/>
    <m/>
    <m/>
    <m/>
    <m/>
    <x v="140"/>
  </r>
  <r>
    <d v="2019-07-21T12:15:11"/>
    <s v="Haley, Shad"/>
    <d v="2018-11-14T00:00:00"/>
    <x v="1"/>
    <n v="11"/>
    <x v="52"/>
    <n v="2"/>
    <n v="30"/>
    <s v="Reading Rocks"/>
    <x v="6"/>
    <s v="Fair"/>
    <s v="Good"/>
    <s v="Good"/>
    <s v="Good"/>
    <s v="Good"/>
    <m/>
    <m/>
    <s v="Very good :)"/>
    <m/>
    <m/>
    <x v="141"/>
  </r>
  <r>
    <d v="2019-07-21T12:16:25"/>
    <s v="Haley, Shad"/>
    <d v="2018-11-15T00:00:00"/>
    <x v="1"/>
    <n v="11"/>
    <x v="99"/>
    <n v="2"/>
    <n v="22"/>
    <s v="Great Brooklyn Bridge"/>
    <x v="2"/>
    <s v="Good"/>
    <s v="Good"/>
    <s v="Good"/>
    <s v="Good"/>
    <s v="Good"/>
    <m/>
    <m/>
    <s v="Very good :)"/>
    <m/>
    <m/>
    <x v="142"/>
  </r>
  <r>
    <d v="2019-07-21T12:20:24"/>
    <s v="Haley, Shad"/>
    <d v="2018-11-21T00:00:00"/>
    <x v="1"/>
    <n v="11"/>
    <x v="29"/>
    <s v="K"/>
    <n v="17"/>
    <s v="Weather on the Water"/>
    <x v="7"/>
    <s v="Good"/>
    <s v="Good"/>
    <s v="Good"/>
    <s v="Good"/>
    <s v="Good"/>
    <m/>
    <m/>
    <m/>
    <m/>
    <m/>
    <x v="143"/>
  </r>
  <r>
    <d v="2019-07-21T12:18:07"/>
    <s v="Haley, Shad"/>
    <d v="2018-11-21T00:00:00"/>
    <x v="1"/>
    <n v="11"/>
    <x v="100"/>
    <n v="2"/>
    <n v="20"/>
    <s v="Great Brooklyn Bridge"/>
    <x v="2"/>
    <s v="Poor"/>
    <s v="Good"/>
    <s v="Good"/>
    <s v="Good"/>
    <s v="Good"/>
    <m/>
    <m/>
    <m/>
    <m/>
    <m/>
    <x v="144"/>
  </r>
  <r>
    <d v="2019-07-21T12:21:54"/>
    <s v="Haley, Shad"/>
    <d v="2018-11-28T00:00:00"/>
    <x v="1"/>
    <n v="11"/>
    <x v="101"/>
    <s v="K-2"/>
    <n v="10"/>
    <s v="Weather on the Water"/>
    <x v="7"/>
    <s v="Good"/>
    <s v="Good"/>
    <s v="Good"/>
    <s v="Good"/>
    <s v="Good"/>
    <m/>
    <m/>
    <m/>
    <m/>
    <m/>
    <x v="145"/>
  </r>
  <r>
    <d v="2019-07-21T12:24:54"/>
    <s v="Haley, Shad"/>
    <d v="2018-11-29T00:00:00"/>
    <x v="1"/>
    <n v="11"/>
    <x v="8"/>
    <n v="4"/>
    <n v="21"/>
    <s v="Great Brooklyn Bridge"/>
    <x v="2"/>
    <s v="Good"/>
    <s v="Fair"/>
    <s v="Good"/>
    <s v="Good"/>
    <s v="Good"/>
    <m/>
    <s v="Very talkative, had to stop for silence a bunch"/>
    <m/>
    <m/>
    <m/>
    <x v="146"/>
  </r>
  <r>
    <d v="2019-07-21T12:23:12"/>
    <s v="Haley, Shad"/>
    <d v="2018-11-29T00:00:00"/>
    <x v="1"/>
    <n v="11"/>
    <x v="102"/>
    <n v="2"/>
    <n v="27"/>
    <s v="Great Brooklyn Bridge"/>
    <x v="2"/>
    <s v="Good"/>
    <s v="Good"/>
    <s v="Good"/>
    <s v="Good"/>
    <s v="Good"/>
    <m/>
    <m/>
    <m/>
    <m/>
    <m/>
    <x v="147"/>
  </r>
  <r>
    <d v="2019-07-21T12:27:26"/>
    <s v="Christina, Shad"/>
    <d v="2018-11-30T00:00:00"/>
    <x v="1"/>
    <n v="11"/>
    <x v="103"/>
    <n v="2"/>
    <n v="16"/>
    <s v="Reading Rocks"/>
    <x v="6"/>
    <s v="Good"/>
    <s v="Good"/>
    <s v="Good"/>
    <s v="Good"/>
    <s v="Good"/>
    <m/>
    <m/>
    <m/>
    <m/>
    <m/>
    <x v="13"/>
  </r>
  <r>
    <d v="2019-07-21T12:26:45"/>
    <s v="Christina, Shad"/>
    <d v="2018-11-30T00:00:00"/>
    <x v="1"/>
    <n v="11"/>
    <x v="104"/>
    <n v="2"/>
    <n v="18"/>
    <s v="Reading Rocks"/>
    <x v="6"/>
    <s v="Good"/>
    <s v="Good"/>
    <s v="Good"/>
    <s v="Good"/>
    <s v="Good"/>
    <m/>
    <m/>
    <m/>
    <m/>
    <m/>
    <x v="148"/>
  </r>
  <r>
    <d v="2019-07-21T12:29:05"/>
    <s v="Christina, Haley"/>
    <d v="2018-12-04T00:00:00"/>
    <x v="1"/>
    <n v="12"/>
    <x v="105"/>
    <n v="2"/>
    <n v="28"/>
    <s v="Great Brooklyn Bridge"/>
    <x v="2"/>
    <s v="Poor"/>
    <s v="Good"/>
    <s v="Good"/>
    <s v="Good"/>
    <s v="Good"/>
    <s v="30 mins late"/>
    <m/>
    <m/>
    <m/>
    <m/>
    <x v="149"/>
  </r>
  <r>
    <d v="2019-07-21T12:40:11"/>
    <s v="Christina, Haley, Shad"/>
    <d v="2018-12-06T00:00:00"/>
    <x v="1"/>
    <n v="12"/>
    <x v="29"/>
    <s v="K"/>
    <n v="19"/>
    <s v="E3: Exploration, Ecology and the Environment"/>
    <x v="5"/>
    <s v="Good"/>
    <s v="Good"/>
    <s v="Good"/>
    <s v="Good"/>
    <s v="Good"/>
    <m/>
    <m/>
    <m/>
    <m/>
    <m/>
    <x v="13"/>
  </r>
  <r>
    <d v="2019-07-21T12:39:39"/>
    <s v="Christina, Haley, Shad"/>
    <d v="2018-12-06T00:00:00"/>
    <x v="1"/>
    <n v="12"/>
    <x v="4"/>
    <n v="2"/>
    <n v="27"/>
    <s v="E3: Exploration, Ecology and the Environment"/>
    <x v="5"/>
    <s v="Good"/>
    <s v="Good"/>
    <s v="Good"/>
    <s v="Good"/>
    <s v="Good"/>
    <m/>
    <m/>
    <m/>
    <m/>
    <m/>
    <x v="150"/>
  </r>
  <r>
    <d v="2019-07-21T12:38:35"/>
    <s v="Christina, Haley, Lhana"/>
    <d v="2018-12-11T00:00:00"/>
    <x v="1"/>
    <n v="12"/>
    <x v="106"/>
    <s v="K-5"/>
    <n v="31"/>
    <s v="E3: Exploration, Ecology and the Environment"/>
    <x v="5"/>
    <s v="Good"/>
    <s v="Fair"/>
    <s v="Fair"/>
    <s v="Fair"/>
    <s v="Fair"/>
    <m/>
    <s v="Sp. needs, low functioning"/>
    <m/>
    <m/>
    <m/>
    <x v="151"/>
  </r>
  <r>
    <d v="2019-07-21T12:36:26"/>
    <s v="Christina, Haley, Lhana"/>
    <d v="2018-12-11T00:00:00"/>
    <x v="1"/>
    <n v="12"/>
    <x v="15"/>
    <s v="K"/>
    <n v="24"/>
    <s v="E3: Exploration, Ecology and the Environment"/>
    <x v="5"/>
    <s v="Good"/>
    <s v="Good"/>
    <s v="Good"/>
    <s v="Good"/>
    <s v="Good"/>
    <m/>
    <m/>
    <m/>
    <m/>
    <m/>
    <x v="152"/>
  </r>
  <r>
    <d v="2019-07-21T12:35:21"/>
    <s v="Christina, Haley"/>
    <d v="2018-12-18T00:00:00"/>
    <x v="1"/>
    <n v="12"/>
    <x v="107"/>
    <s v="4-6"/>
    <n v="5"/>
    <s v="E3: Exploration, Ecology and the Environment"/>
    <x v="5"/>
    <s v="Good"/>
    <s v="Good"/>
    <s v="Good"/>
    <s v="Good"/>
    <s v="Good"/>
    <m/>
    <m/>
    <m/>
    <m/>
    <m/>
    <x v="153"/>
  </r>
  <r>
    <d v="2019-07-21T12:33:38"/>
    <s v="Christina, Haley"/>
    <d v="2018-12-18T00:00:00"/>
    <x v="1"/>
    <n v="12"/>
    <x v="1"/>
    <n v="1"/>
    <n v="7"/>
    <s v="E3: Exploration, Ecology and the Environment"/>
    <x v="5"/>
    <s v="Good"/>
    <s v="Fair"/>
    <s v="Good"/>
    <s v="Good"/>
    <s v="Fair"/>
    <m/>
    <m/>
    <s v="No chaperones"/>
    <m/>
    <m/>
    <x v="154"/>
  </r>
  <r>
    <d v="2019-07-21T12:31:36"/>
    <s v="Christina, Shad"/>
    <d v="2018-12-20T00:00:00"/>
    <x v="1"/>
    <n v="12"/>
    <x v="108"/>
    <n v="2"/>
    <n v="31"/>
    <s v="Great Brooklyn Bridge"/>
    <x v="2"/>
    <s v="Good"/>
    <s v="Fair"/>
    <s v="Good"/>
    <s v="Good"/>
    <s v="Good"/>
    <m/>
    <m/>
    <m/>
    <m/>
    <m/>
    <x v="155"/>
  </r>
  <r>
    <d v="2019-06-29T15:10:16"/>
    <s v="Haley, Shad"/>
    <d v="2019-01-01T00:00:00"/>
    <x v="2"/>
    <n v="1"/>
    <x v="109"/>
    <n v="1"/>
    <n v="26"/>
    <s v="Weather on the Water"/>
    <x v="7"/>
    <s v="Good"/>
    <s v="Fair"/>
    <s v="Good"/>
    <s v="Good"/>
    <s v="Good"/>
    <m/>
    <s v="Somme students wandered about."/>
    <m/>
    <m/>
    <m/>
    <x v="156"/>
  </r>
  <r>
    <d v="2019-06-29T13:41:11"/>
    <s v="Christina, Shad, Lhana"/>
    <d v="2019-01-03T00:00:00"/>
    <x v="2"/>
    <n v="1"/>
    <x v="110"/>
    <s v="K"/>
    <n v="17"/>
    <s v="E3: Exploration, Ecology and the Environment"/>
    <x v="5"/>
    <s v="Good"/>
    <s v="Good"/>
    <s v="Good"/>
    <s v="Good"/>
    <s v="Good"/>
    <m/>
    <m/>
    <m/>
    <m/>
    <m/>
    <x v="157"/>
  </r>
  <r>
    <d v="2019-06-29T13:38:11"/>
    <s v="Christina, Lhana"/>
    <d v="2019-01-08T00:00:00"/>
    <x v="2"/>
    <n v="1"/>
    <x v="111"/>
    <n v="8"/>
    <n v="30"/>
    <s v="Sustainable Landscapes"/>
    <x v="4"/>
    <s v="Good"/>
    <s v="Fair"/>
    <s v="Good"/>
    <s v="Good"/>
    <s v="Good"/>
    <m/>
    <m/>
    <m/>
    <m/>
    <m/>
    <x v="158"/>
  </r>
  <r>
    <d v="2019-05-16T10:12:20"/>
    <s v="Christina, Lhana"/>
    <d v="2019-01-08T00:00:00"/>
    <x v="2"/>
    <n v="1"/>
    <x v="112"/>
    <n v="8"/>
    <n v="30"/>
    <s v="Sustainable Landscapes"/>
    <x v="4"/>
    <s v="Good"/>
    <s v="Fair"/>
    <s v="Good"/>
    <s v="Good"/>
    <s v="Good"/>
    <m/>
    <m/>
    <m/>
    <m/>
    <m/>
    <x v="159"/>
  </r>
  <r>
    <d v="2019-06-29T13:46:10"/>
    <s v="Christina, Shad"/>
    <d v="2019-01-09T00:00:00"/>
    <x v="2"/>
    <n v="1"/>
    <x v="113"/>
    <n v="8"/>
    <n v="29"/>
    <s v="Sustainable Landscapes"/>
    <x v="4"/>
    <s v="Good"/>
    <s v="Good"/>
    <s v="Good"/>
    <s v="Good"/>
    <s v="Good"/>
    <m/>
    <m/>
    <m/>
    <m/>
    <m/>
    <x v="160"/>
  </r>
  <r>
    <d v="2019-06-29T13:43:48"/>
    <s v="Christina, Shad"/>
    <d v="2019-01-09T00:00:00"/>
    <x v="2"/>
    <n v="1"/>
    <x v="113"/>
    <n v="8"/>
    <n v="32"/>
    <s v="Sustainable Landscapes"/>
    <x v="4"/>
    <s v="Good"/>
    <s v="Good"/>
    <s v="Good"/>
    <s v="Good"/>
    <s v="Good"/>
    <m/>
    <m/>
    <m/>
    <m/>
    <m/>
    <x v="161"/>
  </r>
  <r>
    <d v="2019-05-16T10:10:56"/>
    <s v="Shad, Christina"/>
    <d v="2019-01-09T00:00:00"/>
    <x v="2"/>
    <n v="1"/>
    <x v="114"/>
    <n v="8"/>
    <n v="32"/>
    <s v="Sustainable Landscapes"/>
    <x v="4"/>
    <s v="Good"/>
    <s v="Good"/>
    <s v="Good"/>
    <s v="Good"/>
    <s v="Good"/>
    <m/>
    <m/>
    <m/>
    <m/>
    <m/>
    <x v="162"/>
  </r>
  <r>
    <d v="2019-06-29T13:49:35"/>
    <s v="Christina, Haley, Shad"/>
    <d v="2019-01-16T00:00:00"/>
    <x v="2"/>
    <n v="1"/>
    <x v="115"/>
    <s v="K"/>
    <n v="21"/>
    <s v="E3: Exploration, Ecology and the Environment"/>
    <x v="5"/>
    <s v="Good"/>
    <s v="Fair"/>
    <s v="Fair"/>
    <s v="Good"/>
    <s v="Good"/>
    <m/>
    <m/>
    <m/>
    <m/>
    <m/>
    <x v="163"/>
  </r>
  <r>
    <d v="2019-05-16T10:08:39"/>
    <s v="Christina, Haley, Shad"/>
    <d v="2019-01-16T00:00:00"/>
    <x v="2"/>
    <n v="1"/>
    <x v="29"/>
    <s v="K"/>
    <n v="21"/>
    <s v="E3: Exploration, Ecology and the Environment"/>
    <x v="5"/>
    <s v="Good"/>
    <s v="Fair"/>
    <s v="Fair"/>
    <s v="Good"/>
    <s v="Good"/>
    <m/>
    <m/>
    <m/>
    <m/>
    <m/>
    <x v="164"/>
  </r>
  <r>
    <d v="2019-06-29T13:52:27"/>
    <s v="Christina, Haley, Shad"/>
    <d v="2019-01-24T00:00:00"/>
    <x v="2"/>
    <n v="1"/>
    <x v="51"/>
    <n v="4"/>
    <n v="12"/>
    <s v="E3: Exploration, Ecology and the Environment"/>
    <x v="5"/>
    <s v="Good"/>
    <s v="Good"/>
    <s v="Good"/>
    <s v="Good"/>
    <s v="Good"/>
    <m/>
    <m/>
    <m/>
    <m/>
    <m/>
    <x v="165"/>
  </r>
  <r>
    <d v="2019-05-16T10:07:15"/>
    <s v="Haley, Christina, Shad"/>
    <d v="2019-01-24T00:00:00"/>
    <x v="2"/>
    <n v="1"/>
    <x v="1"/>
    <n v="4"/>
    <n v="12"/>
    <s v="E3: Exploration, Ecology and the Environment"/>
    <x v="5"/>
    <s v="Good"/>
    <s v="Good"/>
    <s v="Good"/>
    <s v="Good"/>
    <s v="Good"/>
    <m/>
    <m/>
    <m/>
    <m/>
    <m/>
    <x v="166"/>
  </r>
  <r>
    <d v="2019-05-16T10:05:51"/>
    <s v="Christina, Shad"/>
    <d v="2019-01-25T00:00:00"/>
    <x v="2"/>
    <n v="1"/>
    <x v="116"/>
    <n v="8"/>
    <n v="7"/>
    <s v="Sustainable Landscapes"/>
    <x v="4"/>
    <s v="Good"/>
    <s v="Good"/>
    <s v="Good"/>
    <s v="Good"/>
    <s v="Good"/>
    <m/>
    <s v="Quiet"/>
    <m/>
    <s v="very active"/>
    <m/>
    <x v="13"/>
  </r>
  <r>
    <d v="2019-06-23T15:40:23"/>
    <s v="Christina, Haley"/>
    <d v="2019-02-04T00:00:00"/>
    <x v="2"/>
    <n v="2"/>
    <x v="117"/>
    <s v="K"/>
    <n v="19"/>
    <s v="Weather on the Water"/>
    <x v="7"/>
    <s v="Good"/>
    <s v="Good"/>
    <s v="Good"/>
    <s v="Good"/>
    <s v="Good"/>
    <m/>
    <m/>
    <m/>
    <m/>
    <m/>
    <x v="167"/>
  </r>
  <r>
    <d v="2019-06-29T13:56:48"/>
    <s v="Christina, Haley, Lhana"/>
    <d v="2019-02-13T00:00:00"/>
    <x v="2"/>
    <n v="2"/>
    <x v="118"/>
    <n v="5"/>
    <n v="24"/>
    <s v="E3: Exploration, Ecology and the Environment"/>
    <x v="5"/>
    <s v="Fair"/>
    <s v="Good"/>
    <s v="Good"/>
    <s v="Good"/>
    <s v="Good"/>
    <m/>
    <m/>
    <m/>
    <m/>
    <m/>
    <x v="168"/>
  </r>
  <r>
    <d v="2019-05-16T10:01:47"/>
    <s v="Christina, Haley, Lhana"/>
    <d v="2019-02-13T00:00:00"/>
    <x v="2"/>
    <n v="2"/>
    <x v="119"/>
    <n v="5"/>
    <n v="24"/>
    <s v="E3: Exploration, Ecology and the Environment"/>
    <x v="5"/>
    <s v="Fair"/>
    <s v="Good"/>
    <s v="Good"/>
    <s v="Good"/>
    <s v="Good"/>
    <m/>
    <m/>
    <m/>
    <m/>
    <m/>
    <x v="169"/>
  </r>
  <r>
    <d v="2019-06-29T14:02:38"/>
    <s v="Christina, Haley"/>
    <d v="2019-02-14T00:00:00"/>
    <x v="2"/>
    <n v="2"/>
    <x v="120"/>
    <n v="2"/>
    <n v="28"/>
    <s v="Great Brooklyn Bridge"/>
    <x v="2"/>
    <s v="Poor"/>
    <s v="Good"/>
    <s v="Good"/>
    <s v="Good"/>
    <s v="Fair"/>
    <s v="arrived at 10:40 am"/>
    <m/>
    <m/>
    <m/>
    <m/>
    <x v="170"/>
  </r>
  <r>
    <d v="2019-05-16T09:59:37"/>
    <s v="Christina, Haley"/>
    <d v="2019-02-14T00:00:00"/>
    <x v="2"/>
    <n v="2"/>
    <x v="121"/>
    <n v="2"/>
    <n v="28"/>
    <s v="Great Brooklyn Bridge"/>
    <x v="2"/>
    <s v="Poor"/>
    <s v="Good"/>
    <s v="Good"/>
    <s v="Good"/>
    <s v="Fair"/>
    <s v="arrived around 10:40"/>
    <m/>
    <m/>
    <m/>
    <m/>
    <x v="171"/>
  </r>
  <r>
    <d v="2019-06-23T14:04:33"/>
    <s v="Christina, Lhana"/>
    <d v="2019-02-22T00:00:00"/>
    <x v="2"/>
    <n v="2"/>
    <x v="20"/>
    <s v="MS/HS"/>
    <n v="6"/>
    <s v="Great Brooklyn Bridge"/>
    <x v="2"/>
    <s v="Good"/>
    <s v="Good"/>
    <m/>
    <s v="Good"/>
    <s v="Good"/>
    <m/>
    <m/>
    <m/>
    <m/>
    <m/>
    <x v="172"/>
  </r>
  <r>
    <d v="2019-06-23T14:14:19"/>
    <s v="Christina, Lhana"/>
    <d v="2019-03-08T00:00:00"/>
    <x v="2"/>
    <n v="3"/>
    <x v="122"/>
    <n v="3"/>
    <n v="8"/>
    <s v="Weather on the Water"/>
    <x v="7"/>
    <s v="Good"/>
    <s v="Good"/>
    <s v="Good"/>
    <s v="Good"/>
    <s v="Fair"/>
    <m/>
    <m/>
    <m/>
    <m/>
    <m/>
    <x v="173"/>
  </r>
  <r>
    <d v="2019-06-23T14:17:45"/>
    <s v="Christina, Haley"/>
    <d v="2019-03-12T00:00:00"/>
    <x v="2"/>
    <n v="3"/>
    <x v="123"/>
    <s v="K"/>
    <n v="18"/>
    <s v="Trees of Brooklyn Bridge Park"/>
    <x v="1"/>
    <s v="Good"/>
    <s v="Good"/>
    <s v="Good"/>
    <s v="Good"/>
    <s v="Good"/>
    <m/>
    <m/>
    <m/>
    <m/>
    <m/>
    <x v="174"/>
  </r>
  <r>
    <d v="2019-06-23T14:19:39"/>
    <s v="Christina, Haley"/>
    <d v="2019-03-13T00:00:00"/>
    <x v="2"/>
    <n v="3"/>
    <x v="117"/>
    <s v="K"/>
    <n v="18"/>
    <s v="Weather on the Water"/>
    <x v="7"/>
    <s v="Good"/>
    <s v="Fair"/>
    <s v="Good"/>
    <s v="Good"/>
    <s v="Fair"/>
    <m/>
    <m/>
    <m/>
    <m/>
    <m/>
    <x v="175"/>
  </r>
  <r>
    <d v="2019-06-23T14:24:30"/>
    <s v="Christina, Haley"/>
    <d v="2019-03-19T00:00:00"/>
    <x v="2"/>
    <n v="3"/>
    <x v="124"/>
    <n v="10"/>
    <n v="23"/>
    <s v="Sustainable Landscapes"/>
    <x v="4"/>
    <s v="Poor"/>
    <s v="Good"/>
    <s v="Good"/>
    <s v="Good"/>
    <s v="Good"/>
    <s v="20 minutes late"/>
    <m/>
    <m/>
    <m/>
    <m/>
    <x v="176"/>
  </r>
  <r>
    <d v="2019-06-23T14:29:20"/>
    <s v="Christina, Lhana"/>
    <d v="2019-03-20T00:00:00"/>
    <x v="2"/>
    <n v="3"/>
    <x v="123"/>
    <n v="1"/>
    <n v="8"/>
    <s v="Weather on the Water"/>
    <x v="7"/>
    <s v="Good"/>
    <s v="Good"/>
    <s v="Good"/>
    <s v="Good"/>
    <s v="Good"/>
    <m/>
    <m/>
    <m/>
    <m/>
    <m/>
    <x v="177"/>
  </r>
  <r>
    <d v="2019-06-23T14:26:51"/>
    <s v="Christina, Lhana"/>
    <d v="2019-03-20T00:00:00"/>
    <x v="2"/>
    <n v="3"/>
    <x v="125"/>
    <s v="K"/>
    <n v="22"/>
    <s v="Weather on the Water"/>
    <x v="7"/>
    <s v="Good"/>
    <s v="Good"/>
    <s v="Good"/>
    <s v="Good"/>
    <s v="Good"/>
    <s v="Unfocused"/>
    <s v="Rowdy after first 45 minutes"/>
    <m/>
    <m/>
    <m/>
    <x v="178"/>
  </r>
  <r>
    <d v="2019-06-23T14:43:29"/>
    <s v="Christina, Haley, Lhana"/>
    <d v="2019-03-21T00:00:00"/>
    <x v="2"/>
    <n v="3"/>
    <x v="6"/>
    <n v="6"/>
    <n v="24"/>
    <s v="E3: Exploration, Ecology and the Environment"/>
    <x v="5"/>
    <s v="Good"/>
    <s v="Good"/>
    <s v="Good"/>
    <s v="Good"/>
    <s v="Good"/>
    <m/>
    <m/>
    <m/>
    <m/>
    <m/>
    <x v="179"/>
  </r>
  <r>
    <d v="2019-06-23T14:32:04"/>
    <s v="Christina, Haley, Lhana"/>
    <d v="2019-03-21T00:00:00"/>
    <x v="2"/>
    <n v="3"/>
    <x v="6"/>
    <n v="6"/>
    <n v="29"/>
    <s v="E3: Exploration, Ecology and the Environment"/>
    <x v="5"/>
    <s v="Good"/>
    <s v="Fair"/>
    <s v="Fair"/>
    <s v="Fair"/>
    <s v="Fair"/>
    <m/>
    <m/>
    <m/>
    <m/>
    <m/>
    <x v="180"/>
  </r>
  <r>
    <d v="2019-06-23T15:03:30"/>
    <s v="Christina, Lhana"/>
    <d v="2019-03-22T00:00:00"/>
    <x v="2"/>
    <n v="3"/>
    <x v="6"/>
    <n v="8"/>
    <n v="20"/>
    <s v="Great Brooklyn Bridge"/>
    <x v="2"/>
    <s v="Good"/>
    <s v="Poor"/>
    <s v="Fair"/>
    <s v="Fair"/>
    <s v="Fair"/>
    <s v="arrived 10:50"/>
    <m/>
    <m/>
    <s v="Said he didn't want to go on bridge, it had stopped raining. We gave him the option but he wasn't sure if it was going to rain gain."/>
    <m/>
    <x v="181"/>
  </r>
  <r>
    <d v="2019-06-23T14:51:09"/>
    <s v="Christina, Lhana"/>
    <d v="2019-03-22T00:00:00"/>
    <x v="2"/>
    <n v="3"/>
    <x v="126"/>
    <n v="2"/>
    <n v="32"/>
    <s v="Great Brooklyn Bridge"/>
    <x v="2"/>
    <s v="Poor"/>
    <s v="Good"/>
    <s v="Fair"/>
    <s v="Fair"/>
    <s v="Fair"/>
    <s v="arrived 10:50"/>
    <m/>
    <m/>
    <m/>
    <m/>
    <x v="182"/>
  </r>
  <r>
    <d v="2019-06-23T15:16:30"/>
    <s v="Christina, Haley"/>
    <d v="2019-03-26T00:00:00"/>
    <x v="2"/>
    <n v="3"/>
    <x v="6"/>
    <s v="6-8"/>
    <n v="16"/>
    <s v="Trees of Brooklyn Bridge Park"/>
    <x v="1"/>
    <s v="Good"/>
    <s v="Good"/>
    <m/>
    <s v="Fair"/>
    <s v="Poor"/>
    <m/>
    <s v="Had to leave 15 min early. Teacher who brought the class was not aware class is supposed to go till 1"/>
    <s v="No chaperones"/>
    <m/>
    <m/>
    <x v="183"/>
  </r>
  <r>
    <d v="2019-06-23T15:11:28"/>
    <s v="Christina, Haley"/>
    <d v="2019-03-26T00:00:00"/>
    <x v="2"/>
    <n v="3"/>
    <x v="6"/>
    <n v="8"/>
    <n v="24"/>
    <s v="Sustainable Landscapes"/>
    <x v="4"/>
    <s v="Fair"/>
    <s v="Poor"/>
    <m/>
    <s v="Fair"/>
    <s v="Poor"/>
    <s v="\"/>
    <m/>
    <s v="No chaperones"/>
    <m/>
    <m/>
    <x v="184"/>
  </r>
  <r>
    <d v="2019-06-23T15:20:34"/>
    <s v="Christina, Haley, Lhana"/>
    <d v="2019-03-27T00:00:00"/>
    <x v="2"/>
    <n v="3"/>
    <x v="127"/>
    <n v="2"/>
    <n v="34"/>
    <s v="E3: Exploration, Ecology and the Environment"/>
    <x v="5"/>
    <s v="Good"/>
    <s v="Fair"/>
    <s v="Fair"/>
    <s v="Fair"/>
    <s v="Fair"/>
    <s v="Early, but they needed to eat lunch and leave early"/>
    <m/>
    <s v="Just two teachers and aid"/>
    <m/>
    <m/>
    <x v="185"/>
  </r>
  <r>
    <d v="2019-06-23T15:27:49"/>
    <s v="Christina, Lhana"/>
    <d v="2019-03-29T00:00:00"/>
    <x v="2"/>
    <n v="3"/>
    <x v="125"/>
    <s v="K"/>
    <n v="18"/>
    <s v="Weather on the Water"/>
    <x v="7"/>
    <s v="Good"/>
    <s v="Good"/>
    <s v="Good"/>
    <s v="Good"/>
    <s v="Good"/>
    <m/>
    <m/>
    <m/>
    <m/>
    <m/>
    <x v="186"/>
  </r>
  <r>
    <d v="2019-06-23T15:23:35"/>
    <s v="Christina, Lhana"/>
    <d v="2019-03-29T00:00:00"/>
    <x v="2"/>
    <n v="3"/>
    <x v="128"/>
    <n v="1"/>
    <n v="23"/>
    <s v="Weather on the Water"/>
    <x v="7"/>
    <s v="Good"/>
    <s v="Fair"/>
    <s v="Good"/>
    <s v="Good"/>
    <s v="Good"/>
    <m/>
    <m/>
    <m/>
    <m/>
    <m/>
    <x v="187"/>
  </r>
  <r>
    <d v="2019-06-23T15:45:53"/>
    <s v="Christina, Haley"/>
    <d v="2019-04-02T00:00:00"/>
    <x v="2"/>
    <n v="4"/>
    <x v="129"/>
    <s v="K"/>
    <n v="21"/>
    <s v="Weather on the Water"/>
    <x v="7"/>
    <s v="Good"/>
    <s v="Good"/>
    <s v="Good"/>
    <s v="Good"/>
    <s v="Good"/>
    <m/>
    <m/>
    <m/>
    <m/>
    <m/>
    <x v="188"/>
  </r>
  <r>
    <d v="2019-06-23T15:56:06"/>
    <s v="Christina, Lhana, Isa"/>
    <d v="2019-04-04T00:00:00"/>
    <x v="2"/>
    <n v="4"/>
    <x v="130"/>
    <s v="K"/>
    <n v="18"/>
    <s v="E3: Exploration, Ecology and the Environment"/>
    <x v="5"/>
    <s v="Good"/>
    <s v="Good"/>
    <s v="Good"/>
    <s v="Good"/>
    <s v="Good"/>
    <s v="Early"/>
    <m/>
    <m/>
    <m/>
    <m/>
    <x v="189"/>
  </r>
  <r>
    <d v="2019-06-23T15:52:39"/>
    <s v="Haley, Lhana"/>
    <d v="2019-04-04T00:00:00"/>
    <x v="2"/>
    <n v="4"/>
    <x v="1"/>
    <s v="K"/>
    <n v="16"/>
    <s v="Trees of Brooklyn Bridge Park"/>
    <x v="1"/>
    <s v="Good"/>
    <s v="Fair"/>
    <s v="Fair"/>
    <s v="Good"/>
    <s v="Good"/>
    <s v="Early"/>
    <m/>
    <m/>
    <m/>
    <m/>
    <x v="190"/>
  </r>
  <r>
    <d v="2019-06-23T16:10:57"/>
    <s v="Christina"/>
    <d v="2019-04-05T00:00:00"/>
    <x v="2"/>
    <n v="4"/>
    <x v="44"/>
    <n v="2"/>
    <n v="12"/>
    <s v="Great Brooklyn Bridge"/>
    <x v="2"/>
    <s v="Good"/>
    <s v="Good"/>
    <s v="Good"/>
    <s v="Good"/>
    <s v="Good"/>
    <m/>
    <m/>
    <m/>
    <m/>
    <m/>
    <x v="191"/>
  </r>
  <r>
    <d v="2019-06-23T16:07:12"/>
    <s v="Christina"/>
    <d v="2019-04-05T00:00:00"/>
    <x v="2"/>
    <n v="4"/>
    <x v="131"/>
    <s v="K"/>
    <n v="26"/>
    <s v="Great Brooklyn Bridge"/>
    <x v="2"/>
    <s v="Good"/>
    <s v="Good"/>
    <s v="Good"/>
    <s v="Good"/>
    <s v="Good"/>
    <s v="Early"/>
    <m/>
    <m/>
    <m/>
    <m/>
    <x v="192"/>
  </r>
  <r>
    <d v="2019-06-23T16:26:48"/>
    <s v="Christina, Haley"/>
    <d v="2019-04-09T00:00:00"/>
    <x v="2"/>
    <n v="4"/>
    <x v="132"/>
    <n v="2"/>
    <n v="25"/>
    <s v="Great Brooklyn Bridge"/>
    <x v="2"/>
    <s v="Good"/>
    <s v="Good"/>
    <s v="Good"/>
    <s v="Good"/>
    <s v="Good"/>
    <m/>
    <m/>
    <m/>
    <m/>
    <m/>
    <x v="193"/>
  </r>
  <r>
    <d v="2019-06-23T16:23:25"/>
    <s v="Christina, Haley"/>
    <d v="2019-04-09T00:00:00"/>
    <x v="2"/>
    <n v="4"/>
    <x v="133"/>
    <n v="4"/>
    <n v="26"/>
    <s v="Great Brooklyn Bridge"/>
    <x v="2"/>
    <s v="Good"/>
    <s v="Good"/>
    <s v="Good"/>
    <s v="Good"/>
    <s v="Good"/>
    <s v="Had to end at 11:45"/>
    <m/>
    <s v="Only 2 teachers, more would have been nice"/>
    <m/>
    <m/>
    <x v="194"/>
  </r>
  <r>
    <d v="2019-06-23T16:30:00"/>
    <s v="Christina, Haley"/>
    <d v="2019-04-10T00:00:00"/>
    <x v="2"/>
    <n v="4"/>
    <x v="123"/>
    <s v="1-2"/>
    <n v="9"/>
    <s v="Weather on the Water"/>
    <x v="7"/>
    <s v="Good"/>
    <s v="Good"/>
    <s v="Good"/>
    <s v="Good"/>
    <s v="Good"/>
    <m/>
    <m/>
    <m/>
    <m/>
    <m/>
    <x v="195"/>
  </r>
  <r>
    <d v="2019-06-23T16:35:44"/>
    <s v="Christina, Lhana"/>
    <d v="2019-04-12T00:00:00"/>
    <x v="2"/>
    <n v="4"/>
    <x v="123"/>
    <s v="Pre-K"/>
    <n v="20"/>
    <s v="Weather on the Water"/>
    <x v="7"/>
    <s v="Good"/>
    <s v="Good"/>
    <s v="Good"/>
    <s v="Good"/>
    <s v="Good"/>
    <m/>
    <m/>
    <m/>
    <m/>
    <s v="Great helpers during weather recording"/>
    <x v="196"/>
  </r>
  <r>
    <d v="2019-06-23T16:34:24"/>
    <s v="Christina, Lhana"/>
    <d v="2019-04-12T00:00:00"/>
    <x v="2"/>
    <n v="4"/>
    <x v="134"/>
    <s v="K"/>
    <n v="19"/>
    <s v="Weather on the Water"/>
    <x v="7"/>
    <s v="Good"/>
    <s v="Poor"/>
    <s v="Fair"/>
    <s v="Fair"/>
    <s v="Fair"/>
    <m/>
    <s v="Some serious emotional/behavioral issues, not noted in booking"/>
    <m/>
    <m/>
    <m/>
    <x v="197"/>
  </r>
  <r>
    <d v="2019-06-29T14:14:42"/>
    <s v="Haley, Lhana"/>
    <d v="2019-04-18T00:00:00"/>
    <x v="2"/>
    <n v="4"/>
    <x v="68"/>
    <n v="6"/>
    <n v="6"/>
    <s v="Great Brooklyn Bridge"/>
    <x v="2"/>
    <s v="Good"/>
    <s v="Good"/>
    <s v="Good"/>
    <s v="Good"/>
    <s v="Good"/>
    <m/>
    <m/>
    <m/>
    <m/>
    <m/>
    <x v="198"/>
  </r>
  <r>
    <d v="2019-06-29T14:07:58"/>
    <s v="Haley, Lhana"/>
    <d v="2019-04-18T00:00:00"/>
    <x v="2"/>
    <n v="4"/>
    <x v="135"/>
    <n v="2"/>
    <n v="16"/>
    <s v="Great Brooklyn Bridge"/>
    <x v="2"/>
    <s v="Fair"/>
    <s v="Good"/>
    <s v="Good"/>
    <s v="Good"/>
    <s v="Good"/>
    <s v="10 Mins late"/>
    <m/>
    <m/>
    <m/>
    <m/>
    <x v="199"/>
  </r>
  <r>
    <d v="2019-06-23T16:38:01"/>
    <s v="Haley, Lhana"/>
    <d v="2019-04-24T00:00:00"/>
    <x v="2"/>
    <n v="4"/>
    <x v="136"/>
    <s v="K-2"/>
    <n v="35"/>
    <s v="Reading Rocks"/>
    <x v="6"/>
    <s v="Poor"/>
    <s v="Fair"/>
    <s v="Good"/>
    <s v="Good"/>
    <s v="Good"/>
    <s v="20 minutes late"/>
    <m/>
    <m/>
    <m/>
    <m/>
    <x v="200"/>
  </r>
  <r>
    <d v="2019-06-29T13:32:24"/>
    <s v="Christina, Lhana"/>
    <d v="2019-04-25T00:00:00"/>
    <x v="2"/>
    <n v="4"/>
    <x v="137"/>
    <s v="3-5"/>
    <n v="10"/>
    <s v="Sustainable Landscapes"/>
    <x v="4"/>
    <s v="Poor"/>
    <s v="Good"/>
    <s v="Good"/>
    <s v="Good"/>
    <s v="Good"/>
    <s v="30 minutes late"/>
    <m/>
    <m/>
    <m/>
    <m/>
    <x v="201"/>
  </r>
  <r>
    <d v="2019-06-29T13:24:12"/>
    <s v="Christina, Lhana"/>
    <d v="2019-04-25T00:00:00"/>
    <x v="2"/>
    <n v="4"/>
    <x v="138"/>
    <n v="5"/>
    <n v="19"/>
    <s v="Sustainable Landscapes"/>
    <x v="4"/>
    <s v="Good"/>
    <s v="Fair"/>
    <s v="Poor"/>
    <m/>
    <s v="Fair"/>
    <m/>
    <m/>
    <m/>
    <s v="N/A"/>
    <m/>
    <x v="202"/>
  </r>
  <r>
    <d v="2019-06-23T16:47:38"/>
    <s v="Christina, Haley"/>
    <d v="2019-04-30T00:00:00"/>
    <x v="2"/>
    <n v="4"/>
    <x v="139"/>
    <s v="K"/>
    <n v="38"/>
    <s v="Weather on the Water"/>
    <x v="7"/>
    <s v="Poor"/>
    <s v="Fair"/>
    <s v="Fair"/>
    <s v="Poor"/>
    <s v="Fair"/>
    <s v="Arrived at 11:20 for a 10am class"/>
    <m/>
    <m/>
    <s v="Didn't clarify needing time to get lunch before back on bus"/>
    <m/>
    <x v="203"/>
  </r>
  <r>
    <d v="2019-06-29T14:45:45"/>
    <s v="Christina, Haley"/>
    <d v="2019-05-01T00:00:00"/>
    <x v="2"/>
    <n v="5"/>
    <x v="51"/>
    <n v="2"/>
    <n v="5"/>
    <s v="Great Brooklyn Bridge"/>
    <x v="2"/>
    <s v="Good"/>
    <s v="Good"/>
    <s v="Good"/>
    <s v="Good"/>
    <s v="Good"/>
    <m/>
    <m/>
    <m/>
    <m/>
    <m/>
    <x v="204"/>
  </r>
  <r>
    <d v="2019-06-29T14:40:47"/>
    <s v="Christina, Haley, Lhana"/>
    <d v="2019-05-02T00:00:00"/>
    <x v="2"/>
    <n v="5"/>
    <x v="140"/>
    <s v="K"/>
    <n v="24"/>
    <s v="E3: Exploration, Ecology and the Environment"/>
    <x v="5"/>
    <s v="Good"/>
    <s v="Good"/>
    <s v="Good"/>
    <s v="Good"/>
    <s v="Good"/>
    <m/>
    <s v="Hard to reel in"/>
    <m/>
    <m/>
    <m/>
    <x v="205"/>
  </r>
  <r>
    <d v="2019-06-23T12:59:05"/>
    <s v="Christina, Haley"/>
    <d v="2019-05-07T00:00:00"/>
    <x v="2"/>
    <n v="5"/>
    <x v="141"/>
    <n v="4"/>
    <n v="22"/>
    <s v="The Awesome Oyster"/>
    <x v="8"/>
    <s v="Good"/>
    <s v="Good"/>
    <s v="Good"/>
    <s v="Fair"/>
    <s v="Fair"/>
    <m/>
    <m/>
    <m/>
    <m/>
    <m/>
    <x v="206"/>
  </r>
  <r>
    <d v="2019-06-23T12:55:43"/>
    <s v="Christina, Haley"/>
    <d v="2019-05-07T00:00:00"/>
    <x v="2"/>
    <n v="5"/>
    <x v="142"/>
    <n v="7"/>
    <n v="23"/>
    <s v="The Awesome Oyster"/>
    <x v="8"/>
    <s v="Good"/>
    <s v="Fair"/>
    <s v="Good"/>
    <s v="Good"/>
    <s v="Good"/>
    <m/>
    <m/>
    <m/>
    <m/>
    <m/>
    <x v="207"/>
  </r>
  <r>
    <d v="2019-06-23T13:02:44"/>
    <s v="Christina, Haley"/>
    <d v="2019-05-08T00:00:00"/>
    <x v="2"/>
    <n v="5"/>
    <x v="6"/>
    <n v="6"/>
    <n v="21"/>
    <s v="The Awesome Oyster"/>
    <x v="8"/>
    <s v="Good"/>
    <s v="Fair"/>
    <s v="Fair"/>
    <s v="Fair"/>
    <s v="Poor"/>
    <m/>
    <m/>
    <m/>
    <m/>
    <m/>
    <x v="208"/>
  </r>
  <r>
    <d v="2019-06-29T14:35:50"/>
    <s v="Haley, Lhana"/>
    <d v="2019-05-09T00:00:00"/>
    <x v="2"/>
    <n v="5"/>
    <x v="126"/>
    <n v="2"/>
    <n v="30"/>
    <s v="Great Brooklyn Bridge"/>
    <x v="2"/>
    <s v="Poor"/>
    <s v="Good"/>
    <s v="Good"/>
    <s v="Good"/>
    <s v="Good"/>
    <m/>
    <m/>
    <m/>
    <m/>
    <m/>
    <x v="209"/>
  </r>
  <r>
    <d v="2019-06-29T14:32:08"/>
    <s v="Haley, Lhana"/>
    <d v="2019-05-09T00:00:00"/>
    <x v="2"/>
    <n v="5"/>
    <x v="143"/>
    <n v="4"/>
    <n v="25"/>
    <s v="Great Brooklyn Bridge"/>
    <x v="2"/>
    <s v="Good"/>
    <s v="Fair"/>
    <s v="Fair"/>
    <s v="Good"/>
    <s v="Fair"/>
    <m/>
    <m/>
    <m/>
    <m/>
    <m/>
    <x v="210"/>
  </r>
  <r>
    <d v="2019-06-29T14:27:23"/>
    <s v="Christina, Haley"/>
    <d v="2019-05-14T00:00:00"/>
    <x v="2"/>
    <n v="5"/>
    <x v="6"/>
    <n v="7"/>
    <n v="26"/>
    <s v="Rove the Cove"/>
    <x v="0"/>
    <s v="Good"/>
    <s v="Fair"/>
    <s v="Fair"/>
    <s v="Fair"/>
    <m/>
    <m/>
    <m/>
    <m/>
    <m/>
    <m/>
    <x v="211"/>
  </r>
  <r>
    <d v="2019-06-29T14:20:00"/>
    <s v="Christina, Shad"/>
    <d v="2019-05-15T00:00:00"/>
    <x v="2"/>
    <n v="5"/>
    <x v="123"/>
    <s v="3-4"/>
    <n v="16"/>
    <s v="Rove the Cove"/>
    <x v="0"/>
    <s v="Good"/>
    <s v="Fair"/>
    <s v="Good"/>
    <s v="Good"/>
    <s v="Good"/>
    <m/>
    <m/>
    <m/>
    <m/>
    <m/>
    <x v="212"/>
  </r>
  <r>
    <d v="2019-06-23T13:39:51"/>
    <s v="Christina, Lhana"/>
    <d v="2019-05-17T00:00:00"/>
    <x v="2"/>
    <n v="5"/>
    <x v="144"/>
    <n v="4"/>
    <n v="26"/>
    <s v="Great Brooklyn Bridge"/>
    <x v="2"/>
    <s v="Good"/>
    <s v="Good"/>
    <s v="Good"/>
    <s v="Good"/>
    <s v="Good"/>
    <m/>
    <m/>
    <m/>
    <m/>
    <m/>
    <x v="213"/>
  </r>
  <r>
    <d v="2019-06-23T13:30:45"/>
    <s v="Christina, Lhana"/>
    <d v="2019-05-17T00:00:00"/>
    <x v="2"/>
    <n v="5"/>
    <x v="145"/>
    <n v="2"/>
    <n v="27"/>
    <s v="Great Brooklyn Bridge"/>
    <x v="2"/>
    <s v="Good"/>
    <s v="Good"/>
    <s v="Good"/>
    <s v="Good"/>
    <s v="Fair"/>
    <m/>
    <m/>
    <m/>
    <m/>
    <s v="Sometimes number of adults got in the way a little, made the walk a lot slower."/>
    <x v="214"/>
  </r>
  <r>
    <d v="2019-06-23T13:08:40"/>
    <s v="Christina, Haley"/>
    <d v="2019-05-21T00:00:00"/>
    <x v="2"/>
    <n v="5"/>
    <x v="123"/>
    <n v="5"/>
    <n v="20"/>
    <s v="The Awesome Oyster"/>
    <x v="8"/>
    <s v="Good"/>
    <s v="Good"/>
    <s v="Good"/>
    <s v="Good"/>
    <s v="Good"/>
    <m/>
    <m/>
    <m/>
    <m/>
    <m/>
    <x v="215"/>
  </r>
  <r>
    <d v="2019-06-23T13:06:26"/>
    <s v="Christina, Haley"/>
    <d v="2019-05-21T00:00:00"/>
    <x v="2"/>
    <n v="5"/>
    <x v="123"/>
    <n v="5"/>
    <n v="33"/>
    <s v="The Awesome Oyster"/>
    <x v="8"/>
    <s v="Good"/>
    <s v="Poor"/>
    <s v="Poor"/>
    <s v="Poor"/>
    <s v="Poor"/>
    <m/>
    <m/>
    <m/>
    <m/>
    <m/>
    <x v="216"/>
  </r>
  <r>
    <d v="2019-06-23T13:42:00"/>
    <s v="Haley, Shad"/>
    <d v="2019-05-22T00:00:00"/>
    <x v="2"/>
    <n v="5"/>
    <x v="123"/>
    <n v="4"/>
    <n v="27"/>
    <s v="Rove the Cove"/>
    <x v="0"/>
    <s v="Good"/>
    <s v="Good"/>
    <s v="Good"/>
    <s v="Good"/>
    <s v="Good"/>
    <m/>
    <m/>
    <m/>
    <m/>
    <m/>
    <x v="217"/>
  </r>
  <r>
    <d v="2019-06-23T13:48:54"/>
    <s v="Christina, Lhana"/>
    <d v="2019-05-24T00:00:00"/>
    <x v="2"/>
    <n v="5"/>
    <x v="123"/>
    <m/>
    <m/>
    <s v="Reading Rocks"/>
    <x v="6"/>
    <m/>
    <m/>
    <m/>
    <m/>
    <m/>
    <m/>
    <m/>
    <m/>
    <m/>
    <m/>
    <x v="218"/>
  </r>
  <r>
    <d v="2019-06-23T13:48:00"/>
    <s v="Christina, Lhana"/>
    <d v="2019-05-24T00:00:00"/>
    <x v="2"/>
    <n v="5"/>
    <x v="123"/>
    <n v="2"/>
    <n v="15"/>
    <s v="Reading Rocks"/>
    <x v="6"/>
    <s v="Poor"/>
    <s v="Good"/>
    <s v="Fair"/>
    <s v="Good"/>
    <s v="Fair"/>
    <s v="Almost 30 minutes late"/>
    <m/>
    <m/>
    <m/>
    <m/>
    <x v="219"/>
  </r>
  <r>
    <d v="2019-06-23T13:59:33"/>
    <s v="Christina, Haley"/>
    <d v="2019-05-28T00:00:00"/>
    <x v="2"/>
    <n v="5"/>
    <x v="146"/>
    <s v="7-8"/>
    <n v="35"/>
    <s v="Sustainable Landscapes"/>
    <x v="4"/>
    <s v="Good"/>
    <s v="Fair"/>
    <s v="Fair"/>
    <s v="Fair"/>
    <s v="Fair"/>
    <m/>
    <m/>
    <m/>
    <m/>
    <m/>
    <x v="220"/>
  </r>
  <r>
    <d v="2019-06-23T13:58:17"/>
    <s v="Christina, Haley"/>
    <d v="2019-05-28T00:00:00"/>
    <x v="2"/>
    <n v="5"/>
    <x v="146"/>
    <s v="7-8"/>
    <n v="35"/>
    <s v="Sustainable Landscapes"/>
    <x v="4"/>
    <s v="Good"/>
    <s v="Fair"/>
    <s v="Fair"/>
    <s v="Fair"/>
    <s v="Fair"/>
    <s v="Half of group was on time, other half came about 15 minutes late, 2 different schools with half of each class during 10 and 11am sessions"/>
    <m/>
    <m/>
    <m/>
    <m/>
    <x v="221"/>
  </r>
  <r>
    <d v="2019-08-03T16:23:31"/>
    <s v="Haley, Shad"/>
    <d v="2019-05-29T00:00:00"/>
    <x v="2"/>
    <n v="5"/>
    <x v="147"/>
    <n v="5"/>
    <n v="19"/>
    <s v="Great Brooklyn Bridge"/>
    <x v="2"/>
    <s v="Good"/>
    <s v="Good"/>
    <s v="Good"/>
    <s v="Good"/>
    <s v="Good"/>
    <m/>
    <m/>
    <m/>
    <m/>
    <m/>
    <x v="13"/>
  </r>
  <r>
    <d v="2019-08-03T16:22:38"/>
    <s v="Haley, Shad"/>
    <d v="2019-05-29T00:00:00"/>
    <x v="2"/>
    <n v="5"/>
    <x v="148"/>
    <n v="2"/>
    <n v="25"/>
    <s v="Great Brooklyn Bridge"/>
    <x v="2"/>
    <s v="Good"/>
    <s v="Good"/>
    <s v="Good"/>
    <s v="Good"/>
    <s v="Good"/>
    <m/>
    <m/>
    <m/>
    <m/>
    <m/>
    <x v="13"/>
  </r>
  <r>
    <d v="2019-06-23T13:11:20"/>
    <s v="Christina, Haley, Shad"/>
    <d v="2019-05-30T00:00:00"/>
    <x v="2"/>
    <n v="5"/>
    <x v="133"/>
    <s v="K-2"/>
    <n v="12"/>
    <s v="Seining the River Wild"/>
    <x v="9"/>
    <s v="Poor"/>
    <s v="Good"/>
    <s v="Good"/>
    <s v="Good"/>
    <s v="Fair"/>
    <s v="30 minutes late"/>
    <m/>
    <m/>
    <m/>
    <m/>
    <x v="222"/>
  </r>
  <r>
    <d v="2019-06-23T13:16:51"/>
    <s v="Christina, Haley, Shad"/>
    <d v="2019-05-30T00:00:00"/>
    <x v="2"/>
    <n v="5"/>
    <x v="149"/>
    <s v="K"/>
    <n v="22"/>
    <s v="Seining the River Wild"/>
    <x v="9"/>
    <s v="Good"/>
    <s v="Poor"/>
    <s v="Fair"/>
    <s v="Poor"/>
    <s v="Fair"/>
    <m/>
    <m/>
    <m/>
    <s v="Didn't help manage the class."/>
    <s v="Some adults sat and did nothing away from the group."/>
    <x v="223"/>
  </r>
  <r>
    <d v="2019-08-03T16:21:10"/>
    <s v="Christina, Shad"/>
    <d v="2019-05-31T00:00:00"/>
    <x v="2"/>
    <n v="5"/>
    <x v="150"/>
    <n v="5"/>
    <n v="22"/>
    <s v="Great Brooklyn Bridge"/>
    <x v="2"/>
    <s v="Good"/>
    <s v="Good"/>
    <s v="Good"/>
    <s v="Good"/>
    <s v="Good"/>
    <m/>
    <m/>
    <s v="Very interested adults, asked a lot of questions"/>
    <m/>
    <m/>
    <x v="224"/>
  </r>
  <r>
    <d v="2019-08-03T16:18:56"/>
    <s v="CT, SH"/>
    <d v="2019-05-31T00:00:00"/>
    <x v="2"/>
    <n v="5"/>
    <x v="150"/>
    <n v="5"/>
    <s v="~20"/>
    <s v="Great Brooklyn Bridge"/>
    <x v="2"/>
    <s v="Good"/>
    <s v="Good"/>
    <s v="Good"/>
    <s v="Good"/>
    <s v="Good"/>
    <m/>
    <m/>
    <m/>
    <m/>
    <m/>
    <x v="225"/>
  </r>
  <r>
    <d v="2019-08-03T16:16:36"/>
    <s v="Christina, Shad"/>
    <d v="2019-06-07T00:00:00"/>
    <x v="2"/>
    <n v="6"/>
    <x v="151"/>
    <s v="K"/>
    <n v="16"/>
    <s v="Weather on the Water"/>
    <x v="7"/>
    <s v="Fair"/>
    <s v="Good"/>
    <s v="Good"/>
    <s v="Good"/>
    <s v="Good"/>
    <m/>
    <m/>
    <m/>
    <m/>
    <m/>
    <x v="13"/>
  </r>
  <r>
    <d v="2019-08-03T16:14:53"/>
    <s v="Christina, Shad"/>
    <d v="2019-06-07T00:00:00"/>
    <x v="2"/>
    <n v="6"/>
    <x v="151"/>
    <s v="K"/>
    <n v="16"/>
    <s v="Weather on the Water"/>
    <x v="7"/>
    <s v="Good"/>
    <s v="Good"/>
    <s v="Good"/>
    <s v="Good"/>
    <s v="Good"/>
    <m/>
    <m/>
    <m/>
    <m/>
    <m/>
    <x v="226"/>
  </r>
  <r>
    <d v="2019-08-03T16:11:07"/>
    <s v="Christina, Shad"/>
    <d v="2019-06-11T00:00:00"/>
    <x v="2"/>
    <n v="6"/>
    <x v="152"/>
    <n v="5"/>
    <m/>
    <s v="Rove the Cove"/>
    <x v="0"/>
    <s v="Good"/>
    <s v="Good"/>
    <s v="Good"/>
    <s v="Good"/>
    <s v="Good"/>
    <m/>
    <m/>
    <m/>
    <m/>
    <m/>
    <x v="227"/>
  </r>
  <r>
    <d v="2019-08-03T16:12:29"/>
    <s v="Christina, Shad"/>
    <d v="2019-06-12T00:00:00"/>
    <x v="2"/>
    <n v="6"/>
    <x v="140"/>
    <s v="K"/>
    <n v="25"/>
    <s v="Rove the Cove"/>
    <x v="0"/>
    <s v="Good"/>
    <s v="Fair"/>
    <s v="Good"/>
    <s v="Good"/>
    <s v="Good"/>
    <m/>
    <m/>
    <m/>
    <m/>
    <m/>
    <x v="228"/>
  </r>
  <r>
    <d v="2019-08-03T16:09:44"/>
    <s v="Haley, Shad"/>
    <d v="2019-06-13T00:00:00"/>
    <x v="2"/>
    <n v="6"/>
    <x v="153"/>
    <n v="2"/>
    <n v="25"/>
    <s v="Great Brooklyn Bridge"/>
    <x v="2"/>
    <s v="Poor"/>
    <s v="Good"/>
    <s v="Good"/>
    <s v="Good"/>
    <s v="Good"/>
    <m/>
    <m/>
    <m/>
    <m/>
    <m/>
    <x v="229"/>
  </r>
  <r>
    <d v="2019-06-23T13:25:41"/>
    <s v="Christina, Shad"/>
    <d v="2019-06-14T00:00:00"/>
    <x v="2"/>
    <n v="6"/>
    <x v="149"/>
    <n v="2"/>
    <n v="24"/>
    <s v="The Awesome Oyster"/>
    <x v="8"/>
    <s v="Good"/>
    <s v="Good"/>
    <s v="Fair"/>
    <s v="Good"/>
    <s v="Fair"/>
    <m/>
    <m/>
    <m/>
    <m/>
    <m/>
    <x v="230"/>
  </r>
  <r>
    <d v="2019-06-23T13:21:33"/>
    <s v="Christina, Shad"/>
    <d v="2019-06-14T00:00:00"/>
    <x v="2"/>
    <n v="6"/>
    <x v="149"/>
    <n v="2"/>
    <n v="27"/>
    <s v="The Awesome Oyster"/>
    <x v="8"/>
    <s v="Good"/>
    <s v="Fair"/>
    <s v="Fair"/>
    <s v="Fair"/>
    <s v="Fair"/>
    <m/>
    <m/>
    <m/>
    <m/>
    <m/>
    <x v="231"/>
  </r>
  <r>
    <d v="2019-08-03T16:06:26"/>
    <s v="Haley, Shad"/>
    <d v="2019-06-20T00:00:00"/>
    <x v="2"/>
    <n v="6"/>
    <x v="154"/>
    <n v="6"/>
    <n v="19"/>
    <s v="Great Brooklyn Bridge"/>
    <x v="2"/>
    <s v="Fair"/>
    <s v="Fair"/>
    <s v="Good"/>
    <s v="Good"/>
    <s v="Good"/>
    <m/>
    <m/>
    <m/>
    <m/>
    <m/>
    <x v="232"/>
  </r>
  <r>
    <d v="2019-08-03T16:04:26"/>
    <s v="Haley, Shad"/>
    <d v="2019-06-20T00:00:00"/>
    <x v="2"/>
    <n v="6"/>
    <x v="154"/>
    <n v="6"/>
    <n v="20"/>
    <s v="Great Brooklyn Bridge"/>
    <x v="2"/>
    <s v="Fair"/>
    <m/>
    <m/>
    <m/>
    <m/>
    <m/>
    <m/>
    <m/>
    <m/>
    <m/>
    <x v="233"/>
  </r>
  <r>
    <d v="2019-08-03T16:02:45"/>
    <s v="Christina, Shad"/>
    <d v="2019-06-21T00:00:00"/>
    <x v="2"/>
    <n v="6"/>
    <x v="155"/>
    <n v="7"/>
    <n v="35"/>
    <s v="Great Brooklyn Bridge"/>
    <x v="2"/>
    <s v="Fair"/>
    <s v="Fair"/>
    <s v="Fair"/>
    <s v="Fair"/>
    <s v="Fair"/>
    <s v="Per requests we did 12-1 pm"/>
    <m/>
    <m/>
    <m/>
    <m/>
    <x v="234"/>
  </r>
  <r>
    <d v="2019-08-03T15:58:49"/>
    <s v="Christina, Shad"/>
    <d v="2019-06-21T00:00:00"/>
    <x v="2"/>
    <n v="6"/>
    <x v="156"/>
    <n v="7"/>
    <n v="26"/>
    <s v="Great Brooklyn Bridge"/>
    <x v="2"/>
    <s v="Poor"/>
    <s v="Fair"/>
    <s v="Fair"/>
    <s v="Fair"/>
    <s v="Fair"/>
    <s v="Arrived @ ~10:40, we said we'd split the time w/ 2 groups"/>
    <m/>
    <m/>
    <s v="Teacher seemed confused by what they had planned, but they said they would walk bridge @1 together without us."/>
    <m/>
    <x v="235"/>
  </r>
  <r>
    <d v="2019-08-03T15:53:40"/>
    <s v="Christina, Lhana"/>
    <d v="2019-07-09T00:00:00"/>
    <x v="2"/>
    <n v="7"/>
    <x v="157"/>
    <s v="K"/>
    <n v="26"/>
    <s v="Rove the Cove"/>
    <x v="0"/>
    <s v="Poor"/>
    <s v="Good"/>
    <s v="Fair"/>
    <s v="Fair"/>
    <s v="Good"/>
    <s v="Arrived 10:33"/>
    <m/>
    <m/>
    <m/>
    <m/>
    <x v="236"/>
  </r>
  <r>
    <d v="2019-08-03T15:50:22"/>
    <s v="Haley, Shad"/>
    <d v="2019-07-17T00:00:00"/>
    <x v="2"/>
    <n v="7"/>
    <x v="158"/>
    <s v="3-5"/>
    <n v="20"/>
    <s v="Rove the Cove"/>
    <x v="0"/>
    <s v="Poor"/>
    <s v="Good"/>
    <s v="Fair"/>
    <s v="Fair"/>
    <s v="Fair"/>
    <s v="30 min late but they called"/>
    <m/>
    <m/>
    <m/>
    <m/>
    <x v="237"/>
  </r>
  <r>
    <d v="2019-08-03T15:45:12"/>
    <s v="Isa, Haley, Lhana"/>
    <d v="2019-07-23T00:00:00"/>
    <x v="2"/>
    <n v="7"/>
    <x v="159"/>
    <s v="ages 6-16"/>
    <n v="16"/>
    <s v="E3: Exploration, Ecology and the Environment"/>
    <x v="5"/>
    <s v="Good"/>
    <s v="Good"/>
    <s v="Good"/>
    <s v="Good"/>
    <s v="Good"/>
    <s v="early"/>
    <m/>
    <m/>
    <m/>
    <s v="helpful"/>
    <x v="238"/>
  </r>
  <r>
    <d v="2019-08-03T15:47:37"/>
    <s v="Isa, Haley, Lhana"/>
    <d v="2019-07-23T00:00:00"/>
    <x v="2"/>
    <n v="7"/>
    <x v="86"/>
    <n v="1"/>
    <n v="15"/>
    <s v="Weather on the Water"/>
    <x v="7"/>
    <s v="Poor"/>
    <s v="Good"/>
    <s v="Good"/>
    <s v="Good"/>
    <s v="Good"/>
    <m/>
    <m/>
    <m/>
    <m/>
    <m/>
    <x v="239"/>
  </r>
  <r>
    <d v="2019-08-03T15:41:25"/>
    <s v="Christina"/>
    <d v="2019-07-30T00:00:00"/>
    <x v="2"/>
    <n v="7"/>
    <x v="86"/>
    <n v="1"/>
    <n v="20"/>
    <s v="Trees of Brooklyn Bridge Park"/>
    <x v="1"/>
    <s v="Poor"/>
    <s v="Poor"/>
    <s v="Poor"/>
    <s v="Poor"/>
    <s v="Fair"/>
    <s v="Class arrived @ 10:40."/>
    <m/>
    <m/>
    <m/>
    <m/>
    <x v="240"/>
  </r>
  <r>
    <d v="2019-08-03T15:38:55"/>
    <s v="Christina"/>
    <d v="2019-07-30T00:00:00"/>
    <x v="2"/>
    <n v="7"/>
    <x v="48"/>
    <n v="1"/>
    <n v="20"/>
    <s v="Trees of Brooklyn Bridge Park"/>
    <x v="1"/>
    <s v="Good"/>
    <s v="Fair"/>
    <s v="Poor"/>
    <s v="Fair"/>
    <s v="Fair"/>
    <m/>
    <m/>
    <m/>
    <m/>
    <m/>
    <x v="241"/>
  </r>
  <r>
    <d v="2019-08-03T15:34:57"/>
    <s v="Christina, Haley, Shad"/>
    <d v="2019-07-31T00:00:00"/>
    <x v="2"/>
    <n v="7"/>
    <x v="160"/>
    <s v="1-5"/>
    <n v="7"/>
    <m/>
    <x v="3"/>
    <s v="Poor"/>
    <s v="Fair"/>
    <s v="Fair"/>
    <s v="Fair"/>
    <s v="Fair"/>
    <s v="30 mins late"/>
    <m/>
    <s v="lots of adults"/>
    <m/>
    <m/>
    <x v="242"/>
  </r>
  <r>
    <d v="2019-12-07T14:18:07"/>
    <s v="Christina, Lhana, Haley"/>
    <d v="2019-08-03T00:00:00"/>
    <x v="2"/>
    <n v="8"/>
    <x v="161"/>
    <s v="4-8"/>
    <n v="25"/>
    <s v="E3: Exploration, Ecology and the Environment"/>
    <x v="5"/>
    <s v="Fair"/>
    <s v="Fair"/>
    <s v="Fair"/>
    <s v="Fair"/>
    <s v="Fair"/>
    <m/>
    <m/>
    <m/>
    <m/>
    <m/>
    <x v="243"/>
  </r>
  <r>
    <d v="2019-12-07T14:19:50"/>
    <s v="Christina, Lhana, Haley"/>
    <d v="2019-08-06T00:00:00"/>
    <x v="2"/>
    <n v="8"/>
    <x v="161"/>
    <s v="K-3"/>
    <n v="20"/>
    <s v="E3: Exploration, Ecology and the Environment"/>
    <x v="5"/>
    <s v="Poor"/>
    <s v="Fair"/>
    <s v="Fair"/>
    <s v="Fair"/>
    <s v="Fair"/>
    <s v="30 minutes late"/>
    <m/>
    <m/>
    <m/>
    <m/>
    <x v="244"/>
  </r>
  <r>
    <d v="2019-12-07T14:21:59"/>
    <s v="Haley, Shad"/>
    <d v="2019-08-08T00:00:00"/>
    <x v="2"/>
    <n v="8"/>
    <x v="162"/>
    <s v="6-8"/>
    <n v="23"/>
    <s v="Rove the Cove"/>
    <x v="0"/>
    <s v="Good"/>
    <s v="Good"/>
    <s v="Good"/>
    <s v="Good"/>
    <s v="Good"/>
    <m/>
    <m/>
    <m/>
    <m/>
    <m/>
    <x v="245"/>
  </r>
  <r>
    <d v="2019-12-07T14:20:58"/>
    <s v="Haley, Shad"/>
    <d v="2019-08-08T00:00:00"/>
    <x v="2"/>
    <n v="8"/>
    <x v="162"/>
    <s v="6-8"/>
    <n v="8"/>
    <s v="Rove the Cove"/>
    <x v="0"/>
    <s v="Good"/>
    <s v="Good"/>
    <s v="Good"/>
    <s v="Good"/>
    <s v="Good"/>
    <m/>
    <m/>
    <m/>
    <m/>
    <m/>
    <x v="246"/>
  </r>
  <r>
    <d v="2019-12-07T14:24:30"/>
    <s v="Haley, Shad"/>
    <d v="2019-09-04T00:00:00"/>
    <x v="2"/>
    <n v="9"/>
    <x v="57"/>
    <n v="10"/>
    <n v="31"/>
    <s v="Sustainable Landscapes"/>
    <x v="4"/>
    <s v="Good"/>
    <s v="Good"/>
    <s v="Good"/>
    <s v="Good"/>
    <s v="Good"/>
    <m/>
    <m/>
    <m/>
    <m/>
    <m/>
    <x v="247"/>
  </r>
  <r>
    <d v="2019-12-07T14:23:29"/>
    <s v="Shad, Haley"/>
    <d v="2019-09-04T00:00:00"/>
    <x v="2"/>
    <n v="9"/>
    <x v="57"/>
    <n v="10"/>
    <n v="30"/>
    <s v="Sustainable Landscapes"/>
    <x v="4"/>
    <s v="Good"/>
    <s v="Good"/>
    <s v="Good"/>
    <s v="Good"/>
    <s v="Good"/>
    <m/>
    <m/>
    <m/>
    <m/>
    <m/>
    <x v="248"/>
  </r>
  <r>
    <d v="2019-12-07T14:26:08"/>
    <s v="Christina, Haley, Shad"/>
    <d v="2019-10-10T00:00:00"/>
    <x v="2"/>
    <n v="10"/>
    <x v="64"/>
    <n v="3"/>
    <n v="19"/>
    <s v="E3: Exploration, Ecology and the Environment"/>
    <x v="5"/>
    <s v="Fair"/>
    <s v="Good"/>
    <s v="Good"/>
    <s v="Good"/>
    <s v="Good"/>
    <m/>
    <m/>
    <m/>
    <m/>
    <m/>
    <x v="249"/>
  </r>
  <r>
    <d v="2019-12-07T14:16:16"/>
    <s v="Shad, Lhana"/>
    <d v="2019-10-11T00:00:00"/>
    <x v="2"/>
    <n v="10"/>
    <x v="163"/>
    <n v="2"/>
    <n v="15"/>
    <s v="Reading Rocks"/>
    <x v="6"/>
    <s v="Good"/>
    <s v="Good"/>
    <s v="Good"/>
    <s v="Good"/>
    <s v="Good"/>
    <m/>
    <m/>
    <m/>
    <m/>
    <m/>
    <x v="250"/>
  </r>
  <r>
    <d v="2019-12-07T14:14:19"/>
    <s v="Shad, Lhana"/>
    <d v="2019-10-11T00:00:00"/>
    <x v="2"/>
    <n v="10"/>
    <x v="17"/>
    <n v="2"/>
    <n v="26"/>
    <s v="Reading Rocks"/>
    <x v="6"/>
    <s v="Good"/>
    <s v="Good"/>
    <s v="Good"/>
    <s v="Good"/>
    <s v="Good"/>
    <m/>
    <m/>
    <m/>
    <m/>
    <m/>
    <x v="251"/>
  </r>
  <r>
    <d v="2019-12-07T14:29:46"/>
    <s v="Christina, Shad"/>
    <d v="2019-10-18T00:00:00"/>
    <x v="2"/>
    <n v="10"/>
    <x v="129"/>
    <s v="K"/>
    <n v="16"/>
    <s v="Weather on the Water"/>
    <x v="7"/>
    <s v="Good"/>
    <s v="Good"/>
    <s v="Good"/>
    <s v="Good"/>
    <s v="Good"/>
    <m/>
    <m/>
    <m/>
    <m/>
    <m/>
    <x v="252"/>
  </r>
  <r>
    <d v="2019-12-07T14:28:23"/>
    <s v="Christina, Shad"/>
    <d v="2019-10-18T00:00:00"/>
    <x v="2"/>
    <n v="10"/>
    <x v="129"/>
    <s v="K"/>
    <n v="16"/>
    <s v="Weather on the Water"/>
    <x v="7"/>
    <s v="Good"/>
    <s v="Fair"/>
    <s v="Good"/>
    <s v="Good"/>
    <s v="Good"/>
    <m/>
    <m/>
    <m/>
    <m/>
    <m/>
    <x v="253"/>
  </r>
  <r>
    <d v="2019-07-20T17:24:14"/>
    <s v="Christina"/>
    <d v="2019-10-18T00:00:00"/>
    <x v="2"/>
    <n v="10"/>
    <x v="164"/>
    <s v="K"/>
    <n v="22"/>
    <s v="Trees of Brooklyn Bridge Park"/>
    <x v="1"/>
    <s v="Poor"/>
    <s v="Good"/>
    <s v="Good"/>
    <s v="Fair"/>
    <s v="Good"/>
    <s v="40 mins late"/>
    <m/>
    <m/>
    <m/>
    <m/>
    <x v="254"/>
  </r>
  <r>
    <d v="2019-07-20T17:23:24"/>
    <s v="Christina"/>
    <d v="2019-10-18T00:00:00"/>
    <x v="2"/>
    <n v="10"/>
    <x v="165"/>
    <s v="K"/>
    <n v="20"/>
    <s v="Trees of Brooklyn Bridge Park"/>
    <x v="1"/>
    <s v="Good"/>
    <s v="Fair"/>
    <s v="Fair"/>
    <s v="Good"/>
    <s v="Fair"/>
    <m/>
    <m/>
    <m/>
    <m/>
    <m/>
    <x v="255"/>
  </r>
  <r>
    <d v="2019-12-07T14:32:34"/>
    <s v="Christina, Shad"/>
    <d v="2019-10-25T00:00:00"/>
    <x v="2"/>
    <n v="10"/>
    <x v="13"/>
    <n v="6"/>
    <n v="30"/>
    <s v="Rove the Cove"/>
    <x v="0"/>
    <s v="Good"/>
    <s v="Good"/>
    <s v="Good"/>
    <s v="Good"/>
    <s v="Good"/>
    <m/>
    <m/>
    <m/>
    <m/>
    <m/>
    <x v="256"/>
  </r>
  <r>
    <d v="2019-12-07T14:30:54"/>
    <s v="Christina,Shad"/>
    <d v="2019-10-25T00:00:00"/>
    <x v="2"/>
    <n v="10"/>
    <x v="13"/>
    <n v="6"/>
    <n v="29"/>
    <s v="Rove the Cove"/>
    <x v="0"/>
    <s v="Good"/>
    <s v="Good"/>
    <s v="Good"/>
    <s v="Good"/>
    <s v="Good"/>
    <m/>
    <m/>
    <m/>
    <m/>
    <m/>
    <x v="257"/>
  </r>
  <r>
    <d v="2019-12-07T14:36:29"/>
    <s v="Christina, Shad"/>
    <d v="2019-11-06T00:00:00"/>
    <x v="2"/>
    <n v="11"/>
    <x v="165"/>
    <n v="3"/>
    <n v="34"/>
    <s v="The Awesome Oyster"/>
    <x v="8"/>
    <s v="Poor"/>
    <s v="Fair"/>
    <s v="Fair"/>
    <s v="Fair"/>
    <s v="Fair"/>
    <m/>
    <m/>
    <m/>
    <m/>
    <m/>
    <x v="258"/>
  </r>
  <r>
    <d v="2019-12-07T14:34:54"/>
    <s v="Christina"/>
    <d v="2019-11-07T00:00:00"/>
    <x v="2"/>
    <n v="11"/>
    <x v="99"/>
    <n v="2"/>
    <n v="13"/>
    <s v="Great Brooklyn Bridge"/>
    <x v="2"/>
    <s v="Good"/>
    <s v="Good"/>
    <s v="Good"/>
    <s v="Good"/>
    <s v="Good"/>
    <m/>
    <m/>
    <m/>
    <m/>
    <m/>
    <x v="259"/>
  </r>
  <r>
    <d v="2019-07-21T13:39:13"/>
    <s v="Shad"/>
    <d v="2019-11-08T00:00:00"/>
    <x v="2"/>
    <n v="11"/>
    <x v="7"/>
    <s v="K"/>
    <n v="35"/>
    <s v="Great Brooklyn Bridge"/>
    <x v="2"/>
    <s v="Poor"/>
    <s v="Good"/>
    <s v="Good"/>
    <s v="Good"/>
    <s v="Good"/>
    <s v="45+ mins late - traffic"/>
    <m/>
    <m/>
    <m/>
    <m/>
    <x v="260"/>
  </r>
  <r>
    <d v="2019-12-07T14:40:39"/>
    <s v="Christina"/>
    <d v="2019-11-08T00:00:00"/>
    <x v="2"/>
    <n v="11"/>
    <x v="166"/>
    <m/>
    <n v="8"/>
    <s v="Trees of Brooklyn Bridge Park"/>
    <x v="1"/>
    <s v="Good"/>
    <s v="Good"/>
    <s v="Good"/>
    <s v="Good"/>
    <s v="Good"/>
    <m/>
    <m/>
    <m/>
    <m/>
    <m/>
    <x v="261"/>
  </r>
  <r>
    <d v="2019-12-07T14:38:51"/>
    <s v="Christina"/>
    <d v="2019-11-08T00:00:00"/>
    <x v="2"/>
    <n v="11"/>
    <x v="167"/>
    <s v="K"/>
    <n v="21"/>
    <s v="Trees of Brooklyn Bridge Park"/>
    <x v="1"/>
    <s v="Good"/>
    <s v="Fair"/>
    <s v="Poor"/>
    <s v="Fair"/>
    <s v="Fair"/>
    <s v="arrived early"/>
    <m/>
    <m/>
    <m/>
    <s v="with coaxing they helped a little"/>
    <x v="262"/>
  </r>
  <r>
    <d v="2019-12-07T14:44:01"/>
    <s v="Haley, Christina"/>
    <d v="2019-11-12T00:00:00"/>
    <x v="2"/>
    <n v="11"/>
    <x v="116"/>
    <n v="8"/>
    <n v="12"/>
    <s v="Sustainable Landscapes"/>
    <x v="4"/>
    <s v="Good"/>
    <s v="Fair"/>
    <s v="Fair"/>
    <s v="Fair"/>
    <s v="Fair"/>
    <m/>
    <m/>
    <m/>
    <m/>
    <m/>
    <x v="263"/>
  </r>
  <r>
    <d v="2019-12-07T14:42:01"/>
    <s v="Haley, Christina"/>
    <d v="2019-11-12T00:00:00"/>
    <x v="2"/>
    <n v="11"/>
    <x v="168"/>
    <n v="5"/>
    <n v="16"/>
    <s v="Sustainable Landscapes"/>
    <x v="4"/>
    <s v="Poor"/>
    <s v="Good"/>
    <s v="Good"/>
    <s v="Good"/>
    <s v="Good"/>
    <s v="arrived 38 minutes late from crown heights"/>
    <m/>
    <m/>
    <m/>
    <m/>
    <x v="264"/>
  </r>
  <r>
    <d v="2019-12-07T14:52:37"/>
    <s v="Haley, SHad"/>
    <d v="2019-11-13T00:00:00"/>
    <x v="2"/>
    <n v="11"/>
    <x v="164"/>
    <s v="K"/>
    <n v="25"/>
    <s v="Weather on the Water"/>
    <x v="7"/>
    <s v="Good"/>
    <s v="Fair"/>
    <s v="Good"/>
    <s v="Fair"/>
    <s v="Good"/>
    <m/>
    <m/>
    <m/>
    <m/>
    <m/>
    <x v="265"/>
  </r>
  <r>
    <d v="2019-12-07T14:51:02"/>
    <s v="Shad, Christina, Lhana"/>
    <d v="2019-11-14T00:00:00"/>
    <x v="2"/>
    <n v="11"/>
    <x v="169"/>
    <n v="5"/>
    <n v="21"/>
    <s v="E3: Exploration, Ecology and the Environment"/>
    <x v="5"/>
    <s v="Good"/>
    <s v="Good"/>
    <s v="Good"/>
    <s v="Good"/>
    <s v="Good"/>
    <m/>
    <m/>
    <m/>
    <m/>
    <m/>
    <x v="266"/>
  </r>
  <r>
    <d v="2019-12-07T14:48:14"/>
    <s v="Shad, Christina"/>
    <d v="2019-11-15T00:00:00"/>
    <x v="2"/>
    <n v="11"/>
    <x v="106"/>
    <n v="2"/>
    <n v="18"/>
    <s v="Reading Rocks"/>
    <x v="6"/>
    <s v="Good"/>
    <s v="Good"/>
    <s v="Good"/>
    <s v="Good"/>
    <s v="Good"/>
    <s v="like 10 min late"/>
    <m/>
    <m/>
    <m/>
    <m/>
    <x v="267"/>
  </r>
  <r>
    <d v="2019-12-07T14:57:28"/>
    <s v="Shad, Christina"/>
    <d v="2019-11-22T00:00:00"/>
    <x v="2"/>
    <n v="11"/>
    <x v="170"/>
    <n v="6"/>
    <n v="32"/>
    <s v="Sustainable Landscapes"/>
    <x v="4"/>
    <s v="Fair"/>
    <s v="Good"/>
    <s v="Good"/>
    <s v="Good"/>
    <s v="Good"/>
    <s v="arrived 15 min late"/>
    <m/>
    <m/>
    <m/>
    <m/>
    <x v="268"/>
  </r>
  <r>
    <d v="2019-12-07T14:58:05"/>
    <s v="Haley, Shad"/>
    <d v="2019-11-26T00:00:00"/>
    <x v="2"/>
    <n v="11"/>
    <x v="23"/>
    <n v="2"/>
    <n v="29"/>
    <s v="Reading Rocks"/>
    <x v="6"/>
    <s v="Fair"/>
    <s v="Fair"/>
    <s v="Good"/>
    <s v="Good"/>
    <s v="Good"/>
    <m/>
    <m/>
    <m/>
    <m/>
    <m/>
    <x v="13"/>
  </r>
  <r>
    <d v="2019-12-07T15:00:05"/>
    <s v="Haley"/>
    <d v="2019-11-27T00:00:00"/>
    <x v="2"/>
    <n v="11"/>
    <x v="164"/>
    <n v="4"/>
    <n v="30"/>
    <s v="Great Brooklyn Bridge"/>
    <x v="2"/>
    <s v="Poor"/>
    <s v="Good"/>
    <s v="Good"/>
    <s v="Good"/>
    <s v="Good"/>
    <m/>
    <m/>
    <m/>
    <m/>
    <m/>
    <x v="269"/>
  </r>
  <r>
    <d v="2019-12-07T14:59:08"/>
    <s v="Haley"/>
    <d v="2019-11-27T00:00:00"/>
    <x v="2"/>
    <n v="11"/>
    <x v="96"/>
    <n v="4"/>
    <n v="33"/>
    <s v="Great Brooklyn Bridge"/>
    <x v="2"/>
    <s v="Good"/>
    <s v="Good"/>
    <s v="Good"/>
    <s v="Good"/>
    <s v="Good"/>
    <m/>
    <m/>
    <m/>
    <m/>
    <m/>
    <x v="270"/>
  </r>
  <r>
    <d v="2019-12-07T15:02:38"/>
    <s v="Shad, Haley"/>
    <d v="2019-12-03T00:00:00"/>
    <x v="2"/>
    <n v="12"/>
    <x v="171"/>
    <n v="2"/>
    <m/>
    <s v="Great Brooklyn Bridge"/>
    <x v="2"/>
    <s v="Good"/>
    <s v="Good"/>
    <s v="Good"/>
    <s v="Good"/>
    <s v="Good"/>
    <m/>
    <m/>
    <m/>
    <m/>
    <m/>
    <x v="271"/>
  </r>
  <r>
    <d v="2019-12-07T15:00:55"/>
    <s v="Shad, Haley"/>
    <d v="2019-12-03T00:00:00"/>
    <x v="2"/>
    <n v="12"/>
    <x v="172"/>
    <n v="2"/>
    <n v="28"/>
    <s v="Great Brooklyn Bridge"/>
    <x v="2"/>
    <s v="Poor"/>
    <s v="Good"/>
    <s v="Good"/>
    <s v="Good"/>
    <s v="Good"/>
    <m/>
    <m/>
    <m/>
    <m/>
    <m/>
    <x v="272"/>
  </r>
  <r>
    <d v="2019-12-07T15:05:37"/>
    <s v="Lhana, Shad, Haley"/>
    <d v="2019-12-04T00:00:00"/>
    <x v="2"/>
    <n v="12"/>
    <x v="101"/>
    <s v="1-3"/>
    <n v="10"/>
    <s v="E3: Exploration, Ecology and the Environment"/>
    <x v="5"/>
    <s v="Good"/>
    <s v="Good"/>
    <s v="Good"/>
    <s v="Good"/>
    <s v="Good"/>
    <m/>
    <m/>
    <m/>
    <m/>
    <m/>
    <x v="273"/>
  </r>
  <r>
    <d v="2019-12-07T15:03:51"/>
    <s v="Lhana, Shad, Haley"/>
    <d v="2019-12-04T00:00:00"/>
    <x v="2"/>
    <n v="12"/>
    <x v="173"/>
    <n v="2"/>
    <n v="25"/>
    <s v="E3: Exploration, Ecology and the Environment"/>
    <x v="5"/>
    <s v="Good"/>
    <s v="Good"/>
    <s v="Good"/>
    <s v="Good"/>
    <s v="Good"/>
    <m/>
    <m/>
    <m/>
    <m/>
    <m/>
    <x v="274"/>
  </r>
  <r>
    <d v="2019-12-07T15:17:28"/>
    <s v="Haley, Christina"/>
    <d v="2019-12-05T00:00:00"/>
    <x v="2"/>
    <n v="12"/>
    <x v="174"/>
    <n v="5"/>
    <n v="32"/>
    <s v="Sustainable Landscapes"/>
    <x v="4"/>
    <s v="Good"/>
    <s v="Fair"/>
    <s v="Fair"/>
    <s v="Fair"/>
    <s v="Fair"/>
    <s v="arrived early, wanted to start asap"/>
    <m/>
    <m/>
    <m/>
    <m/>
    <x v="275"/>
  </r>
  <r>
    <d v="2019-12-07T15:14:29"/>
    <s v="Christina, Haley"/>
    <d v="2019-12-05T00:00:00"/>
    <x v="2"/>
    <n v="12"/>
    <x v="163"/>
    <n v="5"/>
    <n v="15"/>
    <s v="Sustainable Landscapes"/>
    <x v="4"/>
    <s v="Poor"/>
    <s v="Good"/>
    <s v="Good"/>
    <s v="Good"/>
    <s v="Good"/>
    <s v="20 min late"/>
    <m/>
    <m/>
    <m/>
    <m/>
    <x v="276"/>
  </r>
  <r>
    <d v="2019-12-07T15:09:56"/>
    <s v="Christina, Shad"/>
    <d v="2019-12-06T00:00:00"/>
    <x v="2"/>
    <n v="12"/>
    <x v="175"/>
    <n v="6"/>
    <n v="28"/>
    <s v="Great Brooklyn Bridge"/>
    <x v="2"/>
    <s v="Good"/>
    <s v="Good"/>
    <s v="Good"/>
    <s v="Good"/>
    <s v="Good"/>
    <m/>
    <m/>
    <m/>
    <s v="engaged/excited and had great content questions"/>
    <m/>
    <x v="277"/>
  </r>
  <r>
    <d v="2019-12-07T15:08:16"/>
    <s v="Shad, Christina"/>
    <d v="2019-12-06T00:00:00"/>
    <x v="2"/>
    <n v="12"/>
    <x v="163"/>
    <n v="3"/>
    <n v="20"/>
    <s v="Great Brooklyn Bridge"/>
    <x v="2"/>
    <s v="Poor"/>
    <s v="Poor"/>
    <s v="Fair"/>
    <s v="Fair"/>
    <s v="Fair"/>
    <s v="20 mins late"/>
    <m/>
    <m/>
    <m/>
    <m/>
    <x v="278"/>
  </r>
  <r>
    <d v="2020-01-02T16:08:58"/>
    <s v="Shad, Haley"/>
    <d v="2019-12-12T00:00:00"/>
    <x v="2"/>
    <n v="12"/>
    <x v="176"/>
    <s v="K"/>
    <n v="21"/>
    <s v="Trees of Brooklyn Bridge Park"/>
    <x v="1"/>
    <s v="Fair"/>
    <s v="Good"/>
    <s v="Good"/>
    <s v="Good"/>
    <s v="Good"/>
    <m/>
    <m/>
    <m/>
    <m/>
    <m/>
    <x v="279"/>
  </r>
  <r>
    <d v="2020-01-02T16:08:17"/>
    <s v="Shad, Haley"/>
    <d v="2019-12-12T00:00:00"/>
    <x v="2"/>
    <n v="12"/>
    <x v="176"/>
    <s v="K"/>
    <n v="22"/>
    <s v="Trees of Brooklyn Bridge Park"/>
    <x v="1"/>
    <s v="Good"/>
    <s v="Good"/>
    <s v="Good"/>
    <s v="Good"/>
    <s v="Good"/>
    <m/>
    <m/>
    <m/>
    <m/>
    <m/>
    <x v="13"/>
  </r>
  <r>
    <d v="2020-01-02T16:07:41"/>
    <s v="Shad, Christina"/>
    <d v="2019-12-13T00:00:00"/>
    <x v="2"/>
    <n v="12"/>
    <x v="177"/>
    <n v="5"/>
    <n v="28"/>
    <s v="Great Brooklyn Bridge"/>
    <x v="2"/>
    <s v="Fair"/>
    <s v="Good"/>
    <s v="Good"/>
    <s v="Good"/>
    <s v="Good"/>
    <s v="about 10 min late, issues with street closures"/>
    <m/>
    <m/>
    <m/>
    <m/>
    <x v="280"/>
  </r>
  <r>
    <d v="2020-01-02T16:06:04"/>
    <s v="Christina, Shad"/>
    <d v="2019-12-13T00:00:00"/>
    <x v="2"/>
    <n v="12"/>
    <x v="96"/>
    <n v="4"/>
    <n v="21"/>
    <s v="Great Brooklyn Bridge"/>
    <x v="2"/>
    <s v="Good"/>
    <s v="Good"/>
    <s v="Good"/>
    <s v="Fair"/>
    <s v="Good"/>
    <s v="Got here too early. Wanted to start at 10:30 thought class started at that time"/>
    <m/>
    <m/>
    <m/>
    <m/>
    <x v="281"/>
  </r>
  <r>
    <d v="2020-01-02T16:03:39"/>
    <s v="Haley, Shad"/>
    <d v="2019-12-18T00:00:00"/>
    <x v="2"/>
    <n v="12"/>
    <x v="163"/>
    <n v="2"/>
    <n v="14"/>
    <s v="Great Brooklyn Bridge"/>
    <x v="2"/>
    <s v="Fair"/>
    <s v="Good"/>
    <s v="Good"/>
    <s v="Good"/>
    <s v="Fair"/>
    <m/>
    <m/>
    <m/>
    <m/>
    <m/>
    <x v="282"/>
  </r>
  <r>
    <d v="2020-01-02T16:02:59"/>
    <s v="Haley, Shad"/>
    <d v="2019-12-18T00:00:00"/>
    <x v="2"/>
    <n v="12"/>
    <x v="96"/>
    <n v="4"/>
    <n v="35"/>
    <s v="Great Brooklyn Bridge"/>
    <x v="2"/>
    <s v="Good"/>
    <s v="Fair"/>
    <s v="Good"/>
    <s v="Fair"/>
    <s v="Fair"/>
    <m/>
    <m/>
    <m/>
    <m/>
    <m/>
    <x v="283"/>
  </r>
  <r>
    <d v="2020-01-02T16:02:12"/>
    <s v="Haley, Shad"/>
    <d v="2019-12-19T00:00:00"/>
    <x v="2"/>
    <n v="12"/>
    <x v="163"/>
    <n v="4"/>
    <n v="15"/>
    <s v="Great Brooklyn Bridge"/>
    <x v="2"/>
    <s v="Fair"/>
    <s v="Fair"/>
    <s v="Good"/>
    <s v="Good"/>
    <s v="Good"/>
    <m/>
    <m/>
    <m/>
    <m/>
    <m/>
    <x v="284"/>
  </r>
  <r>
    <d v="2020-01-02T16:01:01"/>
    <s v="Haley, Shad"/>
    <d v="2019-12-19T00:00:00"/>
    <x v="2"/>
    <n v="12"/>
    <x v="178"/>
    <n v="4"/>
    <n v="16"/>
    <s v="Great Brooklyn Bridge"/>
    <x v="2"/>
    <s v="Good"/>
    <s v="Good"/>
    <s v="Good"/>
    <s v="Good"/>
    <s v="Good"/>
    <m/>
    <m/>
    <m/>
    <m/>
    <m/>
    <x v="285"/>
  </r>
  <r>
    <d v="2020-02-25T13:55:05"/>
    <s v="Haley, Christina"/>
    <d v="2020-01-09T00:00:00"/>
    <x v="3"/>
    <n v="1"/>
    <x v="179"/>
    <n v="5"/>
    <n v="19"/>
    <s v="Sustainable Landscapes"/>
    <x v="4"/>
    <s v="Good"/>
    <s v="Good"/>
    <s v="Good"/>
    <s v="Good"/>
    <s v="Good"/>
    <m/>
    <m/>
    <m/>
    <m/>
    <m/>
    <x v="286"/>
  </r>
  <r>
    <d v="2020-02-25T13:25:25"/>
    <s v="Haley, Shad"/>
    <d v="2020-01-09T00:00:00"/>
    <x v="3"/>
    <n v="1"/>
    <x v="180"/>
    <n v="8"/>
    <n v="25"/>
    <s v="Sustainable Landscapes"/>
    <x v="4"/>
    <s v="Good"/>
    <s v="Good"/>
    <s v="Good"/>
    <s v="Good"/>
    <s v="Good"/>
    <m/>
    <m/>
    <m/>
    <m/>
    <m/>
    <x v="287"/>
  </r>
  <r>
    <d v="2020-02-25T13:23:38"/>
    <s v="Christina, Shad"/>
    <d v="2020-01-09T00:00:00"/>
    <x v="3"/>
    <n v="1"/>
    <x v="180"/>
    <n v="8"/>
    <n v="28"/>
    <s v="Sustainable Landscapes"/>
    <x v="4"/>
    <s v="Good"/>
    <s v="Good"/>
    <s v="Good"/>
    <s v="Good"/>
    <s v="Good"/>
    <m/>
    <m/>
    <m/>
    <m/>
    <m/>
    <x v="288"/>
  </r>
  <r>
    <d v="2020-02-25T13:54:05"/>
    <s v="Christina"/>
    <d v="2020-01-10T00:00:00"/>
    <x v="3"/>
    <n v="1"/>
    <x v="180"/>
    <n v="8"/>
    <n v="22"/>
    <s v="Sustainable Landscapes"/>
    <x v="4"/>
    <s v="Good"/>
    <s v="Fair"/>
    <s v="Good"/>
    <s v="Good"/>
    <s v="Good"/>
    <m/>
    <m/>
    <m/>
    <m/>
    <m/>
    <x v="289"/>
  </r>
  <r>
    <d v="2020-02-25T13:51:16"/>
    <s v="Haley, Christina"/>
    <d v="2020-01-14T00:00:00"/>
    <x v="3"/>
    <n v="1"/>
    <x v="181"/>
    <s v="4,5"/>
    <n v="25"/>
    <s v="Sustainable Landscapes"/>
    <x v="4"/>
    <s v="Fair"/>
    <s v="Good"/>
    <s v="Good"/>
    <s v="Good"/>
    <s v="Good"/>
    <s v="10:25 arrival"/>
    <m/>
    <m/>
    <m/>
    <m/>
    <x v="290"/>
  </r>
  <r>
    <d v="2020-02-25T13:49:55"/>
    <s v="Christina, Haley"/>
    <d v="2020-01-14T00:00:00"/>
    <x v="3"/>
    <n v="1"/>
    <x v="182"/>
    <n v="8"/>
    <n v="27"/>
    <s v="Sustainable Landscapes"/>
    <x v="4"/>
    <s v="Good"/>
    <s v="Fair"/>
    <s v="Good"/>
    <s v="Good"/>
    <s v="Fair"/>
    <m/>
    <m/>
    <m/>
    <m/>
    <m/>
    <x v="291"/>
  </r>
  <r>
    <d v="2020-02-25T13:47:44"/>
    <s v="Christina, Shad, Haley"/>
    <d v="2020-01-15T00:00:00"/>
    <x v="3"/>
    <n v="1"/>
    <x v="183"/>
    <s v="2,3"/>
    <n v="24"/>
    <s v="E3: Exploration, Ecology and the Environment"/>
    <x v="5"/>
    <s v="Fair"/>
    <s v="Good"/>
    <s v="Good"/>
    <s v="Good"/>
    <s v="Good"/>
    <m/>
    <m/>
    <m/>
    <m/>
    <m/>
    <x v="292"/>
  </r>
  <r>
    <d v="2020-02-25T13:48:44"/>
    <s v="Shad, Haley, Christina"/>
    <d v="2020-01-15T00:00:00"/>
    <x v="3"/>
    <n v="1"/>
    <x v="39"/>
    <n v="1"/>
    <n v="27"/>
    <s v="E3: Exploration, Ecology and the Environment"/>
    <x v="5"/>
    <s v="Good"/>
    <s v="Good"/>
    <s v="Good"/>
    <s v="Good"/>
    <s v="Fair"/>
    <m/>
    <m/>
    <m/>
    <m/>
    <m/>
    <x v="293"/>
  </r>
  <r>
    <d v="2020-02-25T13:46:30"/>
    <s v="Haley, Shad"/>
    <d v="2020-01-16T00:00:00"/>
    <x v="3"/>
    <n v="1"/>
    <x v="179"/>
    <n v="4"/>
    <n v="15"/>
    <s v="Reading Rocks"/>
    <x v="6"/>
    <s v="Good"/>
    <s v="Good"/>
    <s v="Good"/>
    <s v="Good"/>
    <s v="Good"/>
    <m/>
    <m/>
    <m/>
    <m/>
    <m/>
    <x v="294"/>
  </r>
  <r>
    <d v="2020-02-25T13:44:50"/>
    <s v="Christina, Shad"/>
    <d v="2020-01-17T00:00:00"/>
    <x v="3"/>
    <n v="1"/>
    <x v="112"/>
    <s v="K"/>
    <n v="21"/>
    <s v="Trees of Brooklyn Bridge Park"/>
    <x v="1"/>
    <s v="Good"/>
    <s v="Fair"/>
    <s v="Good"/>
    <s v="Good"/>
    <s v="Good"/>
    <m/>
    <m/>
    <m/>
    <m/>
    <m/>
    <x v="295"/>
  </r>
  <r>
    <d v="2020-02-25T13:43:36"/>
    <s v="Christina, Shad"/>
    <d v="2020-01-17T00:00:00"/>
    <x v="3"/>
    <n v="1"/>
    <x v="112"/>
    <s v="K"/>
    <n v="22"/>
    <s v="Trees of Brooklyn Bridge Park"/>
    <x v="1"/>
    <s v="Good"/>
    <s v="Good"/>
    <s v="Good"/>
    <s v="Good"/>
    <s v="Good"/>
    <m/>
    <m/>
    <m/>
    <m/>
    <m/>
    <x v="296"/>
  </r>
  <r>
    <d v="2020-02-25T13:37:34"/>
    <s v="Christina, Haley"/>
    <d v="2020-01-21T00:00:00"/>
    <x v="3"/>
    <n v="1"/>
    <x v="184"/>
    <n v="2"/>
    <n v="13"/>
    <s v="Great Brooklyn Bridge"/>
    <x v="2"/>
    <s v="Good"/>
    <s v="Fair"/>
    <s v="Fair"/>
    <s v="Good"/>
    <s v="Good"/>
    <m/>
    <m/>
    <m/>
    <m/>
    <m/>
    <x v="297"/>
  </r>
  <r>
    <d v="2020-02-25T13:33:23"/>
    <s v="Haley, Christina, Shad"/>
    <d v="2020-01-22T00:00:00"/>
    <x v="3"/>
    <n v="1"/>
    <x v="185"/>
    <s v="2, 3"/>
    <n v="22"/>
    <s v="E3: Exploration, Ecology and the Environment"/>
    <x v="5"/>
    <s v="Good"/>
    <s v="Fair"/>
    <s v="Good"/>
    <s v="Good"/>
    <s v="Good"/>
    <m/>
    <m/>
    <m/>
    <m/>
    <m/>
    <x v="298"/>
  </r>
  <r>
    <d v="2020-02-25T13:31:03"/>
    <s v="Haley, Christina, Shad"/>
    <d v="2020-01-22T00:00:00"/>
    <x v="3"/>
    <n v="1"/>
    <x v="178"/>
    <n v="2"/>
    <n v="26"/>
    <s v="E3: Exploration, Ecology and the Environment"/>
    <x v="5"/>
    <s v="Good"/>
    <s v="Fair"/>
    <s v="Good"/>
    <s v="Good"/>
    <s v="Good"/>
    <m/>
    <m/>
    <m/>
    <m/>
    <m/>
    <x v="299"/>
  </r>
  <r>
    <d v="2020-02-25T13:36:00"/>
    <s v="Shad, Haley, Christina"/>
    <d v="2020-01-23T00:00:00"/>
    <x v="3"/>
    <n v="1"/>
    <x v="183"/>
    <s v="2, 3"/>
    <n v="23"/>
    <s v="E3: Exploration, Ecology and the Environment"/>
    <x v="5"/>
    <s v="Good"/>
    <s v="Fair"/>
    <s v="Good"/>
    <s v="Good"/>
    <s v="Good"/>
    <m/>
    <m/>
    <m/>
    <m/>
    <m/>
    <x v="300"/>
  </r>
  <r>
    <d v="2020-02-25T13:34:40"/>
    <s v="Christina, Haley, Shad"/>
    <d v="2020-01-23T00:00:00"/>
    <x v="3"/>
    <n v="1"/>
    <x v="178"/>
    <n v="2"/>
    <n v="18"/>
    <s v="E3: Exploration, Ecology and the Environment"/>
    <x v="5"/>
    <s v="Good"/>
    <s v="Good"/>
    <s v="Good"/>
    <s v="Good"/>
    <s v="Good"/>
    <m/>
    <m/>
    <m/>
    <m/>
    <m/>
    <x v="301"/>
  </r>
  <r>
    <d v="2020-02-25T13:29:16"/>
    <s v="Christina"/>
    <d v="2020-01-24T00:00:00"/>
    <x v="3"/>
    <n v="1"/>
    <x v="112"/>
    <s v="K"/>
    <n v="21"/>
    <s v="Trees of Brooklyn Bridge Park"/>
    <x v="1"/>
    <s v="Good"/>
    <s v="Good"/>
    <s v="Good"/>
    <s v="Good"/>
    <s v="Good"/>
    <m/>
    <m/>
    <m/>
    <m/>
    <m/>
    <x v="302"/>
  </r>
  <r>
    <d v="2020-02-25T13:27:12"/>
    <s v="Haley, Christina, Shad"/>
    <d v="2020-01-30T00:00:00"/>
    <x v="3"/>
    <n v="1"/>
    <x v="186"/>
    <n v="4"/>
    <n v="25"/>
    <s v="E3: Exploration, Ecology and the Environment"/>
    <x v="5"/>
    <s v="Fair"/>
    <s v="Good"/>
    <s v="Good"/>
    <s v="Good"/>
    <s v="Good"/>
    <m/>
    <m/>
    <m/>
    <m/>
    <m/>
    <x v="303"/>
  </r>
  <r>
    <d v="2020-02-25T13:26:25"/>
    <s v="Lhana, Haley, Shad, Vol Sandy"/>
    <d v="2020-02-06T00:00:00"/>
    <x v="3"/>
    <n v="2"/>
    <x v="163"/>
    <n v="4"/>
    <n v="15"/>
    <s v="E3: Exploration, Ecology and the Environment"/>
    <x v="5"/>
    <s v="Good"/>
    <s v="Good"/>
    <s v="Good"/>
    <s v="Good"/>
    <s v="Good"/>
    <m/>
    <m/>
    <m/>
    <m/>
    <m/>
    <x v="304"/>
  </r>
  <r>
    <d v="2020-02-25T13:22:20"/>
    <s v="Haley, Shad, Lhana"/>
    <d v="2020-02-07T00:00:00"/>
    <x v="3"/>
    <n v="2"/>
    <x v="163"/>
    <n v="3"/>
    <n v="16"/>
    <s v="E3: Exploration, Ecology and the Environment"/>
    <x v="5"/>
    <s v="Fair"/>
    <s v="Good"/>
    <s v="Fair"/>
    <s v="Fair"/>
    <s v="Fair"/>
    <s v="10:15"/>
    <m/>
    <m/>
    <m/>
    <m/>
    <x v="305"/>
  </r>
  <r>
    <d v="2020-02-25T13:21:11"/>
    <s v="Shad, haley, lhana"/>
    <d v="2020-02-07T00:00:00"/>
    <x v="3"/>
    <n v="2"/>
    <x v="39"/>
    <n v="1"/>
    <n v="20"/>
    <s v="E3: Exploration, Ecology and the Environment"/>
    <x v="5"/>
    <s v="Good"/>
    <s v="Good"/>
    <s v="Good"/>
    <s v="Good"/>
    <s v="Good"/>
    <m/>
    <m/>
    <m/>
    <m/>
    <m/>
    <x v="306"/>
  </r>
  <r>
    <d v="2020-02-25T13:19:32"/>
    <s v="Christina, Haley, Shad"/>
    <d v="2020-02-12T00:00:00"/>
    <x v="3"/>
    <n v="2"/>
    <x v="178"/>
    <n v="3"/>
    <n v="23"/>
    <s v="E3: Exploration, Ecology and the Environment"/>
    <x v="5"/>
    <s v="Poor"/>
    <s v="Fair"/>
    <s v="Fair"/>
    <s v="Fair"/>
    <s v="Fair"/>
    <s v="had to leave at 12:30, started at 11:40"/>
    <m/>
    <m/>
    <m/>
    <m/>
    <x v="307"/>
  </r>
  <r>
    <d v="2020-02-25T13:17:03"/>
    <s v="Christina, Haley, Shad"/>
    <d v="2020-02-12T00:00:00"/>
    <x v="3"/>
    <n v="2"/>
    <x v="178"/>
    <n v="3"/>
    <n v="17"/>
    <s v="E3: Exploration, Ecology and the Environment"/>
    <x v="5"/>
    <s v="Poor"/>
    <s v="Good"/>
    <s v="Fair"/>
    <s v="Fair"/>
    <s v="Fair"/>
    <m/>
    <m/>
    <m/>
    <m/>
    <m/>
    <x v="308"/>
  </r>
  <r>
    <d v="2020-02-25T13:15:09"/>
    <s v="Christina, Haley, Shad"/>
    <d v="2020-02-13T00:00:00"/>
    <x v="3"/>
    <n v="2"/>
    <x v="178"/>
    <n v="3"/>
    <n v="19"/>
    <s v="E3: Exploration, Ecology and the Environment"/>
    <x v="5"/>
    <s v="Good"/>
    <s v="Fair"/>
    <s v="Fair"/>
    <s v="Fair"/>
    <s v="Fair"/>
    <s v="arrived on time, left early"/>
    <m/>
    <m/>
    <m/>
    <m/>
    <x v="309"/>
  </r>
  <r>
    <d v="2020-02-25T13:13:17"/>
    <s v="Christina, Haley, Shad"/>
    <d v="2020-02-13T00:00:00"/>
    <x v="3"/>
    <n v="2"/>
    <x v="178"/>
    <n v="3"/>
    <n v="19"/>
    <s v="E3: Exploration, Ecology and the Environment"/>
    <x v="5"/>
    <s v="Poor"/>
    <s v="Good"/>
    <s v="Good"/>
    <s v="Good"/>
    <s v="Good"/>
    <s v="arrived about 10:40"/>
    <m/>
    <m/>
    <m/>
    <m/>
    <x v="310"/>
  </r>
  <r>
    <d v="2020-02-25T13:11:54"/>
    <s v="Haley, Lhana, Christina"/>
    <d v="2020-02-25T00:00:00"/>
    <x v="3"/>
    <n v="2"/>
    <x v="29"/>
    <s v="K"/>
    <n v="17"/>
    <s v="E3: Exploration, Ecology and the Environment"/>
    <x v="5"/>
    <s v="Good"/>
    <s v="Good"/>
    <s v="Good"/>
    <s v="Good"/>
    <s v="Good"/>
    <m/>
    <m/>
    <m/>
    <m/>
    <m/>
    <x v="3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35" firstHeaderRow="1" firstDataRow="1" firstDataCol="2" rowPageCount="1" colPageCount="1"/>
  <pivotFields count="21">
    <pivotField numFmtId="164" showAll="0"/>
    <pivotField showAll="0"/>
    <pivotField showAll="0"/>
    <pivotField axis="axisPage" numFmtId="1" multipleItemSelectionAllowed="1" showAll="0" defaultSubtotal="0">
      <items count="4">
        <item h="1" x="0"/>
        <item h="1" x="1"/>
        <item h="1" x="2"/>
        <item x="3"/>
      </items>
    </pivotField>
    <pivotField numFmtId="1" showAll="0" defaultSubtotal="0"/>
    <pivotField axis="axisRow" outline="0" showAll="0" defaultSubtotal="0">
      <items count="187">
        <item x="130"/>
        <item x="0"/>
        <item x="16"/>
        <item x="40"/>
        <item x="19"/>
        <item x="107"/>
        <item x="109"/>
        <item x="89"/>
        <item x="157"/>
        <item x="55"/>
        <item x="75"/>
        <item x="20"/>
        <item x="170"/>
        <item x="118"/>
        <item x="153"/>
        <item x="99"/>
        <item x="169"/>
        <item x="85"/>
        <item x="3"/>
        <item x="142"/>
        <item x="119"/>
        <item x="57"/>
        <item x="86"/>
        <item x="48"/>
        <item x="158"/>
        <item x="137"/>
        <item x="179"/>
        <item x="87"/>
        <item x="6"/>
        <item x="181"/>
        <item x="160"/>
        <item x="116"/>
        <item x="146"/>
        <item x="91"/>
        <item x="159"/>
        <item x="80"/>
        <item x="117"/>
        <item x="5"/>
        <item x="125"/>
        <item x="71"/>
        <item x="49"/>
        <item x="68"/>
        <item x="155"/>
        <item x="45"/>
        <item x="124"/>
        <item x="81"/>
        <item x="126"/>
        <item x="121"/>
        <item x="120"/>
        <item x="102"/>
        <item x="108"/>
        <item x="182"/>
        <item x="14"/>
        <item x="150"/>
        <item x="135"/>
        <item x="18"/>
        <item x="50"/>
        <item x="162"/>
        <item x="113"/>
        <item x="114"/>
        <item x="180"/>
        <item x="41"/>
        <item x="185"/>
        <item x="173"/>
        <item x="74"/>
        <item x="82"/>
        <item x="38"/>
        <item x="149"/>
        <item x="132"/>
        <item x="145"/>
        <item x="110"/>
        <item x="139"/>
        <item x="144"/>
        <item x="123"/>
        <item x="141"/>
        <item x="133"/>
        <item x="134"/>
        <item x="111"/>
        <item x="138"/>
        <item x="136"/>
        <item x="84"/>
        <item x="58"/>
        <item x="166"/>
        <item x="122"/>
        <item x="131"/>
        <item x="148"/>
        <item x="30"/>
        <item x="115"/>
        <item x="127"/>
        <item x="61"/>
        <item x="34"/>
        <item x="44"/>
        <item x="70"/>
        <item x="66"/>
        <item x="51"/>
        <item x="35"/>
        <item x="147"/>
        <item x="140"/>
        <item x="36"/>
        <item x="143"/>
        <item x="31"/>
        <item x="32"/>
        <item x="33"/>
        <item x="54"/>
        <item x="152"/>
        <item x="151"/>
        <item x="128"/>
        <item x="156"/>
        <item x="47"/>
        <item x="15"/>
        <item x="94"/>
        <item x="76"/>
        <item x="43"/>
        <item x="56"/>
        <item x="96"/>
        <item x="29"/>
        <item x="167"/>
        <item x="164"/>
        <item x="24"/>
        <item x="22"/>
        <item x="21"/>
        <item x="186"/>
        <item x="9"/>
        <item x="63"/>
        <item x="90"/>
        <item x="161"/>
        <item x="106"/>
        <item x="78"/>
        <item x="175"/>
        <item x="67"/>
        <item x="174"/>
        <item x="177"/>
        <item x="100"/>
        <item x="77"/>
        <item x="4"/>
        <item x="17"/>
        <item x="10"/>
        <item x="7"/>
        <item x="52"/>
        <item x="23"/>
        <item x="73"/>
        <item x="62"/>
        <item x="163"/>
        <item x="95"/>
        <item x="1"/>
        <item x="8"/>
        <item x="168"/>
        <item x="97"/>
        <item x="64"/>
        <item x="98"/>
        <item x="69"/>
        <item x="11"/>
        <item x="72"/>
        <item x="101"/>
        <item x="28"/>
        <item x="53"/>
        <item x="25"/>
        <item x="129"/>
        <item x="42"/>
        <item x="39"/>
        <item x="27"/>
        <item x="46"/>
        <item x="112"/>
        <item x="65"/>
        <item x="176"/>
        <item x="178"/>
        <item x="79"/>
        <item x="2"/>
        <item x="26"/>
        <item x="171"/>
        <item x="172"/>
        <item x="37"/>
        <item x="105"/>
        <item x="103"/>
        <item x="104"/>
        <item x="92"/>
        <item x="83"/>
        <item x="165"/>
        <item x="60"/>
        <item x="12"/>
        <item x="88"/>
        <item x="154"/>
        <item x="184"/>
        <item x="183"/>
        <item x="13"/>
        <item x="93"/>
        <item x="59"/>
      </items>
    </pivotField>
    <pivotField showAll="0"/>
    <pivotField showAll="0"/>
    <pivotField showAll="0" defaultSubtotal="0"/>
    <pivotField axis="axisRow" showAll="0" defaultSubtotal="0">
      <items count="10">
        <item x="2"/>
        <item x="0"/>
        <item x="5"/>
        <item x="8"/>
        <item x="6"/>
        <item x="9"/>
        <item x="4"/>
        <item x="1"/>
        <item x="7"/>
        <item x="3"/>
      </items>
    </pivotField>
    <pivotField showAll="0"/>
    <pivotField showAll="0"/>
    <pivotField showAll="0"/>
    <pivotField showAll="0"/>
    <pivotField showAll="0"/>
    <pivotField showAll="0"/>
    <pivotField showAll="0"/>
    <pivotField showAll="0"/>
    <pivotField showAll="0"/>
    <pivotField showAll="0"/>
    <pivotField axis="axisRow" showAll="0">
      <items count="313">
        <item x="172"/>
        <item x="241"/>
        <item x="256"/>
        <item x="280"/>
        <item x="308"/>
        <item x="177"/>
        <item x="162"/>
        <item x="295"/>
        <item x="268"/>
        <item x="176"/>
        <item x="276"/>
        <item x="300"/>
        <item x="253"/>
        <item x="264"/>
        <item x="301"/>
        <item x="244"/>
        <item x="53"/>
        <item x="289"/>
        <item x="309"/>
        <item x="281"/>
        <item x="263"/>
        <item x="173"/>
        <item x="297"/>
        <item x="52"/>
        <item x="174"/>
        <item x="278"/>
        <item x="262"/>
        <item x="310"/>
        <item x="257"/>
        <item x="169"/>
        <item x="290"/>
        <item x="166"/>
        <item x="171"/>
        <item x="159"/>
        <item x="291"/>
        <item x="178"/>
        <item x="249"/>
        <item x="259"/>
        <item x="296"/>
        <item x="302"/>
        <item x="164"/>
        <item x="261"/>
        <item x="287"/>
        <item x="258"/>
        <item x="247"/>
        <item x="175"/>
        <item x="180"/>
        <item x="307"/>
        <item x="292"/>
        <item x="267"/>
        <item x="277"/>
        <item x="275"/>
        <item x="251"/>
        <item x="293"/>
        <item x="250"/>
        <item x="288"/>
        <item x="203"/>
        <item x="30"/>
        <item x="208"/>
        <item x="200"/>
        <item x="57"/>
        <item x="139"/>
        <item x="168"/>
        <item x="37"/>
        <item x="8"/>
        <item x="83"/>
        <item x="80"/>
        <item x="154"/>
        <item x="196"/>
        <item x="286"/>
        <item x="72"/>
        <item x="77"/>
        <item x="76"/>
        <item x="204"/>
        <item x="235"/>
        <item x="212"/>
        <item x="36"/>
        <item x="213"/>
        <item x="161"/>
        <item x="27"/>
        <item x="94"/>
        <item x="65"/>
        <item x="230"/>
        <item x="44"/>
        <item x="84"/>
        <item x="12"/>
        <item x="156"/>
        <item x="311"/>
        <item x="39"/>
        <item x="148"/>
        <item x="146"/>
        <item x="157"/>
        <item x="127"/>
        <item x="143"/>
        <item x="120"/>
        <item x="298"/>
        <item x="20"/>
        <item x="133"/>
        <item x="271"/>
        <item x="224"/>
        <item x="236"/>
        <item x="185"/>
        <item x="21"/>
        <item x="272"/>
        <item x="140"/>
        <item x="135"/>
        <item x="60"/>
        <item x="184"/>
        <item x="7"/>
        <item x="144"/>
        <item x="137"/>
        <item x="98"/>
        <item x="228"/>
        <item x="93"/>
        <item x="209"/>
        <item x="32"/>
        <item x="218"/>
        <item x="6"/>
        <item x="155"/>
        <item x="221"/>
        <item x="187"/>
        <item x="66"/>
        <item x="68"/>
        <item x="252"/>
        <item x="122"/>
        <item x="129"/>
        <item x="188"/>
        <item x="43"/>
        <item x="61"/>
        <item x="219"/>
        <item x="87"/>
        <item x="31"/>
        <item x="74"/>
        <item x="64"/>
        <item x="63"/>
        <item x="50"/>
        <item x="150"/>
        <item x="114"/>
        <item x="35"/>
        <item x="42"/>
        <item x="123"/>
        <item x="126"/>
        <item x="167"/>
        <item x="51"/>
        <item x="283"/>
        <item x="131"/>
        <item x="147"/>
        <item x="299"/>
        <item x="95"/>
        <item x="24"/>
        <item x="265"/>
        <item x="71"/>
        <item x="113"/>
        <item x="59"/>
        <item x="227"/>
        <item x="237"/>
        <item x="18"/>
        <item x="142"/>
        <item x="214"/>
        <item x="260"/>
        <item x="234"/>
        <item x="243"/>
        <item x="202"/>
        <item x="10"/>
        <item x="207"/>
        <item x="88"/>
        <item x="205"/>
        <item x="284"/>
        <item x="132"/>
        <item x="197"/>
        <item x="181"/>
        <item x="160"/>
        <item x="5"/>
        <item x="306"/>
        <item x="119"/>
        <item x="56"/>
        <item x="149"/>
        <item x="121"/>
        <item x="75"/>
        <item x="118"/>
        <item x="245"/>
        <item x="3"/>
        <item x="183"/>
        <item x="195"/>
        <item x="238"/>
        <item x="179"/>
        <item x="111"/>
        <item x="226"/>
        <item x="45"/>
        <item x="305"/>
        <item x="199"/>
        <item x="58"/>
        <item x="246"/>
        <item x="0"/>
        <item x="73"/>
        <item x="186"/>
        <item x="107"/>
        <item x="165"/>
        <item x="47"/>
        <item x="97"/>
        <item x="48"/>
        <item x="303"/>
        <item x="78"/>
        <item x="70"/>
        <item x="101"/>
        <item x="294"/>
        <item x="170"/>
        <item x="158"/>
        <item x="55"/>
        <item x="90"/>
        <item x="15"/>
        <item x="269"/>
        <item x="102"/>
        <item x="46"/>
        <item x="96"/>
        <item x="210"/>
        <item x="82"/>
        <item x="11"/>
        <item x="198"/>
        <item x="116"/>
        <item x="254"/>
        <item x="273"/>
        <item x="190"/>
        <item x="163"/>
        <item x="282"/>
        <item x="151"/>
        <item x="153"/>
        <item x="222"/>
        <item x="242"/>
        <item x="145"/>
        <item x="25"/>
        <item x="223"/>
        <item x="109"/>
        <item x="69"/>
        <item x="266"/>
        <item x="216"/>
        <item x="152"/>
        <item x="34"/>
        <item x="85"/>
        <item x="19"/>
        <item x="229"/>
        <item x="194"/>
        <item x="193"/>
        <item x="182"/>
        <item x="41"/>
        <item x="40"/>
        <item x="279"/>
        <item x="49"/>
        <item x="2"/>
        <item x="211"/>
        <item x="104"/>
        <item x="110"/>
        <item x="92"/>
        <item x="274"/>
        <item x="231"/>
        <item x="29"/>
        <item x="38"/>
        <item x="206"/>
        <item x="54"/>
        <item x="103"/>
        <item x="138"/>
        <item x="136"/>
        <item x="270"/>
        <item x="239"/>
        <item x="22"/>
        <item x="134"/>
        <item x="99"/>
        <item x="141"/>
        <item x="112"/>
        <item x="9"/>
        <item x="79"/>
        <item x="124"/>
        <item x="240"/>
        <item x="117"/>
        <item x="192"/>
        <item x="248"/>
        <item x="285"/>
        <item x="100"/>
        <item x="130"/>
        <item x="128"/>
        <item x="67"/>
        <item x="17"/>
        <item x="33"/>
        <item x="14"/>
        <item x="23"/>
        <item x="28"/>
        <item x="1"/>
        <item x="26"/>
        <item x="189"/>
        <item x="108"/>
        <item x="225"/>
        <item x="201"/>
        <item x="62"/>
        <item x="304"/>
        <item x="255"/>
        <item x="16"/>
        <item x="105"/>
        <item x="215"/>
        <item x="86"/>
        <item x="81"/>
        <item x="217"/>
        <item x="91"/>
        <item x="232"/>
        <item x="233"/>
        <item x="125"/>
        <item x="89"/>
        <item x="191"/>
        <item x="115"/>
        <item x="4"/>
        <item x="220"/>
        <item x="106"/>
        <item x="13"/>
        <item t="default"/>
      </items>
    </pivotField>
  </pivotFields>
  <rowFields count="3">
    <field x="9"/>
    <field x="5"/>
    <field x="20"/>
  </rowFields>
  <rowItems count="32">
    <i>
      <x/>
    </i>
    <i r="1">
      <x v="182"/>
      <x v="22"/>
    </i>
    <i>
      <x v="2"/>
    </i>
    <i r="1">
      <x v="62"/>
      <x v="95"/>
    </i>
    <i r="1">
      <x v="115"/>
      <x v="87"/>
    </i>
    <i r="1">
      <x v="121"/>
      <x v="201"/>
    </i>
    <i r="1">
      <x v="142"/>
      <x v="189"/>
    </i>
    <i r="2">
      <x v="293"/>
    </i>
    <i r="1">
      <x v="159"/>
      <x v="53"/>
    </i>
    <i r="2">
      <x v="173"/>
    </i>
    <i r="1">
      <x v="165"/>
      <x v="4"/>
    </i>
    <i r="2">
      <x v="14"/>
    </i>
    <i r="2">
      <x v="18"/>
    </i>
    <i r="2">
      <x v="27"/>
    </i>
    <i r="2">
      <x v="47"/>
    </i>
    <i r="2">
      <x v="147"/>
    </i>
    <i r="1">
      <x v="183"/>
      <x v="11"/>
    </i>
    <i r="2">
      <x v="48"/>
    </i>
    <i>
      <x v="4"/>
    </i>
    <i r="1">
      <x v="26"/>
      <x v="205"/>
    </i>
    <i>
      <x v="6"/>
    </i>
    <i r="1">
      <x v="26"/>
      <x v="69"/>
    </i>
    <i r="1">
      <x v="29"/>
      <x v="30"/>
    </i>
    <i r="1">
      <x v="51"/>
      <x v="34"/>
    </i>
    <i r="1">
      <x v="60"/>
      <x v="17"/>
    </i>
    <i r="2">
      <x v="42"/>
    </i>
    <i r="2">
      <x v="55"/>
    </i>
    <i>
      <x v="7"/>
    </i>
    <i r="1">
      <x v="162"/>
      <x v="7"/>
    </i>
    <i r="2">
      <x v="38"/>
    </i>
    <i r="2">
      <x v="39"/>
    </i>
    <i t="grand">
      <x/>
    </i>
  </rowItems>
  <colItems count="1">
    <i/>
  </colItems>
  <pageFields count="1">
    <pageField fld="3" hier="-1"/>
  </pageFields>
  <formats count="88">
    <format dxfId="321">
      <pivotArea field="3" type="button" dataOnly="0" labelOnly="1" outline="0" axis="axisPage" fieldPosition="0"/>
    </format>
    <format dxfId="320">
      <pivotArea field="9" type="button" dataOnly="0" labelOnly="1" outline="0" axis="axisRow" fieldPosition="0"/>
    </format>
    <format dxfId="319">
      <pivotArea dataOnly="0" labelOnly="1" fieldPosition="0">
        <references count="1">
          <reference field="9" count="1">
            <x v="0"/>
          </reference>
        </references>
      </pivotArea>
    </format>
    <format dxfId="318">
      <pivotArea dataOnly="0" labelOnly="1" fieldPosition="0">
        <references count="1">
          <reference field="9" count="1">
            <x v="2"/>
          </reference>
        </references>
      </pivotArea>
    </format>
    <format dxfId="317">
      <pivotArea dataOnly="0" labelOnly="1" fieldPosition="0">
        <references count="1">
          <reference field="9" count="1">
            <x v="4"/>
          </reference>
        </references>
      </pivotArea>
    </format>
    <format dxfId="316">
      <pivotArea dataOnly="0" labelOnly="1" fieldPosition="0">
        <references count="1">
          <reference field="9" count="1">
            <x v="6"/>
          </reference>
        </references>
      </pivotArea>
    </format>
    <format dxfId="315">
      <pivotArea dataOnly="0" labelOnly="1" fieldPosition="0">
        <references count="1">
          <reference field="9" count="1">
            <x v="7"/>
          </reference>
        </references>
      </pivotArea>
    </format>
    <format dxfId="314">
      <pivotArea dataOnly="0" labelOnly="1" grandRow="1" outline="0" fieldPosition="0"/>
    </format>
    <format dxfId="313">
      <pivotArea dataOnly="0" labelOnly="1" fieldPosition="0">
        <references count="2">
          <reference field="5" count="13">
            <x v="26"/>
            <x v="29"/>
            <x v="51"/>
            <x v="60"/>
            <x v="62"/>
            <x v="115"/>
            <x v="121"/>
            <x v="142"/>
            <x v="159"/>
            <x v="162"/>
            <x v="165"/>
            <x v="182"/>
            <x v="183"/>
          </reference>
          <reference field="9" count="1" selected="0">
            <x v="0"/>
          </reference>
        </references>
      </pivotArea>
    </format>
    <format dxfId="312">
      <pivotArea field="3" type="button" dataOnly="0" labelOnly="1" outline="0" axis="axisPage" fieldPosition="0"/>
    </format>
    <format dxfId="311">
      <pivotArea field="9" type="button" dataOnly="0" labelOnly="1" outline="0" axis="axisRow" fieldPosition="0"/>
    </format>
    <format dxfId="310">
      <pivotArea dataOnly="0" labelOnly="1" fieldPosition="0">
        <references count="1">
          <reference field="9" count="1">
            <x v="0"/>
          </reference>
        </references>
      </pivotArea>
    </format>
    <format dxfId="309">
      <pivotArea dataOnly="0" labelOnly="1" fieldPosition="0">
        <references count="1">
          <reference field="9" count="1">
            <x v="2"/>
          </reference>
        </references>
      </pivotArea>
    </format>
    <format dxfId="308">
      <pivotArea dataOnly="0" labelOnly="1" fieldPosition="0">
        <references count="1">
          <reference field="9" count="1">
            <x v="4"/>
          </reference>
        </references>
      </pivotArea>
    </format>
    <format dxfId="307">
      <pivotArea dataOnly="0" labelOnly="1" fieldPosition="0">
        <references count="1">
          <reference field="9" count="1">
            <x v="6"/>
          </reference>
        </references>
      </pivotArea>
    </format>
    <format dxfId="306">
      <pivotArea dataOnly="0" labelOnly="1" fieldPosition="0">
        <references count="1">
          <reference field="9" count="1">
            <x v="7"/>
          </reference>
        </references>
      </pivotArea>
    </format>
    <format dxfId="305">
      <pivotArea dataOnly="0" labelOnly="1" grandRow="1" outline="0" fieldPosition="0"/>
    </format>
    <format dxfId="304">
      <pivotArea dataOnly="0" labelOnly="1" fieldPosition="0">
        <references count="2">
          <reference field="5" count="13">
            <x v="26"/>
            <x v="29"/>
            <x v="51"/>
            <x v="60"/>
            <x v="62"/>
            <x v="115"/>
            <x v="121"/>
            <x v="142"/>
            <x v="159"/>
            <x v="162"/>
            <x v="165"/>
            <x v="182"/>
            <x v="183"/>
          </reference>
          <reference field="9" count="1" selected="0">
            <x v="0"/>
          </reference>
        </references>
      </pivotArea>
    </format>
    <format dxfId="281">
      <pivotArea dataOnly="0" labelOnly="1" outline="0" fieldPosition="0">
        <references count="1">
          <reference field="3" count="0"/>
        </references>
      </pivotArea>
    </format>
    <format dxfId="279">
      <pivotArea field="20" type="button" dataOnly="0" labelOnly="1" outline="0" axis="axisRow" fieldPosition="2"/>
    </format>
    <format dxfId="277">
      <pivotArea dataOnly="0" labelOnly="1" fieldPosition="0">
        <references count="1">
          <reference field="9" count="1">
            <x v="0"/>
          </reference>
        </references>
      </pivotArea>
    </format>
    <format dxfId="275">
      <pivotArea dataOnly="0" labelOnly="1" fieldPosition="0">
        <references count="1">
          <reference field="9" count="1">
            <x v="2"/>
          </reference>
        </references>
      </pivotArea>
    </format>
    <format dxfId="273">
      <pivotArea dataOnly="0" labelOnly="1" fieldPosition="0">
        <references count="1">
          <reference field="9" count="1">
            <x v="4"/>
          </reference>
        </references>
      </pivotArea>
    </format>
    <format dxfId="271">
      <pivotArea dataOnly="0" labelOnly="1" fieldPosition="0">
        <references count="1">
          <reference field="9" count="1">
            <x v="6"/>
          </reference>
        </references>
      </pivotArea>
    </format>
    <format dxfId="269">
      <pivotArea dataOnly="0" labelOnly="1" fieldPosition="0">
        <references count="1">
          <reference field="9" count="1">
            <x v="7"/>
          </reference>
        </references>
      </pivotArea>
    </format>
    <format dxfId="267">
      <pivotArea dataOnly="0" labelOnly="1" grandRow="1" outline="0" fieldPosition="0"/>
    </format>
    <format dxfId="265">
      <pivotArea dataOnly="0" labelOnly="1" fieldPosition="0">
        <references count="3">
          <reference field="5" count="1" selected="0">
            <x v="182"/>
          </reference>
          <reference field="9" count="1" selected="0">
            <x v="0"/>
          </reference>
          <reference field="20" count="1">
            <x v="22"/>
          </reference>
        </references>
      </pivotArea>
    </format>
    <format dxfId="263">
      <pivotArea dataOnly="0" labelOnly="1" fieldPosition="0">
        <references count="3">
          <reference field="5" count="1" selected="0">
            <x v="62"/>
          </reference>
          <reference field="9" count="1" selected="0">
            <x v="2"/>
          </reference>
          <reference field="20" count="1">
            <x v="95"/>
          </reference>
        </references>
      </pivotArea>
    </format>
    <format dxfId="261">
      <pivotArea dataOnly="0" labelOnly="1" fieldPosition="0">
        <references count="3">
          <reference field="5" count="1" selected="0">
            <x v="115"/>
          </reference>
          <reference field="9" count="1" selected="0">
            <x v="2"/>
          </reference>
          <reference field="20" count="1">
            <x v="87"/>
          </reference>
        </references>
      </pivotArea>
    </format>
    <format dxfId="259">
      <pivotArea dataOnly="0" labelOnly="1" fieldPosition="0">
        <references count="3">
          <reference field="5" count="1" selected="0">
            <x v="121"/>
          </reference>
          <reference field="9" count="1" selected="0">
            <x v="2"/>
          </reference>
          <reference field="20" count="1">
            <x v="201"/>
          </reference>
        </references>
      </pivotArea>
    </format>
    <format dxfId="257">
      <pivotArea dataOnly="0" labelOnly="1" fieldPosition="0">
        <references count="3">
          <reference field="5" count="1" selected="0">
            <x v="142"/>
          </reference>
          <reference field="9" count="1" selected="0">
            <x v="2"/>
          </reference>
          <reference field="20" count="2">
            <x v="189"/>
            <x v="293"/>
          </reference>
        </references>
      </pivotArea>
    </format>
    <format dxfId="255">
      <pivotArea dataOnly="0" labelOnly="1" fieldPosition="0">
        <references count="3">
          <reference field="5" count="1" selected="0">
            <x v="159"/>
          </reference>
          <reference field="9" count="1" selected="0">
            <x v="2"/>
          </reference>
          <reference field="20" count="2">
            <x v="53"/>
            <x v="173"/>
          </reference>
        </references>
      </pivotArea>
    </format>
    <format dxfId="253">
      <pivotArea dataOnly="0" labelOnly="1" fieldPosition="0">
        <references count="3">
          <reference field="5" count="1" selected="0">
            <x v="165"/>
          </reference>
          <reference field="9" count="1" selected="0">
            <x v="2"/>
          </reference>
          <reference field="20" count="6">
            <x v="4"/>
            <x v="14"/>
            <x v="18"/>
            <x v="27"/>
            <x v="47"/>
            <x v="147"/>
          </reference>
        </references>
      </pivotArea>
    </format>
    <format dxfId="251">
      <pivotArea dataOnly="0" labelOnly="1" fieldPosition="0">
        <references count="3">
          <reference field="5" count="1" selected="0">
            <x v="183"/>
          </reference>
          <reference field="9" count="1" selected="0">
            <x v="2"/>
          </reference>
          <reference field="20" count="2">
            <x v="11"/>
            <x v="48"/>
          </reference>
        </references>
      </pivotArea>
    </format>
    <format dxfId="249">
      <pivotArea dataOnly="0" labelOnly="1" fieldPosition="0">
        <references count="3">
          <reference field="5" count="1" selected="0">
            <x v="26"/>
          </reference>
          <reference field="9" count="1" selected="0">
            <x v="4"/>
          </reference>
          <reference field="20" count="1">
            <x v="205"/>
          </reference>
        </references>
      </pivotArea>
    </format>
    <format dxfId="247">
      <pivotArea dataOnly="0" labelOnly="1" fieldPosition="0">
        <references count="3">
          <reference field="5" count="1" selected="0">
            <x v="26"/>
          </reference>
          <reference field="9" count="1" selected="0">
            <x v="6"/>
          </reference>
          <reference field="20" count="1">
            <x v="69"/>
          </reference>
        </references>
      </pivotArea>
    </format>
    <format dxfId="245">
      <pivotArea dataOnly="0" labelOnly="1" fieldPosition="0">
        <references count="3">
          <reference field="5" count="1" selected="0">
            <x v="29"/>
          </reference>
          <reference field="9" count="1" selected="0">
            <x v="6"/>
          </reference>
          <reference field="20" count="1">
            <x v="30"/>
          </reference>
        </references>
      </pivotArea>
    </format>
    <format dxfId="243">
      <pivotArea dataOnly="0" labelOnly="1" fieldPosition="0">
        <references count="3">
          <reference field="5" count="1" selected="0">
            <x v="51"/>
          </reference>
          <reference field="9" count="1" selected="0">
            <x v="6"/>
          </reference>
          <reference field="20" count="1">
            <x v="34"/>
          </reference>
        </references>
      </pivotArea>
    </format>
    <format dxfId="241">
      <pivotArea dataOnly="0" labelOnly="1" fieldPosition="0">
        <references count="3">
          <reference field="5" count="1" selected="0">
            <x v="60"/>
          </reference>
          <reference field="9" count="1" selected="0">
            <x v="6"/>
          </reference>
          <reference field="20" count="3">
            <x v="17"/>
            <x v="42"/>
            <x v="55"/>
          </reference>
        </references>
      </pivotArea>
    </format>
    <format dxfId="239">
      <pivotArea dataOnly="0" labelOnly="1" fieldPosition="0">
        <references count="3">
          <reference field="5" count="1" selected="0">
            <x v="162"/>
          </reference>
          <reference field="9" count="1" selected="0">
            <x v="7"/>
          </reference>
          <reference field="20" count="3">
            <x v="7"/>
            <x v="38"/>
            <x v="39"/>
          </reference>
        </references>
      </pivotArea>
    </format>
    <format dxfId="237">
      <pivotArea type="all" dataOnly="0" outline="0" fieldPosition="0"/>
    </format>
    <format dxfId="216">
      <pivotArea field="9" type="button" dataOnly="0" labelOnly="1" outline="0" axis="axisRow" fieldPosition="0"/>
    </format>
    <format dxfId="215">
      <pivotArea dataOnly="0" labelOnly="1" fieldPosition="0">
        <references count="1">
          <reference field="9" count="5">
            <x v="0"/>
            <x v="2"/>
            <x v="4"/>
            <x v="6"/>
            <x v="7"/>
          </reference>
        </references>
      </pivotArea>
    </format>
    <format dxfId="214">
      <pivotArea dataOnly="0" labelOnly="1" fieldPosition="0">
        <references count="2">
          <reference field="5" count="13">
            <x v="26"/>
            <x v="29"/>
            <x v="51"/>
            <x v="60"/>
            <x v="62"/>
            <x v="115"/>
            <x v="121"/>
            <x v="142"/>
            <x v="159"/>
            <x v="162"/>
            <x v="165"/>
            <x v="182"/>
            <x v="183"/>
          </reference>
          <reference field="9" count="1" selected="0">
            <x v="0"/>
          </reference>
        </references>
      </pivotArea>
    </format>
    <format dxfId="213">
      <pivotArea dataOnly="0" labelOnly="1" outline="0" fieldPosition="0">
        <references count="1">
          <reference field="3" count="0"/>
        </references>
      </pivotArea>
    </format>
    <format dxfId="212">
      <pivotArea field="20" type="button" dataOnly="0" labelOnly="1" outline="0" axis="axisRow" fieldPosition="2"/>
    </format>
    <format dxfId="210">
      <pivotArea dataOnly="0" labelOnly="1" fieldPosition="0">
        <references count="1">
          <reference field="9" count="1">
            <x v="0"/>
          </reference>
        </references>
      </pivotArea>
    </format>
    <format dxfId="209">
      <pivotArea dataOnly="0" labelOnly="1" fieldPosition="0">
        <references count="1">
          <reference field="9" count="1">
            <x v="2"/>
          </reference>
        </references>
      </pivotArea>
    </format>
    <format dxfId="208">
      <pivotArea dataOnly="0" labelOnly="1" fieldPosition="0">
        <references count="1">
          <reference field="9" count="1">
            <x v="4"/>
          </reference>
        </references>
      </pivotArea>
    </format>
    <format dxfId="207">
      <pivotArea dataOnly="0" labelOnly="1" fieldPosition="0">
        <references count="1">
          <reference field="9" count="1">
            <x v="6"/>
          </reference>
        </references>
      </pivotArea>
    </format>
    <format dxfId="206">
      <pivotArea dataOnly="0" labelOnly="1" fieldPosition="0">
        <references count="1">
          <reference field="9" count="1">
            <x v="7"/>
          </reference>
        </references>
      </pivotArea>
    </format>
    <format dxfId="205">
      <pivotArea dataOnly="0" labelOnly="1" grandRow="1" outline="0" fieldPosition="0"/>
    </format>
    <format dxfId="203">
      <pivotArea dataOnly="0" labelOnly="1" fieldPosition="0">
        <references count="3">
          <reference field="5" count="1" selected="0">
            <x v="182"/>
          </reference>
          <reference field="9" count="1" selected="0">
            <x v="0"/>
          </reference>
          <reference field="20" count="1">
            <x v="22"/>
          </reference>
        </references>
      </pivotArea>
    </format>
    <format dxfId="201">
      <pivotArea dataOnly="0" labelOnly="1" fieldPosition="0">
        <references count="3">
          <reference field="5" count="1" selected="0">
            <x v="62"/>
          </reference>
          <reference field="9" count="1" selected="0">
            <x v="2"/>
          </reference>
          <reference field="20" count="1">
            <x v="95"/>
          </reference>
        </references>
      </pivotArea>
    </format>
    <format dxfId="199">
      <pivotArea dataOnly="0" labelOnly="1" fieldPosition="0">
        <references count="3">
          <reference field="5" count="1" selected="0">
            <x v="115"/>
          </reference>
          <reference field="9" count="1" selected="0">
            <x v="2"/>
          </reference>
          <reference field="20" count="1">
            <x v="87"/>
          </reference>
        </references>
      </pivotArea>
    </format>
    <format dxfId="197">
      <pivotArea dataOnly="0" labelOnly="1" fieldPosition="0">
        <references count="3">
          <reference field="5" count="1" selected="0">
            <x v="121"/>
          </reference>
          <reference field="9" count="1" selected="0">
            <x v="2"/>
          </reference>
          <reference field="20" count="1">
            <x v="201"/>
          </reference>
        </references>
      </pivotArea>
    </format>
    <format dxfId="195">
      <pivotArea dataOnly="0" labelOnly="1" fieldPosition="0">
        <references count="3">
          <reference field="5" count="1" selected="0">
            <x v="142"/>
          </reference>
          <reference field="9" count="1" selected="0">
            <x v="2"/>
          </reference>
          <reference field="20" count="2">
            <x v="189"/>
            <x v="293"/>
          </reference>
        </references>
      </pivotArea>
    </format>
    <format dxfId="193">
      <pivotArea dataOnly="0" labelOnly="1" fieldPosition="0">
        <references count="3">
          <reference field="5" count="1" selected="0">
            <x v="159"/>
          </reference>
          <reference field="9" count="1" selected="0">
            <x v="2"/>
          </reference>
          <reference field="20" count="2">
            <x v="53"/>
            <x v="173"/>
          </reference>
        </references>
      </pivotArea>
    </format>
    <format dxfId="191">
      <pivotArea dataOnly="0" labelOnly="1" fieldPosition="0">
        <references count="3">
          <reference field="5" count="1" selected="0">
            <x v="165"/>
          </reference>
          <reference field="9" count="1" selected="0">
            <x v="2"/>
          </reference>
          <reference field="20" count="6">
            <x v="4"/>
            <x v="14"/>
            <x v="18"/>
            <x v="27"/>
            <x v="47"/>
            <x v="147"/>
          </reference>
        </references>
      </pivotArea>
    </format>
    <format dxfId="189">
      <pivotArea dataOnly="0" labelOnly="1" fieldPosition="0">
        <references count="3">
          <reference field="5" count="1" selected="0">
            <x v="183"/>
          </reference>
          <reference field="9" count="1" selected="0">
            <x v="2"/>
          </reference>
          <reference field="20" count="2">
            <x v="11"/>
            <x v="48"/>
          </reference>
        </references>
      </pivotArea>
    </format>
    <format dxfId="187">
      <pivotArea dataOnly="0" labelOnly="1" fieldPosition="0">
        <references count="3">
          <reference field="5" count="1" selected="0">
            <x v="26"/>
          </reference>
          <reference field="9" count="1" selected="0">
            <x v="4"/>
          </reference>
          <reference field="20" count="1">
            <x v="205"/>
          </reference>
        </references>
      </pivotArea>
    </format>
    <format dxfId="185">
      <pivotArea dataOnly="0" labelOnly="1" fieldPosition="0">
        <references count="3">
          <reference field="5" count="1" selected="0">
            <x v="26"/>
          </reference>
          <reference field="9" count="1" selected="0">
            <x v="6"/>
          </reference>
          <reference field="20" count="1">
            <x v="69"/>
          </reference>
        </references>
      </pivotArea>
    </format>
    <format dxfId="183">
      <pivotArea dataOnly="0" labelOnly="1" fieldPosition="0">
        <references count="3">
          <reference field="5" count="1" selected="0">
            <x v="29"/>
          </reference>
          <reference field="9" count="1" selected="0">
            <x v="6"/>
          </reference>
          <reference field="20" count="1">
            <x v="30"/>
          </reference>
        </references>
      </pivotArea>
    </format>
    <format dxfId="181">
      <pivotArea dataOnly="0" labelOnly="1" fieldPosition="0">
        <references count="3">
          <reference field="5" count="1" selected="0">
            <x v="51"/>
          </reference>
          <reference field="9" count="1" selected="0">
            <x v="6"/>
          </reference>
          <reference field="20" count="1">
            <x v="34"/>
          </reference>
        </references>
      </pivotArea>
    </format>
    <format dxfId="179">
      <pivotArea dataOnly="0" labelOnly="1" fieldPosition="0">
        <references count="3">
          <reference field="5" count="1" selected="0">
            <x v="60"/>
          </reference>
          <reference field="9" count="1" selected="0">
            <x v="6"/>
          </reference>
          <reference field="20" count="3">
            <x v="17"/>
            <x v="42"/>
            <x v="55"/>
          </reference>
        </references>
      </pivotArea>
    </format>
    <format dxfId="177">
      <pivotArea dataOnly="0" labelOnly="1" fieldPosition="0">
        <references count="3">
          <reference field="5" count="1" selected="0">
            <x v="162"/>
          </reference>
          <reference field="9" count="1" selected="0">
            <x v="7"/>
          </reference>
          <reference field="20" count="3">
            <x v="7"/>
            <x v="38"/>
            <x v="39"/>
          </reference>
        </references>
      </pivotArea>
    </format>
    <format dxfId="43">
      <pivotArea dataOnly="0" labelOnly="1" outline="0" fieldPosition="0">
        <references count="1">
          <reference field="3" count="0"/>
        </references>
      </pivotArea>
    </format>
    <format dxfId="41">
      <pivotArea field="20" type="button" dataOnly="0" labelOnly="1" outline="0" axis="axisRow" fieldPosition="2"/>
    </format>
    <format dxfId="39">
      <pivotArea dataOnly="0" labelOnly="1" fieldPosition="0">
        <references count="1">
          <reference field="9" count="1">
            <x v="0"/>
          </reference>
        </references>
      </pivotArea>
    </format>
    <format dxfId="37">
      <pivotArea dataOnly="0" labelOnly="1" fieldPosition="0">
        <references count="1">
          <reference field="9" count="1">
            <x v="2"/>
          </reference>
        </references>
      </pivotArea>
    </format>
    <format dxfId="35">
      <pivotArea dataOnly="0" labelOnly="1" fieldPosition="0">
        <references count="1">
          <reference field="9" count="1">
            <x v="4"/>
          </reference>
        </references>
      </pivotArea>
    </format>
    <format dxfId="33">
      <pivotArea dataOnly="0" labelOnly="1" fieldPosition="0">
        <references count="1">
          <reference field="9" count="1">
            <x v="6"/>
          </reference>
        </references>
      </pivotArea>
    </format>
    <format dxfId="31">
      <pivotArea dataOnly="0" labelOnly="1" fieldPosition="0">
        <references count="1">
          <reference field="9" count="1">
            <x v="7"/>
          </reference>
        </references>
      </pivotArea>
    </format>
    <format dxfId="29">
      <pivotArea dataOnly="0" labelOnly="1" grandRow="1" outline="0" fieldPosition="0"/>
    </format>
    <format dxfId="27">
      <pivotArea dataOnly="0" labelOnly="1" fieldPosition="0">
        <references count="3">
          <reference field="5" count="1" selected="0">
            <x v="182"/>
          </reference>
          <reference field="9" count="1" selected="0">
            <x v="0"/>
          </reference>
          <reference field="20" count="1">
            <x v="22"/>
          </reference>
        </references>
      </pivotArea>
    </format>
    <format dxfId="25">
      <pivotArea dataOnly="0" labelOnly="1" fieldPosition="0">
        <references count="3">
          <reference field="5" count="1" selected="0">
            <x v="62"/>
          </reference>
          <reference field="9" count="1" selected="0">
            <x v="2"/>
          </reference>
          <reference field="20" count="1">
            <x v="95"/>
          </reference>
        </references>
      </pivotArea>
    </format>
    <format dxfId="23">
      <pivotArea dataOnly="0" labelOnly="1" fieldPosition="0">
        <references count="3">
          <reference field="5" count="1" selected="0">
            <x v="115"/>
          </reference>
          <reference field="9" count="1" selected="0">
            <x v="2"/>
          </reference>
          <reference field="20" count="1">
            <x v="87"/>
          </reference>
        </references>
      </pivotArea>
    </format>
    <format dxfId="21">
      <pivotArea dataOnly="0" labelOnly="1" fieldPosition="0">
        <references count="3">
          <reference field="5" count="1" selected="0">
            <x v="121"/>
          </reference>
          <reference field="9" count="1" selected="0">
            <x v="2"/>
          </reference>
          <reference field="20" count="1">
            <x v="201"/>
          </reference>
        </references>
      </pivotArea>
    </format>
    <format dxfId="19">
      <pivotArea dataOnly="0" labelOnly="1" fieldPosition="0">
        <references count="3">
          <reference field="5" count="1" selected="0">
            <x v="142"/>
          </reference>
          <reference field="9" count="1" selected="0">
            <x v="2"/>
          </reference>
          <reference field="20" count="2">
            <x v="189"/>
            <x v="293"/>
          </reference>
        </references>
      </pivotArea>
    </format>
    <format dxfId="17">
      <pivotArea dataOnly="0" labelOnly="1" fieldPosition="0">
        <references count="3">
          <reference field="5" count="1" selected="0">
            <x v="159"/>
          </reference>
          <reference field="9" count="1" selected="0">
            <x v="2"/>
          </reference>
          <reference field="20" count="2">
            <x v="53"/>
            <x v="173"/>
          </reference>
        </references>
      </pivotArea>
    </format>
    <format dxfId="15">
      <pivotArea dataOnly="0" labelOnly="1" fieldPosition="0">
        <references count="3">
          <reference field="5" count="1" selected="0">
            <x v="165"/>
          </reference>
          <reference field="9" count="1" selected="0">
            <x v="2"/>
          </reference>
          <reference field="20" count="6">
            <x v="4"/>
            <x v="14"/>
            <x v="18"/>
            <x v="27"/>
            <x v="47"/>
            <x v="147"/>
          </reference>
        </references>
      </pivotArea>
    </format>
    <format dxfId="13">
      <pivotArea dataOnly="0" labelOnly="1" fieldPosition="0">
        <references count="3">
          <reference field="5" count="1" selected="0">
            <x v="183"/>
          </reference>
          <reference field="9" count="1" selected="0">
            <x v="2"/>
          </reference>
          <reference field="20" count="2">
            <x v="11"/>
            <x v="48"/>
          </reference>
        </references>
      </pivotArea>
    </format>
    <format dxfId="11">
      <pivotArea dataOnly="0" labelOnly="1" fieldPosition="0">
        <references count="3">
          <reference field="5" count="1" selected="0">
            <x v="26"/>
          </reference>
          <reference field="9" count="1" selected="0">
            <x v="4"/>
          </reference>
          <reference field="20" count="1">
            <x v="205"/>
          </reference>
        </references>
      </pivotArea>
    </format>
    <format dxfId="9">
      <pivotArea dataOnly="0" labelOnly="1" fieldPosition="0">
        <references count="3">
          <reference field="5" count="1" selected="0">
            <x v="26"/>
          </reference>
          <reference field="9" count="1" selected="0">
            <x v="6"/>
          </reference>
          <reference field="20" count="1">
            <x v="69"/>
          </reference>
        </references>
      </pivotArea>
    </format>
    <format dxfId="7">
      <pivotArea dataOnly="0" labelOnly="1" fieldPosition="0">
        <references count="3">
          <reference field="5" count="1" selected="0">
            <x v="29"/>
          </reference>
          <reference field="9" count="1" selected="0">
            <x v="6"/>
          </reference>
          <reference field="20" count="1">
            <x v="30"/>
          </reference>
        </references>
      </pivotArea>
    </format>
    <format dxfId="5">
      <pivotArea dataOnly="0" labelOnly="1" fieldPosition="0">
        <references count="3">
          <reference field="5" count="1" selected="0">
            <x v="51"/>
          </reference>
          <reference field="9" count="1" selected="0">
            <x v="6"/>
          </reference>
          <reference field="20" count="1">
            <x v="34"/>
          </reference>
        </references>
      </pivotArea>
    </format>
    <format dxfId="3">
      <pivotArea dataOnly="0" labelOnly="1" fieldPosition="0">
        <references count="3">
          <reference field="5" count="1" selected="0">
            <x v="60"/>
          </reference>
          <reference field="9" count="1" selected="0">
            <x v="6"/>
          </reference>
          <reference field="20" count="3">
            <x v="17"/>
            <x v="42"/>
            <x v="55"/>
          </reference>
        </references>
      </pivotArea>
    </format>
    <format dxfId="1">
      <pivotArea dataOnly="0" labelOnly="1" fieldPosition="0">
        <references count="3">
          <reference field="5" count="1" selected="0">
            <x v="162"/>
          </reference>
          <reference field="9" count="1" selected="0">
            <x v="7"/>
          </reference>
          <reference field="20" count="3">
            <x v="7"/>
            <x v="38"/>
            <x v="39"/>
          </reference>
        </references>
      </pivotArea>
    </format>
  </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U333" totalsRowShown="0" headerRowDxfId="354" headerRowBorderDxfId="353" tableBorderDxfId="352">
  <autoFilter ref="A1:U333"/>
  <sortState ref="A2:T333">
    <sortCondition ref="C1:C333"/>
  </sortState>
  <tableColumns count="21">
    <tableColumn id="1" name="End Date" dataDxfId="351"/>
    <tableColumn id="2" name="Staff"/>
    <tableColumn id="3" name="Date of visit" dataDxfId="350"/>
    <tableColumn id="21" name="Year" dataDxfId="349">
      <calculatedColumnFormula>YEAR(Table1[[#This Row],[Date of visit]])</calculatedColumnFormula>
    </tableColumn>
    <tableColumn id="20" name="Month" dataDxfId="348">
      <calculatedColumnFormula>MONTH(Table1[[#This Row],[Date of visit]])</calculatedColumnFormula>
    </tableColumn>
    <tableColumn id="4" name="School"/>
    <tableColumn id="5" name="Grade"/>
    <tableColumn id="6" name="Number of Students"/>
    <tableColumn id="7" name="Program2"/>
    <tableColumn id="22" name="Program" dataDxfId="347">
      <calculatedColumnFormula>INDEX(Ref!$B$1:$B$10,MATCH(Table1[[#This Row],[Program2]],Ref!$A$1:$A$10,0))</calculatedColumnFormula>
    </tableColumn>
    <tableColumn id="8" name="Punctuality of Class"/>
    <tableColumn id="9" name="Behavior of Students"/>
    <tableColumn id="10" name="Behavior of Chaperones"/>
    <tableColumn id="11" name="Behavior of Teacher"/>
    <tableColumn id="12" name="Adult Involvement"/>
    <tableColumn id="13" name="Punctuality of Class2"/>
    <tableColumn id="14" name="Behavior of Students3"/>
    <tableColumn id="15" name="Behavior of Chaperones4"/>
    <tableColumn id="16" name="Behavior of Teacher5"/>
    <tableColumn id="17" name="Adult Involvement6"/>
    <tableColumn id="18" name="Memorable quotes, events, challenges, new teaching method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35"/>
  <sheetViews>
    <sheetView zoomScale="70" zoomScaleNormal="70" workbookViewId="0">
      <selection activeCell="B21" sqref="B21"/>
    </sheetView>
  </sheetViews>
  <sheetFormatPr defaultRowHeight="15.75" x14ac:dyDescent="0.25"/>
  <cols>
    <col min="1" max="1" width="15.140625" style="14" customWidth="1"/>
    <col min="2" max="2" width="174.5703125" style="11" customWidth="1"/>
    <col min="3" max="3" width="134.28515625" style="8" customWidth="1"/>
  </cols>
  <sheetData>
    <row r="1" spans="1:3" x14ac:dyDescent="0.25">
      <c r="A1" s="9" t="s">
        <v>798</v>
      </c>
      <c r="B1" s="10">
        <v>2020</v>
      </c>
    </row>
    <row r="2" spans="1:3" hidden="1" x14ac:dyDescent="0.25"/>
    <row r="3" spans="1:3" x14ac:dyDescent="0.25">
      <c r="A3" s="9" t="s">
        <v>796</v>
      </c>
      <c r="B3" s="12" t="s">
        <v>17</v>
      </c>
      <c r="C3"/>
    </row>
    <row r="4" spans="1:3" x14ac:dyDescent="0.25">
      <c r="A4" s="14" t="s">
        <v>805</v>
      </c>
      <c r="C4"/>
    </row>
    <row r="5" spans="1:3" x14ac:dyDescent="0.25">
      <c r="A5" s="15" t="s">
        <v>63</v>
      </c>
      <c r="B5" s="13" t="s">
        <v>65</v>
      </c>
      <c r="C5"/>
    </row>
    <row r="6" spans="1:3" x14ac:dyDescent="0.25">
      <c r="A6" s="14" t="s">
        <v>808</v>
      </c>
      <c r="C6"/>
    </row>
    <row r="7" spans="1:3" x14ac:dyDescent="0.25">
      <c r="A7" s="15" t="s">
        <v>72</v>
      </c>
      <c r="B7" s="13" t="s">
        <v>73</v>
      </c>
      <c r="C7"/>
    </row>
    <row r="8" spans="1:3" x14ac:dyDescent="0.25">
      <c r="A8" s="15" t="s">
        <v>98</v>
      </c>
      <c r="B8" s="13" t="s">
        <v>99</v>
      </c>
      <c r="C8"/>
    </row>
    <row r="9" spans="1:3" x14ac:dyDescent="0.25">
      <c r="A9" s="15" t="s">
        <v>76</v>
      </c>
      <c r="B9" s="13" t="s">
        <v>77</v>
      </c>
      <c r="C9"/>
    </row>
    <row r="10" spans="1:3" x14ac:dyDescent="0.25">
      <c r="A10" s="15" t="s">
        <v>79</v>
      </c>
      <c r="B10" s="13" t="s">
        <v>85</v>
      </c>
      <c r="C10"/>
    </row>
    <row r="11" spans="1:3" x14ac:dyDescent="0.25">
      <c r="B11" s="13" t="s">
        <v>80</v>
      </c>
      <c r="C11"/>
    </row>
    <row r="12" spans="1:3" x14ac:dyDescent="0.25">
      <c r="A12" s="15" t="s">
        <v>46</v>
      </c>
      <c r="B12" s="13" t="s">
        <v>48</v>
      </c>
      <c r="C12"/>
    </row>
    <row r="13" spans="1:3" x14ac:dyDescent="0.25">
      <c r="B13" s="13" t="s">
        <v>88</v>
      </c>
      <c r="C13"/>
    </row>
    <row r="14" spans="1:3" ht="47.25" x14ac:dyDescent="0.25">
      <c r="A14" s="15" t="s">
        <v>69</v>
      </c>
      <c r="B14" s="13" t="s">
        <v>92</v>
      </c>
      <c r="C14"/>
    </row>
    <row r="15" spans="1:3" ht="31.5" x14ac:dyDescent="0.25">
      <c r="B15" s="13" t="s">
        <v>70</v>
      </c>
      <c r="C15"/>
    </row>
    <row r="16" spans="1:3" ht="31.5" x14ac:dyDescent="0.25">
      <c r="B16" s="13" t="s">
        <v>94</v>
      </c>
      <c r="C16"/>
    </row>
    <row r="17" spans="1:3" x14ac:dyDescent="0.25">
      <c r="B17" s="13" t="s">
        <v>96</v>
      </c>
      <c r="C17"/>
    </row>
    <row r="18" spans="1:3" ht="31.5" x14ac:dyDescent="0.25">
      <c r="B18" s="13" t="s">
        <v>91</v>
      </c>
      <c r="C18"/>
    </row>
    <row r="19" spans="1:3" ht="31.5" x14ac:dyDescent="0.25">
      <c r="B19" s="13" t="s">
        <v>74</v>
      </c>
      <c r="C19"/>
    </row>
    <row r="20" spans="1:3" ht="31.5" x14ac:dyDescent="0.25">
      <c r="A20" s="15" t="s">
        <v>50</v>
      </c>
      <c r="B20" s="13" t="s">
        <v>67</v>
      </c>
      <c r="C20"/>
    </row>
    <row r="21" spans="1:3" ht="31.5" x14ac:dyDescent="0.25">
      <c r="B21" s="13" t="s">
        <v>52</v>
      </c>
      <c r="C21"/>
    </row>
    <row r="22" spans="1:3" x14ac:dyDescent="0.25">
      <c r="A22" s="14" t="s">
        <v>809</v>
      </c>
      <c r="C22"/>
    </row>
    <row r="23" spans="1:3" ht="31.5" x14ac:dyDescent="0.25">
      <c r="A23" s="15" t="s">
        <v>30</v>
      </c>
      <c r="B23" s="13" t="s">
        <v>55</v>
      </c>
      <c r="C23"/>
    </row>
    <row r="24" spans="1:3" x14ac:dyDescent="0.25">
      <c r="A24" s="14" t="s">
        <v>807</v>
      </c>
      <c r="C24"/>
    </row>
    <row r="25" spans="1:3" x14ac:dyDescent="0.25">
      <c r="A25" s="15" t="s">
        <v>30</v>
      </c>
      <c r="B25" s="13" t="s">
        <v>33</v>
      </c>
      <c r="C25"/>
    </row>
    <row r="26" spans="1:3" x14ac:dyDescent="0.25">
      <c r="A26" s="15" t="s">
        <v>38</v>
      </c>
      <c r="B26" s="13" t="s">
        <v>41</v>
      </c>
      <c r="C26"/>
    </row>
    <row r="27" spans="1:3" x14ac:dyDescent="0.25">
      <c r="A27" s="15" t="s">
        <v>43</v>
      </c>
      <c r="B27" s="13" t="s">
        <v>44</v>
      </c>
      <c r="C27"/>
    </row>
    <row r="28" spans="1:3" ht="31.5" x14ac:dyDescent="0.25">
      <c r="A28" s="15" t="s">
        <v>35</v>
      </c>
      <c r="B28" s="13" t="s">
        <v>37</v>
      </c>
      <c r="C28"/>
    </row>
    <row r="29" spans="1:3" ht="31.5" x14ac:dyDescent="0.25">
      <c r="B29" s="13" t="s">
        <v>81</v>
      </c>
      <c r="C29"/>
    </row>
    <row r="30" spans="1:3" x14ac:dyDescent="0.25">
      <c r="B30" s="13" t="s">
        <v>82</v>
      </c>
      <c r="C30"/>
    </row>
    <row r="31" spans="1:3" x14ac:dyDescent="0.25">
      <c r="A31" s="14" t="s">
        <v>804</v>
      </c>
      <c r="C31"/>
    </row>
    <row r="32" spans="1:3" ht="31.5" x14ac:dyDescent="0.25">
      <c r="A32" s="15" t="s">
        <v>61</v>
      </c>
      <c r="B32" s="13" t="s">
        <v>60</v>
      </c>
      <c r="C32"/>
    </row>
    <row r="33" spans="1:3" x14ac:dyDescent="0.25">
      <c r="B33" s="13" t="s">
        <v>62</v>
      </c>
      <c r="C33"/>
    </row>
    <row r="34" spans="1:3" ht="31.5" x14ac:dyDescent="0.25">
      <c r="B34" s="13" t="s">
        <v>75</v>
      </c>
      <c r="C34"/>
    </row>
    <row r="35" spans="1:3" ht="2.25" customHeight="1" x14ac:dyDescent="0.25">
      <c r="A35" s="16" t="s">
        <v>797</v>
      </c>
      <c r="C35"/>
    </row>
  </sheetData>
  <pageMargins left="0.25" right="0.25" top="0.75" bottom="0.75" header="0.3" footer="0.3"/>
  <pageSetup scale="71" fitToWidth="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33"/>
  <sheetViews>
    <sheetView tabSelected="1" topLeftCell="A46" workbookViewId="0">
      <selection activeCell="U15" sqref="U15"/>
    </sheetView>
  </sheetViews>
  <sheetFormatPr defaultRowHeight="15" x14ac:dyDescent="0.25"/>
  <cols>
    <col min="1" max="1" width="22.42578125" customWidth="1"/>
    <col min="2" max="2" width="14" customWidth="1"/>
    <col min="3" max="3" width="17.85546875" style="3" customWidth="1"/>
    <col min="4" max="5" width="7.85546875" style="7" customWidth="1"/>
    <col min="6" max="6" width="24.140625" customWidth="1"/>
    <col min="7" max="7" width="9.42578125" customWidth="1"/>
    <col min="8" max="8" width="23.42578125" customWidth="1"/>
    <col min="9" max="10" width="12.28515625" customWidth="1"/>
    <col min="11" max="11" width="23" customWidth="1"/>
    <col min="12" max="12" width="24.7109375" customWidth="1"/>
    <col min="13" max="13" width="28" customWidth="1"/>
    <col min="14" max="14" width="24" customWidth="1"/>
    <col min="15" max="15" width="21.42578125" customWidth="1"/>
    <col min="16" max="16" width="24.140625" customWidth="1"/>
    <col min="17" max="17" width="25.85546875" customWidth="1"/>
    <col min="18" max="18" width="29.140625" customWidth="1"/>
    <col min="19" max="19" width="25.140625" customWidth="1"/>
    <col min="20" max="20" width="22.5703125" customWidth="1"/>
    <col min="21" max="21" width="66.7109375" customWidth="1"/>
  </cols>
  <sheetData>
    <row r="1" spans="1:21" s="2" customFormat="1" ht="14.25" x14ac:dyDescent="0.2">
      <c r="A1" s="4" t="s">
        <v>3</v>
      </c>
      <c r="B1" s="4" t="s">
        <v>788</v>
      </c>
      <c r="C1" s="5" t="s">
        <v>789</v>
      </c>
      <c r="D1" s="6" t="s">
        <v>798</v>
      </c>
      <c r="E1" s="6" t="s">
        <v>799</v>
      </c>
      <c r="F1" s="4" t="s">
        <v>11</v>
      </c>
      <c r="G1" s="4" t="s">
        <v>790</v>
      </c>
      <c r="H1" s="4" t="s">
        <v>13</v>
      </c>
      <c r="I1" s="4" t="s">
        <v>801</v>
      </c>
      <c r="J1" s="4" t="s">
        <v>802</v>
      </c>
      <c r="K1" s="4" t="s">
        <v>23</v>
      </c>
      <c r="L1" s="4" t="s">
        <v>24</v>
      </c>
      <c r="M1" s="4" t="s">
        <v>25</v>
      </c>
      <c r="N1" s="4" t="s">
        <v>26</v>
      </c>
      <c r="O1" s="4" t="s">
        <v>27</v>
      </c>
      <c r="P1" s="4" t="s">
        <v>791</v>
      </c>
      <c r="Q1" s="4" t="s">
        <v>792</v>
      </c>
      <c r="R1" s="4" t="s">
        <v>793</v>
      </c>
      <c r="S1" s="4" t="s">
        <v>794</v>
      </c>
      <c r="T1" s="4" t="s">
        <v>795</v>
      </c>
      <c r="U1" s="4" t="s">
        <v>17</v>
      </c>
    </row>
    <row r="2" spans="1:21" x14ac:dyDescent="0.25">
      <c r="A2" s="1">
        <v>43667.598287037035</v>
      </c>
      <c r="B2" t="s">
        <v>34</v>
      </c>
      <c r="C2" s="3">
        <v>43007</v>
      </c>
      <c r="D2" s="7">
        <f>YEAR(Table1[[#This Row],[Date of visit]])</f>
        <v>2017</v>
      </c>
      <c r="E2" s="7">
        <f>MONTH(Table1[[#This Row],[Date of visit]])</f>
        <v>9</v>
      </c>
      <c r="F2">
        <v>307</v>
      </c>
      <c r="G2">
        <v>1</v>
      </c>
      <c r="H2">
        <v>33</v>
      </c>
      <c r="I2" t="s">
        <v>169</v>
      </c>
      <c r="J2" t="str">
        <f>INDEX(Ref!$B$1:$B$10,MATCH(Table1[[#This Row],[Program2]],Ref!$A$1:$A$10,0))</f>
        <v>COVE</v>
      </c>
      <c r="K2" t="s">
        <v>36</v>
      </c>
      <c r="L2" t="s">
        <v>89</v>
      </c>
      <c r="M2" t="s">
        <v>89</v>
      </c>
      <c r="N2" t="s">
        <v>89</v>
      </c>
      <c r="O2" t="s">
        <v>89</v>
      </c>
      <c r="U2" t="s">
        <v>251</v>
      </c>
    </row>
    <row r="3" spans="1:21" x14ac:dyDescent="0.25">
      <c r="A3" s="1">
        <v>43667.599849537037</v>
      </c>
      <c r="B3" t="s">
        <v>42</v>
      </c>
      <c r="C3" s="3">
        <v>43007</v>
      </c>
      <c r="D3" s="7">
        <f>YEAR(Table1[[#This Row],[Date of visit]])</f>
        <v>2017</v>
      </c>
      <c r="E3" s="7">
        <f>MONTH(Table1[[#This Row],[Date of visit]])</f>
        <v>9</v>
      </c>
      <c r="F3">
        <v>307</v>
      </c>
      <c r="G3">
        <v>1</v>
      </c>
      <c r="H3">
        <v>14</v>
      </c>
      <c r="I3" t="s">
        <v>169</v>
      </c>
      <c r="J3" t="str">
        <f>INDEX(Ref!$B$1:$B$10,MATCH(Table1[[#This Row],[Program2]],Ref!$A$1:$A$10,0))</f>
        <v>COVE</v>
      </c>
      <c r="K3" t="s">
        <v>32</v>
      </c>
      <c r="L3" t="s">
        <v>32</v>
      </c>
      <c r="M3" t="s">
        <v>32</v>
      </c>
      <c r="N3" t="s">
        <v>32</v>
      </c>
      <c r="O3" t="s">
        <v>32</v>
      </c>
      <c r="U3" t="s">
        <v>248</v>
      </c>
    </row>
    <row r="4" spans="1:21" x14ac:dyDescent="0.25">
      <c r="A4" s="1">
        <v>43667.589259259257</v>
      </c>
      <c r="B4" t="s">
        <v>34</v>
      </c>
      <c r="C4" s="3">
        <v>43011</v>
      </c>
      <c r="D4" s="7">
        <f>YEAR(Table1[[#This Row],[Date of visit]])</f>
        <v>2017</v>
      </c>
      <c r="E4" s="7">
        <f>MONTH(Table1[[#This Row],[Date of visit]])</f>
        <v>10</v>
      </c>
      <c r="F4" t="s">
        <v>270</v>
      </c>
      <c r="G4" t="s">
        <v>58</v>
      </c>
      <c r="H4">
        <v>22</v>
      </c>
      <c r="I4" t="s">
        <v>59</v>
      </c>
      <c r="J4" t="str">
        <f>INDEX(Ref!$B$1:$B$10,MATCH(Table1[[#This Row],[Program2]],Ref!$A$1:$A$10,0))</f>
        <v>TREES</v>
      </c>
      <c r="K4" t="s">
        <v>89</v>
      </c>
      <c r="L4" t="s">
        <v>36</v>
      </c>
      <c r="M4" t="s">
        <v>36</v>
      </c>
      <c r="N4" t="s">
        <v>36</v>
      </c>
      <c r="O4" t="s">
        <v>36</v>
      </c>
      <c r="P4" t="s">
        <v>123</v>
      </c>
      <c r="U4" t="s">
        <v>272</v>
      </c>
    </row>
    <row r="5" spans="1:21" x14ac:dyDescent="0.25">
      <c r="A5" s="1">
        <v>43667.594918981478</v>
      </c>
      <c r="B5" t="s">
        <v>252</v>
      </c>
      <c r="C5" s="3">
        <v>43013</v>
      </c>
      <c r="D5" s="7">
        <f>YEAR(Table1[[#This Row],[Date of visit]])</f>
        <v>2017</v>
      </c>
      <c r="E5" s="7">
        <f>MONTH(Table1[[#This Row],[Date of visit]])</f>
        <v>10</v>
      </c>
      <c r="F5" t="s">
        <v>253</v>
      </c>
      <c r="G5" t="s">
        <v>58</v>
      </c>
      <c r="I5" t="s">
        <v>64</v>
      </c>
      <c r="J5" t="str">
        <f>INDEX(Ref!$B$1:$B$10,MATCH(Table1[[#This Row],[Program2]],Ref!$A$1:$A$10,0))</f>
        <v>BKB</v>
      </c>
      <c r="K5" t="s">
        <v>32</v>
      </c>
      <c r="L5" t="s">
        <v>36</v>
      </c>
      <c r="M5" t="s">
        <v>32</v>
      </c>
      <c r="N5" t="s">
        <v>32</v>
      </c>
      <c r="O5" t="s">
        <v>32</v>
      </c>
      <c r="Q5" t="s">
        <v>254</v>
      </c>
      <c r="U5" t="s">
        <v>255</v>
      </c>
    </row>
    <row r="6" spans="1:21" x14ac:dyDescent="0.25">
      <c r="A6" s="1">
        <v>43667.587418981479</v>
      </c>
      <c r="B6" t="s">
        <v>273</v>
      </c>
      <c r="C6" s="3">
        <v>43018</v>
      </c>
      <c r="D6" s="7">
        <f>YEAR(Table1[[#This Row],[Date of visit]])</f>
        <v>2017</v>
      </c>
      <c r="E6" s="7">
        <f>MONTH(Table1[[#This Row],[Date of visit]])</f>
        <v>10</v>
      </c>
      <c r="F6" t="s">
        <v>274</v>
      </c>
      <c r="G6">
        <v>2</v>
      </c>
      <c r="H6">
        <v>19</v>
      </c>
      <c r="J6" t="e">
        <f>INDEX(Ref!$B$1:$B$10,MATCH(Table1[[#This Row],[Program2]],Ref!$A$1:$A$10,0))</f>
        <v>#N/A</v>
      </c>
      <c r="K6" t="s">
        <v>32</v>
      </c>
      <c r="L6" t="s">
        <v>32</v>
      </c>
      <c r="M6" t="s">
        <v>32</v>
      </c>
      <c r="N6" t="s">
        <v>32</v>
      </c>
      <c r="O6" t="s">
        <v>32</v>
      </c>
      <c r="U6" t="s">
        <v>275</v>
      </c>
    </row>
    <row r="7" spans="1:21" x14ac:dyDescent="0.25">
      <c r="A7" s="1">
        <v>43667.586469907408</v>
      </c>
      <c r="B7" t="s">
        <v>273</v>
      </c>
      <c r="C7" s="3">
        <v>43018</v>
      </c>
      <c r="D7" s="7">
        <f>YEAR(Table1[[#This Row],[Date of visit]])</f>
        <v>2017</v>
      </c>
      <c r="E7" s="7">
        <f>MONTH(Table1[[#This Row],[Date of visit]])</f>
        <v>10</v>
      </c>
      <c r="F7" t="s">
        <v>262</v>
      </c>
      <c r="G7">
        <v>2</v>
      </c>
      <c r="H7">
        <v>29</v>
      </c>
      <c r="J7" t="e">
        <f>INDEX(Ref!$B$1:$B$10,MATCH(Table1[[#This Row],[Program2]],Ref!$A$1:$A$10,0))</f>
        <v>#N/A</v>
      </c>
      <c r="K7" t="s">
        <v>32</v>
      </c>
      <c r="L7" t="s">
        <v>36</v>
      </c>
      <c r="M7" t="s">
        <v>32</v>
      </c>
      <c r="N7" t="s">
        <v>32</v>
      </c>
      <c r="O7" t="s">
        <v>32</v>
      </c>
      <c r="U7" t="s">
        <v>276</v>
      </c>
    </row>
    <row r="8" spans="1:21" x14ac:dyDescent="0.25">
      <c r="A8" s="1">
        <v>43667.584479166668</v>
      </c>
      <c r="B8" t="s">
        <v>34</v>
      </c>
      <c r="C8" s="3">
        <v>43025</v>
      </c>
      <c r="D8" s="7">
        <f>YEAR(Table1[[#This Row],[Date of visit]])</f>
        <v>2017</v>
      </c>
      <c r="E8" s="7">
        <f>MONTH(Table1[[#This Row],[Date of visit]])</f>
        <v>10</v>
      </c>
      <c r="F8" t="s">
        <v>277</v>
      </c>
      <c r="G8" t="s">
        <v>800</v>
      </c>
      <c r="H8">
        <v>4</v>
      </c>
      <c r="I8" t="s">
        <v>31</v>
      </c>
      <c r="J8" t="str">
        <f>INDEX(Ref!$B$1:$B$10,MATCH(Table1[[#This Row],[Program2]],Ref!$A$1:$A$10,0))</f>
        <v>SUSLAND</v>
      </c>
      <c r="K8" t="s">
        <v>32</v>
      </c>
      <c r="L8" t="s">
        <v>32</v>
      </c>
      <c r="M8" t="s">
        <v>32</v>
      </c>
      <c r="N8" t="s">
        <v>32</v>
      </c>
      <c r="O8" t="s">
        <v>32</v>
      </c>
      <c r="U8" t="s">
        <v>279</v>
      </c>
    </row>
    <row r="9" spans="1:21" x14ac:dyDescent="0.25">
      <c r="A9" s="1">
        <v>43667.58315972222</v>
      </c>
      <c r="B9" t="s">
        <v>273</v>
      </c>
      <c r="C9" s="3">
        <v>43025</v>
      </c>
      <c r="D9" s="7">
        <f>YEAR(Table1[[#This Row],[Date of visit]])</f>
        <v>2017</v>
      </c>
      <c r="E9" s="7">
        <f>MONTH(Table1[[#This Row],[Date of visit]])</f>
        <v>10</v>
      </c>
      <c r="F9" t="s">
        <v>280</v>
      </c>
      <c r="G9" t="s">
        <v>182</v>
      </c>
      <c r="H9">
        <v>16</v>
      </c>
      <c r="I9" t="s">
        <v>31</v>
      </c>
      <c r="J9" t="str">
        <f>INDEX(Ref!$B$1:$B$10,MATCH(Table1[[#This Row],[Program2]],Ref!$A$1:$A$10,0))</f>
        <v>SUSLAND</v>
      </c>
      <c r="K9" t="s">
        <v>36</v>
      </c>
      <c r="L9" t="s">
        <v>89</v>
      </c>
      <c r="M9" t="s">
        <v>36</v>
      </c>
      <c r="N9" t="s">
        <v>36</v>
      </c>
      <c r="O9" t="s">
        <v>36</v>
      </c>
      <c r="P9" t="s">
        <v>281</v>
      </c>
      <c r="U9" t="s">
        <v>282</v>
      </c>
    </row>
    <row r="10" spans="1:21" x14ac:dyDescent="0.25">
      <c r="A10" s="1">
        <v>43667.593645833331</v>
      </c>
      <c r="B10" t="s">
        <v>252</v>
      </c>
      <c r="C10" s="3">
        <v>43026</v>
      </c>
      <c r="D10" s="7">
        <f>YEAR(Table1[[#This Row],[Date of visit]])</f>
        <v>2017</v>
      </c>
      <c r="E10" s="7">
        <f>MONTH(Table1[[#This Row],[Date of visit]])</f>
        <v>10</v>
      </c>
      <c r="F10" t="s">
        <v>256</v>
      </c>
      <c r="G10">
        <v>4</v>
      </c>
      <c r="J10" t="e">
        <f>INDEX(Ref!$B$1:$B$10,MATCH(Table1[[#This Row],[Program2]],Ref!$A$1:$A$10,0))</f>
        <v>#N/A</v>
      </c>
      <c r="K10" t="s">
        <v>89</v>
      </c>
      <c r="L10" t="s">
        <v>32</v>
      </c>
      <c r="M10" t="s">
        <v>32</v>
      </c>
      <c r="N10" t="s">
        <v>32</v>
      </c>
      <c r="O10" t="s">
        <v>32</v>
      </c>
      <c r="P10" t="s">
        <v>257</v>
      </c>
      <c r="U10" t="s">
        <v>258</v>
      </c>
    </row>
    <row r="11" spans="1:21" x14ac:dyDescent="0.25">
      <c r="A11" s="1">
        <v>43667.581377314818</v>
      </c>
      <c r="B11" t="s">
        <v>53</v>
      </c>
      <c r="C11" s="3">
        <v>43027</v>
      </c>
      <c r="D11" s="7">
        <f>YEAR(Table1[[#This Row],[Date of visit]])</f>
        <v>2017</v>
      </c>
      <c r="E11" s="7">
        <f>MONTH(Table1[[#This Row],[Date of visit]])</f>
        <v>10</v>
      </c>
      <c r="F11" t="s">
        <v>283</v>
      </c>
      <c r="G11" t="s">
        <v>58</v>
      </c>
      <c r="H11">
        <v>24</v>
      </c>
      <c r="I11" t="s">
        <v>59</v>
      </c>
      <c r="J11" t="str">
        <f>INDEX(Ref!$B$1:$B$10,MATCH(Table1[[#This Row],[Program2]],Ref!$A$1:$A$10,0))</f>
        <v>TREES</v>
      </c>
      <c r="K11" t="s">
        <v>32</v>
      </c>
      <c r="L11" t="s">
        <v>32</v>
      </c>
      <c r="M11" t="s">
        <v>32</v>
      </c>
      <c r="N11" t="s">
        <v>32</v>
      </c>
      <c r="O11" t="s">
        <v>32</v>
      </c>
      <c r="P11" t="s">
        <v>284</v>
      </c>
      <c r="S11" t="s">
        <v>285</v>
      </c>
      <c r="T11" t="s">
        <v>286</v>
      </c>
      <c r="U11" t="s">
        <v>287</v>
      </c>
    </row>
    <row r="12" spans="1:21" x14ac:dyDescent="0.25">
      <c r="A12" s="1">
        <v>43667.591307870367</v>
      </c>
      <c r="B12" t="s">
        <v>101</v>
      </c>
      <c r="C12" s="3">
        <v>43028</v>
      </c>
      <c r="D12" s="7">
        <f>YEAR(Table1[[#This Row],[Date of visit]])</f>
        <v>2017</v>
      </c>
      <c r="E12" s="7">
        <f>MONTH(Table1[[#This Row],[Date of visit]])</f>
        <v>10</v>
      </c>
      <c r="F12" t="s">
        <v>262</v>
      </c>
      <c r="G12">
        <v>2</v>
      </c>
      <c r="H12">
        <v>32</v>
      </c>
      <c r="J12" t="e">
        <f>INDEX(Ref!$B$1:$B$10,MATCH(Table1[[#This Row],[Program2]],Ref!$A$1:$A$10,0))</f>
        <v>#N/A</v>
      </c>
      <c r="K12" t="s">
        <v>32</v>
      </c>
      <c r="L12" t="s">
        <v>36</v>
      </c>
      <c r="M12" t="s">
        <v>32</v>
      </c>
      <c r="N12" t="s">
        <v>32</v>
      </c>
      <c r="O12" t="s">
        <v>32</v>
      </c>
      <c r="P12" t="s">
        <v>263</v>
      </c>
      <c r="Q12" t="s">
        <v>264</v>
      </c>
      <c r="U12" t="s">
        <v>265</v>
      </c>
    </row>
    <row r="13" spans="1:21" x14ac:dyDescent="0.25">
      <c r="A13" s="1">
        <v>43667.590486111112</v>
      </c>
      <c r="B13" t="s">
        <v>266</v>
      </c>
      <c r="C13" s="3">
        <v>43028</v>
      </c>
      <c r="D13" s="7">
        <f>YEAR(Table1[[#This Row],[Date of visit]])</f>
        <v>2017</v>
      </c>
      <c r="E13" s="7">
        <f>MONTH(Table1[[#This Row],[Date of visit]])</f>
        <v>10</v>
      </c>
      <c r="F13" t="s">
        <v>267</v>
      </c>
      <c r="G13">
        <v>2</v>
      </c>
      <c r="H13">
        <v>33</v>
      </c>
      <c r="J13" t="e">
        <f>INDEX(Ref!$B$1:$B$10,MATCH(Table1[[#This Row],[Program2]],Ref!$A$1:$A$10,0))</f>
        <v>#N/A</v>
      </c>
      <c r="K13" t="s">
        <v>89</v>
      </c>
      <c r="L13" t="s">
        <v>32</v>
      </c>
      <c r="M13" t="s">
        <v>32</v>
      </c>
      <c r="N13" t="s">
        <v>32</v>
      </c>
      <c r="O13" t="s">
        <v>32</v>
      </c>
      <c r="P13" t="s">
        <v>268</v>
      </c>
      <c r="U13" t="s">
        <v>269</v>
      </c>
    </row>
    <row r="14" spans="1:21" x14ac:dyDescent="0.25">
      <c r="A14" s="1">
        <v>43667.592812499999</v>
      </c>
      <c r="B14" t="s">
        <v>252</v>
      </c>
      <c r="C14" s="3">
        <v>43033</v>
      </c>
      <c r="D14" s="7">
        <f>YEAR(Table1[[#This Row],[Date of visit]])</f>
        <v>2017</v>
      </c>
      <c r="E14" s="7">
        <f>MONTH(Table1[[#This Row],[Date of visit]])</f>
        <v>10</v>
      </c>
      <c r="F14" t="s">
        <v>259</v>
      </c>
      <c r="G14">
        <v>4</v>
      </c>
      <c r="J14" t="e">
        <f>INDEX(Ref!$B$1:$B$10,MATCH(Table1[[#This Row],[Program2]],Ref!$A$1:$A$10,0))</f>
        <v>#N/A</v>
      </c>
      <c r="K14" t="s">
        <v>89</v>
      </c>
      <c r="L14" t="s">
        <v>36</v>
      </c>
      <c r="M14" t="s">
        <v>32</v>
      </c>
      <c r="N14" t="s">
        <v>32</v>
      </c>
      <c r="O14" t="s">
        <v>32</v>
      </c>
      <c r="P14" t="s">
        <v>123</v>
      </c>
      <c r="Q14" t="s">
        <v>260</v>
      </c>
      <c r="U14" t="s">
        <v>261</v>
      </c>
    </row>
    <row r="15" spans="1:21" x14ac:dyDescent="0.25">
      <c r="A15" s="1">
        <v>43667.562152777777</v>
      </c>
      <c r="B15" t="s">
        <v>68</v>
      </c>
      <c r="C15" s="3">
        <v>43034</v>
      </c>
      <c r="D15" s="7">
        <f>YEAR(Table1[[#This Row],[Date of visit]])</f>
        <v>2017</v>
      </c>
      <c r="E15" s="7">
        <f>MONTH(Table1[[#This Row],[Date of visit]])</f>
        <v>10</v>
      </c>
      <c r="F15" t="s">
        <v>310</v>
      </c>
      <c r="G15">
        <v>3</v>
      </c>
      <c r="H15">
        <v>22</v>
      </c>
      <c r="I15" t="s">
        <v>47</v>
      </c>
      <c r="J15" t="str">
        <f>INDEX(Ref!$B$1:$B$10,MATCH(Table1[[#This Row],[Program2]],Ref!$A$1:$A$10,0))</f>
        <v>E3</v>
      </c>
      <c r="K15" t="s">
        <v>32</v>
      </c>
      <c r="L15" t="s">
        <v>32</v>
      </c>
      <c r="M15" t="s">
        <v>36</v>
      </c>
      <c r="N15" t="s">
        <v>36</v>
      </c>
      <c r="O15" t="s">
        <v>36</v>
      </c>
      <c r="Q15" t="s">
        <v>311</v>
      </c>
      <c r="S15" t="s">
        <v>312</v>
      </c>
    </row>
    <row r="16" spans="1:21" x14ac:dyDescent="0.25">
      <c r="A16" s="1">
        <v>43667.560486111113</v>
      </c>
      <c r="B16" t="s">
        <v>68</v>
      </c>
      <c r="C16" s="3">
        <v>43034</v>
      </c>
      <c r="D16" s="7">
        <f>YEAR(Table1[[#This Row],[Date of visit]])</f>
        <v>2017</v>
      </c>
      <c r="E16" s="7">
        <f>MONTH(Table1[[#This Row],[Date of visit]])</f>
        <v>10</v>
      </c>
      <c r="F16" t="s">
        <v>313</v>
      </c>
      <c r="G16">
        <v>3</v>
      </c>
      <c r="H16">
        <v>32</v>
      </c>
      <c r="I16" t="s">
        <v>47</v>
      </c>
      <c r="J16" t="str">
        <f>INDEX(Ref!$B$1:$B$10,MATCH(Table1[[#This Row],[Program2]],Ref!$A$1:$A$10,0))</f>
        <v>E3</v>
      </c>
      <c r="K16" t="s">
        <v>32</v>
      </c>
      <c r="L16" t="s">
        <v>32</v>
      </c>
      <c r="M16" t="s">
        <v>32</v>
      </c>
      <c r="N16" t="s">
        <v>36</v>
      </c>
      <c r="O16" t="s">
        <v>32</v>
      </c>
      <c r="U16" t="s">
        <v>314</v>
      </c>
    </row>
    <row r="17" spans="1:21" x14ac:dyDescent="0.25">
      <c r="A17" s="1">
        <v>43667.580023148148</v>
      </c>
      <c r="B17" t="s">
        <v>53</v>
      </c>
      <c r="C17" s="3">
        <v>43035</v>
      </c>
      <c r="D17" s="7">
        <f>YEAR(Table1[[#This Row],[Date of visit]])</f>
        <v>2017</v>
      </c>
      <c r="E17" s="7">
        <f>MONTH(Table1[[#This Row],[Date of visit]])</f>
        <v>10</v>
      </c>
      <c r="F17" t="s">
        <v>168</v>
      </c>
      <c r="G17">
        <v>6</v>
      </c>
      <c r="H17">
        <v>34</v>
      </c>
      <c r="I17" t="s">
        <v>47</v>
      </c>
      <c r="J17" t="str">
        <f>INDEX(Ref!$B$1:$B$10,MATCH(Table1[[#This Row],[Program2]],Ref!$A$1:$A$10,0))</f>
        <v>E3</v>
      </c>
      <c r="K17" t="s">
        <v>32</v>
      </c>
      <c r="U17" t="s">
        <v>288</v>
      </c>
    </row>
    <row r="18" spans="1:21" x14ac:dyDescent="0.25">
      <c r="A18" s="1">
        <v>43667.579027777778</v>
      </c>
      <c r="B18" t="s">
        <v>53</v>
      </c>
      <c r="C18" s="3">
        <v>43035</v>
      </c>
      <c r="D18" s="7">
        <f>YEAR(Table1[[#This Row],[Date of visit]])</f>
        <v>2017</v>
      </c>
      <c r="E18" s="7">
        <f>MONTH(Table1[[#This Row],[Date of visit]])</f>
        <v>10</v>
      </c>
      <c r="F18" t="s">
        <v>168</v>
      </c>
      <c r="G18">
        <v>6</v>
      </c>
      <c r="H18">
        <v>34</v>
      </c>
      <c r="I18" t="s">
        <v>47</v>
      </c>
      <c r="J18" t="str">
        <f>INDEX(Ref!$B$1:$B$10,MATCH(Table1[[#This Row],[Program2]],Ref!$A$1:$A$10,0))</f>
        <v>E3</v>
      </c>
      <c r="K18" t="s">
        <v>36</v>
      </c>
      <c r="U18" t="s">
        <v>289</v>
      </c>
    </row>
    <row r="19" spans="1:21" x14ac:dyDescent="0.25">
      <c r="A19" s="1">
        <v>43667.577118055553</v>
      </c>
      <c r="B19" t="s">
        <v>34</v>
      </c>
      <c r="C19" s="3">
        <v>43039</v>
      </c>
      <c r="D19" s="7">
        <f>YEAR(Table1[[#This Row],[Date of visit]])</f>
        <v>2017</v>
      </c>
      <c r="E19" s="7">
        <f>MONTH(Table1[[#This Row],[Date of visit]])</f>
        <v>10</v>
      </c>
      <c r="F19" t="s">
        <v>290</v>
      </c>
      <c r="G19">
        <v>7</v>
      </c>
      <c r="H19">
        <v>35</v>
      </c>
      <c r="I19" t="s">
        <v>64</v>
      </c>
      <c r="J19" t="str">
        <f>INDEX(Ref!$B$1:$B$10,MATCH(Table1[[#This Row],[Program2]],Ref!$A$1:$A$10,0))</f>
        <v>BKB</v>
      </c>
      <c r="K19" t="s">
        <v>89</v>
      </c>
      <c r="L19" t="s">
        <v>36</v>
      </c>
      <c r="M19" t="s">
        <v>36</v>
      </c>
      <c r="N19" t="s">
        <v>36</v>
      </c>
      <c r="O19" t="s">
        <v>36</v>
      </c>
      <c r="P19" t="s">
        <v>291</v>
      </c>
      <c r="U19" t="s">
        <v>292</v>
      </c>
    </row>
    <row r="20" spans="1:21" x14ac:dyDescent="0.25">
      <c r="A20" s="1">
        <v>43667.573969907404</v>
      </c>
      <c r="B20" t="s">
        <v>34</v>
      </c>
      <c r="C20" s="3">
        <v>43039</v>
      </c>
      <c r="D20" s="7">
        <f>YEAR(Table1[[#This Row],[Date of visit]])</f>
        <v>2017</v>
      </c>
      <c r="E20" s="7">
        <f>MONTH(Table1[[#This Row],[Date of visit]])</f>
        <v>10</v>
      </c>
      <c r="F20" t="s">
        <v>293</v>
      </c>
      <c r="G20">
        <v>2</v>
      </c>
      <c r="H20">
        <v>26</v>
      </c>
      <c r="I20" t="s">
        <v>64</v>
      </c>
      <c r="J20" t="str">
        <f>INDEX(Ref!$B$1:$B$10,MATCH(Table1[[#This Row],[Program2]],Ref!$A$1:$A$10,0))</f>
        <v>BKB</v>
      </c>
      <c r="K20" t="s">
        <v>36</v>
      </c>
      <c r="L20" t="s">
        <v>32</v>
      </c>
      <c r="M20" t="s">
        <v>32</v>
      </c>
      <c r="N20" t="s">
        <v>32</v>
      </c>
      <c r="O20" t="s">
        <v>32</v>
      </c>
      <c r="U20" t="s">
        <v>294</v>
      </c>
    </row>
    <row r="21" spans="1:21" x14ac:dyDescent="0.25">
      <c r="A21" s="1">
        <v>43667.571840277778</v>
      </c>
      <c r="B21" t="s">
        <v>101</v>
      </c>
      <c r="C21" s="3">
        <v>43041</v>
      </c>
      <c r="D21" s="7">
        <f>YEAR(Table1[[#This Row],[Date of visit]])</f>
        <v>2017</v>
      </c>
      <c r="E21" s="7">
        <f>MONTH(Table1[[#This Row],[Date of visit]])</f>
        <v>11</v>
      </c>
      <c r="F21">
        <v>361</v>
      </c>
      <c r="G21" t="s">
        <v>58</v>
      </c>
      <c r="H21">
        <v>31</v>
      </c>
      <c r="I21" t="s">
        <v>59</v>
      </c>
      <c r="J21" t="str">
        <f>INDEX(Ref!$B$1:$B$10,MATCH(Table1[[#This Row],[Program2]],Ref!$A$1:$A$10,0))</f>
        <v>TREES</v>
      </c>
      <c r="K21" t="s">
        <v>36</v>
      </c>
      <c r="L21" t="s">
        <v>36</v>
      </c>
      <c r="M21" t="s">
        <v>36</v>
      </c>
      <c r="N21" t="s">
        <v>32</v>
      </c>
      <c r="O21" t="s">
        <v>36</v>
      </c>
      <c r="P21" t="s">
        <v>295</v>
      </c>
      <c r="Q21" t="s">
        <v>296</v>
      </c>
      <c r="R21" t="s">
        <v>297</v>
      </c>
      <c r="U21" t="s">
        <v>298</v>
      </c>
    </row>
    <row r="22" spans="1:21" x14ac:dyDescent="0.25">
      <c r="A22" s="1">
        <v>43667.570347222223</v>
      </c>
      <c r="B22" t="s">
        <v>252</v>
      </c>
      <c r="C22" s="3">
        <v>43042</v>
      </c>
      <c r="D22" s="7">
        <f>YEAR(Table1[[#This Row],[Date of visit]])</f>
        <v>2017</v>
      </c>
      <c r="E22" s="7">
        <f>MONTH(Table1[[#This Row],[Date of visit]])</f>
        <v>11</v>
      </c>
      <c r="F22" t="s">
        <v>299</v>
      </c>
      <c r="G22" t="s">
        <v>58</v>
      </c>
      <c r="H22">
        <v>31</v>
      </c>
      <c r="I22" t="s">
        <v>64</v>
      </c>
      <c r="J22" t="str">
        <f>INDEX(Ref!$B$1:$B$10,MATCH(Table1[[#This Row],[Program2]],Ref!$A$1:$A$10,0))</f>
        <v>BKB</v>
      </c>
      <c r="K22" t="s">
        <v>32</v>
      </c>
      <c r="L22" t="s">
        <v>32</v>
      </c>
      <c r="M22" t="s">
        <v>32</v>
      </c>
      <c r="N22" t="s">
        <v>32</v>
      </c>
      <c r="O22" t="s">
        <v>32</v>
      </c>
      <c r="U22" t="s">
        <v>300</v>
      </c>
    </row>
    <row r="23" spans="1:21" x14ac:dyDescent="0.25">
      <c r="A23" s="1">
        <v>43667.569502314815</v>
      </c>
      <c r="B23" t="s">
        <v>252</v>
      </c>
      <c r="C23" s="3">
        <v>43042</v>
      </c>
      <c r="D23" s="7">
        <f>YEAR(Table1[[#This Row],[Date of visit]])</f>
        <v>2017</v>
      </c>
      <c r="E23" s="7">
        <f>MONTH(Table1[[#This Row],[Date of visit]])</f>
        <v>11</v>
      </c>
      <c r="F23" t="s">
        <v>259</v>
      </c>
      <c r="G23" t="s">
        <v>58</v>
      </c>
      <c r="H23">
        <v>28</v>
      </c>
      <c r="I23" t="s">
        <v>64</v>
      </c>
      <c r="J23" t="str">
        <f>INDEX(Ref!$B$1:$B$10,MATCH(Table1[[#This Row],[Program2]],Ref!$A$1:$A$10,0))</f>
        <v>BKB</v>
      </c>
      <c r="K23" t="s">
        <v>32</v>
      </c>
      <c r="L23" t="s">
        <v>32</v>
      </c>
      <c r="M23" t="s">
        <v>32</v>
      </c>
      <c r="N23" t="s">
        <v>32</v>
      </c>
      <c r="O23" t="s">
        <v>32</v>
      </c>
      <c r="U23" t="s">
        <v>301</v>
      </c>
    </row>
    <row r="24" spans="1:21" x14ac:dyDescent="0.25">
      <c r="A24" s="1">
        <v>43667.567164351851</v>
      </c>
      <c r="B24" t="s">
        <v>252</v>
      </c>
      <c r="C24" s="3">
        <v>43048</v>
      </c>
      <c r="D24" s="7">
        <f>YEAR(Table1[[#This Row],[Date of visit]])</f>
        <v>2017</v>
      </c>
      <c r="E24" s="7">
        <f>MONTH(Table1[[#This Row],[Date of visit]])</f>
        <v>11</v>
      </c>
      <c r="F24" t="s">
        <v>280</v>
      </c>
      <c r="G24" t="s">
        <v>58</v>
      </c>
      <c r="H24">
        <v>23</v>
      </c>
      <c r="I24" t="s">
        <v>64</v>
      </c>
      <c r="J24" t="str">
        <f>INDEX(Ref!$B$1:$B$10,MATCH(Table1[[#This Row],[Program2]],Ref!$A$1:$A$10,0))</f>
        <v>BKB</v>
      </c>
      <c r="K24" t="s">
        <v>32</v>
      </c>
      <c r="L24" t="s">
        <v>32</v>
      </c>
      <c r="M24" t="s">
        <v>32</v>
      </c>
      <c r="N24" t="s">
        <v>32</v>
      </c>
      <c r="O24" t="s">
        <v>32</v>
      </c>
    </row>
    <row r="25" spans="1:21" x14ac:dyDescent="0.25">
      <c r="A25" s="1">
        <v>43667.565381944441</v>
      </c>
      <c r="B25" t="s">
        <v>252</v>
      </c>
      <c r="C25" s="3">
        <v>43048</v>
      </c>
      <c r="D25" s="7">
        <f>YEAR(Table1[[#This Row],[Date of visit]])</f>
        <v>2017</v>
      </c>
      <c r="E25" s="7">
        <f>MONTH(Table1[[#This Row],[Date of visit]])</f>
        <v>11</v>
      </c>
      <c r="F25" t="s">
        <v>299</v>
      </c>
      <c r="G25" t="s">
        <v>58</v>
      </c>
      <c r="H25">
        <v>32</v>
      </c>
      <c r="I25" t="s">
        <v>64</v>
      </c>
      <c r="J25" t="str">
        <f>INDEX(Ref!$B$1:$B$10,MATCH(Table1[[#This Row],[Program2]],Ref!$A$1:$A$10,0))</f>
        <v>BKB</v>
      </c>
      <c r="K25" t="s">
        <v>32</v>
      </c>
      <c r="L25" t="s">
        <v>32</v>
      </c>
      <c r="M25" t="s">
        <v>32</v>
      </c>
      <c r="N25" t="s">
        <v>32</v>
      </c>
      <c r="O25" t="s">
        <v>32</v>
      </c>
      <c r="U25" t="s">
        <v>304</v>
      </c>
    </row>
    <row r="26" spans="1:21" x14ac:dyDescent="0.25">
      <c r="A26" s="1">
        <v>43667.564664351848</v>
      </c>
      <c r="B26" t="s">
        <v>305</v>
      </c>
      <c r="C26" s="3">
        <v>43053</v>
      </c>
      <c r="D26" s="7">
        <f>YEAR(Table1[[#This Row],[Date of visit]])</f>
        <v>2017</v>
      </c>
      <c r="E26" s="7">
        <f>MONTH(Table1[[#This Row],[Date of visit]])</f>
        <v>11</v>
      </c>
      <c r="F26" t="s">
        <v>280</v>
      </c>
      <c r="G26">
        <v>6</v>
      </c>
      <c r="H26">
        <v>22</v>
      </c>
      <c r="I26" t="s">
        <v>64</v>
      </c>
      <c r="J26" t="str">
        <f>INDEX(Ref!$B$1:$B$10,MATCH(Table1[[#This Row],[Program2]],Ref!$A$1:$A$10,0))</f>
        <v>BKB</v>
      </c>
      <c r="K26" t="s">
        <v>36</v>
      </c>
      <c r="L26" t="s">
        <v>32</v>
      </c>
      <c r="M26" t="s">
        <v>32</v>
      </c>
      <c r="N26" t="s">
        <v>32</v>
      </c>
      <c r="O26" t="s">
        <v>32</v>
      </c>
      <c r="P26" t="s">
        <v>306</v>
      </c>
      <c r="U26" t="s">
        <v>307</v>
      </c>
    </row>
    <row r="27" spans="1:21" x14ac:dyDescent="0.25">
      <c r="A27" s="1">
        <v>43667.563275462962</v>
      </c>
      <c r="B27" t="s">
        <v>56</v>
      </c>
      <c r="C27" s="3">
        <v>43055</v>
      </c>
      <c r="D27" s="7">
        <f>YEAR(Table1[[#This Row],[Date of visit]])</f>
        <v>2017</v>
      </c>
      <c r="E27" s="7">
        <f>MONTH(Table1[[#This Row],[Date of visit]])</f>
        <v>11</v>
      </c>
      <c r="F27" t="s">
        <v>308</v>
      </c>
      <c r="G27">
        <v>3</v>
      </c>
      <c r="H27">
        <v>20</v>
      </c>
      <c r="I27" t="s">
        <v>54</v>
      </c>
      <c r="J27" t="str">
        <f>INDEX(Ref!$B$1:$B$10,MATCH(Table1[[#This Row],[Program2]],Ref!$A$1:$A$10,0))</f>
        <v>RR</v>
      </c>
      <c r="K27" t="s">
        <v>32</v>
      </c>
      <c r="L27" t="s">
        <v>32</v>
      </c>
      <c r="M27" t="s">
        <v>32</v>
      </c>
      <c r="N27" t="s">
        <v>32</v>
      </c>
      <c r="O27" t="s">
        <v>32</v>
      </c>
      <c r="U27" t="s">
        <v>309</v>
      </c>
    </row>
    <row r="28" spans="1:21" x14ac:dyDescent="0.25">
      <c r="A28" s="1">
        <v>43667.534884259258</v>
      </c>
      <c r="B28" t="s">
        <v>49</v>
      </c>
      <c r="C28" s="3">
        <v>43056</v>
      </c>
      <c r="D28" s="7">
        <f>YEAR(Table1[[#This Row],[Date of visit]])</f>
        <v>2017</v>
      </c>
      <c r="E28" s="7">
        <f>MONTH(Table1[[#This Row],[Date of visit]])</f>
        <v>11</v>
      </c>
      <c r="F28" t="s">
        <v>346</v>
      </c>
      <c r="G28" t="s">
        <v>347</v>
      </c>
      <c r="H28">
        <v>13</v>
      </c>
      <c r="I28" t="s">
        <v>47</v>
      </c>
      <c r="J28" t="str">
        <f>INDEX(Ref!$B$1:$B$10,MATCH(Table1[[#This Row],[Program2]],Ref!$A$1:$A$10,0))</f>
        <v>E3</v>
      </c>
      <c r="K28" t="s">
        <v>36</v>
      </c>
      <c r="L28" t="s">
        <v>36</v>
      </c>
      <c r="M28" t="s">
        <v>36</v>
      </c>
      <c r="N28" t="s">
        <v>36</v>
      </c>
      <c r="O28" t="s">
        <v>36</v>
      </c>
      <c r="P28" t="s">
        <v>348</v>
      </c>
      <c r="U28" t="s">
        <v>349</v>
      </c>
    </row>
    <row r="29" spans="1:21" x14ac:dyDescent="0.25">
      <c r="A29" s="1">
        <v>43667.536562499998</v>
      </c>
      <c r="B29" t="s">
        <v>49</v>
      </c>
      <c r="C29" s="3">
        <v>43056</v>
      </c>
      <c r="D29" s="7">
        <f>YEAR(Table1[[#This Row],[Date of visit]])</f>
        <v>2017</v>
      </c>
      <c r="E29" s="7">
        <f>MONTH(Table1[[#This Row],[Date of visit]])</f>
        <v>11</v>
      </c>
      <c r="F29" t="s">
        <v>344</v>
      </c>
      <c r="G29">
        <v>5</v>
      </c>
      <c r="H29">
        <v>15</v>
      </c>
      <c r="I29" t="s">
        <v>47</v>
      </c>
      <c r="J29" t="str">
        <f>INDEX(Ref!$B$1:$B$10,MATCH(Table1[[#This Row],[Program2]],Ref!$A$1:$A$10,0))</f>
        <v>E3</v>
      </c>
      <c r="K29" t="s">
        <v>32</v>
      </c>
      <c r="L29" t="s">
        <v>32</v>
      </c>
      <c r="M29" t="s">
        <v>32</v>
      </c>
      <c r="N29" t="s">
        <v>32</v>
      </c>
      <c r="O29" t="s">
        <v>36</v>
      </c>
      <c r="U29" t="s">
        <v>345</v>
      </c>
    </row>
    <row r="30" spans="1:21" x14ac:dyDescent="0.25">
      <c r="A30" s="1">
        <v>43667.531909722224</v>
      </c>
      <c r="B30" t="s">
        <v>305</v>
      </c>
      <c r="C30" s="3">
        <v>43060</v>
      </c>
      <c r="D30" s="7">
        <f>YEAR(Table1[[#This Row],[Date of visit]])</f>
        <v>2017</v>
      </c>
      <c r="E30" s="7">
        <f>MONTH(Table1[[#This Row],[Date of visit]])</f>
        <v>11</v>
      </c>
      <c r="F30" t="s">
        <v>352</v>
      </c>
      <c r="G30" t="s">
        <v>58</v>
      </c>
      <c r="H30">
        <v>24</v>
      </c>
      <c r="I30" t="s">
        <v>64</v>
      </c>
      <c r="J30" t="str">
        <f>INDEX(Ref!$B$1:$B$10,MATCH(Table1[[#This Row],[Program2]],Ref!$A$1:$A$10,0))</f>
        <v>BKB</v>
      </c>
      <c r="K30" t="s">
        <v>32</v>
      </c>
      <c r="L30" t="s">
        <v>32</v>
      </c>
      <c r="M30" t="s">
        <v>32</v>
      </c>
      <c r="N30" t="s">
        <v>32</v>
      </c>
      <c r="O30" t="s">
        <v>32</v>
      </c>
      <c r="P30" t="s">
        <v>354</v>
      </c>
      <c r="U30" t="s">
        <v>355</v>
      </c>
    </row>
    <row r="31" spans="1:21" x14ac:dyDescent="0.25">
      <c r="A31" s="1">
        <v>43667.530706018515</v>
      </c>
      <c r="B31" t="s">
        <v>305</v>
      </c>
      <c r="C31" s="3">
        <v>43060</v>
      </c>
      <c r="D31" s="7">
        <f>YEAR(Table1[[#This Row],[Date of visit]])</f>
        <v>2017</v>
      </c>
      <c r="E31" s="7">
        <f>MONTH(Table1[[#This Row],[Date of visit]])</f>
        <v>11</v>
      </c>
      <c r="F31" t="s">
        <v>356</v>
      </c>
      <c r="G31" t="s">
        <v>58</v>
      </c>
      <c r="H31">
        <v>24</v>
      </c>
      <c r="I31" t="s">
        <v>64</v>
      </c>
      <c r="J31" t="str">
        <f>INDEX(Ref!$B$1:$B$10,MATCH(Table1[[#This Row],[Program2]],Ref!$A$1:$A$10,0))</f>
        <v>BKB</v>
      </c>
      <c r="K31" t="s">
        <v>89</v>
      </c>
      <c r="L31" t="s">
        <v>32</v>
      </c>
      <c r="M31" t="s">
        <v>32</v>
      </c>
      <c r="N31" t="s">
        <v>32</v>
      </c>
      <c r="O31" t="s">
        <v>32</v>
      </c>
      <c r="P31" t="s">
        <v>354</v>
      </c>
    </row>
    <row r="32" spans="1:21" x14ac:dyDescent="0.25">
      <c r="A32" s="1">
        <v>43667.533194444448</v>
      </c>
      <c r="B32" t="s">
        <v>305</v>
      </c>
      <c r="C32" s="3">
        <v>43067</v>
      </c>
      <c r="D32" s="7">
        <f>YEAR(Table1[[#This Row],[Date of visit]])</f>
        <v>2017</v>
      </c>
      <c r="E32" s="7">
        <f>MONTH(Table1[[#This Row],[Date of visit]])</f>
        <v>11</v>
      </c>
      <c r="F32" t="s">
        <v>280</v>
      </c>
      <c r="G32">
        <v>6</v>
      </c>
      <c r="H32">
        <v>18</v>
      </c>
      <c r="I32" t="s">
        <v>64</v>
      </c>
      <c r="J32" t="str">
        <f>INDEX(Ref!$B$1:$B$10,MATCH(Table1[[#This Row],[Program2]],Ref!$A$1:$A$10,0))</f>
        <v>BKB</v>
      </c>
      <c r="K32" t="s">
        <v>32</v>
      </c>
      <c r="L32" t="s">
        <v>32</v>
      </c>
      <c r="M32" t="s">
        <v>32</v>
      </c>
      <c r="N32" t="s">
        <v>32</v>
      </c>
      <c r="O32" t="s">
        <v>32</v>
      </c>
      <c r="P32" t="s">
        <v>350</v>
      </c>
    </row>
    <row r="33" spans="1:21" x14ac:dyDescent="0.25">
      <c r="A33" s="1">
        <v>43667.532534722224</v>
      </c>
      <c r="B33" t="s">
        <v>305</v>
      </c>
      <c r="C33" s="3">
        <v>43067</v>
      </c>
      <c r="D33" s="7">
        <f>YEAR(Table1[[#This Row],[Date of visit]])</f>
        <v>2017</v>
      </c>
      <c r="E33" s="7">
        <f>MONTH(Table1[[#This Row],[Date of visit]])</f>
        <v>11</v>
      </c>
      <c r="F33" t="s">
        <v>256</v>
      </c>
      <c r="G33">
        <v>4</v>
      </c>
      <c r="I33" t="s">
        <v>64</v>
      </c>
      <c r="J33" t="str">
        <f>INDEX(Ref!$B$1:$B$10,MATCH(Table1[[#This Row],[Program2]],Ref!$A$1:$A$10,0))</f>
        <v>BKB</v>
      </c>
      <c r="K33" t="s">
        <v>32</v>
      </c>
      <c r="L33" t="s">
        <v>32</v>
      </c>
      <c r="M33" t="s">
        <v>32</v>
      </c>
      <c r="N33" t="s">
        <v>32</v>
      </c>
      <c r="O33" t="s">
        <v>32</v>
      </c>
      <c r="U33" t="s">
        <v>351</v>
      </c>
    </row>
    <row r="34" spans="1:21" x14ac:dyDescent="0.25">
      <c r="A34" s="1">
        <v>43667.540625000001</v>
      </c>
      <c r="C34" s="3">
        <v>43068</v>
      </c>
      <c r="D34" s="7">
        <f>YEAR(Table1[[#This Row],[Date of visit]])</f>
        <v>2017</v>
      </c>
      <c r="E34" s="7">
        <f>MONTH(Table1[[#This Row],[Date of visit]])</f>
        <v>11</v>
      </c>
      <c r="F34" t="s">
        <v>337</v>
      </c>
      <c r="G34" t="s">
        <v>338</v>
      </c>
      <c r="H34">
        <v>10</v>
      </c>
      <c r="I34" t="s">
        <v>54</v>
      </c>
      <c r="J34" t="str">
        <f>INDEX(Ref!$B$1:$B$10,MATCH(Table1[[#This Row],[Program2]],Ref!$A$1:$A$10,0))</f>
        <v>RR</v>
      </c>
      <c r="K34" t="s">
        <v>32</v>
      </c>
      <c r="L34" t="s">
        <v>32</v>
      </c>
      <c r="M34" t="s">
        <v>32</v>
      </c>
      <c r="N34" t="s">
        <v>32</v>
      </c>
      <c r="O34" t="s">
        <v>32</v>
      </c>
      <c r="U34" t="s">
        <v>339</v>
      </c>
    </row>
    <row r="35" spans="1:21" x14ac:dyDescent="0.25">
      <c r="A35" s="1">
        <v>43667.541284722225</v>
      </c>
      <c r="C35" s="3">
        <v>43068</v>
      </c>
      <c r="D35" s="7">
        <f>YEAR(Table1[[#This Row],[Date of visit]])</f>
        <v>2017</v>
      </c>
      <c r="E35" s="7">
        <f>MONTH(Table1[[#This Row],[Date of visit]])</f>
        <v>11</v>
      </c>
      <c r="F35" t="s">
        <v>334</v>
      </c>
      <c r="G35" t="s">
        <v>335</v>
      </c>
      <c r="H35">
        <v>28</v>
      </c>
      <c r="I35" t="s">
        <v>54</v>
      </c>
      <c r="J35" t="str">
        <f>INDEX(Ref!$B$1:$B$10,MATCH(Table1[[#This Row],[Program2]],Ref!$A$1:$A$10,0))</f>
        <v>RR</v>
      </c>
      <c r="K35" t="s">
        <v>32</v>
      </c>
      <c r="L35" t="s">
        <v>32</v>
      </c>
      <c r="M35" t="s">
        <v>32</v>
      </c>
      <c r="N35" t="s">
        <v>32</v>
      </c>
      <c r="O35" t="s">
        <v>32</v>
      </c>
      <c r="U35" t="s">
        <v>336</v>
      </c>
    </row>
    <row r="36" spans="1:21" x14ac:dyDescent="0.25">
      <c r="A36" s="1">
        <v>43667.547048611108</v>
      </c>
      <c r="C36" s="3">
        <v>43069</v>
      </c>
      <c r="D36" s="7">
        <f>YEAR(Table1[[#This Row],[Date of visit]])</f>
        <v>2017</v>
      </c>
      <c r="E36" s="7">
        <f>MONTH(Table1[[#This Row],[Date of visit]])</f>
        <v>11</v>
      </c>
      <c r="F36" t="s">
        <v>283</v>
      </c>
      <c r="G36">
        <v>3</v>
      </c>
      <c r="H36">
        <v>20</v>
      </c>
      <c r="I36" t="s">
        <v>47</v>
      </c>
      <c r="J36" t="str">
        <f>INDEX(Ref!$B$1:$B$10,MATCH(Table1[[#This Row],[Program2]],Ref!$A$1:$A$10,0))</f>
        <v>E3</v>
      </c>
      <c r="K36" t="s">
        <v>32</v>
      </c>
      <c r="L36" t="s">
        <v>36</v>
      </c>
      <c r="M36" t="s">
        <v>36</v>
      </c>
      <c r="N36" t="s">
        <v>36</v>
      </c>
      <c r="O36" t="s">
        <v>36</v>
      </c>
      <c r="Q36" t="s">
        <v>329</v>
      </c>
      <c r="R36" t="s">
        <v>330</v>
      </c>
      <c r="S36" t="s">
        <v>331</v>
      </c>
      <c r="U36" t="s">
        <v>332</v>
      </c>
    </row>
    <row r="37" spans="1:21" x14ac:dyDescent="0.25">
      <c r="A37" s="1">
        <v>43667.545578703706</v>
      </c>
      <c r="C37" s="3">
        <v>43069</v>
      </c>
      <c r="D37" s="7">
        <f>YEAR(Table1[[#This Row],[Date of visit]])</f>
        <v>2017</v>
      </c>
      <c r="E37" s="7">
        <f>MONTH(Table1[[#This Row],[Date of visit]])</f>
        <v>11</v>
      </c>
      <c r="F37" t="s">
        <v>270</v>
      </c>
      <c r="G37">
        <v>3</v>
      </c>
      <c r="H37">
        <v>24</v>
      </c>
      <c r="I37" t="s">
        <v>47</v>
      </c>
      <c r="J37" t="str">
        <f>INDEX(Ref!$B$1:$B$10,MATCH(Table1[[#This Row],[Program2]],Ref!$A$1:$A$10,0))</f>
        <v>E3</v>
      </c>
      <c r="K37" t="s">
        <v>36</v>
      </c>
      <c r="L37" t="s">
        <v>89</v>
      </c>
      <c r="M37" t="s">
        <v>36</v>
      </c>
      <c r="N37" t="s">
        <v>89</v>
      </c>
      <c r="O37" t="s">
        <v>89</v>
      </c>
      <c r="U37" t="s">
        <v>333</v>
      </c>
    </row>
    <row r="38" spans="1:21" x14ac:dyDescent="0.25">
      <c r="A38" s="1">
        <v>43667.548530092594</v>
      </c>
      <c r="C38" s="3">
        <v>43074</v>
      </c>
      <c r="D38" s="7">
        <f>YEAR(Table1[[#This Row],[Date of visit]])</f>
        <v>2017</v>
      </c>
      <c r="E38" s="7">
        <f>MONTH(Table1[[#This Row],[Date of visit]])</f>
        <v>12</v>
      </c>
      <c r="F38" t="s">
        <v>280</v>
      </c>
      <c r="G38">
        <v>6</v>
      </c>
      <c r="H38">
        <v>18</v>
      </c>
      <c r="I38" t="s">
        <v>64</v>
      </c>
      <c r="J38" t="str">
        <f>INDEX(Ref!$B$1:$B$10,MATCH(Table1[[#This Row],[Program2]],Ref!$A$1:$A$10,0))</f>
        <v>BKB</v>
      </c>
      <c r="K38" t="s">
        <v>32</v>
      </c>
      <c r="L38" t="s">
        <v>32</v>
      </c>
      <c r="M38" t="s">
        <v>32</v>
      </c>
      <c r="N38" t="s">
        <v>32</v>
      </c>
      <c r="O38" t="s">
        <v>32</v>
      </c>
      <c r="P38" t="s">
        <v>327</v>
      </c>
      <c r="U38" t="s">
        <v>328</v>
      </c>
    </row>
    <row r="39" spans="1:21" x14ac:dyDescent="0.25">
      <c r="A39" s="1">
        <v>43667.551342592589</v>
      </c>
      <c r="C39" s="3">
        <v>43075</v>
      </c>
      <c r="D39" s="7">
        <f>YEAR(Table1[[#This Row],[Date of visit]])</f>
        <v>2017</v>
      </c>
      <c r="E39" s="7">
        <f>MONTH(Table1[[#This Row],[Date of visit]])</f>
        <v>12</v>
      </c>
      <c r="F39" t="s">
        <v>412</v>
      </c>
      <c r="G39">
        <v>1</v>
      </c>
      <c r="H39">
        <v>35</v>
      </c>
      <c r="I39" t="s">
        <v>144</v>
      </c>
      <c r="J39" t="str">
        <f>INDEX(Ref!$B$1:$B$10,MATCH(Table1[[#This Row],[Program2]],Ref!$A$1:$A$10,0))</f>
        <v>WW</v>
      </c>
      <c r="K39" t="s">
        <v>32</v>
      </c>
      <c r="L39" t="s">
        <v>32</v>
      </c>
      <c r="M39" t="s">
        <v>32</v>
      </c>
      <c r="N39" t="s">
        <v>36</v>
      </c>
      <c r="O39" t="s">
        <v>36</v>
      </c>
      <c r="U39" t="s">
        <v>325</v>
      </c>
    </row>
    <row r="40" spans="1:21" x14ac:dyDescent="0.25">
      <c r="A40" s="1">
        <v>43667.549398148149</v>
      </c>
      <c r="C40" s="3">
        <v>43075</v>
      </c>
      <c r="D40" s="7">
        <f>YEAR(Table1[[#This Row],[Date of visit]])</f>
        <v>2017</v>
      </c>
      <c r="E40" s="7">
        <f>MONTH(Table1[[#This Row],[Date of visit]])</f>
        <v>12</v>
      </c>
      <c r="F40" t="s">
        <v>412</v>
      </c>
      <c r="G40">
        <v>1</v>
      </c>
      <c r="H40">
        <v>21</v>
      </c>
      <c r="I40" t="s">
        <v>144</v>
      </c>
      <c r="J40" t="str">
        <f>INDEX(Ref!$B$1:$B$10,MATCH(Table1[[#This Row],[Program2]],Ref!$A$1:$A$10,0))</f>
        <v>WW</v>
      </c>
      <c r="K40" t="s">
        <v>36</v>
      </c>
      <c r="L40" t="s">
        <v>32</v>
      </c>
      <c r="M40" t="s">
        <v>32</v>
      </c>
      <c r="N40" t="s">
        <v>32</v>
      </c>
      <c r="O40" t="s">
        <v>32</v>
      </c>
      <c r="P40" t="s">
        <v>306</v>
      </c>
      <c r="U40" t="s">
        <v>326</v>
      </c>
    </row>
    <row r="41" spans="1:21" x14ac:dyDescent="0.25">
      <c r="A41" s="1">
        <v>43667.537986111114</v>
      </c>
      <c r="C41" s="3">
        <v>43076</v>
      </c>
      <c r="D41" s="7">
        <f>YEAR(Table1[[#This Row],[Date of visit]])</f>
        <v>2017</v>
      </c>
      <c r="E41" s="7">
        <f>MONTH(Table1[[#This Row],[Date of visit]])</f>
        <v>12</v>
      </c>
      <c r="F41" t="s">
        <v>270</v>
      </c>
      <c r="G41">
        <v>3</v>
      </c>
      <c r="H41">
        <v>12</v>
      </c>
      <c r="I41" t="s">
        <v>47</v>
      </c>
      <c r="J41" t="str">
        <f>INDEX(Ref!$B$1:$B$10,MATCH(Table1[[#This Row],[Program2]],Ref!$A$1:$A$10,0))</f>
        <v>E3</v>
      </c>
      <c r="K41" t="s">
        <v>32</v>
      </c>
      <c r="L41" t="s">
        <v>32</v>
      </c>
      <c r="M41" t="s">
        <v>32</v>
      </c>
      <c r="N41" t="s">
        <v>32</v>
      </c>
      <c r="O41" t="s">
        <v>32</v>
      </c>
      <c r="U41" t="s">
        <v>343</v>
      </c>
    </row>
    <row r="42" spans="1:21" x14ac:dyDescent="0.25">
      <c r="A42" s="1">
        <v>43667.538506944446</v>
      </c>
      <c r="C42" s="3">
        <v>43076</v>
      </c>
      <c r="D42" s="7">
        <f>YEAR(Table1[[#This Row],[Date of visit]])</f>
        <v>2017</v>
      </c>
      <c r="E42" s="7">
        <f>MONTH(Table1[[#This Row],[Date of visit]])</f>
        <v>12</v>
      </c>
      <c r="F42" t="s">
        <v>340</v>
      </c>
      <c r="G42">
        <v>3</v>
      </c>
      <c r="H42">
        <v>30</v>
      </c>
      <c r="I42" t="s">
        <v>47</v>
      </c>
      <c r="J42" t="str">
        <f>INDEX(Ref!$B$1:$B$10,MATCH(Table1[[#This Row],[Program2]],Ref!$A$1:$A$10,0))</f>
        <v>E3</v>
      </c>
      <c r="K42" t="s">
        <v>32</v>
      </c>
      <c r="L42" t="s">
        <v>32</v>
      </c>
      <c r="M42" t="s">
        <v>32</v>
      </c>
      <c r="N42" t="s">
        <v>32</v>
      </c>
      <c r="O42" t="s">
        <v>36</v>
      </c>
      <c r="U42" t="s">
        <v>341</v>
      </c>
    </row>
    <row r="43" spans="1:21" x14ac:dyDescent="0.25">
      <c r="A43" s="1">
        <v>43667.559525462966</v>
      </c>
      <c r="C43" s="3">
        <v>43077</v>
      </c>
      <c r="D43" s="7">
        <f>YEAR(Table1[[#This Row],[Date of visit]])</f>
        <v>2017</v>
      </c>
      <c r="E43" s="7">
        <f>MONTH(Table1[[#This Row],[Date of visit]])</f>
        <v>12</v>
      </c>
      <c r="F43" t="s">
        <v>283</v>
      </c>
      <c r="G43" t="s">
        <v>58</v>
      </c>
      <c r="H43">
        <v>11</v>
      </c>
      <c r="I43" t="s">
        <v>54</v>
      </c>
      <c r="J43" t="str">
        <f>INDEX(Ref!$B$1:$B$10,MATCH(Table1[[#This Row],[Program2]],Ref!$A$1:$A$10,0))</f>
        <v>RR</v>
      </c>
      <c r="K43" t="s">
        <v>32</v>
      </c>
      <c r="L43" t="s">
        <v>32</v>
      </c>
      <c r="M43" t="s">
        <v>32</v>
      </c>
      <c r="N43" t="s">
        <v>32</v>
      </c>
      <c r="O43" t="s">
        <v>32</v>
      </c>
    </row>
    <row r="44" spans="1:21" x14ac:dyDescent="0.25">
      <c r="A44" s="1">
        <v>43667.55568287037</v>
      </c>
      <c r="C44" s="3">
        <v>43077</v>
      </c>
      <c r="D44" s="7">
        <f>YEAR(Table1[[#This Row],[Date of visit]])</f>
        <v>2017</v>
      </c>
      <c r="E44" s="7">
        <f>MONTH(Table1[[#This Row],[Date of visit]])</f>
        <v>12</v>
      </c>
      <c r="F44" t="s">
        <v>270</v>
      </c>
      <c r="G44" t="s">
        <v>58</v>
      </c>
      <c r="H44">
        <v>20</v>
      </c>
      <c r="I44" t="s">
        <v>54</v>
      </c>
      <c r="J44" t="str">
        <f>INDEX(Ref!$B$1:$B$10,MATCH(Table1[[#This Row],[Program2]],Ref!$A$1:$A$10,0))</f>
        <v>RR</v>
      </c>
      <c r="K44" t="s">
        <v>32</v>
      </c>
      <c r="L44" t="s">
        <v>36</v>
      </c>
      <c r="M44" t="s">
        <v>32</v>
      </c>
      <c r="N44" t="s">
        <v>32</v>
      </c>
      <c r="O44" t="s">
        <v>32</v>
      </c>
      <c r="U44" t="s">
        <v>315</v>
      </c>
    </row>
    <row r="45" spans="1:21" x14ac:dyDescent="0.25">
      <c r="A45" s="1">
        <v>43667.554710648146</v>
      </c>
      <c r="C45" s="3">
        <v>43081</v>
      </c>
      <c r="D45" s="7">
        <f>YEAR(Table1[[#This Row],[Date of visit]])</f>
        <v>2017</v>
      </c>
      <c r="E45" s="7">
        <f>MONTH(Table1[[#This Row],[Date of visit]])</f>
        <v>12</v>
      </c>
      <c r="F45" t="s">
        <v>316</v>
      </c>
      <c r="G45" t="s">
        <v>58</v>
      </c>
      <c r="H45">
        <v>28</v>
      </c>
      <c r="I45" t="s">
        <v>64</v>
      </c>
      <c r="J45" t="str">
        <f>INDEX(Ref!$B$1:$B$10,MATCH(Table1[[#This Row],[Program2]],Ref!$A$1:$A$10,0))</f>
        <v>BKB</v>
      </c>
      <c r="K45" t="s">
        <v>89</v>
      </c>
      <c r="L45" t="s">
        <v>36</v>
      </c>
      <c r="O45" t="s">
        <v>89</v>
      </c>
      <c r="P45" t="s">
        <v>317</v>
      </c>
      <c r="R45" t="s">
        <v>318</v>
      </c>
      <c r="T45" t="s">
        <v>319</v>
      </c>
      <c r="U45" t="s">
        <v>320</v>
      </c>
    </row>
    <row r="46" spans="1:21" x14ac:dyDescent="0.25">
      <c r="A46" s="1">
        <v>43667.553900462961</v>
      </c>
      <c r="C46" s="3">
        <v>43081</v>
      </c>
      <c r="D46" s="7">
        <f>YEAR(Table1[[#This Row],[Date of visit]])</f>
        <v>2017</v>
      </c>
      <c r="E46" s="7">
        <f>MONTH(Table1[[#This Row],[Date of visit]])</f>
        <v>12</v>
      </c>
      <c r="F46" t="s">
        <v>321</v>
      </c>
      <c r="G46" t="s">
        <v>58</v>
      </c>
      <c r="H46">
        <v>20</v>
      </c>
      <c r="I46" t="s">
        <v>64</v>
      </c>
      <c r="J46" t="str">
        <f>INDEX(Ref!$B$1:$B$10,MATCH(Table1[[#This Row],[Program2]],Ref!$A$1:$A$10,0))</f>
        <v>BKB</v>
      </c>
      <c r="K46" t="s">
        <v>32</v>
      </c>
      <c r="L46" t="s">
        <v>32</v>
      </c>
      <c r="R46" t="s">
        <v>322</v>
      </c>
    </row>
    <row r="47" spans="1:21" x14ac:dyDescent="0.25">
      <c r="A47" s="1">
        <v>43667.553136574075</v>
      </c>
      <c r="C47" s="3">
        <v>43082</v>
      </c>
      <c r="D47" s="7">
        <f>YEAR(Table1[[#This Row],[Date of visit]])</f>
        <v>2017</v>
      </c>
      <c r="E47" s="7">
        <f>MONTH(Table1[[#This Row],[Date of visit]])</f>
        <v>12</v>
      </c>
      <c r="F47" t="s">
        <v>98</v>
      </c>
      <c r="G47" t="s">
        <v>58</v>
      </c>
      <c r="H47">
        <v>19</v>
      </c>
      <c r="I47" t="s">
        <v>59</v>
      </c>
      <c r="J47" t="str">
        <f>INDEX(Ref!$B$1:$B$10,MATCH(Table1[[#This Row],[Program2]],Ref!$A$1:$A$10,0))</f>
        <v>TREES</v>
      </c>
      <c r="K47" t="s">
        <v>32</v>
      </c>
      <c r="L47" t="s">
        <v>32</v>
      </c>
      <c r="M47" t="s">
        <v>32</v>
      </c>
      <c r="N47" t="s">
        <v>32</v>
      </c>
      <c r="O47" t="s">
        <v>32</v>
      </c>
      <c r="U47" t="s">
        <v>323</v>
      </c>
    </row>
    <row r="48" spans="1:21" x14ac:dyDescent="0.25">
      <c r="A48" s="1">
        <v>43667.552071759259</v>
      </c>
      <c r="C48" s="3">
        <v>43082</v>
      </c>
      <c r="D48" s="7">
        <f>YEAR(Table1[[#This Row],[Date of visit]])</f>
        <v>2017</v>
      </c>
      <c r="E48" s="7">
        <f>MONTH(Table1[[#This Row],[Date of visit]])</f>
        <v>12</v>
      </c>
      <c r="F48" t="s">
        <v>98</v>
      </c>
      <c r="G48" t="s">
        <v>58</v>
      </c>
      <c r="H48">
        <v>21</v>
      </c>
      <c r="I48" t="s">
        <v>59</v>
      </c>
      <c r="J48" t="str">
        <f>INDEX(Ref!$B$1:$B$10,MATCH(Table1[[#This Row],[Program2]],Ref!$A$1:$A$10,0))</f>
        <v>TREES</v>
      </c>
      <c r="K48" t="s">
        <v>32</v>
      </c>
      <c r="L48" t="s">
        <v>32</v>
      </c>
      <c r="M48" t="s">
        <v>36</v>
      </c>
      <c r="N48" t="s">
        <v>32</v>
      </c>
      <c r="O48" t="s">
        <v>36</v>
      </c>
      <c r="U48" t="s">
        <v>324</v>
      </c>
    </row>
    <row r="49" spans="1:21" x14ac:dyDescent="0.25">
      <c r="A49" s="1">
        <v>43645.621076388888</v>
      </c>
      <c r="B49" t="s">
        <v>34</v>
      </c>
      <c r="C49" s="3">
        <v>43101</v>
      </c>
      <c r="D49" s="7">
        <f>YEAR(Table1[[#This Row],[Date of visit]])</f>
        <v>2018</v>
      </c>
      <c r="E49" s="7">
        <f>MONTH(Table1[[#This Row],[Date of visit]])</f>
        <v>1</v>
      </c>
      <c r="F49" t="s">
        <v>648</v>
      </c>
      <c r="G49" t="s">
        <v>58</v>
      </c>
      <c r="H49">
        <v>27</v>
      </c>
      <c r="I49" t="s">
        <v>59</v>
      </c>
      <c r="J49" t="str">
        <f>INDEX(Ref!$B$1:$B$10,MATCH(Table1[[#This Row],[Program2]],Ref!$A$1:$A$10,0))</f>
        <v>TREES</v>
      </c>
      <c r="K49" t="s">
        <v>36</v>
      </c>
      <c r="L49" t="s">
        <v>32</v>
      </c>
      <c r="M49" t="s">
        <v>32</v>
      </c>
      <c r="N49" t="s">
        <v>32</v>
      </c>
      <c r="O49" t="s">
        <v>32</v>
      </c>
      <c r="U49" t="s">
        <v>649</v>
      </c>
    </row>
    <row r="50" spans="1:21" x14ac:dyDescent="0.25">
      <c r="A50" s="1">
        <v>43645.641574074078</v>
      </c>
      <c r="B50" t="s">
        <v>511</v>
      </c>
      <c r="C50" s="3">
        <v>43119</v>
      </c>
      <c r="D50" s="7">
        <f>YEAR(Table1[[#This Row],[Date of visit]])</f>
        <v>2018</v>
      </c>
      <c r="E50" s="7">
        <f>MONTH(Table1[[#This Row],[Date of visit]])</f>
        <v>1</v>
      </c>
      <c r="F50" t="s">
        <v>633</v>
      </c>
      <c r="G50">
        <v>1</v>
      </c>
      <c r="H50">
        <v>27</v>
      </c>
      <c r="I50" t="s">
        <v>47</v>
      </c>
      <c r="J50" t="str">
        <f>INDEX(Ref!$B$1:$B$10,MATCH(Table1[[#This Row],[Program2]],Ref!$A$1:$A$10,0))</f>
        <v>E3</v>
      </c>
      <c r="K50" t="s">
        <v>32</v>
      </c>
      <c r="L50" t="s">
        <v>32</v>
      </c>
      <c r="M50" t="s">
        <v>32</v>
      </c>
      <c r="N50" t="s">
        <v>32</v>
      </c>
      <c r="O50" t="s">
        <v>32</v>
      </c>
      <c r="R50" t="s">
        <v>634</v>
      </c>
      <c r="U50" t="s">
        <v>635</v>
      </c>
    </row>
    <row r="51" spans="1:21" x14ac:dyDescent="0.25">
      <c r="A51" s="1">
        <v>43645.629560185182</v>
      </c>
      <c r="B51" t="s">
        <v>589</v>
      </c>
      <c r="C51" s="3">
        <v>43130</v>
      </c>
      <c r="D51" s="7">
        <f>YEAR(Table1[[#This Row],[Date of visit]])</f>
        <v>2018</v>
      </c>
      <c r="E51" s="7">
        <f>MONTH(Table1[[#This Row],[Date of visit]])</f>
        <v>1</v>
      </c>
      <c r="F51" t="s">
        <v>644</v>
      </c>
      <c r="G51">
        <v>2</v>
      </c>
      <c r="H51">
        <v>19</v>
      </c>
      <c r="I51" t="s">
        <v>64</v>
      </c>
      <c r="J51" t="str">
        <f>INDEX(Ref!$B$1:$B$10,MATCH(Table1[[#This Row],[Program2]],Ref!$A$1:$A$10,0))</f>
        <v>BKB</v>
      </c>
      <c r="K51" t="s">
        <v>32</v>
      </c>
      <c r="L51" t="s">
        <v>36</v>
      </c>
      <c r="M51" t="s">
        <v>32</v>
      </c>
      <c r="N51" t="s">
        <v>32</v>
      </c>
      <c r="O51" t="s">
        <v>32</v>
      </c>
      <c r="U51" t="s">
        <v>645</v>
      </c>
    </row>
    <row r="52" spans="1:21" x14ac:dyDescent="0.25">
      <c r="A52" s="1">
        <v>43645.626388888886</v>
      </c>
      <c r="B52" t="s">
        <v>34</v>
      </c>
      <c r="C52" s="3">
        <v>43130</v>
      </c>
      <c r="D52" s="7">
        <f>YEAR(Table1[[#This Row],[Date of visit]])</f>
        <v>2018</v>
      </c>
      <c r="E52" s="7">
        <f>MONTH(Table1[[#This Row],[Date of visit]])</f>
        <v>1</v>
      </c>
      <c r="F52" t="s">
        <v>646</v>
      </c>
      <c r="G52">
        <v>2</v>
      </c>
      <c r="H52">
        <v>11</v>
      </c>
      <c r="I52" t="s">
        <v>64</v>
      </c>
      <c r="J52" t="str">
        <f>INDEX(Ref!$B$1:$B$10,MATCH(Table1[[#This Row],[Program2]],Ref!$A$1:$A$10,0))</f>
        <v>BKB</v>
      </c>
      <c r="K52" t="s">
        <v>32</v>
      </c>
      <c r="L52" t="s">
        <v>32</v>
      </c>
      <c r="M52" t="s">
        <v>32</v>
      </c>
      <c r="N52" t="s">
        <v>32</v>
      </c>
      <c r="O52" t="s">
        <v>32</v>
      </c>
      <c r="U52" t="s">
        <v>647</v>
      </c>
    </row>
    <row r="53" spans="1:21" x14ac:dyDescent="0.25">
      <c r="A53" s="1">
        <v>43645.635891203703</v>
      </c>
      <c r="B53" t="s">
        <v>638</v>
      </c>
      <c r="C53" s="3">
        <v>43137</v>
      </c>
      <c r="D53" s="7">
        <f>YEAR(Table1[[#This Row],[Date of visit]])</f>
        <v>2018</v>
      </c>
      <c r="E53" s="7">
        <f>MONTH(Table1[[#This Row],[Date of visit]])</f>
        <v>2</v>
      </c>
      <c r="F53" t="s">
        <v>633</v>
      </c>
      <c r="G53">
        <v>1</v>
      </c>
      <c r="H53">
        <v>23</v>
      </c>
      <c r="I53" t="s">
        <v>47</v>
      </c>
      <c r="J53" t="str">
        <f>INDEX(Ref!$B$1:$B$10,MATCH(Table1[[#This Row],[Program2]],Ref!$A$1:$A$10,0))</f>
        <v>E3</v>
      </c>
    </row>
    <row r="54" spans="1:21" x14ac:dyDescent="0.25">
      <c r="A54" s="1">
        <v>43645.635069444441</v>
      </c>
      <c r="B54" t="s">
        <v>638</v>
      </c>
      <c r="C54" s="3">
        <v>43137</v>
      </c>
      <c r="D54" s="7">
        <f>YEAR(Table1[[#This Row],[Date of visit]])</f>
        <v>2018</v>
      </c>
      <c r="E54" s="7">
        <f>MONTH(Table1[[#This Row],[Date of visit]])</f>
        <v>2</v>
      </c>
      <c r="F54" t="s">
        <v>639</v>
      </c>
      <c r="G54">
        <v>5</v>
      </c>
      <c r="H54">
        <v>27</v>
      </c>
      <c r="I54" t="s">
        <v>47</v>
      </c>
      <c r="J54" t="str">
        <f>INDEX(Ref!$B$1:$B$10,MATCH(Table1[[#This Row],[Program2]],Ref!$A$1:$A$10,0))</f>
        <v>E3</v>
      </c>
      <c r="K54" t="s">
        <v>89</v>
      </c>
      <c r="L54" t="s">
        <v>32</v>
      </c>
      <c r="M54" t="s">
        <v>32</v>
      </c>
      <c r="N54" t="s">
        <v>32</v>
      </c>
      <c r="O54" t="s">
        <v>32</v>
      </c>
      <c r="P54" t="s">
        <v>188</v>
      </c>
      <c r="U54" t="s">
        <v>640</v>
      </c>
    </row>
    <row r="55" spans="1:21" x14ac:dyDescent="0.25">
      <c r="A55" s="1">
        <v>43645.638495370367</v>
      </c>
      <c r="B55" t="s">
        <v>252</v>
      </c>
      <c r="C55" s="3">
        <v>43145</v>
      </c>
      <c r="D55" s="7">
        <f>YEAR(Table1[[#This Row],[Date of visit]])</f>
        <v>2018</v>
      </c>
      <c r="E55" s="7">
        <f>MONTH(Table1[[#This Row],[Date of visit]])</f>
        <v>2</v>
      </c>
      <c r="F55" t="s">
        <v>636</v>
      </c>
      <c r="G55">
        <v>2</v>
      </c>
      <c r="H55">
        <v>14</v>
      </c>
      <c r="I55" t="s">
        <v>64</v>
      </c>
      <c r="J55" t="str">
        <f>INDEX(Ref!$B$1:$B$10,MATCH(Table1[[#This Row],[Program2]],Ref!$A$1:$A$10,0))</f>
        <v>BKB</v>
      </c>
      <c r="K55" t="s">
        <v>32</v>
      </c>
      <c r="L55" t="s">
        <v>36</v>
      </c>
      <c r="M55" t="s">
        <v>32</v>
      </c>
      <c r="N55" t="s">
        <v>32</v>
      </c>
      <c r="O55" t="s">
        <v>32</v>
      </c>
      <c r="U55" t="s">
        <v>637</v>
      </c>
    </row>
    <row r="56" spans="1:21" x14ac:dyDescent="0.25">
      <c r="A56" s="1">
        <v>43645.644884259258</v>
      </c>
      <c r="B56" t="s">
        <v>252</v>
      </c>
      <c r="C56" s="3">
        <v>43146</v>
      </c>
      <c r="D56" s="7">
        <f>YEAR(Table1[[#This Row],[Date of visit]])</f>
        <v>2018</v>
      </c>
      <c r="E56" s="7">
        <f>MONTH(Table1[[#This Row],[Date of visit]])</f>
        <v>2</v>
      </c>
      <c r="F56" t="s">
        <v>630</v>
      </c>
      <c r="G56">
        <v>6</v>
      </c>
      <c r="H56">
        <v>27</v>
      </c>
      <c r="I56" t="s">
        <v>64</v>
      </c>
      <c r="J56" t="str">
        <f>INDEX(Ref!$B$1:$B$10,MATCH(Table1[[#This Row],[Program2]],Ref!$A$1:$A$10,0))</f>
        <v>BKB</v>
      </c>
      <c r="K56" t="s">
        <v>32</v>
      </c>
      <c r="L56" t="s">
        <v>32</v>
      </c>
      <c r="M56" t="s">
        <v>32</v>
      </c>
      <c r="N56" t="s">
        <v>32</v>
      </c>
      <c r="O56" t="s">
        <v>32</v>
      </c>
      <c r="P56" t="s">
        <v>631</v>
      </c>
      <c r="U56" t="s">
        <v>632</v>
      </c>
    </row>
    <row r="57" spans="1:21" x14ac:dyDescent="0.25">
      <c r="A57" s="1">
        <v>43666.603182870371</v>
      </c>
      <c r="B57" t="s">
        <v>566</v>
      </c>
      <c r="C57" s="3">
        <v>43158</v>
      </c>
      <c r="D57" s="7">
        <f>YEAR(Table1[[#This Row],[Date of visit]])</f>
        <v>2018</v>
      </c>
      <c r="E57" s="7">
        <f>MONTH(Table1[[#This Row],[Date of visit]])</f>
        <v>2</v>
      </c>
      <c r="F57" t="s">
        <v>567</v>
      </c>
      <c r="G57">
        <v>2</v>
      </c>
      <c r="H57">
        <v>19</v>
      </c>
      <c r="I57" t="s">
        <v>64</v>
      </c>
      <c r="J57" t="str">
        <f>INDEX(Ref!$B$1:$B$10,MATCH(Table1[[#This Row],[Program2]],Ref!$A$1:$A$10,0))</f>
        <v>BKB</v>
      </c>
      <c r="K57" t="s">
        <v>32</v>
      </c>
      <c r="L57" t="s">
        <v>32</v>
      </c>
      <c r="M57" t="s">
        <v>32</v>
      </c>
      <c r="N57" t="s">
        <v>36</v>
      </c>
      <c r="O57" t="s">
        <v>32</v>
      </c>
      <c r="P57" t="s">
        <v>569</v>
      </c>
      <c r="U57" t="s">
        <v>570</v>
      </c>
    </row>
    <row r="58" spans="1:21" x14ac:dyDescent="0.25">
      <c r="A58" s="1">
        <v>43666.600659722222</v>
      </c>
      <c r="B58" t="s">
        <v>566</v>
      </c>
      <c r="C58" s="3">
        <v>43158</v>
      </c>
      <c r="D58" s="7">
        <f>YEAR(Table1[[#This Row],[Date of visit]])</f>
        <v>2018</v>
      </c>
      <c r="E58" s="7">
        <f>MONTH(Table1[[#This Row],[Date of visit]])</f>
        <v>2</v>
      </c>
      <c r="F58" t="s">
        <v>567</v>
      </c>
      <c r="G58">
        <v>2</v>
      </c>
      <c r="H58">
        <v>17</v>
      </c>
      <c r="I58" t="s">
        <v>64</v>
      </c>
      <c r="J58" t="str">
        <f>INDEX(Ref!$B$1:$B$10,MATCH(Table1[[#This Row],[Program2]],Ref!$A$1:$A$10,0))</f>
        <v>BKB</v>
      </c>
      <c r="K58" t="s">
        <v>89</v>
      </c>
      <c r="L58" t="s">
        <v>32</v>
      </c>
      <c r="M58" t="s">
        <v>32</v>
      </c>
      <c r="N58" t="s">
        <v>32</v>
      </c>
      <c r="O58" t="s">
        <v>89</v>
      </c>
      <c r="P58" t="s">
        <v>572</v>
      </c>
      <c r="U58" t="s">
        <v>573</v>
      </c>
    </row>
    <row r="59" spans="1:21" x14ac:dyDescent="0.25">
      <c r="A59" s="1">
        <v>43666.586412037039</v>
      </c>
      <c r="B59" t="s">
        <v>582</v>
      </c>
      <c r="C59" s="3">
        <v>43159</v>
      </c>
      <c r="D59" s="7">
        <f>YEAR(Table1[[#This Row],[Date of visit]])</f>
        <v>2018</v>
      </c>
      <c r="E59" s="7">
        <f>MONTH(Table1[[#This Row],[Date of visit]])</f>
        <v>2</v>
      </c>
      <c r="F59" t="s">
        <v>583</v>
      </c>
      <c r="G59" t="s">
        <v>584</v>
      </c>
      <c r="H59">
        <v>35</v>
      </c>
      <c r="I59" t="s">
        <v>47</v>
      </c>
      <c r="J59" t="str">
        <f>INDEX(Ref!$B$1:$B$10,MATCH(Table1[[#This Row],[Program2]],Ref!$A$1:$A$10,0))</f>
        <v>E3</v>
      </c>
      <c r="K59" t="s">
        <v>89</v>
      </c>
      <c r="L59" t="s">
        <v>32</v>
      </c>
      <c r="M59" t="s">
        <v>32</v>
      </c>
      <c r="N59" t="s">
        <v>32</v>
      </c>
      <c r="O59" t="s">
        <v>32</v>
      </c>
      <c r="P59" t="s">
        <v>585</v>
      </c>
      <c r="U59" t="s">
        <v>586</v>
      </c>
    </row>
    <row r="60" spans="1:21" x14ac:dyDescent="0.25">
      <c r="A60" s="1">
        <v>43666.588275462964</v>
      </c>
      <c r="B60" t="s">
        <v>580</v>
      </c>
      <c r="C60" s="3">
        <v>43159</v>
      </c>
      <c r="D60" s="7">
        <f>YEAR(Table1[[#This Row],[Date of visit]])</f>
        <v>2018</v>
      </c>
      <c r="E60" s="7">
        <f>MONTH(Table1[[#This Row],[Date of visit]])</f>
        <v>2</v>
      </c>
      <c r="F60" t="s">
        <v>46</v>
      </c>
      <c r="G60">
        <v>1</v>
      </c>
      <c r="H60">
        <v>25</v>
      </c>
      <c r="I60" t="s">
        <v>47</v>
      </c>
      <c r="J60" t="str">
        <f>INDEX(Ref!$B$1:$B$10,MATCH(Table1[[#This Row],[Program2]],Ref!$A$1:$A$10,0))</f>
        <v>E3</v>
      </c>
      <c r="K60" t="s">
        <v>32</v>
      </c>
      <c r="L60" t="s">
        <v>32</v>
      </c>
      <c r="M60" t="s">
        <v>32</v>
      </c>
      <c r="N60" t="s">
        <v>32</v>
      </c>
      <c r="O60" t="s">
        <v>32</v>
      </c>
      <c r="P60" t="s">
        <v>581</v>
      </c>
    </row>
    <row r="61" spans="1:21" x14ac:dyDescent="0.25">
      <c r="A61" s="1">
        <v>43666.609282407408</v>
      </c>
      <c r="B61" t="s">
        <v>34</v>
      </c>
      <c r="C61" s="3">
        <v>43165</v>
      </c>
      <c r="D61" s="7">
        <f>YEAR(Table1[[#This Row],[Date of visit]])</f>
        <v>2018</v>
      </c>
      <c r="E61" s="7">
        <f>MONTH(Table1[[#This Row],[Date of visit]])</f>
        <v>3</v>
      </c>
      <c r="F61" t="s">
        <v>562</v>
      </c>
      <c r="G61" t="s">
        <v>563</v>
      </c>
      <c r="H61">
        <v>35</v>
      </c>
      <c r="I61" t="s">
        <v>64</v>
      </c>
      <c r="J61" t="str">
        <f>INDEX(Ref!$B$1:$B$10,MATCH(Table1[[#This Row],[Program2]],Ref!$A$1:$A$10,0))</f>
        <v>BKB</v>
      </c>
      <c r="K61" t="s">
        <v>36</v>
      </c>
      <c r="L61" t="s">
        <v>36</v>
      </c>
      <c r="M61" t="s">
        <v>36</v>
      </c>
      <c r="N61" t="s">
        <v>36</v>
      </c>
      <c r="O61" t="s">
        <v>36</v>
      </c>
      <c r="Q61" t="s">
        <v>564</v>
      </c>
      <c r="U61" t="s">
        <v>565</v>
      </c>
    </row>
    <row r="62" spans="1:21" x14ac:dyDescent="0.25">
      <c r="A62" s="1">
        <v>43639.589537037034</v>
      </c>
      <c r="B62" t="s">
        <v>222</v>
      </c>
      <c r="C62" s="3">
        <v>43166</v>
      </c>
      <c r="D62" s="7">
        <f>YEAR(Table1[[#This Row],[Date of visit]])</f>
        <v>2018</v>
      </c>
      <c r="E62" s="7">
        <f>MONTH(Table1[[#This Row],[Date of visit]])</f>
        <v>3</v>
      </c>
      <c r="F62" t="s">
        <v>744</v>
      </c>
      <c r="G62" t="s">
        <v>607</v>
      </c>
      <c r="H62">
        <v>11</v>
      </c>
      <c r="I62" t="s">
        <v>31</v>
      </c>
      <c r="J62" t="str">
        <f>INDEX(Ref!$B$1:$B$10,MATCH(Table1[[#This Row],[Program2]],Ref!$A$1:$A$10,0))</f>
        <v>SUSLAND</v>
      </c>
      <c r="K62" t="s">
        <v>89</v>
      </c>
      <c r="L62" t="s">
        <v>36</v>
      </c>
      <c r="M62" t="s">
        <v>36</v>
      </c>
      <c r="N62" t="s">
        <v>36</v>
      </c>
      <c r="O62" t="s">
        <v>32</v>
      </c>
      <c r="P62" t="s">
        <v>745</v>
      </c>
      <c r="U62" t="s">
        <v>746</v>
      </c>
    </row>
    <row r="63" spans="1:21" x14ac:dyDescent="0.25">
      <c r="A63" s="1">
        <v>43666.591678240744</v>
      </c>
      <c r="B63" t="s">
        <v>56</v>
      </c>
      <c r="C63" s="3">
        <v>43173</v>
      </c>
      <c r="D63" s="7">
        <f>YEAR(Table1[[#This Row],[Date of visit]])</f>
        <v>2018</v>
      </c>
      <c r="E63" s="7">
        <f>MONTH(Table1[[#This Row],[Date of visit]])</f>
        <v>3</v>
      </c>
      <c r="F63" t="s">
        <v>98</v>
      </c>
      <c r="G63" t="s">
        <v>58</v>
      </c>
      <c r="H63">
        <v>18</v>
      </c>
      <c r="I63" t="s">
        <v>59</v>
      </c>
      <c r="J63" t="str">
        <f>INDEX(Ref!$B$1:$B$10,MATCH(Table1[[#This Row],[Program2]],Ref!$A$1:$A$10,0))</f>
        <v>TREES</v>
      </c>
      <c r="K63" t="s">
        <v>89</v>
      </c>
      <c r="L63" t="s">
        <v>32</v>
      </c>
      <c r="M63" t="s">
        <v>32</v>
      </c>
      <c r="N63" t="s">
        <v>32</v>
      </c>
      <c r="O63" t="s">
        <v>32</v>
      </c>
      <c r="P63" t="s">
        <v>576</v>
      </c>
      <c r="Q63" t="s">
        <v>577</v>
      </c>
      <c r="U63" t="s">
        <v>578</v>
      </c>
    </row>
    <row r="64" spans="1:21" x14ac:dyDescent="0.25">
      <c r="A64" s="1">
        <v>43666.589791666665</v>
      </c>
      <c r="B64" t="s">
        <v>56</v>
      </c>
      <c r="C64" s="3">
        <v>43173</v>
      </c>
      <c r="D64" s="7">
        <f>YEAR(Table1[[#This Row],[Date of visit]])</f>
        <v>2018</v>
      </c>
      <c r="E64" s="7">
        <f>MONTH(Table1[[#This Row],[Date of visit]])</f>
        <v>3</v>
      </c>
      <c r="F64" t="s">
        <v>98</v>
      </c>
      <c r="G64" t="s">
        <v>58</v>
      </c>
      <c r="H64">
        <v>21</v>
      </c>
      <c r="I64" t="s">
        <v>59</v>
      </c>
      <c r="J64" t="str">
        <f>INDEX(Ref!$B$1:$B$10,MATCH(Table1[[#This Row],[Program2]],Ref!$A$1:$A$10,0))</f>
        <v>TREES</v>
      </c>
      <c r="K64" t="s">
        <v>32</v>
      </c>
      <c r="L64" t="s">
        <v>36</v>
      </c>
      <c r="M64" t="s">
        <v>36</v>
      </c>
      <c r="N64" t="s">
        <v>36</v>
      </c>
      <c r="O64" t="s">
        <v>89</v>
      </c>
      <c r="U64" t="s">
        <v>579</v>
      </c>
    </row>
    <row r="65" spans="1:21" x14ac:dyDescent="0.25">
      <c r="A65" s="1">
        <v>43666.592835648145</v>
      </c>
      <c r="B65" t="s">
        <v>45</v>
      </c>
      <c r="C65" s="3">
        <v>43175</v>
      </c>
      <c r="D65" s="7">
        <f>YEAR(Table1[[#This Row],[Date of visit]])</f>
        <v>2018</v>
      </c>
      <c r="E65" s="7">
        <f>MONTH(Table1[[#This Row],[Date of visit]])</f>
        <v>3</v>
      </c>
      <c r="F65" t="s">
        <v>574</v>
      </c>
      <c r="G65">
        <v>1</v>
      </c>
      <c r="H65">
        <v>22</v>
      </c>
      <c r="I65" t="s">
        <v>47</v>
      </c>
      <c r="J65" t="str">
        <f>INDEX(Ref!$B$1:$B$10,MATCH(Table1[[#This Row],[Program2]],Ref!$A$1:$A$10,0))</f>
        <v>E3</v>
      </c>
      <c r="K65" t="s">
        <v>32</v>
      </c>
      <c r="L65" t="s">
        <v>32</v>
      </c>
      <c r="M65" t="s">
        <v>32</v>
      </c>
      <c r="N65" t="s">
        <v>32</v>
      </c>
      <c r="O65" t="s">
        <v>32</v>
      </c>
      <c r="Q65" t="s">
        <v>575</v>
      </c>
    </row>
    <row r="66" spans="1:21" x14ac:dyDescent="0.25">
      <c r="A66" s="1">
        <v>43666.61146990741</v>
      </c>
      <c r="B66" t="s">
        <v>559</v>
      </c>
      <c r="C66" s="3">
        <v>43177</v>
      </c>
      <c r="D66" s="7">
        <f>YEAR(Table1[[#This Row],[Date of visit]])</f>
        <v>2018</v>
      </c>
      <c r="E66" s="7">
        <f>MONTH(Table1[[#This Row],[Date of visit]])</f>
        <v>3</v>
      </c>
      <c r="F66" t="s">
        <v>394</v>
      </c>
      <c r="G66">
        <v>1</v>
      </c>
      <c r="H66">
        <v>20</v>
      </c>
      <c r="I66" t="s">
        <v>59</v>
      </c>
      <c r="J66" t="str">
        <f>INDEX(Ref!$B$1:$B$10,MATCH(Table1[[#This Row],[Program2]],Ref!$A$1:$A$10,0))</f>
        <v>TREES</v>
      </c>
      <c r="K66" t="s">
        <v>36</v>
      </c>
      <c r="L66" t="s">
        <v>32</v>
      </c>
      <c r="M66" t="s">
        <v>32</v>
      </c>
      <c r="N66" t="s">
        <v>32</v>
      </c>
      <c r="O66" t="s">
        <v>32</v>
      </c>
      <c r="P66" t="s">
        <v>188</v>
      </c>
      <c r="S66" t="s">
        <v>560</v>
      </c>
      <c r="U66" t="s">
        <v>561</v>
      </c>
    </row>
    <row r="67" spans="1:21" x14ac:dyDescent="0.25">
      <c r="A67" s="1">
        <v>43645.695173611108</v>
      </c>
      <c r="B67" t="s">
        <v>598</v>
      </c>
      <c r="C67" s="3">
        <v>43179</v>
      </c>
      <c r="D67" s="7">
        <f>YEAR(Table1[[#This Row],[Date of visit]])</f>
        <v>2018</v>
      </c>
      <c r="E67" s="7">
        <f>MONTH(Table1[[#This Row],[Date of visit]])</f>
        <v>3</v>
      </c>
      <c r="F67" t="s">
        <v>46</v>
      </c>
      <c r="G67" t="s">
        <v>599</v>
      </c>
      <c r="H67">
        <v>11</v>
      </c>
      <c r="I67" t="s">
        <v>47</v>
      </c>
      <c r="J67" t="str">
        <f>INDEX(Ref!$B$1:$B$10,MATCH(Table1[[#This Row],[Program2]],Ref!$A$1:$A$10,0))</f>
        <v>E3</v>
      </c>
      <c r="K67" t="s">
        <v>36</v>
      </c>
      <c r="L67" t="s">
        <v>32</v>
      </c>
      <c r="M67" t="s">
        <v>36</v>
      </c>
      <c r="N67" t="s">
        <v>32</v>
      </c>
      <c r="O67" t="s">
        <v>32</v>
      </c>
      <c r="P67" t="s">
        <v>600</v>
      </c>
      <c r="U67" t="s">
        <v>601</v>
      </c>
    </row>
    <row r="68" spans="1:21" x14ac:dyDescent="0.25">
      <c r="A68" s="1">
        <v>43645.713368055556</v>
      </c>
      <c r="B68" t="s">
        <v>53</v>
      </c>
      <c r="C68" s="3">
        <v>43182</v>
      </c>
      <c r="D68" s="7">
        <f>YEAR(Table1[[#This Row],[Date of visit]])</f>
        <v>2018</v>
      </c>
      <c r="E68" s="7">
        <f>MONTH(Table1[[#This Row],[Date of visit]])</f>
        <v>3</v>
      </c>
      <c r="F68" t="s">
        <v>587</v>
      </c>
      <c r="G68">
        <v>3</v>
      </c>
      <c r="H68">
        <v>30</v>
      </c>
      <c r="I68" t="s">
        <v>54</v>
      </c>
      <c r="J68" t="str">
        <f>INDEX(Ref!$B$1:$B$10,MATCH(Table1[[#This Row],[Program2]],Ref!$A$1:$A$10,0))</f>
        <v>RR</v>
      </c>
      <c r="K68" t="s">
        <v>32</v>
      </c>
      <c r="L68" t="s">
        <v>32</v>
      </c>
      <c r="M68" t="s">
        <v>32</v>
      </c>
      <c r="N68" t="s">
        <v>32</v>
      </c>
      <c r="O68" t="s">
        <v>32</v>
      </c>
      <c r="U68" t="s">
        <v>588</v>
      </c>
    </row>
    <row r="69" spans="1:21" x14ac:dyDescent="0.25">
      <c r="A69" s="1">
        <v>43645.710706018515</v>
      </c>
      <c r="B69" t="s">
        <v>589</v>
      </c>
      <c r="C69" s="3">
        <v>43186</v>
      </c>
      <c r="D69" s="7">
        <f>YEAR(Table1[[#This Row],[Date of visit]])</f>
        <v>2018</v>
      </c>
      <c r="E69" s="7">
        <f>MONTH(Table1[[#This Row],[Date of visit]])</f>
        <v>3</v>
      </c>
      <c r="F69" t="s">
        <v>274</v>
      </c>
      <c r="G69">
        <v>2</v>
      </c>
      <c r="H69">
        <v>25</v>
      </c>
      <c r="I69" t="s">
        <v>64</v>
      </c>
      <c r="J69" t="str">
        <f>INDEX(Ref!$B$1:$B$10,MATCH(Table1[[#This Row],[Program2]],Ref!$A$1:$A$10,0))</f>
        <v>BKB</v>
      </c>
      <c r="K69" t="s">
        <v>36</v>
      </c>
      <c r="L69" t="s">
        <v>32</v>
      </c>
      <c r="M69" t="s">
        <v>32</v>
      </c>
      <c r="N69" t="s">
        <v>32</v>
      </c>
      <c r="O69" t="s">
        <v>32</v>
      </c>
      <c r="U69" t="s">
        <v>590</v>
      </c>
    </row>
    <row r="70" spans="1:21" x14ac:dyDescent="0.25">
      <c r="A70" s="1">
        <v>43645.706979166665</v>
      </c>
      <c r="B70" t="s">
        <v>589</v>
      </c>
      <c r="C70" s="3">
        <v>43186</v>
      </c>
      <c r="D70" s="7">
        <f>YEAR(Table1[[#This Row],[Date of visit]])</f>
        <v>2018</v>
      </c>
      <c r="E70" s="7">
        <f>MONTH(Table1[[#This Row],[Date of visit]])</f>
        <v>3</v>
      </c>
      <c r="F70" t="s">
        <v>591</v>
      </c>
      <c r="G70">
        <v>6</v>
      </c>
      <c r="H70">
        <v>25</v>
      </c>
      <c r="I70" t="s">
        <v>64</v>
      </c>
      <c r="J70" t="str">
        <f>INDEX(Ref!$B$1:$B$10,MATCH(Table1[[#This Row],[Program2]],Ref!$A$1:$A$10,0))</f>
        <v>BKB</v>
      </c>
      <c r="K70" t="s">
        <v>32</v>
      </c>
      <c r="L70" t="s">
        <v>36</v>
      </c>
      <c r="M70" t="s">
        <v>32</v>
      </c>
      <c r="N70" t="s">
        <v>32</v>
      </c>
      <c r="O70" t="s">
        <v>32</v>
      </c>
      <c r="U70" t="s">
        <v>592</v>
      </c>
    </row>
    <row r="71" spans="1:21" x14ac:dyDescent="0.25">
      <c r="A71" s="1">
        <v>43666.647407407407</v>
      </c>
      <c r="B71" t="s">
        <v>511</v>
      </c>
      <c r="C71" s="3">
        <v>43187</v>
      </c>
      <c r="D71" s="7">
        <f>YEAR(Table1[[#This Row],[Date of visit]])</f>
        <v>2018</v>
      </c>
      <c r="E71" s="7">
        <f>MONTH(Table1[[#This Row],[Date of visit]])</f>
        <v>3</v>
      </c>
      <c r="F71" t="s">
        <v>514</v>
      </c>
      <c r="G71" t="s">
        <v>379</v>
      </c>
      <c r="H71">
        <v>11</v>
      </c>
      <c r="I71" t="s">
        <v>47</v>
      </c>
      <c r="J71" t="str">
        <f>INDEX(Ref!$B$1:$B$10,MATCH(Table1[[#This Row],[Program2]],Ref!$A$1:$A$10,0))</f>
        <v>E3</v>
      </c>
      <c r="K71" t="s">
        <v>89</v>
      </c>
      <c r="L71" t="s">
        <v>32</v>
      </c>
      <c r="M71" t="s">
        <v>32</v>
      </c>
      <c r="N71" t="s">
        <v>32</v>
      </c>
      <c r="O71" t="s">
        <v>32</v>
      </c>
      <c r="P71" t="s">
        <v>515</v>
      </c>
      <c r="U71" t="s">
        <v>516</v>
      </c>
    </row>
    <row r="72" spans="1:21" x14ac:dyDescent="0.25">
      <c r="A72" s="1">
        <v>43666.648773148147</v>
      </c>
      <c r="B72" t="s">
        <v>511</v>
      </c>
      <c r="C72" s="3">
        <v>43187</v>
      </c>
      <c r="D72" s="7">
        <f>YEAR(Table1[[#This Row],[Date of visit]])</f>
        <v>2018</v>
      </c>
      <c r="E72" s="7">
        <f>MONTH(Table1[[#This Row],[Date of visit]])</f>
        <v>3</v>
      </c>
      <c r="F72" t="s">
        <v>512</v>
      </c>
      <c r="G72" t="s">
        <v>58</v>
      </c>
      <c r="H72">
        <v>15</v>
      </c>
      <c r="I72" t="s">
        <v>47</v>
      </c>
      <c r="J72" t="str">
        <f>INDEX(Ref!$B$1:$B$10,MATCH(Table1[[#This Row],[Program2]],Ref!$A$1:$A$10,0))</f>
        <v>E3</v>
      </c>
      <c r="K72" t="s">
        <v>32</v>
      </c>
      <c r="L72" t="s">
        <v>32</v>
      </c>
      <c r="M72" t="s">
        <v>32</v>
      </c>
      <c r="N72" t="s">
        <v>32</v>
      </c>
      <c r="O72" t="s">
        <v>32</v>
      </c>
      <c r="U72" t="s">
        <v>513</v>
      </c>
    </row>
    <row r="73" spans="1:21" x14ac:dyDescent="0.25">
      <c r="A73" s="1">
        <v>43666.650671296295</v>
      </c>
      <c r="B73" t="s">
        <v>53</v>
      </c>
      <c r="C73" s="3">
        <v>43188</v>
      </c>
      <c r="D73" s="7">
        <f>YEAR(Table1[[#This Row],[Date of visit]])</f>
        <v>2018</v>
      </c>
      <c r="E73" s="7">
        <f>MONTH(Table1[[#This Row],[Date of visit]])</f>
        <v>3</v>
      </c>
      <c r="F73" t="s">
        <v>283</v>
      </c>
      <c r="G73">
        <v>1</v>
      </c>
      <c r="H73">
        <v>8</v>
      </c>
      <c r="I73" t="s">
        <v>144</v>
      </c>
      <c r="J73" t="str">
        <f>INDEX(Ref!$B$1:$B$10,MATCH(Table1[[#This Row],[Program2]],Ref!$A$1:$A$10,0))</f>
        <v>WW</v>
      </c>
      <c r="K73" t="s">
        <v>32</v>
      </c>
      <c r="L73" t="s">
        <v>32</v>
      </c>
      <c r="M73" t="s">
        <v>32</v>
      </c>
      <c r="N73" t="s">
        <v>32</v>
      </c>
      <c r="O73" t="s">
        <v>32</v>
      </c>
      <c r="U73" t="s">
        <v>508</v>
      </c>
    </row>
    <row r="74" spans="1:21" x14ac:dyDescent="0.25">
      <c r="A74" s="1">
        <v>43666.649699074071</v>
      </c>
      <c r="B74" t="s">
        <v>509</v>
      </c>
      <c r="C74" s="3">
        <v>43188</v>
      </c>
      <c r="D74" s="7">
        <f>YEAR(Table1[[#This Row],[Date of visit]])</f>
        <v>2018</v>
      </c>
      <c r="E74" s="7">
        <f>MONTH(Table1[[#This Row],[Date of visit]])</f>
        <v>3</v>
      </c>
      <c r="F74" t="s">
        <v>283</v>
      </c>
      <c r="G74">
        <v>1</v>
      </c>
      <c r="H74">
        <v>11</v>
      </c>
      <c r="I74" t="s">
        <v>144</v>
      </c>
      <c r="J74" t="str">
        <f>INDEX(Ref!$B$1:$B$10,MATCH(Table1[[#This Row],[Program2]],Ref!$A$1:$A$10,0))</f>
        <v>WW</v>
      </c>
      <c r="K74" t="s">
        <v>32</v>
      </c>
      <c r="L74" t="s">
        <v>32</v>
      </c>
      <c r="M74" t="s">
        <v>32</v>
      </c>
      <c r="N74" t="s">
        <v>32</v>
      </c>
      <c r="O74" t="s">
        <v>32</v>
      </c>
      <c r="U74" t="s">
        <v>510</v>
      </c>
    </row>
    <row r="75" spans="1:21" x14ac:dyDescent="0.25">
      <c r="A75" s="1">
        <v>43666.641574074078</v>
      </c>
      <c r="B75" t="s">
        <v>252</v>
      </c>
      <c r="C75" s="3">
        <v>43194</v>
      </c>
      <c r="D75" s="7">
        <f>YEAR(Table1[[#This Row],[Date of visit]])</f>
        <v>2018</v>
      </c>
      <c r="E75" s="7">
        <f>MONTH(Table1[[#This Row],[Date of visit]])</f>
        <v>4</v>
      </c>
      <c r="F75" t="s">
        <v>241</v>
      </c>
      <c r="G75" t="s">
        <v>521</v>
      </c>
      <c r="H75">
        <v>35</v>
      </c>
      <c r="I75" t="s">
        <v>64</v>
      </c>
      <c r="J75" t="str">
        <f>INDEX(Ref!$B$1:$B$10,MATCH(Table1[[#This Row],[Program2]],Ref!$A$1:$A$10,0))</f>
        <v>BKB</v>
      </c>
      <c r="K75" t="s">
        <v>36</v>
      </c>
      <c r="L75" t="s">
        <v>32</v>
      </c>
      <c r="M75" t="s">
        <v>32</v>
      </c>
      <c r="N75" t="s">
        <v>32</v>
      </c>
      <c r="O75" t="s">
        <v>32</v>
      </c>
      <c r="P75" t="s">
        <v>522</v>
      </c>
      <c r="U75" t="s">
        <v>523</v>
      </c>
    </row>
    <row r="76" spans="1:21" x14ac:dyDescent="0.25">
      <c r="A76" s="1">
        <v>43645.665034722224</v>
      </c>
      <c r="B76" t="s">
        <v>68</v>
      </c>
      <c r="C76" s="3">
        <v>43195</v>
      </c>
      <c r="D76" s="7">
        <f>YEAR(Table1[[#This Row],[Date of visit]])</f>
        <v>2018</v>
      </c>
      <c r="E76" s="7">
        <f>MONTH(Table1[[#This Row],[Date of visit]])</f>
        <v>4</v>
      </c>
      <c r="F76" t="s">
        <v>622</v>
      </c>
      <c r="G76" t="s">
        <v>182</v>
      </c>
      <c r="H76">
        <v>19</v>
      </c>
      <c r="I76" t="s">
        <v>31</v>
      </c>
      <c r="J76" t="str">
        <f>INDEX(Ref!$B$1:$B$10,MATCH(Table1[[#This Row],[Program2]],Ref!$A$1:$A$10,0))</f>
        <v>SUSLAND</v>
      </c>
      <c r="U76" t="s">
        <v>623</v>
      </c>
    </row>
    <row r="77" spans="1:21" x14ac:dyDescent="0.25">
      <c r="A77" s="1">
        <v>43645.680451388886</v>
      </c>
      <c r="B77" t="s">
        <v>68</v>
      </c>
      <c r="C77" s="3">
        <v>43196</v>
      </c>
      <c r="D77" s="7">
        <f>YEAR(Table1[[#This Row],[Date of visit]])</f>
        <v>2018</v>
      </c>
      <c r="E77" s="7">
        <f>MONTH(Table1[[#This Row],[Date of visit]])</f>
        <v>4</v>
      </c>
      <c r="F77" t="s">
        <v>617</v>
      </c>
      <c r="G77" t="s">
        <v>433</v>
      </c>
      <c r="H77">
        <v>28</v>
      </c>
      <c r="I77" t="s">
        <v>47</v>
      </c>
      <c r="J77" t="str">
        <f>INDEX(Ref!$B$1:$B$10,MATCH(Table1[[#This Row],[Program2]],Ref!$A$1:$A$10,0))</f>
        <v>E3</v>
      </c>
      <c r="K77" t="s">
        <v>32</v>
      </c>
      <c r="L77" t="s">
        <v>32</v>
      </c>
      <c r="M77" t="s">
        <v>32</v>
      </c>
      <c r="N77" t="s">
        <v>32</v>
      </c>
      <c r="O77" t="s">
        <v>32</v>
      </c>
      <c r="P77" t="s">
        <v>236</v>
      </c>
      <c r="T77" t="s">
        <v>618</v>
      </c>
      <c r="U77" t="s">
        <v>619</v>
      </c>
    </row>
    <row r="78" spans="1:21" x14ac:dyDescent="0.25">
      <c r="A78" s="1">
        <v>43666.643414351849</v>
      </c>
      <c r="B78" t="s">
        <v>34</v>
      </c>
      <c r="C78" s="3">
        <v>43200</v>
      </c>
      <c r="D78" s="7">
        <f>YEAR(Table1[[#This Row],[Date of visit]])</f>
        <v>2018</v>
      </c>
      <c r="E78" s="7">
        <f>MONTH(Table1[[#This Row],[Date of visit]])</f>
        <v>4</v>
      </c>
      <c r="F78" t="s">
        <v>519</v>
      </c>
      <c r="G78" t="s">
        <v>455</v>
      </c>
      <c r="H78">
        <v>13</v>
      </c>
      <c r="I78" t="s">
        <v>144</v>
      </c>
      <c r="J78" t="str">
        <f>INDEX(Ref!$B$1:$B$10,MATCH(Table1[[#This Row],[Program2]],Ref!$A$1:$A$10,0))</f>
        <v>WW</v>
      </c>
      <c r="K78" t="s">
        <v>32</v>
      </c>
      <c r="L78" t="s">
        <v>32</v>
      </c>
      <c r="M78" t="s">
        <v>32</v>
      </c>
      <c r="N78" t="s">
        <v>32</v>
      </c>
      <c r="O78" t="s">
        <v>32</v>
      </c>
      <c r="U78" t="s">
        <v>520</v>
      </c>
    </row>
    <row r="79" spans="1:21" x14ac:dyDescent="0.25">
      <c r="A79" s="1">
        <v>43666.645243055558</v>
      </c>
      <c r="B79" t="s">
        <v>104</v>
      </c>
      <c r="C79" s="3">
        <v>43201</v>
      </c>
      <c r="D79" s="7">
        <f>YEAR(Table1[[#This Row],[Date of visit]])</f>
        <v>2018</v>
      </c>
      <c r="E79" s="7">
        <f>MONTH(Table1[[#This Row],[Date of visit]])</f>
        <v>4</v>
      </c>
      <c r="F79" t="s">
        <v>293</v>
      </c>
      <c r="G79">
        <v>2</v>
      </c>
      <c r="H79">
        <v>25</v>
      </c>
      <c r="I79" t="s">
        <v>64</v>
      </c>
      <c r="J79" t="str">
        <f>INDEX(Ref!$B$1:$B$10,MATCH(Table1[[#This Row],[Program2]],Ref!$A$1:$A$10,0))</f>
        <v>BKB</v>
      </c>
      <c r="K79" t="s">
        <v>32</v>
      </c>
      <c r="L79" t="s">
        <v>32</v>
      </c>
      <c r="M79" t="s">
        <v>32</v>
      </c>
      <c r="N79" t="s">
        <v>32</v>
      </c>
      <c r="O79" t="s">
        <v>32</v>
      </c>
      <c r="U79" t="s">
        <v>518</v>
      </c>
    </row>
    <row r="80" spans="1:21" x14ac:dyDescent="0.25">
      <c r="A80" s="1">
        <v>43666.646111111113</v>
      </c>
      <c r="B80" t="s">
        <v>101</v>
      </c>
      <c r="C80" s="3">
        <v>43202</v>
      </c>
      <c r="D80" s="7">
        <f>YEAR(Table1[[#This Row],[Date of visit]])</f>
        <v>2018</v>
      </c>
      <c r="E80" s="7">
        <f>MONTH(Table1[[#This Row],[Date of visit]])</f>
        <v>4</v>
      </c>
      <c r="F80" t="s">
        <v>386</v>
      </c>
      <c r="G80">
        <v>2</v>
      </c>
      <c r="H80">
        <v>27</v>
      </c>
      <c r="I80" t="s">
        <v>54</v>
      </c>
      <c r="J80" t="str">
        <f>INDEX(Ref!$B$1:$B$10,MATCH(Table1[[#This Row],[Program2]],Ref!$A$1:$A$10,0))</f>
        <v>RR</v>
      </c>
      <c r="K80" t="s">
        <v>32</v>
      </c>
      <c r="L80" t="s">
        <v>32</v>
      </c>
      <c r="M80" t="s">
        <v>32</v>
      </c>
      <c r="N80" t="s">
        <v>32</v>
      </c>
      <c r="O80" t="s">
        <v>32</v>
      </c>
      <c r="U80" t="s">
        <v>517</v>
      </c>
    </row>
    <row r="81" spans="1:21" x14ac:dyDescent="0.25">
      <c r="A81" s="1">
        <v>43666.63994212963</v>
      </c>
      <c r="B81" t="s">
        <v>68</v>
      </c>
      <c r="C81" s="3">
        <v>43203</v>
      </c>
      <c r="D81" s="7">
        <f>YEAR(Table1[[#This Row],[Date of visit]])</f>
        <v>2018</v>
      </c>
      <c r="E81" s="7">
        <f>MONTH(Table1[[#This Row],[Date of visit]])</f>
        <v>4</v>
      </c>
      <c r="F81" t="s">
        <v>386</v>
      </c>
      <c r="G81">
        <v>2</v>
      </c>
      <c r="H81">
        <v>29</v>
      </c>
      <c r="I81" t="s">
        <v>47</v>
      </c>
      <c r="J81" t="str">
        <f>INDEX(Ref!$B$1:$B$10,MATCH(Table1[[#This Row],[Program2]],Ref!$A$1:$A$10,0))</f>
        <v>E3</v>
      </c>
      <c r="K81" t="s">
        <v>32</v>
      </c>
      <c r="L81" t="s">
        <v>32</v>
      </c>
      <c r="M81" t="s">
        <v>32</v>
      </c>
      <c r="N81" t="s">
        <v>32</v>
      </c>
      <c r="O81" t="s">
        <v>32</v>
      </c>
      <c r="U81" t="s">
        <v>524</v>
      </c>
    </row>
    <row r="82" spans="1:21" x14ac:dyDescent="0.25">
      <c r="A82" s="1">
        <v>43666.638506944444</v>
      </c>
      <c r="B82" t="s">
        <v>68</v>
      </c>
      <c r="C82" s="3">
        <v>43203</v>
      </c>
      <c r="D82" s="7">
        <f>YEAR(Table1[[#This Row],[Date of visit]])</f>
        <v>2018</v>
      </c>
      <c r="E82" s="7">
        <f>MONTH(Table1[[#This Row],[Date of visit]])</f>
        <v>4</v>
      </c>
      <c r="F82" t="s">
        <v>98</v>
      </c>
      <c r="G82" t="s">
        <v>58</v>
      </c>
      <c r="H82">
        <v>21</v>
      </c>
      <c r="I82" t="s">
        <v>47</v>
      </c>
      <c r="J82" t="str">
        <f>INDEX(Ref!$B$1:$B$10,MATCH(Table1[[#This Row],[Program2]],Ref!$A$1:$A$10,0))</f>
        <v>E3</v>
      </c>
      <c r="K82" t="s">
        <v>36</v>
      </c>
      <c r="L82" t="s">
        <v>32</v>
      </c>
      <c r="M82" t="s">
        <v>32</v>
      </c>
      <c r="N82" t="s">
        <v>32</v>
      </c>
      <c r="O82" t="s">
        <v>32</v>
      </c>
      <c r="U82" t="s">
        <v>525</v>
      </c>
    </row>
    <row r="83" spans="1:21" x14ac:dyDescent="0.25">
      <c r="A83" s="1">
        <v>43666.637476851851</v>
      </c>
      <c r="B83" t="s">
        <v>34</v>
      </c>
      <c r="C83" s="3">
        <v>43207</v>
      </c>
      <c r="D83" s="7">
        <f>YEAR(Table1[[#This Row],[Date of visit]])</f>
        <v>2018</v>
      </c>
      <c r="E83" s="7">
        <f>MONTH(Table1[[#This Row],[Date of visit]])</f>
        <v>4</v>
      </c>
      <c r="F83" t="s">
        <v>526</v>
      </c>
      <c r="G83">
        <v>1</v>
      </c>
      <c r="H83">
        <v>30</v>
      </c>
      <c r="I83" t="s">
        <v>144</v>
      </c>
      <c r="J83" t="str">
        <f>INDEX(Ref!$B$1:$B$10,MATCH(Table1[[#This Row],[Program2]],Ref!$A$1:$A$10,0))</f>
        <v>WW</v>
      </c>
      <c r="K83" t="s">
        <v>36</v>
      </c>
      <c r="L83" t="s">
        <v>89</v>
      </c>
      <c r="M83" t="s">
        <v>89</v>
      </c>
      <c r="N83" t="s">
        <v>36</v>
      </c>
      <c r="O83" t="s">
        <v>89</v>
      </c>
      <c r="U83" t="s">
        <v>528</v>
      </c>
    </row>
    <row r="84" spans="1:21" x14ac:dyDescent="0.25">
      <c r="A84" s="1">
        <v>43666.635115740741</v>
      </c>
      <c r="B84" t="s">
        <v>34</v>
      </c>
      <c r="C84" s="3">
        <v>43207</v>
      </c>
      <c r="D84" s="7">
        <f>YEAR(Table1[[#This Row],[Date of visit]])</f>
        <v>2018</v>
      </c>
      <c r="E84" s="7">
        <f>MONTH(Table1[[#This Row],[Date of visit]])</f>
        <v>4</v>
      </c>
      <c r="F84" t="s">
        <v>270</v>
      </c>
      <c r="G84" t="s">
        <v>455</v>
      </c>
      <c r="H84">
        <v>15</v>
      </c>
      <c r="I84" t="s">
        <v>144</v>
      </c>
      <c r="J84" t="str">
        <f>INDEX(Ref!$B$1:$B$10,MATCH(Table1[[#This Row],[Program2]],Ref!$A$1:$A$10,0))</f>
        <v>WW</v>
      </c>
      <c r="K84" t="s">
        <v>32</v>
      </c>
      <c r="L84" t="s">
        <v>32</v>
      </c>
      <c r="M84" t="s">
        <v>32</v>
      </c>
      <c r="N84" t="s">
        <v>32</v>
      </c>
      <c r="O84" t="s">
        <v>32</v>
      </c>
      <c r="P84" t="s">
        <v>529</v>
      </c>
      <c r="U84" t="s">
        <v>530</v>
      </c>
    </row>
    <row r="85" spans="1:21" x14ac:dyDescent="0.25">
      <c r="A85" s="1">
        <v>43645.647152777776</v>
      </c>
      <c r="B85" t="s">
        <v>56</v>
      </c>
      <c r="C85" s="3">
        <v>43208</v>
      </c>
      <c r="D85" s="7">
        <f>YEAR(Table1[[#This Row],[Date of visit]])</f>
        <v>2018</v>
      </c>
      <c r="E85" s="7">
        <f>MONTH(Table1[[#This Row],[Date of visit]])</f>
        <v>4</v>
      </c>
      <c r="F85" t="s">
        <v>628</v>
      </c>
      <c r="G85">
        <v>1</v>
      </c>
      <c r="H85">
        <v>23</v>
      </c>
      <c r="I85" t="s">
        <v>144</v>
      </c>
      <c r="J85" t="str">
        <f>INDEX(Ref!$B$1:$B$10,MATCH(Table1[[#This Row],[Program2]],Ref!$A$1:$A$10,0))</f>
        <v>WW</v>
      </c>
      <c r="K85" t="s">
        <v>32</v>
      </c>
      <c r="L85" t="s">
        <v>32</v>
      </c>
      <c r="M85" t="s">
        <v>32</v>
      </c>
      <c r="N85" t="s">
        <v>32</v>
      </c>
      <c r="O85" t="s">
        <v>36</v>
      </c>
      <c r="U85" t="s">
        <v>629</v>
      </c>
    </row>
    <row r="86" spans="1:21" x14ac:dyDescent="0.25">
      <c r="A86" s="1">
        <v>43666.633090277777</v>
      </c>
      <c r="B86" t="s">
        <v>104</v>
      </c>
      <c r="C86" s="3">
        <v>43209</v>
      </c>
      <c r="D86" s="7">
        <f>YEAR(Table1[[#This Row],[Date of visit]])</f>
        <v>2018</v>
      </c>
      <c r="E86" s="7">
        <f>MONTH(Table1[[#This Row],[Date of visit]])</f>
        <v>4</v>
      </c>
      <c r="F86" t="s">
        <v>394</v>
      </c>
      <c r="G86">
        <v>4</v>
      </c>
      <c r="H86">
        <v>30</v>
      </c>
      <c r="I86" t="s">
        <v>64</v>
      </c>
      <c r="J86" t="str">
        <f>INDEX(Ref!$B$1:$B$10,MATCH(Table1[[#This Row],[Program2]],Ref!$A$1:$A$10,0))</f>
        <v>BKB</v>
      </c>
      <c r="K86" t="s">
        <v>36</v>
      </c>
      <c r="L86" t="s">
        <v>32</v>
      </c>
      <c r="M86" t="s">
        <v>32</v>
      </c>
      <c r="N86" t="s">
        <v>32</v>
      </c>
      <c r="O86" t="s">
        <v>32</v>
      </c>
      <c r="P86" t="s">
        <v>532</v>
      </c>
      <c r="U86" t="s">
        <v>533</v>
      </c>
    </row>
    <row r="87" spans="1:21" x14ac:dyDescent="0.25">
      <c r="A87" s="1">
        <v>43666.632314814815</v>
      </c>
      <c r="B87" t="s">
        <v>252</v>
      </c>
      <c r="C87" s="3">
        <v>43209</v>
      </c>
      <c r="D87" s="7">
        <f>YEAR(Table1[[#This Row],[Date of visit]])</f>
        <v>2018</v>
      </c>
      <c r="E87" s="7">
        <f>MONTH(Table1[[#This Row],[Date of visit]])</f>
        <v>4</v>
      </c>
      <c r="F87" t="s">
        <v>394</v>
      </c>
      <c r="G87">
        <v>4</v>
      </c>
      <c r="H87">
        <v>30</v>
      </c>
      <c r="I87" t="s">
        <v>64</v>
      </c>
      <c r="J87" t="str">
        <f>INDEX(Ref!$B$1:$B$10,MATCH(Table1[[#This Row],[Program2]],Ref!$A$1:$A$10,0))</f>
        <v>BKB</v>
      </c>
      <c r="K87" t="s">
        <v>36</v>
      </c>
      <c r="L87" t="s">
        <v>32</v>
      </c>
      <c r="M87" t="s">
        <v>32</v>
      </c>
      <c r="N87" t="s">
        <v>32</v>
      </c>
      <c r="O87" t="s">
        <v>32</v>
      </c>
      <c r="P87" t="s">
        <v>532</v>
      </c>
      <c r="U87" t="s">
        <v>534</v>
      </c>
    </row>
    <row r="88" spans="1:21" x14ac:dyDescent="0.25">
      <c r="A88" s="1">
        <v>43666.631018518521</v>
      </c>
      <c r="B88" t="s">
        <v>53</v>
      </c>
      <c r="C88" s="3">
        <v>43210</v>
      </c>
      <c r="D88" s="7">
        <f>YEAR(Table1[[#This Row],[Date of visit]])</f>
        <v>2018</v>
      </c>
      <c r="E88" s="7">
        <f>MONTH(Table1[[#This Row],[Date of visit]])</f>
        <v>4</v>
      </c>
      <c r="F88" t="s">
        <v>270</v>
      </c>
      <c r="G88" t="s">
        <v>455</v>
      </c>
      <c r="H88">
        <v>14</v>
      </c>
      <c r="I88" t="s">
        <v>144</v>
      </c>
      <c r="J88" t="str">
        <f>INDEX(Ref!$B$1:$B$10,MATCH(Table1[[#This Row],[Program2]],Ref!$A$1:$A$10,0))</f>
        <v>WW</v>
      </c>
      <c r="K88" t="s">
        <v>32</v>
      </c>
      <c r="L88" t="s">
        <v>32</v>
      </c>
      <c r="M88" t="s">
        <v>32</v>
      </c>
      <c r="N88" t="s">
        <v>32</v>
      </c>
      <c r="O88" t="s">
        <v>32</v>
      </c>
      <c r="P88" t="s">
        <v>236</v>
      </c>
      <c r="U88" t="s">
        <v>535</v>
      </c>
    </row>
    <row r="89" spans="1:21" x14ac:dyDescent="0.25">
      <c r="A89" s="1">
        <v>43666.628807870373</v>
      </c>
      <c r="B89" t="s">
        <v>34</v>
      </c>
      <c r="C89" s="3">
        <v>43214</v>
      </c>
      <c r="D89" s="7">
        <f>YEAR(Table1[[#This Row],[Date of visit]])</f>
        <v>2018</v>
      </c>
      <c r="E89" s="7">
        <f>MONTH(Table1[[#This Row],[Date of visit]])</f>
        <v>4</v>
      </c>
      <c r="F89" t="s">
        <v>536</v>
      </c>
      <c r="G89">
        <v>1</v>
      </c>
      <c r="H89">
        <v>22</v>
      </c>
      <c r="I89" t="s">
        <v>144</v>
      </c>
      <c r="J89" t="str">
        <f>INDEX(Ref!$B$1:$B$10,MATCH(Table1[[#This Row],[Program2]],Ref!$A$1:$A$10,0))</f>
        <v>WW</v>
      </c>
      <c r="K89" t="s">
        <v>36</v>
      </c>
      <c r="L89" t="s">
        <v>36</v>
      </c>
      <c r="M89" t="s">
        <v>36</v>
      </c>
      <c r="N89" t="s">
        <v>32</v>
      </c>
      <c r="O89" t="s">
        <v>36</v>
      </c>
      <c r="U89" t="s">
        <v>537</v>
      </c>
    </row>
    <row r="90" spans="1:21" x14ac:dyDescent="0.25">
      <c r="A90" s="1">
        <v>43666.627129629633</v>
      </c>
      <c r="B90" t="s">
        <v>34</v>
      </c>
      <c r="C90" s="3">
        <v>43214</v>
      </c>
      <c r="D90" s="7">
        <f>YEAR(Table1[[#This Row],[Date of visit]])</f>
        <v>2018</v>
      </c>
      <c r="E90" s="7">
        <f>MONTH(Table1[[#This Row],[Date of visit]])</f>
        <v>4</v>
      </c>
      <c r="F90" t="s">
        <v>536</v>
      </c>
      <c r="G90">
        <v>1</v>
      </c>
      <c r="H90">
        <v>22</v>
      </c>
      <c r="I90" t="s">
        <v>144</v>
      </c>
      <c r="J90" t="str">
        <f>INDEX(Ref!$B$1:$B$10,MATCH(Table1[[#This Row],[Program2]],Ref!$A$1:$A$10,0))</f>
        <v>WW</v>
      </c>
      <c r="K90" t="s">
        <v>32</v>
      </c>
      <c r="L90" t="s">
        <v>36</v>
      </c>
      <c r="M90" t="s">
        <v>36</v>
      </c>
      <c r="N90" t="s">
        <v>32</v>
      </c>
      <c r="O90" t="s">
        <v>36</v>
      </c>
      <c r="P90" t="s">
        <v>538</v>
      </c>
      <c r="U90" t="s">
        <v>539</v>
      </c>
    </row>
    <row r="91" spans="1:21" x14ac:dyDescent="0.25">
      <c r="A91" s="1">
        <v>43666.618668981479</v>
      </c>
      <c r="B91" t="s">
        <v>56</v>
      </c>
      <c r="C91" s="3">
        <v>43215</v>
      </c>
      <c r="D91" s="7">
        <f>YEAR(Table1[[#This Row],[Date of visit]])</f>
        <v>2018</v>
      </c>
      <c r="E91" s="7">
        <f>MONTH(Table1[[#This Row],[Date of visit]])</f>
        <v>4</v>
      </c>
      <c r="F91" t="s">
        <v>547</v>
      </c>
      <c r="G91">
        <v>4</v>
      </c>
      <c r="I91" t="s">
        <v>64</v>
      </c>
      <c r="J91" t="str">
        <f>INDEX(Ref!$B$1:$B$10,MATCH(Table1[[#This Row],[Program2]],Ref!$A$1:$A$10,0))</f>
        <v>BKB</v>
      </c>
      <c r="K91" t="s">
        <v>89</v>
      </c>
      <c r="L91" t="s">
        <v>32</v>
      </c>
      <c r="M91" t="s">
        <v>36</v>
      </c>
      <c r="N91" t="s">
        <v>36</v>
      </c>
      <c r="O91" t="s">
        <v>36</v>
      </c>
      <c r="P91" t="s">
        <v>548</v>
      </c>
      <c r="U91" t="s">
        <v>549</v>
      </c>
    </row>
    <row r="92" spans="1:21" x14ac:dyDescent="0.25">
      <c r="A92" s="1">
        <v>43666.624340277776</v>
      </c>
      <c r="B92" t="s">
        <v>540</v>
      </c>
      <c r="C92" s="3">
        <v>43216</v>
      </c>
      <c r="D92" s="7">
        <f>YEAR(Table1[[#This Row],[Date of visit]])</f>
        <v>2018</v>
      </c>
      <c r="E92" s="7">
        <f>MONTH(Table1[[#This Row],[Date of visit]])</f>
        <v>4</v>
      </c>
      <c r="F92" t="s">
        <v>536</v>
      </c>
      <c r="G92">
        <v>1</v>
      </c>
      <c r="H92">
        <v>23</v>
      </c>
      <c r="I92" t="s">
        <v>144</v>
      </c>
      <c r="J92" t="str">
        <f>INDEX(Ref!$B$1:$B$10,MATCH(Table1[[#This Row],[Program2]],Ref!$A$1:$A$10,0))</f>
        <v>WW</v>
      </c>
      <c r="K92" t="s">
        <v>32</v>
      </c>
      <c r="L92" t="s">
        <v>32</v>
      </c>
      <c r="M92" t="s">
        <v>36</v>
      </c>
      <c r="N92" t="s">
        <v>32</v>
      </c>
      <c r="O92" t="s">
        <v>36</v>
      </c>
      <c r="U92" t="s">
        <v>541</v>
      </c>
    </row>
    <row r="93" spans="1:21" x14ac:dyDescent="0.25">
      <c r="A93" s="1">
        <v>43666.623449074075</v>
      </c>
      <c r="B93" t="s">
        <v>540</v>
      </c>
      <c r="C93" s="3">
        <v>43216</v>
      </c>
      <c r="D93" s="7">
        <f>YEAR(Table1[[#This Row],[Date of visit]])</f>
        <v>2018</v>
      </c>
      <c r="E93" s="7">
        <f>MONTH(Table1[[#This Row],[Date of visit]])</f>
        <v>4</v>
      </c>
      <c r="F93" t="s">
        <v>536</v>
      </c>
      <c r="G93">
        <v>1</v>
      </c>
      <c r="H93">
        <v>21</v>
      </c>
      <c r="I93" t="s">
        <v>144</v>
      </c>
      <c r="J93" t="str">
        <f>INDEX(Ref!$B$1:$B$10,MATCH(Table1[[#This Row],[Program2]],Ref!$A$1:$A$10,0))</f>
        <v>WW</v>
      </c>
      <c r="K93" t="s">
        <v>32</v>
      </c>
      <c r="L93" t="s">
        <v>36</v>
      </c>
      <c r="M93" t="s">
        <v>36</v>
      </c>
      <c r="N93" t="s">
        <v>36</v>
      </c>
      <c r="O93" t="s">
        <v>36</v>
      </c>
      <c r="P93" t="s">
        <v>542</v>
      </c>
      <c r="U93" t="s">
        <v>543</v>
      </c>
    </row>
    <row r="94" spans="1:21" x14ac:dyDescent="0.25">
      <c r="A94" s="1">
        <v>43666.621874999997</v>
      </c>
      <c r="B94" t="s">
        <v>104</v>
      </c>
      <c r="C94" s="3">
        <v>43217</v>
      </c>
      <c r="D94" s="7">
        <f>YEAR(Table1[[#This Row],[Date of visit]])</f>
        <v>2018</v>
      </c>
      <c r="E94" s="7">
        <f>MONTH(Table1[[#This Row],[Date of visit]])</f>
        <v>4</v>
      </c>
      <c r="F94" t="s">
        <v>178</v>
      </c>
      <c r="G94">
        <v>2</v>
      </c>
      <c r="H94">
        <v>23</v>
      </c>
      <c r="I94" t="s">
        <v>64</v>
      </c>
      <c r="J94" t="str">
        <f>INDEX(Ref!$B$1:$B$10,MATCH(Table1[[#This Row],[Program2]],Ref!$A$1:$A$10,0))</f>
        <v>BKB</v>
      </c>
      <c r="K94" t="s">
        <v>36</v>
      </c>
      <c r="L94" t="s">
        <v>32</v>
      </c>
      <c r="M94" t="s">
        <v>32</v>
      </c>
      <c r="N94" t="s">
        <v>32</v>
      </c>
      <c r="O94" t="s">
        <v>32</v>
      </c>
      <c r="P94" t="s">
        <v>544</v>
      </c>
    </row>
    <row r="95" spans="1:21" x14ac:dyDescent="0.25">
      <c r="A95" s="1">
        <v>43666.621157407404</v>
      </c>
      <c r="B95" t="s">
        <v>104</v>
      </c>
      <c r="C95" s="3">
        <v>43217</v>
      </c>
      <c r="D95" s="7">
        <f>YEAR(Table1[[#This Row],[Date of visit]])</f>
        <v>2018</v>
      </c>
      <c r="E95" s="7">
        <f>MONTH(Table1[[#This Row],[Date of visit]])</f>
        <v>4</v>
      </c>
      <c r="F95" t="s">
        <v>178</v>
      </c>
      <c r="G95">
        <v>2</v>
      </c>
      <c r="H95">
        <v>24</v>
      </c>
      <c r="I95" t="s">
        <v>64</v>
      </c>
      <c r="J95" t="str">
        <f>INDEX(Ref!$B$1:$B$10,MATCH(Table1[[#This Row],[Program2]],Ref!$A$1:$A$10,0))</f>
        <v>BKB</v>
      </c>
      <c r="K95" t="s">
        <v>32</v>
      </c>
      <c r="L95" t="s">
        <v>32</v>
      </c>
      <c r="M95" t="s">
        <v>36</v>
      </c>
      <c r="N95" t="s">
        <v>32</v>
      </c>
      <c r="O95" t="s">
        <v>32</v>
      </c>
      <c r="R95" t="s">
        <v>545</v>
      </c>
      <c r="U95" t="s">
        <v>546</v>
      </c>
    </row>
    <row r="96" spans="1:21" x14ac:dyDescent="0.25">
      <c r="A96" s="1">
        <v>43666.617303240739</v>
      </c>
      <c r="B96" t="s">
        <v>34</v>
      </c>
      <c r="C96" s="3">
        <v>43221</v>
      </c>
      <c r="D96" s="7">
        <f>YEAR(Table1[[#This Row],[Date of visit]])</f>
        <v>2018</v>
      </c>
      <c r="E96" s="7">
        <f>MONTH(Table1[[#This Row],[Date of visit]])</f>
        <v>5</v>
      </c>
      <c r="F96" t="s">
        <v>550</v>
      </c>
      <c r="G96">
        <v>1</v>
      </c>
      <c r="H96">
        <v>30</v>
      </c>
      <c r="I96" t="s">
        <v>144</v>
      </c>
      <c r="J96" t="str">
        <f>INDEX(Ref!$B$1:$B$10,MATCH(Table1[[#This Row],[Program2]],Ref!$A$1:$A$10,0))</f>
        <v>WW</v>
      </c>
      <c r="K96" t="s">
        <v>89</v>
      </c>
      <c r="L96" t="s">
        <v>36</v>
      </c>
      <c r="M96" t="s">
        <v>89</v>
      </c>
      <c r="N96" t="s">
        <v>89</v>
      </c>
      <c r="O96" t="s">
        <v>89</v>
      </c>
      <c r="P96" t="s">
        <v>551</v>
      </c>
      <c r="U96" t="s">
        <v>552</v>
      </c>
    </row>
    <row r="97" spans="1:21" x14ac:dyDescent="0.25">
      <c r="A97" s="1">
        <v>43666.651944444442</v>
      </c>
      <c r="B97" t="s">
        <v>53</v>
      </c>
      <c r="C97" s="3">
        <v>43224</v>
      </c>
      <c r="D97" s="7">
        <f>YEAR(Table1[[#This Row],[Date of visit]])</f>
        <v>2018</v>
      </c>
      <c r="E97" s="7">
        <f>MONTH(Table1[[#This Row],[Date of visit]])</f>
        <v>5</v>
      </c>
      <c r="G97">
        <v>3</v>
      </c>
      <c r="H97">
        <v>17</v>
      </c>
      <c r="I97" t="s">
        <v>164</v>
      </c>
      <c r="J97" t="str">
        <f>INDEX(Ref!$B$1:$B$10,MATCH(Table1[[#This Row],[Program2]],Ref!$A$1:$A$10,0))</f>
        <v>OYS</v>
      </c>
      <c r="U97" t="s">
        <v>507</v>
      </c>
    </row>
    <row r="98" spans="1:21" x14ac:dyDescent="0.25">
      <c r="A98" s="1">
        <v>43666.666967592595</v>
      </c>
      <c r="B98" t="s">
        <v>34</v>
      </c>
      <c r="C98" s="3">
        <v>43228</v>
      </c>
      <c r="D98" s="7">
        <f>YEAR(Table1[[#This Row],[Date of visit]])</f>
        <v>2018</v>
      </c>
      <c r="E98" s="7">
        <f>MONTH(Table1[[#This Row],[Date of visit]])</f>
        <v>5</v>
      </c>
      <c r="F98" t="s">
        <v>488</v>
      </c>
      <c r="G98">
        <v>2</v>
      </c>
      <c r="H98">
        <v>18</v>
      </c>
      <c r="I98" t="s">
        <v>64</v>
      </c>
      <c r="J98" t="str">
        <f>INDEX(Ref!$B$1:$B$10,MATCH(Table1[[#This Row],[Program2]],Ref!$A$1:$A$10,0))</f>
        <v>BKB</v>
      </c>
      <c r="K98" t="s">
        <v>32</v>
      </c>
      <c r="L98" t="s">
        <v>32</v>
      </c>
      <c r="M98" t="s">
        <v>32</v>
      </c>
      <c r="N98" t="s">
        <v>32</v>
      </c>
      <c r="O98" t="s">
        <v>32</v>
      </c>
      <c r="Q98" t="s">
        <v>490</v>
      </c>
      <c r="U98" t="s">
        <v>491</v>
      </c>
    </row>
    <row r="99" spans="1:21" x14ac:dyDescent="0.25">
      <c r="A99" s="1">
        <v>43666.664594907408</v>
      </c>
      <c r="B99" t="s">
        <v>34</v>
      </c>
      <c r="C99" s="3">
        <v>43228</v>
      </c>
      <c r="D99" s="7">
        <f>YEAR(Table1[[#This Row],[Date of visit]])</f>
        <v>2018</v>
      </c>
      <c r="E99" s="7">
        <f>MONTH(Table1[[#This Row],[Date of visit]])</f>
        <v>5</v>
      </c>
      <c r="F99" t="s">
        <v>488</v>
      </c>
      <c r="G99">
        <v>2</v>
      </c>
      <c r="H99">
        <v>15</v>
      </c>
      <c r="I99" t="s">
        <v>64</v>
      </c>
      <c r="J99" t="str">
        <f>INDEX(Ref!$B$1:$B$10,MATCH(Table1[[#This Row],[Program2]],Ref!$A$1:$A$10,0))</f>
        <v>BKB</v>
      </c>
      <c r="K99" t="s">
        <v>32</v>
      </c>
      <c r="L99" t="s">
        <v>36</v>
      </c>
      <c r="M99" t="s">
        <v>32</v>
      </c>
      <c r="N99" t="s">
        <v>36</v>
      </c>
      <c r="O99" t="s">
        <v>32</v>
      </c>
      <c r="U99" t="s">
        <v>493</v>
      </c>
    </row>
    <row r="100" spans="1:21" x14ac:dyDescent="0.25">
      <c r="A100" s="1">
        <v>43645.650451388887</v>
      </c>
      <c r="B100" t="s">
        <v>68</v>
      </c>
      <c r="C100" s="3">
        <v>43230</v>
      </c>
      <c r="D100" s="7">
        <f>YEAR(Table1[[#This Row],[Date of visit]])</f>
        <v>2018</v>
      </c>
      <c r="E100" s="7">
        <f>MONTH(Table1[[#This Row],[Date of visit]])</f>
        <v>5</v>
      </c>
      <c r="F100" t="s">
        <v>624</v>
      </c>
      <c r="G100">
        <v>5</v>
      </c>
      <c r="H100">
        <v>19</v>
      </c>
      <c r="I100" t="s">
        <v>31</v>
      </c>
      <c r="J100" t="str">
        <f>INDEX(Ref!$B$1:$B$10,MATCH(Table1[[#This Row],[Program2]],Ref!$A$1:$A$10,0))</f>
        <v>SUSLAND</v>
      </c>
      <c r="K100" t="s">
        <v>32</v>
      </c>
      <c r="L100" t="s">
        <v>32</v>
      </c>
      <c r="N100" t="s">
        <v>36</v>
      </c>
      <c r="P100" t="s">
        <v>625</v>
      </c>
      <c r="T100" t="s">
        <v>626</v>
      </c>
      <c r="U100" t="s">
        <v>627</v>
      </c>
    </row>
    <row r="101" spans="1:21" x14ac:dyDescent="0.25">
      <c r="A101" s="1">
        <v>43666.614189814813</v>
      </c>
      <c r="B101" t="s">
        <v>553</v>
      </c>
      <c r="C101" s="3">
        <v>43231</v>
      </c>
      <c r="D101" s="7">
        <f>YEAR(Table1[[#This Row],[Date of visit]])</f>
        <v>2018</v>
      </c>
      <c r="E101" s="7">
        <f>MONTH(Table1[[#This Row],[Date of visit]])</f>
        <v>5</v>
      </c>
      <c r="F101" t="s">
        <v>554</v>
      </c>
      <c r="G101" t="s">
        <v>58</v>
      </c>
      <c r="H101">
        <v>20</v>
      </c>
      <c r="I101" t="s">
        <v>47</v>
      </c>
      <c r="J101" t="str">
        <f>INDEX(Ref!$B$1:$B$10,MATCH(Table1[[#This Row],[Program2]],Ref!$A$1:$A$10,0))</f>
        <v>E3</v>
      </c>
      <c r="K101" t="s">
        <v>89</v>
      </c>
      <c r="L101" t="s">
        <v>32</v>
      </c>
      <c r="M101" t="s">
        <v>32</v>
      </c>
      <c r="N101" t="s">
        <v>32</v>
      </c>
      <c r="O101" t="s">
        <v>36</v>
      </c>
      <c r="P101" t="s">
        <v>555</v>
      </c>
      <c r="S101" t="s">
        <v>556</v>
      </c>
      <c r="T101" t="s">
        <v>557</v>
      </c>
      <c r="U101" t="s">
        <v>558</v>
      </c>
    </row>
    <row r="102" spans="1:21" x14ac:dyDescent="0.25">
      <c r="A102" s="1">
        <v>43666.655624999999</v>
      </c>
      <c r="B102" t="s">
        <v>34</v>
      </c>
      <c r="C102" s="3">
        <v>43235</v>
      </c>
      <c r="D102" s="7">
        <f>YEAR(Table1[[#This Row],[Date of visit]])</f>
        <v>2018</v>
      </c>
      <c r="E102" s="7">
        <f>MONTH(Table1[[#This Row],[Date of visit]])</f>
        <v>5</v>
      </c>
      <c r="F102" t="s">
        <v>504</v>
      </c>
      <c r="G102">
        <v>2</v>
      </c>
      <c r="H102">
        <v>24</v>
      </c>
      <c r="I102" t="s">
        <v>164</v>
      </c>
      <c r="J102" t="str">
        <f>INDEX(Ref!$B$1:$B$10,MATCH(Table1[[#This Row],[Program2]],Ref!$A$1:$A$10,0))</f>
        <v>OYS</v>
      </c>
      <c r="K102" t="s">
        <v>36</v>
      </c>
      <c r="L102" t="s">
        <v>32</v>
      </c>
      <c r="M102" t="s">
        <v>32</v>
      </c>
      <c r="N102" t="s">
        <v>32</v>
      </c>
      <c r="O102" t="s">
        <v>36</v>
      </c>
      <c r="U102" t="s">
        <v>505</v>
      </c>
    </row>
    <row r="103" spans="1:21" x14ac:dyDescent="0.25">
      <c r="A103" s="1">
        <v>43666.65353009259</v>
      </c>
      <c r="B103" t="s">
        <v>34</v>
      </c>
      <c r="C103" s="3">
        <v>43235</v>
      </c>
      <c r="D103" s="7">
        <f>YEAR(Table1[[#This Row],[Date of visit]])</f>
        <v>2018</v>
      </c>
      <c r="E103" s="7">
        <f>MONTH(Table1[[#This Row],[Date of visit]])</f>
        <v>5</v>
      </c>
      <c r="F103" t="s">
        <v>416</v>
      </c>
      <c r="G103">
        <v>4</v>
      </c>
      <c r="H103">
        <v>24</v>
      </c>
      <c r="I103" t="s">
        <v>164</v>
      </c>
      <c r="J103" t="str">
        <f>INDEX(Ref!$B$1:$B$10,MATCH(Table1[[#This Row],[Program2]],Ref!$A$1:$A$10,0))</f>
        <v>OYS</v>
      </c>
      <c r="K103" t="s">
        <v>36</v>
      </c>
      <c r="L103" t="s">
        <v>36</v>
      </c>
      <c r="M103" t="s">
        <v>36</v>
      </c>
      <c r="N103" t="s">
        <v>89</v>
      </c>
      <c r="O103" t="s">
        <v>36</v>
      </c>
      <c r="U103" t="s">
        <v>506</v>
      </c>
    </row>
    <row r="104" spans="1:21" x14ac:dyDescent="0.25">
      <c r="A104" s="1">
        <v>43666.657986111109</v>
      </c>
      <c r="B104" t="s">
        <v>53</v>
      </c>
      <c r="C104" s="3">
        <v>43238</v>
      </c>
      <c r="D104" s="7">
        <f>YEAR(Table1[[#This Row],[Date of visit]])</f>
        <v>2018</v>
      </c>
      <c r="E104" s="7">
        <f>MONTH(Table1[[#This Row],[Date of visit]])</f>
        <v>5</v>
      </c>
      <c r="F104" t="s">
        <v>501</v>
      </c>
      <c r="G104">
        <v>3</v>
      </c>
      <c r="H104">
        <v>21</v>
      </c>
      <c r="I104" t="s">
        <v>164</v>
      </c>
      <c r="J104" t="str">
        <f>INDEX(Ref!$B$1:$B$10,MATCH(Table1[[#This Row],[Program2]],Ref!$A$1:$A$10,0))</f>
        <v>OYS</v>
      </c>
      <c r="K104" t="s">
        <v>89</v>
      </c>
      <c r="L104" t="s">
        <v>36</v>
      </c>
      <c r="M104" t="s">
        <v>32</v>
      </c>
      <c r="N104" t="s">
        <v>32</v>
      </c>
      <c r="O104" t="s">
        <v>32</v>
      </c>
      <c r="U104" t="s">
        <v>502</v>
      </c>
    </row>
    <row r="105" spans="1:21" x14ac:dyDescent="0.25">
      <c r="A105" s="1">
        <v>43666.656967592593</v>
      </c>
      <c r="B105" t="s">
        <v>53</v>
      </c>
      <c r="C105" s="3">
        <v>43238</v>
      </c>
      <c r="D105" s="7">
        <f>YEAR(Table1[[#This Row],[Date of visit]])</f>
        <v>2018</v>
      </c>
      <c r="E105" s="7">
        <f>MONTH(Table1[[#This Row],[Date of visit]])</f>
        <v>5</v>
      </c>
      <c r="F105" t="s">
        <v>501</v>
      </c>
      <c r="G105">
        <v>3</v>
      </c>
      <c r="H105">
        <v>21</v>
      </c>
      <c r="I105" t="s">
        <v>164</v>
      </c>
      <c r="J105" t="str">
        <f>INDEX(Ref!$B$1:$B$10,MATCH(Table1[[#This Row],[Program2]],Ref!$A$1:$A$10,0))</f>
        <v>OYS</v>
      </c>
      <c r="U105" t="s">
        <v>503</v>
      </c>
    </row>
    <row r="106" spans="1:21" x14ac:dyDescent="0.25">
      <c r="A106" s="1">
        <v>43645.693124999998</v>
      </c>
      <c r="B106" t="s">
        <v>602</v>
      </c>
      <c r="C106" s="3">
        <v>43242</v>
      </c>
      <c r="D106" s="7">
        <f>YEAR(Table1[[#This Row],[Date of visit]])</f>
        <v>2018</v>
      </c>
      <c r="E106" s="7">
        <f>MONTH(Table1[[#This Row],[Date of visit]])</f>
        <v>5</v>
      </c>
      <c r="F106" t="s">
        <v>340</v>
      </c>
      <c r="G106" t="s">
        <v>603</v>
      </c>
      <c r="H106">
        <v>12</v>
      </c>
      <c r="I106" t="s">
        <v>47</v>
      </c>
      <c r="J106" t="str">
        <f>INDEX(Ref!$B$1:$B$10,MATCH(Table1[[#This Row],[Program2]],Ref!$A$1:$A$10,0))</f>
        <v>E3</v>
      </c>
      <c r="K106" t="s">
        <v>32</v>
      </c>
      <c r="L106" t="s">
        <v>32</v>
      </c>
      <c r="M106" t="s">
        <v>32</v>
      </c>
      <c r="N106" t="s">
        <v>32</v>
      </c>
      <c r="O106" t="s">
        <v>32</v>
      </c>
      <c r="U106" t="s">
        <v>604</v>
      </c>
    </row>
    <row r="107" spans="1:21" x14ac:dyDescent="0.25">
      <c r="A107" s="1">
        <v>43645.686550925922</v>
      </c>
      <c r="B107" t="s">
        <v>602</v>
      </c>
      <c r="C107" s="3">
        <v>43242</v>
      </c>
      <c r="D107" s="7">
        <f>YEAR(Table1[[#This Row],[Date of visit]])</f>
        <v>2018</v>
      </c>
      <c r="E107" s="7">
        <f>MONTH(Table1[[#This Row],[Date of visit]])</f>
        <v>5</v>
      </c>
      <c r="F107" t="s">
        <v>610</v>
      </c>
      <c r="G107">
        <v>3</v>
      </c>
      <c r="H107">
        <v>27</v>
      </c>
      <c r="I107" t="s">
        <v>47</v>
      </c>
      <c r="J107" t="str">
        <f>INDEX(Ref!$B$1:$B$10,MATCH(Table1[[#This Row],[Program2]],Ref!$A$1:$A$10,0))</f>
        <v>E3</v>
      </c>
      <c r="K107" t="s">
        <v>32</v>
      </c>
      <c r="L107" t="s">
        <v>32</v>
      </c>
      <c r="M107" t="s">
        <v>32</v>
      </c>
      <c r="N107" t="s">
        <v>32</v>
      </c>
      <c r="O107" t="s">
        <v>32</v>
      </c>
      <c r="P107" t="s">
        <v>611</v>
      </c>
      <c r="U107" t="s">
        <v>612</v>
      </c>
    </row>
    <row r="108" spans="1:21" x14ac:dyDescent="0.25">
      <c r="A108" s="1">
        <v>43645.668796296297</v>
      </c>
      <c r="B108" t="s">
        <v>53</v>
      </c>
      <c r="C108" s="3">
        <v>43245</v>
      </c>
      <c r="D108" s="7">
        <f>YEAR(Table1[[#This Row],[Date of visit]])</f>
        <v>2018</v>
      </c>
      <c r="E108" s="7">
        <f>MONTH(Table1[[#This Row],[Date of visit]])</f>
        <v>5</v>
      </c>
      <c r="F108" t="s">
        <v>620</v>
      </c>
      <c r="G108">
        <v>5</v>
      </c>
      <c r="H108">
        <v>24</v>
      </c>
      <c r="I108" t="s">
        <v>169</v>
      </c>
      <c r="J108" t="str">
        <f>INDEX(Ref!$B$1:$B$10,MATCH(Table1[[#This Row],[Program2]],Ref!$A$1:$A$10,0))</f>
        <v>COVE</v>
      </c>
      <c r="K108" t="s">
        <v>32</v>
      </c>
      <c r="L108" t="s">
        <v>32</v>
      </c>
      <c r="M108" t="s">
        <v>32</v>
      </c>
      <c r="N108" t="s">
        <v>32</v>
      </c>
      <c r="O108" t="s">
        <v>32</v>
      </c>
      <c r="U108" t="s">
        <v>621</v>
      </c>
    </row>
    <row r="109" spans="1:21" x14ac:dyDescent="0.25">
      <c r="A109" s="1">
        <v>43645.698321759257</v>
      </c>
      <c r="B109" t="s">
        <v>34</v>
      </c>
      <c r="C109" s="3">
        <v>43249</v>
      </c>
      <c r="D109" s="7">
        <f>YEAR(Table1[[#This Row],[Date of visit]])</f>
        <v>2018</v>
      </c>
      <c r="E109" s="7">
        <f>MONTH(Table1[[#This Row],[Date of visit]])</f>
        <v>5</v>
      </c>
      <c r="F109" t="s">
        <v>596</v>
      </c>
      <c r="G109">
        <v>6</v>
      </c>
      <c r="H109">
        <v>18</v>
      </c>
      <c r="I109" t="s">
        <v>31</v>
      </c>
      <c r="J109" t="str">
        <f>INDEX(Ref!$B$1:$B$10,MATCH(Table1[[#This Row],[Program2]],Ref!$A$1:$A$10,0))</f>
        <v>SUSLAND</v>
      </c>
      <c r="K109" t="s">
        <v>32</v>
      </c>
      <c r="L109" t="s">
        <v>36</v>
      </c>
      <c r="M109" t="s">
        <v>32</v>
      </c>
      <c r="N109" t="s">
        <v>32</v>
      </c>
      <c r="O109" t="s">
        <v>32</v>
      </c>
      <c r="U109" t="s">
        <v>597</v>
      </c>
    </row>
    <row r="110" spans="1:21" x14ac:dyDescent="0.25">
      <c r="A110" s="1">
        <v>43645.684652777774</v>
      </c>
      <c r="B110" t="s">
        <v>34</v>
      </c>
      <c r="C110" s="3">
        <v>43249</v>
      </c>
      <c r="D110" s="7">
        <f>YEAR(Table1[[#This Row],[Date of visit]])</f>
        <v>2018</v>
      </c>
      <c r="E110" s="7">
        <f>MONTH(Table1[[#This Row],[Date of visit]])</f>
        <v>5</v>
      </c>
      <c r="F110" t="s">
        <v>596</v>
      </c>
      <c r="G110">
        <v>6</v>
      </c>
      <c r="H110">
        <v>27</v>
      </c>
      <c r="I110" t="s">
        <v>31</v>
      </c>
      <c r="J110" t="str">
        <f>INDEX(Ref!$B$1:$B$10,MATCH(Table1[[#This Row],[Program2]],Ref!$A$1:$A$10,0))</f>
        <v>SUSLAND</v>
      </c>
      <c r="K110" t="s">
        <v>36</v>
      </c>
      <c r="L110" t="s">
        <v>36</v>
      </c>
      <c r="M110" t="s">
        <v>36</v>
      </c>
      <c r="N110" t="s">
        <v>32</v>
      </c>
      <c r="O110" t="s">
        <v>36</v>
      </c>
      <c r="P110" t="s">
        <v>613</v>
      </c>
      <c r="U110" t="s">
        <v>614</v>
      </c>
    </row>
    <row r="111" spans="1:21" x14ac:dyDescent="0.25">
      <c r="A111" s="1">
        <v>43645.691643518519</v>
      </c>
      <c r="B111" t="s">
        <v>56</v>
      </c>
      <c r="C111" s="3">
        <v>43250</v>
      </c>
      <c r="D111" s="7">
        <f>YEAR(Table1[[#This Row],[Date of visit]])</f>
        <v>2018</v>
      </c>
      <c r="E111" s="7">
        <f>MONTH(Table1[[#This Row],[Date of visit]])</f>
        <v>5</v>
      </c>
      <c r="F111" t="s">
        <v>605</v>
      </c>
      <c r="G111">
        <v>3</v>
      </c>
      <c r="H111">
        <v>35</v>
      </c>
      <c r="I111" t="s">
        <v>64</v>
      </c>
      <c r="J111" t="str">
        <f>INDEX(Ref!$B$1:$B$10,MATCH(Table1[[#This Row],[Program2]],Ref!$A$1:$A$10,0))</f>
        <v>BKB</v>
      </c>
      <c r="K111" t="s">
        <v>89</v>
      </c>
      <c r="U111" t="s">
        <v>606</v>
      </c>
    </row>
    <row r="112" spans="1:21" x14ac:dyDescent="0.25">
      <c r="A112" s="1">
        <v>43645.681597222225</v>
      </c>
      <c r="B112" t="s">
        <v>56</v>
      </c>
      <c r="C112" s="3">
        <v>43250</v>
      </c>
      <c r="D112" s="7">
        <f>YEAR(Table1[[#This Row],[Date of visit]])</f>
        <v>2018</v>
      </c>
      <c r="E112" s="7">
        <f>MONTH(Table1[[#This Row],[Date of visit]])</f>
        <v>5</v>
      </c>
      <c r="F112" t="s">
        <v>615</v>
      </c>
      <c r="G112">
        <v>2</v>
      </c>
      <c r="H112">
        <v>25</v>
      </c>
      <c r="I112" t="s">
        <v>64</v>
      </c>
      <c r="J112" t="str">
        <f>INDEX(Ref!$B$1:$B$10,MATCH(Table1[[#This Row],[Program2]],Ref!$A$1:$A$10,0))</f>
        <v>BKB</v>
      </c>
      <c r="K112" t="s">
        <v>32</v>
      </c>
      <c r="L112" t="s">
        <v>32</v>
      </c>
      <c r="M112" t="s">
        <v>32</v>
      </c>
      <c r="N112" t="s">
        <v>32</v>
      </c>
      <c r="O112" t="s">
        <v>32</v>
      </c>
      <c r="U112" t="s">
        <v>616</v>
      </c>
    </row>
    <row r="113" spans="1:21" x14ac:dyDescent="0.25">
      <c r="A113" s="1">
        <v>43645.703703703701</v>
      </c>
      <c r="B113" t="s">
        <v>56</v>
      </c>
      <c r="C113" s="3">
        <v>43251</v>
      </c>
      <c r="D113" s="7">
        <f>YEAR(Table1[[#This Row],[Date of visit]])</f>
        <v>2018</v>
      </c>
      <c r="E113" s="7">
        <f>MONTH(Table1[[#This Row],[Date of visit]])</f>
        <v>5</v>
      </c>
      <c r="F113" t="s">
        <v>593</v>
      </c>
      <c r="G113" t="s">
        <v>182</v>
      </c>
      <c r="H113">
        <v>19</v>
      </c>
      <c r="I113" t="s">
        <v>31</v>
      </c>
      <c r="J113" t="str">
        <f>INDEX(Ref!$B$1:$B$10,MATCH(Table1[[#This Row],[Program2]],Ref!$A$1:$A$10,0))</f>
        <v>SUSLAND</v>
      </c>
      <c r="K113" t="s">
        <v>89</v>
      </c>
      <c r="L113" t="s">
        <v>36</v>
      </c>
      <c r="M113" t="s">
        <v>36</v>
      </c>
      <c r="N113" t="s">
        <v>32</v>
      </c>
      <c r="O113" t="s">
        <v>32</v>
      </c>
      <c r="P113" t="s">
        <v>594</v>
      </c>
      <c r="U113" t="s">
        <v>595</v>
      </c>
    </row>
    <row r="114" spans="1:21" x14ac:dyDescent="0.25">
      <c r="A114" s="1">
        <v>43645.69054398148</v>
      </c>
      <c r="B114" t="s">
        <v>56</v>
      </c>
      <c r="C114" s="3">
        <v>43251</v>
      </c>
      <c r="D114" s="7">
        <f>YEAR(Table1[[#This Row],[Date of visit]])</f>
        <v>2018</v>
      </c>
      <c r="E114" s="7">
        <f>MONTH(Table1[[#This Row],[Date of visit]])</f>
        <v>5</v>
      </c>
      <c r="F114" t="s">
        <v>593</v>
      </c>
      <c r="G114" t="s">
        <v>607</v>
      </c>
      <c r="H114">
        <v>28</v>
      </c>
      <c r="I114" t="s">
        <v>31</v>
      </c>
      <c r="J114" t="str">
        <f>INDEX(Ref!$B$1:$B$10,MATCH(Table1[[#This Row],[Program2]],Ref!$A$1:$A$10,0))</f>
        <v>SUSLAND</v>
      </c>
      <c r="K114" t="s">
        <v>32</v>
      </c>
      <c r="L114" t="s">
        <v>89</v>
      </c>
      <c r="M114" t="s">
        <v>36</v>
      </c>
      <c r="N114" t="s">
        <v>36</v>
      </c>
      <c r="O114" t="s">
        <v>36</v>
      </c>
      <c r="P114" t="s">
        <v>608</v>
      </c>
      <c r="U114" t="s">
        <v>609</v>
      </c>
    </row>
    <row r="115" spans="1:21" x14ac:dyDescent="0.25">
      <c r="A115" s="1">
        <v>43666.677708333336</v>
      </c>
      <c r="B115" t="s">
        <v>34</v>
      </c>
      <c r="C115" s="3">
        <v>43256</v>
      </c>
      <c r="D115" s="7">
        <f>YEAR(Table1[[#This Row],[Date of visit]])</f>
        <v>2018</v>
      </c>
      <c r="E115" s="7">
        <f>MONTH(Table1[[#This Row],[Date of visit]])</f>
        <v>6</v>
      </c>
      <c r="F115" t="s">
        <v>482</v>
      </c>
      <c r="G115">
        <v>2</v>
      </c>
      <c r="H115">
        <v>27</v>
      </c>
      <c r="I115" t="s">
        <v>64</v>
      </c>
      <c r="J115" t="str">
        <f>INDEX(Ref!$B$1:$B$10,MATCH(Table1[[#This Row],[Program2]],Ref!$A$1:$A$10,0))</f>
        <v>BKB</v>
      </c>
      <c r="K115" t="s">
        <v>32</v>
      </c>
      <c r="L115" t="s">
        <v>36</v>
      </c>
      <c r="M115" t="s">
        <v>89</v>
      </c>
      <c r="N115" t="s">
        <v>89</v>
      </c>
      <c r="O115" t="s">
        <v>36</v>
      </c>
      <c r="P115" t="s">
        <v>483</v>
      </c>
      <c r="U115" t="s">
        <v>484</v>
      </c>
    </row>
    <row r="116" spans="1:21" x14ac:dyDescent="0.25">
      <c r="A116" s="1">
        <v>43666.670347222222</v>
      </c>
      <c r="B116" t="s">
        <v>34</v>
      </c>
      <c r="C116" s="3">
        <v>43256</v>
      </c>
      <c r="D116" s="7">
        <f>YEAR(Table1[[#This Row],[Date of visit]])</f>
        <v>2018</v>
      </c>
      <c r="E116" s="7">
        <f>MONTH(Table1[[#This Row],[Date of visit]])</f>
        <v>6</v>
      </c>
      <c r="F116" t="s">
        <v>485</v>
      </c>
      <c r="G116">
        <v>2</v>
      </c>
      <c r="H116">
        <v>22</v>
      </c>
      <c r="I116" t="s">
        <v>64</v>
      </c>
      <c r="J116" t="str">
        <f>INDEX(Ref!$B$1:$B$10,MATCH(Table1[[#This Row],[Program2]],Ref!$A$1:$A$10,0))</f>
        <v>BKB</v>
      </c>
      <c r="K116" t="s">
        <v>32</v>
      </c>
      <c r="L116" t="s">
        <v>36</v>
      </c>
      <c r="M116" t="s">
        <v>32</v>
      </c>
      <c r="N116" t="s">
        <v>36</v>
      </c>
      <c r="O116" t="s">
        <v>32</v>
      </c>
      <c r="S116" t="s">
        <v>486</v>
      </c>
      <c r="U116" t="s">
        <v>487</v>
      </c>
    </row>
    <row r="117" spans="1:21" x14ac:dyDescent="0.25">
      <c r="A117" s="1">
        <v>43666.680266203701</v>
      </c>
      <c r="B117" t="s">
        <v>56</v>
      </c>
      <c r="C117" s="3">
        <v>43257</v>
      </c>
      <c r="D117" s="7">
        <f>YEAR(Table1[[#This Row],[Date of visit]])</f>
        <v>2018</v>
      </c>
      <c r="E117" s="7">
        <f>MONTH(Table1[[#This Row],[Date of visit]])</f>
        <v>6</v>
      </c>
      <c r="F117" t="s">
        <v>478</v>
      </c>
      <c r="G117" t="s">
        <v>455</v>
      </c>
      <c r="H117">
        <v>16</v>
      </c>
      <c r="I117" t="s">
        <v>144</v>
      </c>
      <c r="J117" t="str">
        <f>INDEX(Ref!$B$1:$B$10,MATCH(Table1[[#This Row],[Program2]],Ref!$A$1:$A$10,0))</f>
        <v>WW</v>
      </c>
      <c r="K117" t="s">
        <v>36</v>
      </c>
      <c r="L117" t="s">
        <v>32</v>
      </c>
      <c r="M117" t="s">
        <v>32</v>
      </c>
      <c r="N117" t="s">
        <v>32</v>
      </c>
      <c r="O117" t="s">
        <v>32</v>
      </c>
      <c r="U117" t="s">
        <v>479</v>
      </c>
    </row>
    <row r="118" spans="1:21" x14ac:dyDescent="0.25">
      <c r="A118" s="1">
        <v>43666.678668981483</v>
      </c>
      <c r="B118" t="s">
        <v>56</v>
      </c>
      <c r="C118" s="3">
        <v>43257</v>
      </c>
      <c r="D118" s="7">
        <f>YEAR(Table1[[#This Row],[Date of visit]])</f>
        <v>2018</v>
      </c>
      <c r="E118" s="7">
        <f>MONTH(Table1[[#This Row],[Date of visit]])</f>
        <v>6</v>
      </c>
      <c r="F118" t="s">
        <v>480</v>
      </c>
      <c r="G118">
        <v>1</v>
      </c>
      <c r="H118">
        <v>10</v>
      </c>
      <c r="I118" t="s">
        <v>144</v>
      </c>
      <c r="J118" t="str">
        <f>INDEX(Ref!$B$1:$B$10,MATCH(Table1[[#This Row],[Program2]],Ref!$A$1:$A$10,0))</f>
        <v>WW</v>
      </c>
      <c r="K118" t="s">
        <v>32</v>
      </c>
      <c r="L118" t="s">
        <v>32</v>
      </c>
      <c r="M118" t="s">
        <v>32</v>
      </c>
      <c r="N118" t="s">
        <v>32</v>
      </c>
      <c r="O118" t="s">
        <v>32</v>
      </c>
      <c r="U118" t="s">
        <v>481</v>
      </c>
    </row>
    <row r="119" spans="1:21" x14ac:dyDescent="0.25">
      <c r="A119" s="1">
        <v>43666.682847222219</v>
      </c>
      <c r="B119" t="s">
        <v>49</v>
      </c>
      <c r="C119" s="3">
        <v>43259</v>
      </c>
      <c r="D119" s="7">
        <f>YEAR(Table1[[#This Row],[Date of visit]])</f>
        <v>2018</v>
      </c>
      <c r="E119" s="7">
        <f>MONTH(Table1[[#This Row],[Date of visit]])</f>
        <v>6</v>
      </c>
      <c r="F119" t="s">
        <v>476</v>
      </c>
      <c r="G119" t="s">
        <v>58</v>
      </c>
      <c r="H119">
        <v>25</v>
      </c>
      <c r="I119" t="s">
        <v>47</v>
      </c>
      <c r="J119" t="str">
        <f>INDEX(Ref!$B$1:$B$10,MATCH(Table1[[#This Row],[Program2]],Ref!$A$1:$A$10,0))</f>
        <v>E3</v>
      </c>
      <c r="K119" t="s">
        <v>32</v>
      </c>
      <c r="L119" t="s">
        <v>32</v>
      </c>
      <c r="M119" t="s">
        <v>32</v>
      </c>
      <c r="N119" t="s">
        <v>32</v>
      </c>
      <c r="O119" t="s">
        <v>32</v>
      </c>
      <c r="U119" t="s">
        <v>477</v>
      </c>
    </row>
    <row r="120" spans="1:21" x14ac:dyDescent="0.25">
      <c r="A120" s="1">
        <v>43666.686307870368</v>
      </c>
      <c r="B120" t="s">
        <v>42</v>
      </c>
      <c r="C120" s="3">
        <v>43263</v>
      </c>
      <c r="D120" s="7">
        <f>YEAR(Table1[[#This Row],[Date of visit]])</f>
        <v>2018</v>
      </c>
      <c r="E120" s="7">
        <f>MONTH(Table1[[#This Row],[Date of visit]])</f>
        <v>6</v>
      </c>
      <c r="F120" t="s">
        <v>473</v>
      </c>
      <c r="G120">
        <v>4</v>
      </c>
      <c r="H120">
        <v>29</v>
      </c>
      <c r="I120" t="s">
        <v>31</v>
      </c>
      <c r="J120" t="str">
        <f>INDEX(Ref!$B$1:$B$10,MATCH(Table1[[#This Row],[Program2]],Ref!$A$1:$A$10,0))</f>
        <v>SUSLAND</v>
      </c>
      <c r="K120" t="s">
        <v>89</v>
      </c>
      <c r="L120" t="s">
        <v>32</v>
      </c>
      <c r="M120" t="s">
        <v>32</v>
      </c>
      <c r="N120" t="s">
        <v>32</v>
      </c>
      <c r="O120" t="s">
        <v>32</v>
      </c>
      <c r="P120" t="s">
        <v>474</v>
      </c>
      <c r="U120" t="s">
        <v>475</v>
      </c>
    </row>
    <row r="121" spans="1:21" x14ac:dyDescent="0.25">
      <c r="A121" s="1">
        <v>43666.689282407409</v>
      </c>
      <c r="B121" t="s">
        <v>49</v>
      </c>
      <c r="C121" s="3">
        <v>43265</v>
      </c>
      <c r="D121" s="7">
        <f>YEAR(Table1[[#This Row],[Date of visit]])</f>
        <v>2018</v>
      </c>
      <c r="E121" s="7">
        <f>MONTH(Table1[[#This Row],[Date of visit]])</f>
        <v>6</v>
      </c>
      <c r="F121" t="s">
        <v>469</v>
      </c>
      <c r="G121">
        <v>5</v>
      </c>
      <c r="H121">
        <v>25</v>
      </c>
      <c r="I121" t="s">
        <v>47</v>
      </c>
      <c r="J121" t="str">
        <f>INDEX(Ref!$B$1:$B$10,MATCH(Table1[[#This Row],[Program2]],Ref!$A$1:$A$10,0))</f>
        <v>E3</v>
      </c>
      <c r="K121" t="s">
        <v>32</v>
      </c>
      <c r="L121" t="s">
        <v>32</v>
      </c>
      <c r="M121" t="s">
        <v>32</v>
      </c>
      <c r="N121" t="s">
        <v>32</v>
      </c>
      <c r="O121" t="s">
        <v>32</v>
      </c>
      <c r="U121" t="s">
        <v>470</v>
      </c>
    </row>
    <row r="122" spans="1:21" x14ac:dyDescent="0.25">
      <c r="A122" s="1">
        <v>43666.687719907408</v>
      </c>
      <c r="B122" t="s">
        <v>471</v>
      </c>
      <c r="C122" s="3">
        <v>43265</v>
      </c>
      <c r="D122" s="7">
        <f>YEAR(Table1[[#This Row],[Date of visit]])</f>
        <v>2018</v>
      </c>
      <c r="E122" s="7">
        <f>MONTH(Table1[[#This Row],[Date of visit]])</f>
        <v>6</v>
      </c>
      <c r="F122">
        <v>307</v>
      </c>
      <c r="G122">
        <v>1</v>
      </c>
      <c r="H122">
        <v>8</v>
      </c>
      <c r="I122" t="s">
        <v>47</v>
      </c>
      <c r="J122" t="str">
        <f>INDEX(Ref!$B$1:$B$10,MATCH(Table1[[#This Row],[Program2]],Ref!$A$1:$A$10,0))</f>
        <v>E3</v>
      </c>
      <c r="K122" t="s">
        <v>32</v>
      </c>
      <c r="L122" t="s">
        <v>32</v>
      </c>
      <c r="M122" t="s">
        <v>32</v>
      </c>
      <c r="N122" t="s">
        <v>32</v>
      </c>
      <c r="O122" t="s">
        <v>32</v>
      </c>
      <c r="U122" t="s">
        <v>472</v>
      </c>
    </row>
    <row r="123" spans="1:21" x14ac:dyDescent="0.25">
      <c r="A123" s="1">
        <v>43666.691099537034</v>
      </c>
      <c r="B123" t="s">
        <v>101</v>
      </c>
      <c r="C123" s="3">
        <v>43271</v>
      </c>
      <c r="D123" s="7">
        <f>YEAR(Table1[[#This Row],[Date of visit]])</f>
        <v>2018</v>
      </c>
      <c r="E123" s="7">
        <f>MONTH(Table1[[#This Row],[Date of visit]])</f>
        <v>6</v>
      </c>
      <c r="F123">
        <v>307</v>
      </c>
      <c r="G123" t="s">
        <v>58</v>
      </c>
      <c r="H123">
        <v>16</v>
      </c>
      <c r="I123" t="s">
        <v>144</v>
      </c>
      <c r="J123" t="str">
        <f>INDEX(Ref!$B$1:$B$10,MATCH(Table1[[#This Row],[Program2]],Ref!$A$1:$A$10,0))</f>
        <v>WW</v>
      </c>
      <c r="K123" t="s">
        <v>89</v>
      </c>
      <c r="L123" t="s">
        <v>32</v>
      </c>
      <c r="M123" t="s">
        <v>32</v>
      </c>
      <c r="N123" t="s">
        <v>32</v>
      </c>
      <c r="O123" t="s">
        <v>32</v>
      </c>
      <c r="P123" t="s">
        <v>306</v>
      </c>
      <c r="U123" t="s">
        <v>468</v>
      </c>
    </row>
    <row r="124" spans="1:21" x14ac:dyDescent="0.25">
      <c r="A124" s="1">
        <v>43666.692939814813</v>
      </c>
      <c r="B124" t="s">
        <v>101</v>
      </c>
      <c r="C124" s="3">
        <v>43272</v>
      </c>
      <c r="D124" s="7">
        <f>YEAR(Table1[[#This Row],[Date of visit]])</f>
        <v>2018</v>
      </c>
      <c r="E124" s="7">
        <f>MONTH(Table1[[#This Row],[Date of visit]])</f>
        <v>6</v>
      </c>
      <c r="F124" t="s">
        <v>463</v>
      </c>
      <c r="G124">
        <v>4</v>
      </c>
      <c r="H124">
        <v>21</v>
      </c>
      <c r="I124" t="s">
        <v>64</v>
      </c>
      <c r="J124" t="str">
        <f>INDEX(Ref!$B$1:$B$10,MATCH(Table1[[#This Row],[Program2]],Ref!$A$1:$A$10,0))</f>
        <v>BKB</v>
      </c>
      <c r="K124" t="s">
        <v>36</v>
      </c>
      <c r="L124" t="s">
        <v>36</v>
      </c>
      <c r="M124" t="s">
        <v>32</v>
      </c>
      <c r="N124" t="s">
        <v>32</v>
      </c>
      <c r="O124" t="s">
        <v>32</v>
      </c>
      <c r="P124" t="s">
        <v>464</v>
      </c>
      <c r="R124" t="s">
        <v>465</v>
      </c>
      <c r="S124" t="s">
        <v>465</v>
      </c>
      <c r="T124" t="s">
        <v>466</v>
      </c>
      <c r="U124" t="s">
        <v>467</v>
      </c>
    </row>
    <row r="125" spans="1:21" x14ac:dyDescent="0.25">
      <c r="A125" s="1">
        <v>43666.695798611108</v>
      </c>
      <c r="B125" t="s">
        <v>104</v>
      </c>
      <c r="C125" s="3">
        <v>43287</v>
      </c>
      <c r="D125" s="7">
        <f>YEAR(Table1[[#This Row],[Date of visit]])</f>
        <v>2018</v>
      </c>
      <c r="E125" s="7">
        <f>MONTH(Table1[[#This Row],[Date of visit]])</f>
        <v>7</v>
      </c>
      <c r="F125" t="s">
        <v>448</v>
      </c>
      <c r="G125" t="s">
        <v>460</v>
      </c>
      <c r="H125">
        <v>24</v>
      </c>
      <c r="I125" t="s">
        <v>64</v>
      </c>
      <c r="J125" t="str">
        <f>INDEX(Ref!$B$1:$B$10,MATCH(Table1[[#This Row],[Program2]],Ref!$A$1:$A$10,0))</f>
        <v>BKB</v>
      </c>
      <c r="K125" t="s">
        <v>32</v>
      </c>
      <c r="L125" t="s">
        <v>32</v>
      </c>
      <c r="M125" t="s">
        <v>32</v>
      </c>
      <c r="N125" t="s">
        <v>32</v>
      </c>
      <c r="O125" t="s">
        <v>32</v>
      </c>
      <c r="P125" t="s">
        <v>461</v>
      </c>
      <c r="U125" t="s">
        <v>462</v>
      </c>
    </row>
    <row r="126" spans="1:21" x14ac:dyDescent="0.25">
      <c r="A126" s="1">
        <v>43666.697222222225</v>
      </c>
      <c r="B126" t="s">
        <v>29</v>
      </c>
      <c r="C126" s="3">
        <v>43291</v>
      </c>
      <c r="D126" s="7">
        <f>YEAR(Table1[[#This Row],[Date of visit]])</f>
        <v>2018</v>
      </c>
      <c r="E126" s="7">
        <f>MONTH(Table1[[#This Row],[Date of visit]])</f>
        <v>7</v>
      </c>
      <c r="F126" t="s">
        <v>458</v>
      </c>
      <c r="G126" t="s">
        <v>379</v>
      </c>
      <c r="H126">
        <v>16</v>
      </c>
      <c r="I126" t="s">
        <v>144</v>
      </c>
      <c r="J126" t="str">
        <f>INDEX(Ref!$B$1:$B$10,MATCH(Table1[[#This Row],[Program2]],Ref!$A$1:$A$10,0))</f>
        <v>WW</v>
      </c>
      <c r="K126" t="s">
        <v>32</v>
      </c>
      <c r="L126" t="s">
        <v>32</v>
      </c>
      <c r="M126" t="s">
        <v>36</v>
      </c>
      <c r="N126" t="s">
        <v>36</v>
      </c>
      <c r="O126" t="s">
        <v>36</v>
      </c>
      <c r="U126" t="s">
        <v>459</v>
      </c>
    </row>
    <row r="127" spans="1:21" x14ac:dyDescent="0.25">
      <c r="A127" s="1">
        <v>43666.698206018518</v>
      </c>
      <c r="B127" t="s">
        <v>53</v>
      </c>
      <c r="C127" s="3">
        <v>43292</v>
      </c>
      <c r="D127" s="7">
        <f>YEAR(Table1[[#This Row],[Date of visit]])</f>
        <v>2018</v>
      </c>
      <c r="E127" s="7">
        <f>MONTH(Table1[[#This Row],[Date of visit]])</f>
        <v>7</v>
      </c>
      <c r="F127" t="s">
        <v>454</v>
      </c>
      <c r="G127" t="s">
        <v>455</v>
      </c>
      <c r="H127">
        <v>35</v>
      </c>
      <c r="I127" t="s">
        <v>144</v>
      </c>
      <c r="J127" t="str">
        <f>INDEX(Ref!$B$1:$B$10,MATCH(Table1[[#This Row],[Program2]],Ref!$A$1:$A$10,0))</f>
        <v>WW</v>
      </c>
      <c r="K127" t="s">
        <v>32</v>
      </c>
      <c r="L127" t="s">
        <v>32</v>
      </c>
      <c r="M127" t="s">
        <v>32</v>
      </c>
      <c r="N127" t="s">
        <v>32</v>
      </c>
      <c r="O127" t="s">
        <v>32</v>
      </c>
      <c r="P127" t="s">
        <v>456</v>
      </c>
      <c r="U127" t="s">
        <v>457</v>
      </c>
    </row>
    <row r="128" spans="1:21" x14ac:dyDescent="0.25">
      <c r="A128" s="1">
        <v>43666.699606481481</v>
      </c>
      <c r="B128" t="s">
        <v>450</v>
      </c>
      <c r="C128" s="3">
        <v>43293</v>
      </c>
      <c r="D128" s="7">
        <f>YEAR(Table1[[#This Row],[Date of visit]])</f>
        <v>2018</v>
      </c>
      <c r="E128" s="7">
        <f>MONTH(Table1[[#This Row],[Date of visit]])</f>
        <v>7</v>
      </c>
      <c r="F128" t="s">
        <v>451</v>
      </c>
      <c r="G128" t="s">
        <v>452</v>
      </c>
      <c r="H128">
        <v>18</v>
      </c>
      <c r="I128" t="s">
        <v>31</v>
      </c>
      <c r="J128" t="str">
        <f>INDEX(Ref!$B$1:$B$10,MATCH(Table1[[#This Row],[Program2]],Ref!$A$1:$A$10,0))</f>
        <v>SUSLAND</v>
      </c>
      <c r="K128" t="s">
        <v>32</v>
      </c>
      <c r="L128" t="s">
        <v>32</v>
      </c>
      <c r="M128" t="s">
        <v>32</v>
      </c>
      <c r="N128" t="s">
        <v>32</v>
      </c>
      <c r="O128" t="s">
        <v>32</v>
      </c>
      <c r="U128" t="s">
        <v>453</v>
      </c>
    </row>
    <row r="129" spans="1:21" x14ac:dyDescent="0.25">
      <c r="A129" s="1">
        <v>43666.701527777775</v>
      </c>
      <c r="B129" t="s">
        <v>446</v>
      </c>
      <c r="C129" s="3">
        <v>43301</v>
      </c>
      <c r="D129" s="7">
        <f>YEAR(Table1[[#This Row],[Date of visit]])</f>
        <v>2018</v>
      </c>
      <c r="E129" s="7">
        <f>MONTH(Table1[[#This Row],[Date of visit]])</f>
        <v>7</v>
      </c>
      <c r="F129" t="s">
        <v>259</v>
      </c>
      <c r="G129" t="s">
        <v>182</v>
      </c>
      <c r="H129">
        <v>16</v>
      </c>
      <c r="I129" t="s">
        <v>31</v>
      </c>
      <c r="J129" t="str">
        <f>INDEX(Ref!$B$1:$B$10,MATCH(Table1[[#This Row],[Program2]],Ref!$A$1:$A$10,0))</f>
        <v>SUSLAND</v>
      </c>
      <c r="K129" t="s">
        <v>32</v>
      </c>
      <c r="L129" t="s">
        <v>32</v>
      </c>
      <c r="M129" t="s">
        <v>32</v>
      </c>
      <c r="N129" t="s">
        <v>32</v>
      </c>
      <c r="O129" t="s">
        <v>32</v>
      </c>
      <c r="U129" t="s">
        <v>447</v>
      </c>
    </row>
    <row r="130" spans="1:21" x14ac:dyDescent="0.25">
      <c r="A130" s="1">
        <v>43666.700358796297</v>
      </c>
      <c r="B130" t="s">
        <v>446</v>
      </c>
      <c r="C130" s="3">
        <v>43301</v>
      </c>
      <c r="D130" s="7">
        <f>YEAR(Table1[[#This Row],[Date of visit]])</f>
        <v>2018</v>
      </c>
      <c r="E130" s="7">
        <f>MONTH(Table1[[#This Row],[Date of visit]])</f>
        <v>7</v>
      </c>
      <c r="F130" t="s">
        <v>448</v>
      </c>
      <c r="G130" t="s">
        <v>182</v>
      </c>
      <c r="H130">
        <v>30</v>
      </c>
      <c r="I130" t="s">
        <v>31</v>
      </c>
      <c r="J130" t="str">
        <f>INDEX(Ref!$B$1:$B$10,MATCH(Table1[[#This Row],[Program2]],Ref!$A$1:$A$10,0))</f>
        <v>SUSLAND</v>
      </c>
      <c r="K130" t="s">
        <v>32</v>
      </c>
      <c r="L130" t="s">
        <v>32</v>
      </c>
      <c r="M130" t="s">
        <v>32</v>
      </c>
      <c r="N130" t="s">
        <v>32</v>
      </c>
      <c r="O130" t="s">
        <v>32</v>
      </c>
      <c r="P130" t="s">
        <v>449</v>
      </c>
    </row>
    <row r="131" spans="1:21" x14ac:dyDescent="0.25">
      <c r="A131" s="1">
        <v>43666.704328703701</v>
      </c>
      <c r="B131" t="s">
        <v>135</v>
      </c>
      <c r="C131" s="3">
        <v>43305</v>
      </c>
      <c r="D131" s="7">
        <f>YEAR(Table1[[#This Row],[Date of visit]])</f>
        <v>2018</v>
      </c>
      <c r="E131" s="7">
        <f>MONTH(Table1[[#This Row],[Date of visit]])</f>
        <v>7</v>
      </c>
      <c r="F131" t="s">
        <v>437</v>
      </c>
      <c r="G131" t="s">
        <v>438</v>
      </c>
      <c r="H131" t="s">
        <v>439</v>
      </c>
      <c r="I131" t="s">
        <v>144</v>
      </c>
      <c r="J131" t="str">
        <f>INDEX(Ref!$B$1:$B$10,MATCH(Table1[[#This Row],[Program2]],Ref!$A$1:$A$10,0))</f>
        <v>WW</v>
      </c>
      <c r="K131" t="s">
        <v>89</v>
      </c>
      <c r="L131" t="s">
        <v>36</v>
      </c>
      <c r="M131" t="s">
        <v>32</v>
      </c>
      <c r="N131" t="s">
        <v>32</v>
      </c>
      <c r="O131" t="s">
        <v>32</v>
      </c>
      <c r="P131" t="s">
        <v>440</v>
      </c>
      <c r="Q131" t="s">
        <v>441</v>
      </c>
      <c r="U131" t="s">
        <v>442</v>
      </c>
    </row>
    <row r="132" spans="1:21" x14ac:dyDescent="0.25">
      <c r="A132" s="1">
        <v>43666.702777777777</v>
      </c>
      <c r="B132" t="s">
        <v>135</v>
      </c>
      <c r="C132" s="3">
        <v>43305</v>
      </c>
      <c r="D132" s="7">
        <f>YEAR(Table1[[#This Row],[Date of visit]])</f>
        <v>2018</v>
      </c>
      <c r="E132" s="7">
        <f>MONTH(Table1[[#This Row],[Date of visit]])</f>
        <v>7</v>
      </c>
      <c r="F132" t="s">
        <v>443</v>
      </c>
      <c r="G132" t="s">
        <v>438</v>
      </c>
      <c r="H132" t="s">
        <v>439</v>
      </c>
      <c r="I132" t="s">
        <v>144</v>
      </c>
      <c r="J132" t="str">
        <f>INDEX(Ref!$B$1:$B$10,MATCH(Table1[[#This Row],[Program2]],Ref!$A$1:$A$10,0))</f>
        <v>WW</v>
      </c>
      <c r="K132" t="s">
        <v>32</v>
      </c>
      <c r="L132" t="s">
        <v>36</v>
      </c>
      <c r="M132" t="s">
        <v>32</v>
      </c>
      <c r="N132" t="s">
        <v>32</v>
      </c>
      <c r="O132" t="s">
        <v>32</v>
      </c>
      <c r="S132" t="s">
        <v>444</v>
      </c>
      <c r="U132" t="s">
        <v>445</v>
      </c>
    </row>
    <row r="133" spans="1:21" x14ac:dyDescent="0.25">
      <c r="A133" s="1">
        <v>43666.70517361111</v>
      </c>
      <c r="B133" t="s">
        <v>53</v>
      </c>
      <c r="C133" s="3">
        <v>43313</v>
      </c>
      <c r="D133" s="7">
        <f>YEAR(Table1[[#This Row],[Date of visit]])</f>
        <v>2018</v>
      </c>
      <c r="E133" s="7">
        <f>MONTH(Table1[[#This Row],[Date of visit]])</f>
        <v>8</v>
      </c>
      <c r="F133" t="s">
        <v>232</v>
      </c>
      <c r="G133">
        <v>3</v>
      </c>
      <c r="H133">
        <v>30</v>
      </c>
      <c r="I133" t="s">
        <v>64</v>
      </c>
      <c r="J133" t="str">
        <f>INDEX(Ref!$B$1:$B$10,MATCH(Table1[[#This Row],[Program2]],Ref!$A$1:$A$10,0))</f>
        <v>BKB</v>
      </c>
      <c r="K133" t="s">
        <v>89</v>
      </c>
      <c r="L133" t="s">
        <v>36</v>
      </c>
      <c r="M133" t="s">
        <v>32</v>
      </c>
      <c r="N133" t="s">
        <v>32</v>
      </c>
      <c r="O133" t="s">
        <v>32</v>
      </c>
      <c r="P133" t="s">
        <v>435</v>
      </c>
      <c r="Q133" t="s">
        <v>436</v>
      </c>
    </row>
    <row r="134" spans="1:21" x14ac:dyDescent="0.25">
      <c r="A134" s="1">
        <v>43666.707650462966</v>
      </c>
      <c r="B134" t="s">
        <v>56</v>
      </c>
      <c r="C134" s="3">
        <v>43321</v>
      </c>
      <c r="D134" s="7">
        <f>YEAR(Table1[[#This Row],[Date of visit]])</f>
        <v>2018</v>
      </c>
      <c r="E134" s="7">
        <f>MONTH(Table1[[#This Row],[Date of visit]])</f>
        <v>8</v>
      </c>
      <c r="F134" t="s">
        <v>432</v>
      </c>
      <c r="G134" t="s">
        <v>433</v>
      </c>
      <c r="H134">
        <v>24</v>
      </c>
      <c r="I134" t="s">
        <v>169</v>
      </c>
      <c r="J134" t="str">
        <f>INDEX(Ref!$B$1:$B$10,MATCH(Table1[[#This Row],[Program2]],Ref!$A$1:$A$10,0))</f>
        <v>COVE</v>
      </c>
      <c r="K134" t="s">
        <v>32</v>
      </c>
      <c r="L134" t="s">
        <v>32</v>
      </c>
      <c r="M134" t="s">
        <v>32</v>
      </c>
      <c r="N134" t="s">
        <v>32</v>
      </c>
      <c r="O134" t="s">
        <v>32</v>
      </c>
      <c r="U134" t="s">
        <v>434</v>
      </c>
    </row>
    <row r="135" spans="1:21" x14ac:dyDescent="0.25">
      <c r="A135" s="1">
        <v>43666.660173611112</v>
      </c>
      <c r="B135" t="s">
        <v>56</v>
      </c>
      <c r="C135" s="3">
        <v>43322</v>
      </c>
      <c r="D135" s="7">
        <f>YEAR(Table1[[#This Row],[Date of visit]])</f>
        <v>2018</v>
      </c>
      <c r="E135" s="7">
        <f>MONTH(Table1[[#This Row],[Date of visit]])</f>
        <v>8</v>
      </c>
      <c r="F135" t="s">
        <v>498</v>
      </c>
      <c r="G135" t="s">
        <v>499</v>
      </c>
      <c r="H135">
        <v>10</v>
      </c>
      <c r="I135" t="s">
        <v>164</v>
      </c>
      <c r="J135" t="str">
        <f>INDEX(Ref!$B$1:$B$10,MATCH(Table1[[#This Row],[Program2]],Ref!$A$1:$A$10,0))</f>
        <v>OYS</v>
      </c>
      <c r="K135" t="s">
        <v>32</v>
      </c>
      <c r="L135" t="s">
        <v>32</v>
      </c>
      <c r="M135" t="s">
        <v>32</v>
      </c>
      <c r="N135" t="s">
        <v>32</v>
      </c>
      <c r="O135" t="s">
        <v>32</v>
      </c>
      <c r="U135" t="s">
        <v>500</v>
      </c>
    </row>
    <row r="136" spans="1:21" x14ac:dyDescent="0.25">
      <c r="A136" s="1">
        <v>43666.662222222221</v>
      </c>
      <c r="B136" t="s">
        <v>42</v>
      </c>
      <c r="C136" s="3">
        <v>43326</v>
      </c>
      <c r="D136" s="7">
        <f>YEAR(Table1[[#This Row],[Date of visit]])</f>
        <v>2018</v>
      </c>
      <c r="E136" s="7">
        <f>MONTH(Table1[[#This Row],[Date of visit]])</f>
        <v>8</v>
      </c>
      <c r="F136" t="s">
        <v>494</v>
      </c>
      <c r="G136" t="s">
        <v>495</v>
      </c>
      <c r="H136">
        <v>8</v>
      </c>
      <c r="I136" t="s">
        <v>164</v>
      </c>
      <c r="J136" t="str">
        <f>INDEX(Ref!$B$1:$B$10,MATCH(Table1[[#This Row],[Program2]],Ref!$A$1:$A$10,0))</f>
        <v>OYS</v>
      </c>
      <c r="K136" t="s">
        <v>32</v>
      </c>
      <c r="L136" t="s">
        <v>36</v>
      </c>
      <c r="M136" t="s">
        <v>36</v>
      </c>
      <c r="N136" t="s">
        <v>89</v>
      </c>
      <c r="O136" t="s">
        <v>89</v>
      </c>
      <c r="S136" t="s">
        <v>496</v>
      </c>
      <c r="U136" t="s">
        <v>497</v>
      </c>
    </row>
    <row r="137" spans="1:21" x14ac:dyDescent="0.25">
      <c r="A137" s="1">
        <v>43666.70925925926</v>
      </c>
      <c r="B137" t="s">
        <v>49</v>
      </c>
      <c r="C137" s="3">
        <v>43363</v>
      </c>
      <c r="D137" s="7">
        <f>YEAR(Table1[[#This Row],[Date of visit]])</f>
        <v>2018</v>
      </c>
      <c r="E137" s="7">
        <f>MONTH(Table1[[#This Row],[Date of visit]])</f>
        <v>9</v>
      </c>
      <c r="F137" t="s">
        <v>407</v>
      </c>
      <c r="G137">
        <v>2</v>
      </c>
      <c r="H137">
        <v>18</v>
      </c>
      <c r="I137" t="s">
        <v>428</v>
      </c>
      <c r="J137" t="str">
        <f>INDEX(Ref!$B$1:$B$10,MATCH(Table1[[#This Row],[Program2]],Ref!$A$1:$A$10,0))</f>
        <v>SEINING</v>
      </c>
      <c r="K137" t="s">
        <v>36</v>
      </c>
      <c r="L137" t="s">
        <v>36</v>
      </c>
      <c r="M137" t="s">
        <v>36</v>
      </c>
      <c r="N137" t="s">
        <v>36</v>
      </c>
      <c r="O137" t="s">
        <v>32</v>
      </c>
      <c r="U137" t="s">
        <v>429</v>
      </c>
    </row>
    <row r="138" spans="1:21" x14ac:dyDescent="0.25">
      <c r="A138" s="1">
        <v>43666.70853009259</v>
      </c>
      <c r="B138" t="s">
        <v>49</v>
      </c>
      <c r="C138" s="3">
        <v>43363</v>
      </c>
      <c r="D138" s="7">
        <f>YEAR(Table1[[#This Row],[Date of visit]])</f>
        <v>2018</v>
      </c>
      <c r="E138" s="7">
        <f>MONTH(Table1[[#This Row],[Date of visit]])</f>
        <v>9</v>
      </c>
      <c r="F138" t="s">
        <v>430</v>
      </c>
      <c r="G138">
        <v>2</v>
      </c>
      <c r="H138">
        <v>15</v>
      </c>
      <c r="I138" t="s">
        <v>428</v>
      </c>
      <c r="J138" t="str">
        <f>INDEX(Ref!$B$1:$B$10,MATCH(Table1[[#This Row],[Program2]],Ref!$A$1:$A$10,0))</f>
        <v>SEINING</v>
      </c>
      <c r="K138" t="s">
        <v>36</v>
      </c>
      <c r="L138" t="s">
        <v>32</v>
      </c>
      <c r="M138" t="s">
        <v>32</v>
      </c>
      <c r="N138" t="s">
        <v>32</v>
      </c>
      <c r="O138" t="s">
        <v>32</v>
      </c>
      <c r="U138" t="s">
        <v>431</v>
      </c>
    </row>
    <row r="139" spans="1:21" x14ac:dyDescent="0.25">
      <c r="A139" s="1">
        <v>43666.715439814812</v>
      </c>
      <c r="B139" t="s">
        <v>420</v>
      </c>
      <c r="C139" s="3">
        <v>43375</v>
      </c>
      <c r="D139" s="7">
        <f>YEAR(Table1[[#This Row],[Date of visit]])</f>
        <v>2018</v>
      </c>
      <c r="E139" s="7">
        <f>MONTH(Table1[[#This Row],[Date of visit]])</f>
        <v>10</v>
      </c>
      <c r="F139" t="s">
        <v>421</v>
      </c>
      <c r="G139">
        <v>3</v>
      </c>
      <c r="H139">
        <v>33</v>
      </c>
      <c r="I139" t="s">
        <v>164</v>
      </c>
      <c r="J139" t="str">
        <f>INDEX(Ref!$B$1:$B$10,MATCH(Table1[[#This Row],[Program2]],Ref!$A$1:$A$10,0))</f>
        <v>OYS</v>
      </c>
      <c r="K139" t="s">
        <v>36</v>
      </c>
      <c r="L139" t="s">
        <v>89</v>
      </c>
      <c r="M139" t="s">
        <v>89</v>
      </c>
      <c r="N139" t="s">
        <v>89</v>
      </c>
      <c r="O139" t="s">
        <v>89</v>
      </c>
      <c r="U139" t="s">
        <v>422</v>
      </c>
    </row>
    <row r="140" spans="1:21" x14ac:dyDescent="0.25">
      <c r="A140" s="1">
        <v>43666.7108912037</v>
      </c>
      <c r="B140" t="s">
        <v>49</v>
      </c>
      <c r="C140" s="3">
        <v>43377</v>
      </c>
      <c r="D140" s="7">
        <f>YEAR(Table1[[#This Row],[Date of visit]])</f>
        <v>2018</v>
      </c>
      <c r="E140" s="7">
        <f>MONTH(Table1[[#This Row],[Date of visit]])</f>
        <v>10</v>
      </c>
      <c r="F140" t="s">
        <v>425</v>
      </c>
      <c r="G140">
        <v>6</v>
      </c>
      <c r="H140">
        <v>35</v>
      </c>
      <c r="I140" t="s">
        <v>64</v>
      </c>
      <c r="J140" t="str">
        <f>INDEX(Ref!$B$1:$B$10,MATCH(Table1[[#This Row],[Program2]],Ref!$A$1:$A$10,0))</f>
        <v>BKB</v>
      </c>
      <c r="K140" t="s">
        <v>32</v>
      </c>
      <c r="L140" t="s">
        <v>32</v>
      </c>
      <c r="M140" t="s">
        <v>32</v>
      </c>
      <c r="N140" t="s">
        <v>32</v>
      </c>
      <c r="O140" t="s">
        <v>32</v>
      </c>
      <c r="U140" t="s">
        <v>426</v>
      </c>
    </row>
    <row r="141" spans="1:21" x14ac:dyDescent="0.25">
      <c r="A141" s="1">
        <v>43666.71025462963</v>
      </c>
      <c r="B141" t="s">
        <v>49</v>
      </c>
      <c r="C141" s="3">
        <v>43377</v>
      </c>
      <c r="D141" s="7">
        <f>YEAR(Table1[[#This Row],[Date of visit]])</f>
        <v>2018</v>
      </c>
      <c r="E141" s="7">
        <f>MONTH(Table1[[#This Row],[Date of visit]])</f>
        <v>10</v>
      </c>
      <c r="F141" t="s">
        <v>425</v>
      </c>
      <c r="G141">
        <v>6</v>
      </c>
      <c r="H141">
        <v>35</v>
      </c>
      <c r="I141" t="s">
        <v>64</v>
      </c>
      <c r="J141" t="str">
        <f>INDEX(Ref!$B$1:$B$10,MATCH(Table1[[#This Row],[Program2]],Ref!$A$1:$A$10,0))</f>
        <v>BKB</v>
      </c>
      <c r="K141" t="s">
        <v>32</v>
      </c>
      <c r="L141" t="s">
        <v>32</v>
      </c>
      <c r="M141" t="s">
        <v>32</v>
      </c>
      <c r="N141" t="s">
        <v>32</v>
      </c>
      <c r="O141" t="s">
        <v>32</v>
      </c>
      <c r="U141" t="s">
        <v>427</v>
      </c>
    </row>
    <row r="142" spans="1:21" x14ac:dyDescent="0.25">
      <c r="A142" s="1">
        <v>43666.712847222225</v>
      </c>
      <c r="B142" t="s">
        <v>101</v>
      </c>
      <c r="C142" s="3">
        <v>43383</v>
      </c>
      <c r="D142" s="7">
        <f>YEAR(Table1[[#This Row],[Date of visit]])</f>
        <v>2018</v>
      </c>
      <c r="E142" s="7">
        <f>MONTH(Table1[[#This Row],[Date of visit]])</f>
        <v>10</v>
      </c>
      <c r="F142" t="s">
        <v>423</v>
      </c>
      <c r="G142">
        <v>4</v>
      </c>
      <c r="H142">
        <v>27</v>
      </c>
      <c r="I142" t="s">
        <v>64</v>
      </c>
      <c r="J142" t="str">
        <f>INDEX(Ref!$B$1:$B$10,MATCH(Table1[[#This Row],[Program2]],Ref!$A$1:$A$10,0))</f>
        <v>BKB</v>
      </c>
      <c r="K142" t="s">
        <v>36</v>
      </c>
      <c r="L142" t="s">
        <v>32</v>
      </c>
      <c r="M142" t="s">
        <v>32</v>
      </c>
      <c r="N142" t="s">
        <v>32</v>
      </c>
      <c r="O142" t="s">
        <v>32</v>
      </c>
      <c r="P142" t="s">
        <v>424</v>
      </c>
    </row>
    <row r="143" spans="1:21" x14ac:dyDescent="0.25">
      <c r="A143" s="1">
        <v>43666.717164351852</v>
      </c>
      <c r="B143" t="s">
        <v>415</v>
      </c>
      <c r="C143" s="3">
        <v>43385</v>
      </c>
      <c r="D143" s="7">
        <f>YEAR(Table1[[#This Row],[Date of visit]])</f>
        <v>2018</v>
      </c>
      <c r="E143" s="7">
        <f>MONTH(Table1[[#This Row],[Date of visit]])</f>
        <v>10</v>
      </c>
      <c r="F143" t="s">
        <v>416</v>
      </c>
      <c r="G143">
        <v>4</v>
      </c>
      <c r="H143">
        <v>21</v>
      </c>
      <c r="I143" t="s">
        <v>47</v>
      </c>
      <c r="J143" t="str">
        <f>INDEX(Ref!$B$1:$B$10,MATCH(Table1[[#This Row],[Program2]],Ref!$A$1:$A$10,0))</f>
        <v>E3</v>
      </c>
      <c r="K143" t="s">
        <v>32</v>
      </c>
      <c r="L143" t="s">
        <v>36</v>
      </c>
      <c r="M143" t="s">
        <v>36</v>
      </c>
      <c r="N143" t="s">
        <v>36</v>
      </c>
      <c r="O143" t="s">
        <v>36</v>
      </c>
      <c r="P143" t="s">
        <v>418</v>
      </c>
      <c r="U143" t="s">
        <v>419</v>
      </c>
    </row>
    <row r="144" spans="1:21" x14ac:dyDescent="0.25">
      <c r="A144" s="1">
        <v>43666.719895833332</v>
      </c>
      <c r="B144" t="s">
        <v>42</v>
      </c>
      <c r="C144" s="3">
        <v>43389</v>
      </c>
      <c r="D144" s="7">
        <f>YEAR(Table1[[#This Row],[Date of visit]])</f>
        <v>2018</v>
      </c>
      <c r="E144" s="7">
        <f>MONTH(Table1[[#This Row],[Date of visit]])</f>
        <v>10</v>
      </c>
      <c r="F144" t="s">
        <v>412</v>
      </c>
      <c r="G144">
        <v>2</v>
      </c>
      <c r="H144">
        <v>22</v>
      </c>
      <c r="I144" t="s">
        <v>64</v>
      </c>
      <c r="J144" t="str">
        <f>INDEX(Ref!$B$1:$B$10,MATCH(Table1[[#This Row],[Program2]],Ref!$A$1:$A$10,0))</f>
        <v>BKB</v>
      </c>
      <c r="K144" t="s">
        <v>32</v>
      </c>
      <c r="L144" t="s">
        <v>32</v>
      </c>
      <c r="M144" t="s">
        <v>32</v>
      </c>
      <c r="N144" t="s">
        <v>32</v>
      </c>
      <c r="O144" t="s">
        <v>32</v>
      </c>
      <c r="U144" t="s">
        <v>413</v>
      </c>
    </row>
    <row r="145" spans="1:21" x14ac:dyDescent="0.25">
      <c r="A145" s="1">
        <v>43666.718564814815</v>
      </c>
      <c r="B145" t="s">
        <v>42</v>
      </c>
      <c r="C145" s="3">
        <v>43389</v>
      </c>
      <c r="D145" s="7">
        <f>YEAR(Table1[[#This Row],[Date of visit]])</f>
        <v>2018</v>
      </c>
      <c r="E145" s="7">
        <f>MONTH(Table1[[#This Row],[Date of visit]])</f>
        <v>10</v>
      </c>
      <c r="F145" t="s">
        <v>412</v>
      </c>
      <c r="G145">
        <v>2</v>
      </c>
      <c r="H145">
        <v>20</v>
      </c>
      <c r="I145" t="s">
        <v>64</v>
      </c>
      <c r="J145" t="str">
        <f>INDEX(Ref!$B$1:$B$10,MATCH(Table1[[#This Row],[Program2]],Ref!$A$1:$A$10,0))</f>
        <v>BKB</v>
      </c>
      <c r="K145" t="s">
        <v>32</v>
      </c>
      <c r="L145" t="s">
        <v>32</v>
      </c>
      <c r="M145" t="s">
        <v>32</v>
      </c>
      <c r="N145" t="s">
        <v>32</v>
      </c>
      <c r="O145" t="s">
        <v>32</v>
      </c>
      <c r="U145" t="s">
        <v>414</v>
      </c>
    </row>
    <row r="146" spans="1:21" x14ac:dyDescent="0.25">
      <c r="A146" s="1">
        <v>43666.723437499997</v>
      </c>
      <c r="B146" t="s">
        <v>56</v>
      </c>
      <c r="C146" s="3">
        <v>43392</v>
      </c>
      <c r="D146" s="7">
        <f>YEAR(Table1[[#This Row],[Date of visit]])</f>
        <v>2018</v>
      </c>
      <c r="E146" s="7">
        <f>MONTH(Table1[[#This Row],[Date of visit]])</f>
        <v>10</v>
      </c>
      <c r="F146" t="s">
        <v>407</v>
      </c>
      <c r="G146">
        <v>4</v>
      </c>
      <c r="H146">
        <v>23</v>
      </c>
      <c r="I146" t="s">
        <v>164</v>
      </c>
      <c r="J146" t="str">
        <f>INDEX(Ref!$B$1:$B$10,MATCH(Table1[[#This Row],[Program2]],Ref!$A$1:$A$10,0))</f>
        <v>OYS</v>
      </c>
      <c r="K146" t="s">
        <v>89</v>
      </c>
      <c r="L146" t="s">
        <v>32</v>
      </c>
      <c r="M146" t="s">
        <v>32</v>
      </c>
      <c r="N146" t="s">
        <v>32</v>
      </c>
      <c r="O146" t="s">
        <v>36</v>
      </c>
      <c r="P146" t="s">
        <v>408</v>
      </c>
      <c r="U146" t="s">
        <v>409</v>
      </c>
    </row>
    <row r="147" spans="1:21" x14ac:dyDescent="0.25">
      <c r="A147" s="1">
        <v>43666.722326388888</v>
      </c>
      <c r="B147" t="s">
        <v>56</v>
      </c>
      <c r="C147" s="3">
        <v>43392</v>
      </c>
      <c r="D147" s="7">
        <f>YEAR(Table1[[#This Row],[Date of visit]])</f>
        <v>2018</v>
      </c>
      <c r="E147" s="7">
        <f>MONTH(Table1[[#This Row],[Date of visit]])</f>
        <v>10</v>
      </c>
      <c r="F147" t="s">
        <v>407</v>
      </c>
      <c r="G147">
        <v>4</v>
      </c>
      <c r="H147">
        <v>26</v>
      </c>
      <c r="I147" t="s">
        <v>164</v>
      </c>
      <c r="J147" t="str">
        <f>INDEX(Ref!$B$1:$B$10,MATCH(Table1[[#This Row],[Program2]],Ref!$A$1:$A$10,0))</f>
        <v>OYS</v>
      </c>
      <c r="K147" t="s">
        <v>89</v>
      </c>
      <c r="L147" t="s">
        <v>32</v>
      </c>
      <c r="M147" t="s">
        <v>32</v>
      </c>
      <c r="N147" t="s">
        <v>32</v>
      </c>
      <c r="O147" t="s">
        <v>32</v>
      </c>
      <c r="P147" t="s">
        <v>410</v>
      </c>
      <c r="U147" t="s">
        <v>411</v>
      </c>
    </row>
    <row r="148" spans="1:21" x14ac:dyDescent="0.25">
      <c r="A148" s="1">
        <v>43666.727719907409</v>
      </c>
      <c r="B148" t="s">
        <v>42</v>
      </c>
      <c r="C148" s="3">
        <v>43403</v>
      </c>
      <c r="D148" s="7">
        <f>YEAR(Table1[[#This Row],[Date of visit]])</f>
        <v>2018</v>
      </c>
      <c r="E148" s="7">
        <f>MONTH(Table1[[#This Row],[Date of visit]])</f>
        <v>10</v>
      </c>
      <c r="F148" t="s">
        <v>397</v>
      </c>
      <c r="G148">
        <v>2</v>
      </c>
      <c r="H148">
        <v>25</v>
      </c>
      <c r="I148" t="s">
        <v>64</v>
      </c>
      <c r="J148" t="str">
        <f>INDEX(Ref!$B$1:$B$10,MATCH(Table1[[#This Row],[Program2]],Ref!$A$1:$A$10,0))</f>
        <v>BKB</v>
      </c>
      <c r="K148" t="s">
        <v>32</v>
      </c>
      <c r="L148" t="s">
        <v>32</v>
      </c>
      <c r="M148" t="s">
        <v>32</v>
      </c>
      <c r="N148" t="s">
        <v>32</v>
      </c>
      <c r="O148" t="s">
        <v>32</v>
      </c>
      <c r="U148" t="s">
        <v>399</v>
      </c>
    </row>
    <row r="149" spans="1:21" x14ac:dyDescent="0.25">
      <c r="A149" s="1">
        <v>43666.726793981485</v>
      </c>
      <c r="B149" t="s">
        <v>42</v>
      </c>
      <c r="C149" s="3">
        <v>43403</v>
      </c>
      <c r="D149" s="7">
        <f>YEAR(Table1[[#This Row],[Date of visit]])</f>
        <v>2018</v>
      </c>
      <c r="E149" s="7">
        <f>MONTH(Table1[[#This Row],[Date of visit]])</f>
        <v>10</v>
      </c>
      <c r="F149" t="s">
        <v>400</v>
      </c>
      <c r="G149">
        <v>4</v>
      </c>
      <c r="H149">
        <v>35</v>
      </c>
      <c r="I149" t="s">
        <v>64</v>
      </c>
      <c r="J149" t="str">
        <f>INDEX(Ref!$B$1:$B$10,MATCH(Table1[[#This Row],[Program2]],Ref!$A$1:$A$10,0))</f>
        <v>BKB</v>
      </c>
      <c r="K149" t="s">
        <v>89</v>
      </c>
      <c r="L149" t="s">
        <v>32</v>
      </c>
      <c r="M149" t="s">
        <v>32</v>
      </c>
      <c r="N149" t="s">
        <v>32</v>
      </c>
      <c r="O149" t="s">
        <v>32</v>
      </c>
      <c r="P149" t="s">
        <v>401</v>
      </c>
      <c r="U149" t="s">
        <v>402</v>
      </c>
    </row>
    <row r="150" spans="1:21" x14ac:dyDescent="0.25">
      <c r="A150" s="1">
        <v>43667.502708333333</v>
      </c>
      <c r="B150" t="s">
        <v>71</v>
      </c>
      <c r="C150" s="3">
        <v>43405</v>
      </c>
      <c r="D150" s="7">
        <f>YEAR(Table1[[#This Row],[Date of visit]])</f>
        <v>2018</v>
      </c>
      <c r="E150" s="7">
        <f>MONTH(Table1[[#This Row],[Date of visit]])</f>
        <v>11</v>
      </c>
      <c r="F150" t="s">
        <v>262</v>
      </c>
      <c r="G150">
        <v>2</v>
      </c>
      <c r="H150">
        <v>27</v>
      </c>
      <c r="I150" t="s">
        <v>47</v>
      </c>
      <c r="J150" t="str">
        <f>INDEX(Ref!$B$1:$B$10,MATCH(Table1[[#This Row],[Program2]],Ref!$A$1:$A$10,0))</f>
        <v>E3</v>
      </c>
      <c r="K150" t="s">
        <v>32</v>
      </c>
      <c r="L150" t="s">
        <v>32</v>
      </c>
      <c r="M150" t="s">
        <v>32</v>
      </c>
      <c r="N150" t="s">
        <v>36</v>
      </c>
      <c r="O150" t="s">
        <v>36</v>
      </c>
      <c r="U150" t="s">
        <v>396</v>
      </c>
    </row>
    <row r="151" spans="1:21" x14ac:dyDescent="0.25">
      <c r="A151" s="1">
        <v>43667.505150462966</v>
      </c>
      <c r="B151" t="s">
        <v>53</v>
      </c>
      <c r="C151" s="3">
        <v>43411</v>
      </c>
      <c r="D151" s="7">
        <f>YEAR(Table1[[#This Row],[Date of visit]])</f>
        <v>2018</v>
      </c>
      <c r="E151" s="7">
        <f>MONTH(Table1[[#This Row],[Date of visit]])</f>
        <v>11</v>
      </c>
      <c r="F151" t="s">
        <v>394</v>
      </c>
      <c r="G151">
        <v>4</v>
      </c>
      <c r="H151">
        <v>37</v>
      </c>
      <c r="I151" t="s">
        <v>64</v>
      </c>
      <c r="J151" t="str">
        <f>INDEX(Ref!$B$1:$B$10,MATCH(Table1[[#This Row],[Program2]],Ref!$A$1:$A$10,0))</f>
        <v>BKB</v>
      </c>
      <c r="K151" t="s">
        <v>89</v>
      </c>
      <c r="L151" t="s">
        <v>36</v>
      </c>
      <c r="M151" t="s">
        <v>32</v>
      </c>
      <c r="N151" t="s">
        <v>32</v>
      </c>
      <c r="O151" t="s">
        <v>32</v>
      </c>
      <c r="U151" t="s">
        <v>395</v>
      </c>
    </row>
    <row r="152" spans="1:21" x14ac:dyDescent="0.25">
      <c r="A152" s="1">
        <v>43667.507210648146</v>
      </c>
      <c r="B152" t="s">
        <v>53</v>
      </c>
      <c r="C152" s="3">
        <v>43412</v>
      </c>
      <c r="D152" s="7">
        <f>YEAR(Table1[[#This Row],[Date of visit]])</f>
        <v>2018</v>
      </c>
      <c r="E152" s="7">
        <f>MONTH(Table1[[#This Row],[Date of visit]])</f>
        <v>11</v>
      </c>
      <c r="F152" t="s">
        <v>390</v>
      </c>
      <c r="G152" t="s">
        <v>391</v>
      </c>
      <c r="H152">
        <v>24</v>
      </c>
      <c r="I152" t="s">
        <v>54</v>
      </c>
      <c r="J152" t="str">
        <f>INDEX(Ref!$B$1:$B$10,MATCH(Table1[[#This Row],[Program2]],Ref!$A$1:$A$10,0))</f>
        <v>RR</v>
      </c>
      <c r="K152" t="s">
        <v>32</v>
      </c>
      <c r="L152" t="s">
        <v>36</v>
      </c>
      <c r="M152" t="s">
        <v>32</v>
      </c>
      <c r="N152" t="s">
        <v>32</v>
      </c>
      <c r="O152" t="s">
        <v>32</v>
      </c>
      <c r="U152" t="s">
        <v>392</v>
      </c>
    </row>
    <row r="153" spans="1:21" x14ac:dyDescent="0.25">
      <c r="A153" s="1">
        <v>43667.506006944444</v>
      </c>
      <c r="B153" t="s">
        <v>53</v>
      </c>
      <c r="C153" s="3">
        <v>43412</v>
      </c>
      <c r="D153" s="7">
        <f>YEAR(Table1[[#This Row],[Date of visit]])</f>
        <v>2018</v>
      </c>
      <c r="E153" s="7">
        <f>MONTH(Table1[[#This Row],[Date of visit]])</f>
        <v>11</v>
      </c>
      <c r="F153" t="s">
        <v>270</v>
      </c>
      <c r="G153">
        <v>2</v>
      </c>
      <c r="H153">
        <v>5</v>
      </c>
      <c r="I153" t="s">
        <v>54</v>
      </c>
      <c r="J153" t="str">
        <f>INDEX(Ref!$B$1:$B$10,MATCH(Table1[[#This Row],[Program2]],Ref!$A$1:$A$10,0))</f>
        <v>RR</v>
      </c>
      <c r="K153" t="s">
        <v>32</v>
      </c>
      <c r="L153" t="s">
        <v>32</v>
      </c>
      <c r="M153" t="s">
        <v>32</v>
      </c>
      <c r="N153" t="s">
        <v>32</v>
      </c>
      <c r="O153" t="s">
        <v>32</v>
      </c>
      <c r="U153" t="s">
        <v>393</v>
      </c>
    </row>
    <row r="154" spans="1:21" x14ac:dyDescent="0.25">
      <c r="A154" s="1">
        <v>43667.509166666663</v>
      </c>
      <c r="B154" t="s">
        <v>56</v>
      </c>
      <c r="C154" s="3">
        <v>43413</v>
      </c>
      <c r="D154" s="7">
        <f>YEAR(Table1[[#This Row],[Date of visit]])</f>
        <v>2018</v>
      </c>
      <c r="E154" s="7">
        <f>MONTH(Table1[[#This Row],[Date of visit]])</f>
        <v>11</v>
      </c>
      <c r="F154" t="s">
        <v>388</v>
      </c>
      <c r="G154">
        <v>5</v>
      </c>
      <c r="H154">
        <v>24</v>
      </c>
      <c r="I154" t="s">
        <v>31</v>
      </c>
      <c r="J154" t="str">
        <f>INDEX(Ref!$B$1:$B$10,MATCH(Table1[[#This Row],[Program2]],Ref!$A$1:$A$10,0))</f>
        <v>SUSLAND</v>
      </c>
      <c r="K154" t="s">
        <v>32</v>
      </c>
      <c r="L154" t="s">
        <v>32</v>
      </c>
      <c r="M154" t="s">
        <v>32</v>
      </c>
      <c r="N154" t="s">
        <v>32</v>
      </c>
      <c r="O154" t="s">
        <v>32</v>
      </c>
      <c r="U154" t="s">
        <v>389</v>
      </c>
    </row>
    <row r="155" spans="1:21" x14ac:dyDescent="0.25">
      <c r="A155" s="1">
        <v>43667.51054398148</v>
      </c>
      <c r="B155" t="s">
        <v>53</v>
      </c>
      <c r="C155" s="3">
        <v>43418</v>
      </c>
      <c r="D155" s="7">
        <f>YEAR(Table1[[#This Row],[Date of visit]])</f>
        <v>2018</v>
      </c>
      <c r="E155" s="7">
        <f>MONTH(Table1[[#This Row],[Date of visit]])</f>
        <v>11</v>
      </c>
      <c r="F155" t="s">
        <v>386</v>
      </c>
      <c r="G155">
        <v>2</v>
      </c>
      <c r="H155">
        <v>30</v>
      </c>
      <c r="I155" t="s">
        <v>54</v>
      </c>
      <c r="J155" t="str">
        <f>INDEX(Ref!$B$1:$B$10,MATCH(Table1[[#This Row],[Program2]],Ref!$A$1:$A$10,0))</f>
        <v>RR</v>
      </c>
      <c r="K155" t="s">
        <v>36</v>
      </c>
      <c r="L155" t="s">
        <v>32</v>
      </c>
      <c r="M155" t="s">
        <v>32</v>
      </c>
      <c r="N155" t="s">
        <v>32</v>
      </c>
      <c r="O155" t="s">
        <v>32</v>
      </c>
      <c r="R155" t="s">
        <v>384</v>
      </c>
      <c r="U155" t="s">
        <v>387</v>
      </c>
    </row>
    <row r="156" spans="1:21" x14ac:dyDescent="0.25">
      <c r="A156" s="1">
        <v>43667.511400462965</v>
      </c>
      <c r="B156" t="s">
        <v>53</v>
      </c>
      <c r="C156" s="3">
        <v>43419</v>
      </c>
      <c r="D156" s="7">
        <f>YEAR(Table1[[#This Row],[Date of visit]])</f>
        <v>2018</v>
      </c>
      <c r="E156" s="7">
        <f>MONTH(Table1[[#This Row],[Date of visit]])</f>
        <v>11</v>
      </c>
      <c r="F156" t="s">
        <v>166</v>
      </c>
      <c r="G156">
        <v>2</v>
      </c>
      <c r="H156">
        <v>22</v>
      </c>
      <c r="I156" t="s">
        <v>64</v>
      </c>
      <c r="J156" t="str">
        <f>INDEX(Ref!$B$1:$B$10,MATCH(Table1[[#This Row],[Program2]],Ref!$A$1:$A$10,0))</f>
        <v>BKB</v>
      </c>
      <c r="K156" t="s">
        <v>32</v>
      </c>
      <c r="L156" t="s">
        <v>32</v>
      </c>
      <c r="M156" t="s">
        <v>32</v>
      </c>
      <c r="N156" t="s">
        <v>32</v>
      </c>
      <c r="O156" t="s">
        <v>32</v>
      </c>
      <c r="R156" t="s">
        <v>384</v>
      </c>
      <c r="U156" t="s">
        <v>385</v>
      </c>
    </row>
    <row r="157" spans="1:21" x14ac:dyDescent="0.25">
      <c r="A157" s="1">
        <v>43667.514166666668</v>
      </c>
      <c r="B157" t="s">
        <v>53</v>
      </c>
      <c r="C157" s="3">
        <v>43425</v>
      </c>
      <c r="D157" s="7">
        <f>YEAR(Table1[[#This Row],[Date of visit]])</f>
        <v>2018</v>
      </c>
      <c r="E157" s="7">
        <f>MONTH(Table1[[#This Row],[Date of visit]])</f>
        <v>11</v>
      </c>
      <c r="F157" t="s">
        <v>98</v>
      </c>
      <c r="G157" t="s">
        <v>58</v>
      </c>
      <c r="H157">
        <v>17</v>
      </c>
      <c r="I157" t="s">
        <v>144</v>
      </c>
      <c r="J157" t="str">
        <f>INDEX(Ref!$B$1:$B$10,MATCH(Table1[[#This Row],[Program2]],Ref!$A$1:$A$10,0))</f>
        <v>WW</v>
      </c>
      <c r="K157" t="s">
        <v>32</v>
      </c>
      <c r="L157" t="s">
        <v>32</v>
      </c>
      <c r="M157" t="s">
        <v>32</v>
      </c>
      <c r="N157" t="s">
        <v>32</v>
      </c>
      <c r="O157" t="s">
        <v>32</v>
      </c>
      <c r="U157" t="s">
        <v>381</v>
      </c>
    </row>
    <row r="158" spans="1:21" x14ac:dyDescent="0.25">
      <c r="A158" s="1">
        <v>43667.51258101852</v>
      </c>
      <c r="B158" t="s">
        <v>53</v>
      </c>
      <c r="C158" s="3">
        <v>43425</v>
      </c>
      <c r="D158" s="7">
        <f>YEAR(Table1[[#This Row],[Date of visit]])</f>
        <v>2018</v>
      </c>
      <c r="E158" s="7">
        <f>MONTH(Table1[[#This Row],[Date of visit]])</f>
        <v>11</v>
      </c>
      <c r="F158" t="s">
        <v>382</v>
      </c>
      <c r="G158">
        <v>2</v>
      </c>
      <c r="H158">
        <v>20</v>
      </c>
      <c r="I158" t="s">
        <v>64</v>
      </c>
      <c r="J158" t="str">
        <f>INDEX(Ref!$B$1:$B$10,MATCH(Table1[[#This Row],[Program2]],Ref!$A$1:$A$10,0))</f>
        <v>BKB</v>
      </c>
      <c r="K158" t="s">
        <v>89</v>
      </c>
      <c r="L158" t="s">
        <v>32</v>
      </c>
      <c r="M158" t="s">
        <v>32</v>
      </c>
      <c r="N158" t="s">
        <v>32</v>
      </c>
      <c r="O158" t="s">
        <v>32</v>
      </c>
      <c r="U158" t="s">
        <v>383</v>
      </c>
    </row>
    <row r="159" spans="1:21" x14ac:dyDescent="0.25">
      <c r="A159" s="1">
        <v>43667.515208333331</v>
      </c>
      <c r="B159" t="s">
        <v>53</v>
      </c>
      <c r="C159" s="3">
        <v>43432</v>
      </c>
      <c r="D159" s="7">
        <f>YEAR(Table1[[#This Row],[Date of visit]])</f>
        <v>2018</v>
      </c>
      <c r="E159" s="7">
        <f>MONTH(Table1[[#This Row],[Date of visit]])</f>
        <v>11</v>
      </c>
      <c r="F159" t="s">
        <v>126</v>
      </c>
      <c r="G159" t="s">
        <v>379</v>
      </c>
      <c r="H159">
        <v>10</v>
      </c>
      <c r="I159" t="s">
        <v>144</v>
      </c>
      <c r="J159" t="str">
        <f>INDEX(Ref!$B$1:$B$10,MATCH(Table1[[#This Row],[Program2]],Ref!$A$1:$A$10,0))</f>
        <v>WW</v>
      </c>
      <c r="K159" t="s">
        <v>32</v>
      </c>
      <c r="L159" t="s">
        <v>32</v>
      </c>
      <c r="M159" t="s">
        <v>32</v>
      </c>
      <c r="N159" t="s">
        <v>32</v>
      </c>
      <c r="O159" t="s">
        <v>32</v>
      </c>
      <c r="U159" t="s">
        <v>380</v>
      </c>
    </row>
    <row r="160" spans="1:21" x14ac:dyDescent="0.25">
      <c r="A160" s="1">
        <v>43667.517291666663</v>
      </c>
      <c r="B160" t="s">
        <v>53</v>
      </c>
      <c r="C160" s="3">
        <v>43433</v>
      </c>
      <c r="D160" s="7">
        <f>YEAR(Table1[[#This Row],[Date of visit]])</f>
        <v>2018</v>
      </c>
      <c r="E160" s="7">
        <f>MONTH(Table1[[#This Row],[Date of visit]])</f>
        <v>11</v>
      </c>
      <c r="F160" t="s">
        <v>283</v>
      </c>
      <c r="G160">
        <v>4</v>
      </c>
      <c r="H160">
        <v>21</v>
      </c>
      <c r="I160" t="s">
        <v>64</v>
      </c>
      <c r="J160" t="str">
        <f>INDEX(Ref!$B$1:$B$10,MATCH(Table1[[#This Row],[Program2]],Ref!$A$1:$A$10,0))</f>
        <v>BKB</v>
      </c>
      <c r="K160" t="s">
        <v>32</v>
      </c>
      <c r="L160" t="s">
        <v>36</v>
      </c>
      <c r="M160" t="s">
        <v>32</v>
      </c>
      <c r="N160" t="s">
        <v>32</v>
      </c>
      <c r="O160" t="s">
        <v>32</v>
      </c>
      <c r="Q160" t="s">
        <v>375</v>
      </c>
      <c r="U160" t="s">
        <v>376</v>
      </c>
    </row>
    <row r="161" spans="1:21" x14ac:dyDescent="0.25">
      <c r="A161" s="1">
        <v>43667.516111111108</v>
      </c>
      <c r="B161" t="s">
        <v>53</v>
      </c>
      <c r="C161" s="3">
        <v>43433</v>
      </c>
      <c r="D161" s="7">
        <f>YEAR(Table1[[#This Row],[Date of visit]])</f>
        <v>2018</v>
      </c>
      <c r="E161" s="7">
        <f>MONTH(Table1[[#This Row],[Date of visit]])</f>
        <v>11</v>
      </c>
      <c r="F161" t="s">
        <v>377</v>
      </c>
      <c r="G161">
        <v>2</v>
      </c>
      <c r="H161">
        <v>27</v>
      </c>
      <c r="I161" t="s">
        <v>64</v>
      </c>
      <c r="J161" t="str">
        <f>INDEX(Ref!$B$1:$B$10,MATCH(Table1[[#This Row],[Program2]],Ref!$A$1:$A$10,0))</f>
        <v>BKB</v>
      </c>
      <c r="K161" t="s">
        <v>32</v>
      </c>
      <c r="L161" t="s">
        <v>32</v>
      </c>
      <c r="M161" t="s">
        <v>32</v>
      </c>
      <c r="N161" t="s">
        <v>32</v>
      </c>
      <c r="O161" t="s">
        <v>32</v>
      </c>
      <c r="U161" t="s">
        <v>378</v>
      </c>
    </row>
    <row r="162" spans="1:21" x14ac:dyDescent="0.25">
      <c r="A162" s="1">
        <v>43667.519050925926</v>
      </c>
      <c r="B162" t="s">
        <v>56</v>
      </c>
      <c r="C162" s="3">
        <v>43434</v>
      </c>
      <c r="D162" s="7">
        <f>YEAR(Table1[[#This Row],[Date of visit]])</f>
        <v>2018</v>
      </c>
      <c r="E162" s="7">
        <f>MONTH(Table1[[#This Row],[Date of visit]])</f>
        <v>11</v>
      </c>
      <c r="F162" t="s">
        <v>372</v>
      </c>
      <c r="G162">
        <v>2</v>
      </c>
      <c r="H162">
        <v>16</v>
      </c>
      <c r="I162" t="s">
        <v>54</v>
      </c>
      <c r="J162" t="str">
        <f>INDEX(Ref!$B$1:$B$10,MATCH(Table1[[#This Row],[Program2]],Ref!$A$1:$A$10,0))</f>
        <v>RR</v>
      </c>
      <c r="K162" t="s">
        <v>32</v>
      </c>
      <c r="L162" t="s">
        <v>32</v>
      </c>
      <c r="M162" t="s">
        <v>32</v>
      </c>
      <c r="N162" t="s">
        <v>32</v>
      </c>
      <c r="O162" t="s">
        <v>32</v>
      </c>
    </row>
    <row r="163" spans="1:21" x14ac:dyDescent="0.25">
      <c r="A163" s="1">
        <v>43667.518576388888</v>
      </c>
      <c r="B163" t="s">
        <v>56</v>
      </c>
      <c r="C163" s="3">
        <v>43434</v>
      </c>
      <c r="D163" s="7">
        <f>YEAR(Table1[[#This Row],[Date of visit]])</f>
        <v>2018</v>
      </c>
      <c r="E163" s="7">
        <f>MONTH(Table1[[#This Row],[Date of visit]])</f>
        <v>11</v>
      </c>
      <c r="F163" t="s">
        <v>373</v>
      </c>
      <c r="G163">
        <v>2</v>
      </c>
      <c r="H163">
        <v>18</v>
      </c>
      <c r="I163" t="s">
        <v>54</v>
      </c>
      <c r="J163" t="str">
        <f>INDEX(Ref!$B$1:$B$10,MATCH(Table1[[#This Row],[Program2]],Ref!$A$1:$A$10,0))</f>
        <v>RR</v>
      </c>
      <c r="K163" t="s">
        <v>32</v>
      </c>
      <c r="L163" t="s">
        <v>32</v>
      </c>
      <c r="M163" t="s">
        <v>32</v>
      </c>
      <c r="N163" t="s">
        <v>32</v>
      </c>
      <c r="O163" t="s">
        <v>32</v>
      </c>
      <c r="U163" t="s">
        <v>374</v>
      </c>
    </row>
    <row r="164" spans="1:21" x14ac:dyDescent="0.25">
      <c r="A164" s="1">
        <v>43667.520196759258</v>
      </c>
      <c r="B164" t="s">
        <v>42</v>
      </c>
      <c r="C164" s="3">
        <v>43438</v>
      </c>
      <c r="D164" s="7">
        <f>YEAR(Table1[[#This Row],[Date of visit]])</f>
        <v>2018</v>
      </c>
      <c r="E164" s="7">
        <f>MONTH(Table1[[#This Row],[Date of visit]])</f>
        <v>12</v>
      </c>
      <c r="F164" t="s">
        <v>370</v>
      </c>
      <c r="G164">
        <v>2</v>
      </c>
      <c r="H164">
        <v>28</v>
      </c>
      <c r="I164" t="s">
        <v>64</v>
      </c>
      <c r="J164" t="str">
        <f>INDEX(Ref!$B$1:$B$10,MATCH(Table1[[#This Row],[Program2]],Ref!$A$1:$A$10,0))</f>
        <v>BKB</v>
      </c>
      <c r="K164" t="s">
        <v>89</v>
      </c>
      <c r="L164" t="s">
        <v>32</v>
      </c>
      <c r="M164" t="s">
        <v>32</v>
      </c>
      <c r="N164" t="s">
        <v>32</v>
      </c>
      <c r="O164" t="s">
        <v>32</v>
      </c>
      <c r="P164" t="s">
        <v>245</v>
      </c>
      <c r="U164" t="s">
        <v>371</v>
      </c>
    </row>
    <row r="165" spans="1:21" x14ac:dyDescent="0.25">
      <c r="A165" s="1">
        <v>43667.527905092589</v>
      </c>
      <c r="B165" t="s">
        <v>68</v>
      </c>
      <c r="C165" s="3">
        <v>43440</v>
      </c>
      <c r="D165" s="7">
        <f>YEAR(Table1[[#This Row],[Date of visit]])</f>
        <v>2018</v>
      </c>
      <c r="E165" s="7">
        <f>MONTH(Table1[[#This Row],[Date of visit]])</f>
        <v>12</v>
      </c>
      <c r="F165" t="s">
        <v>98</v>
      </c>
      <c r="G165" t="s">
        <v>58</v>
      </c>
      <c r="H165">
        <v>19</v>
      </c>
      <c r="I165" t="s">
        <v>47</v>
      </c>
      <c r="J165" t="str">
        <f>INDEX(Ref!$B$1:$B$10,MATCH(Table1[[#This Row],[Program2]],Ref!$A$1:$A$10,0))</f>
        <v>E3</v>
      </c>
      <c r="K165" t="s">
        <v>32</v>
      </c>
      <c r="L165" t="s">
        <v>32</v>
      </c>
      <c r="M165" t="s">
        <v>32</v>
      </c>
      <c r="N165" t="s">
        <v>32</v>
      </c>
      <c r="O165" t="s">
        <v>32</v>
      </c>
    </row>
    <row r="166" spans="1:21" x14ac:dyDescent="0.25">
      <c r="A166" s="1">
        <v>43667.52753472222</v>
      </c>
      <c r="B166" t="s">
        <v>68</v>
      </c>
      <c r="C166" s="3">
        <v>43440</v>
      </c>
      <c r="D166" s="7">
        <f>YEAR(Table1[[#This Row],[Date of visit]])</f>
        <v>2018</v>
      </c>
      <c r="E166" s="7">
        <f>MONTH(Table1[[#This Row],[Date of visit]])</f>
        <v>12</v>
      </c>
      <c r="F166" t="s">
        <v>262</v>
      </c>
      <c r="G166">
        <v>2</v>
      </c>
      <c r="H166">
        <v>27</v>
      </c>
      <c r="I166" t="s">
        <v>47</v>
      </c>
      <c r="J166" t="str">
        <f>INDEX(Ref!$B$1:$B$10,MATCH(Table1[[#This Row],[Program2]],Ref!$A$1:$A$10,0))</f>
        <v>E3</v>
      </c>
      <c r="K166" t="s">
        <v>32</v>
      </c>
      <c r="L166" t="s">
        <v>32</v>
      </c>
      <c r="M166" t="s">
        <v>32</v>
      </c>
      <c r="N166" t="s">
        <v>32</v>
      </c>
      <c r="O166" t="s">
        <v>32</v>
      </c>
      <c r="U166" t="s">
        <v>357</v>
      </c>
    </row>
    <row r="167" spans="1:21" x14ac:dyDescent="0.25">
      <c r="A167" s="1">
        <v>43667.52679398148</v>
      </c>
      <c r="B167" t="s">
        <v>358</v>
      </c>
      <c r="C167" s="3">
        <v>43445</v>
      </c>
      <c r="D167" s="7">
        <f>YEAR(Table1[[#This Row],[Date of visit]])</f>
        <v>2018</v>
      </c>
      <c r="E167" s="7">
        <f>MONTH(Table1[[#This Row],[Date of visit]])</f>
        <v>12</v>
      </c>
      <c r="F167" t="s">
        <v>359</v>
      </c>
      <c r="G167" t="s">
        <v>360</v>
      </c>
      <c r="H167">
        <v>31</v>
      </c>
      <c r="I167" t="s">
        <v>47</v>
      </c>
      <c r="J167" t="str">
        <f>INDEX(Ref!$B$1:$B$10,MATCH(Table1[[#This Row],[Program2]],Ref!$A$1:$A$10,0))</f>
        <v>E3</v>
      </c>
      <c r="K167" t="s">
        <v>32</v>
      </c>
      <c r="L167" t="s">
        <v>36</v>
      </c>
      <c r="M167" t="s">
        <v>36</v>
      </c>
      <c r="N167" t="s">
        <v>36</v>
      </c>
      <c r="O167" t="s">
        <v>36</v>
      </c>
      <c r="Q167" t="s">
        <v>361</v>
      </c>
      <c r="U167" t="s">
        <v>362</v>
      </c>
    </row>
    <row r="168" spans="1:21" x14ac:dyDescent="0.25">
      <c r="A168" s="1">
        <v>43667.525300925925</v>
      </c>
      <c r="B168" t="s">
        <v>358</v>
      </c>
      <c r="C168" s="3">
        <v>43445</v>
      </c>
      <c r="D168" s="7">
        <f>YEAR(Table1[[#This Row],[Date of visit]])</f>
        <v>2018</v>
      </c>
      <c r="E168" s="7">
        <f>MONTH(Table1[[#This Row],[Date of visit]])</f>
        <v>12</v>
      </c>
      <c r="F168" t="s">
        <v>293</v>
      </c>
      <c r="G168" t="s">
        <v>58</v>
      </c>
      <c r="H168">
        <v>24</v>
      </c>
      <c r="I168" t="s">
        <v>47</v>
      </c>
      <c r="J168" t="str">
        <f>INDEX(Ref!$B$1:$B$10,MATCH(Table1[[#This Row],[Program2]],Ref!$A$1:$A$10,0))</f>
        <v>E3</v>
      </c>
      <c r="K168" t="s">
        <v>32</v>
      </c>
      <c r="L168" t="s">
        <v>32</v>
      </c>
      <c r="M168" t="s">
        <v>32</v>
      </c>
      <c r="N168" t="s">
        <v>32</v>
      </c>
      <c r="O168" t="s">
        <v>32</v>
      </c>
      <c r="U168" t="s">
        <v>363</v>
      </c>
    </row>
    <row r="169" spans="1:21" x14ac:dyDescent="0.25">
      <c r="A169" s="1">
        <v>43667.524548611109</v>
      </c>
      <c r="B169" t="s">
        <v>42</v>
      </c>
      <c r="C169" s="3">
        <v>43452</v>
      </c>
      <c r="D169" s="7">
        <f>YEAR(Table1[[#This Row],[Date of visit]])</f>
        <v>2018</v>
      </c>
      <c r="E169" s="7">
        <f>MONTH(Table1[[#This Row],[Date of visit]])</f>
        <v>12</v>
      </c>
      <c r="F169" t="s">
        <v>364</v>
      </c>
      <c r="G169" t="s">
        <v>365</v>
      </c>
      <c r="H169">
        <v>5</v>
      </c>
      <c r="I169" t="s">
        <v>47</v>
      </c>
      <c r="J169" t="str">
        <f>INDEX(Ref!$B$1:$B$10,MATCH(Table1[[#This Row],[Program2]],Ref!$A$1:$A$10,0))</f>
        <v>E3</v>
      </c>
      <c r="K169" t="s">
        <v>32</v>
      </c>
      <c r="L169" t="s">
        <v>32</v>
      </c>
      <c r="M169" t="s">
        <v>32</v>
      </c>
      <c r="N169" t="s">
        <v>32</v>
      </c>
      <c r="O169" t="s">
        <v>32</v>
      </c>
      <c r="U169" t="s">
        <v>366</v>
      </c>
    </row>
    <row r="170" spans="1:21" x14ac:dyDescent="0.25">
      <c r="A170" s="1">
        <v>43667.523356481484</v>
      </c>
      <c r="B170" t="s">
        <v>42</v>
      </c>
      <c r="C170" s="3">
        <v>43452</v>
      </c>
      <c r="D170" s="7">
        <f>YEAR(Table1[[#This Row],[Date of visit]])</f>
        <v>2018</v>
      </c>
      <c r="E170" s="7">
        <f>MONTH(Table1[[#This Row],[Date of visit]])</f>
        <v>12</v>
      </c>
      <c r="F170" t="s">
        <v>270</v>
      </c>
      <c r="G170">
        <v>1</v>
      </c>
      <c r="H170">
        <v>7</v>
      </c>
      <c r="I170" t="s">
        <v>47</v>
      </c>
      <c r="J170" t="str">
        <f>INDEX(Ref!$B$1:$B$10,MATCH(Table1[[#This Row],[Program2]],Ref!$A$1:$A$10,0))</f>
        <v>E3</v>
      </c>
      <c r="K170" t="s">
        <v>32</v>
      </c>
      <c r="L170" t="s">
        <v>36</v>
      </c>
      <c r="M170" t="s">
        <v>32</v>
      </c>
      <c r="N170" t="s">
        <v>32</v>
      </c>
      <c r="O170" t="s">
        <v>36</v>
      </c>
      <c r="R170" t="s">
        <v>318</v>
      </c>
      <c r="U170" t="s">
        <v>367</v>
      </c>
    </row>
    <row r="171" spans="1:21" x14ac:dyDescent="0.25">
      <c r="A171" s="1">
        <v>43667.521944444445</v>
      </c>
      <c r="B171" t="s">
        <v>56</v>
      </c>
      <c r="C171" s="3">
        <v>43454</v>
      </c>
      <c r="D171" s="7">
        <f>YEAR(Table1[[#This Row],[Date of visit]])</f>
        <v>2018</v>
      </c>
      <c r="E171" s="7">
        <f>MONTH(Table1[[#This Row],[Date of visit]])</f>
        <v>12</v>
      </c>
      <c r="F171" t="s">
        <v>368</v>
      </c>
      <c r="G171">
        <v>2</v>
      </c>
      <c r="H171">
        <v>31</v>
      </c>
      <c r="I171" t="s">
        <v>64</v>
      </c>
      <c r="J171" t="str">
        <f>INDEX(Ref!$B$1:$B$10,MATCH(Table1[[#This Row],[Program2]],Ref!$A$1:$A$10,0))</f>
        <v>BKB</v>
      </c>
      <c r="K171" t="s">
        <v>32</v>
      </c>
      <c r="L171" t="s">
        <v>36</v>
      </c>
      <c r="M171" t="s">
        <v>32</v>
      </c>
      <c r="N171" t="s">
        <v>32</v>
      </c>
      <c r="O171" t="s">
        <v>32</v>
      </c>
      <c r="U171" t="s">
        <v>369</v>
      </c>
    </row>
    <row r="172" spans="1:21" x14ac:dyDescent="0.25">
      <c r="A172" s="1">
        <v>43645.63212962963</v>
      </c>
      <c r="B172" t="s">
        <v>53</v>
      </c>
      <c r="C172" s="3">
        <v>43466</v>
      </c>
      <c r="D172" s="7">
        <f>YEAR(Table1[[#This Row],[Date of visit]])</f>
        <v>2019</v>
      </c>
      <c r="E172" s="7">
        <f>MONTH(Table1[[#This Row],[Date of visit]])</f>
        <v>1</v>
      </c>
      <c r="F172" t="s">
        <v>641</v>
      </c>
      <c r="G172">
        <v>1</v>
      </c>
      <c r="H172">
        <v>26</v>
      </c>
      <c r="I172" t="s">
        <v>144</v>
      </c>
      <c r="J172" t="str">
        <f>INDEX(Ref!$B$1:$B$10,MATCH(Table1[[#This Row],[Program2]],Ref!$A$1:$A$10,0))</f>
        <v>WW</v>
      </c>
      <c r="K172" t="s">
        <v>32</v>
      </c>
      <c r="L172" t="s">
        <v>36</v>
      </c>
      <c r="M172" t="s">
        <v>32</v>
      </c>
      <c r="N172" t="s">
        <v>32</v>
      </c>
      <c r="O172" t="s">
        <v>32</v>
      </c>
      <c r="Q172" t="s">
        <v>642</v>
      </c>
      <c r="U172" t="s">
        <v>643</v>
      </c>
    </row>
    <row r="173" spans="1:21" x14ac:dyDescent="0.25">
      <c r="A173" s="1">
        <v>43645.5702662037</v>
      </c>
      <c r="B173" t="s">
        <v>676</v>
      </c>
      <c r="C173" s="3">
        <v>43468</v>
      </c>
      <c r="D173" s="7">
        <f>YEAR(Table1[[#This Row],[Date of visit]])</f>
        <v>2019</v>
      </c>
      <c r="E173" s="7">
        <f>MONTH(Table1[[#This Row],[Date of visit]])</f>
        <v>1</v>
      </c>
      <c r="F173" t="s">
        <v>677</v>
      </c>
      <c r="G173" t="s">
        <v>58</v>
      </c>
      <c r="H173">
        <v>17</v>
      </c>
      <c r="I173" t="s">
        <v>47</v>
      </c>
      <c r="J173" t="str">
        <f>INDEX(Ref!$B$1:$B$10,MATCH(Table1[[#This Row],[Program2]],Ref!$A$1:$A$10,0))</f>
        <v>E3</v>
      </c>
      <c r="K173" t="s">
        <v>32</v>
      </c>
      <c r="L173" t="s">
        <v>32</v>
      </c>
      <c r="M173" t="s">
        <v>32</v>
      </c>
      <c r="N173" t="s">
        <v>32</v>
      </c>
      <c r="O173" t="s">
        <v>32</v>
      </c>
      <c r="U173" t="s">
        <v>678</v>
      </c>
    </row>
    <row r="174" spans="1:21" x14ac:dyDescent="0.25">
      <c r="A174" s="1">
        <v>43645.568182870367</v>
      </c>
      <c r="B174" t="s">
        <v>222</v>
      </c>
      <c r="C174" s="3">
        <v>43473</v>
      </c>
      <c r="D174" s="7">
        <f>YEAR(Table1[[#This Row],[Date of visit]])</f>
        <v>2019</v>
      </c>
      <c r="E174" s="7">
        <f>MONTH(Table1[[#This Row],[Date of visit]])</f>
        <v>1</v>
      </c>
      <c r="F174" t="s">
        <v>679</v>
      </c>
      <c r="G174">
        <v>8</v>
      </c>
      <c r="H174">
        <v>30</v>
      </c>
      <c r="I174" t="s">
        <v>31</v>
      </c>
      <c r="J174" t="str">
        <f>INDEX(Ref!$B$1:$B$10,MATCH(Table1[[#This Row],[Program2]],Ref!$A$1:$A$10,0))</f>
        <v>SUSLAND</v>
      </c>
      <c r="K174" t="s">
        <v>32</v>
      </c>
      <c r="L174" t="s">
        <v>36</v>
      </c>
      <c r="M174" t="s">
        <v>32</v>
      </c>
      <c r="N174" t="s">
        <v>32</v>
      </c>
      <c r="O174" t="s">
        <v>32</v>
      </c>
      <c r="U174" t="s">
        <v>680</v>
      </c>
    </row>
    <row r="175" spans="1:21" x14ac:dyDescent="0.25">
      <c r="A175" s="1">
        <v>43601.42523148148</v>
      </c>
      <c r="B175" t="s">
        <v>222</v>
      </c>
      <c r="C175" s="3">
        <v>43473</v>
      </c>
      <c r="D175" s="7">
        <f>YEAR(Table1[[#This Row],[Date of visit]])</f>
        <v>2019</v>
      </c>
      <c r="E175" s="7">
        <f>MONTH(Table1[[#This Row],[Date of visit]])</f>
        <v>1</v>
      </c>
      <c r="F175" t="s">
        <v>61</v>
      </c>
      <c r="G175">
        <v>8</v>
      </c>
      <c r="H175">
        <v>30</v>
      </c>
      <c r="I175" t="s">
        <v>31</v>
      </c>
      <c r="J175" t="str">
        <f>INDEX(Ref!$B$1:$B$10,MATCH(Table1[[#This Row],[Program2]],Ref!$A$1:$A$10,0))</f>
        <v>SUSLAND</v>
      </c>
      <c r="K175" t="s">
        <v>32</v>
      </c>
      <c r="L175" t="s">
        <v>36</v>
      </c>
      <c r="M175" t="s">
        <v>32</v>
      </c>
      <c r="N175" t="s">
        <v>32</v>
      </c>
      <c r="O175" t="s">
        <v>32</v>
      </c>
      <c r="U175" t="s">
        <v>776</v>
      </c>
    </row>
    <row r="176" spans="1:21" x14ac:dyDescent="0.25">
      <c r="A176" s="1">
        <v>43645.57372685185</v>
      </c>
      <c r="B176" t="s">
        <v>56</v>
      </c>
      <c r="C176" s="3">
        <v>43474</v>
      </c>
      <c r="D176" s="7">
        <f>YEAR(Table1[[#This Row],[Date of visit]])</f>
        <v>2019</v>
      </c>
      <c r="E176" s="7">
        <f>MONTH(Table1[[#This Row],[Date of visit]])</f>
        <v>1</v>
      </c>
      <c r="F176" t="s">
        <v>673</v>
      </c>
      <c r="G176">
        <v>8</v>
      </c>
      <c r="H176">
        <v>29</v>
      </c>
      <c r="I176" t="s">
        <v>31</v>
      </c>
      <c r="J176" t="str">
        <f>INDEX(Ref!$B$1:$B$10,MATCH(Table1[[#This Row],[Program2]],Ref!$A$1:$A$10,0))</f>
        <v>SUSLAND</v>
      </c>
      <c r="K176" t="s">
        <v>32</v>
      </c>
      <c r="L176" t="s">
        <v>32</v>
      </c>
      <c r="M176" t="s">
        <v>32</v>
      </c>
      <c r="N176" t="s">
        <v>32</v>
      </c>
      <c r="O176" t="s">
        <v>32</v>
      </c>
      <c r="U176" t="s">
        <v>674</v>
      </c>
    </row>
    <row r="177" spans="1:21" x14ac:dyDescent="0.25">
      <c r="A177" s="1">
        <v>43645.572083333333</v>
      </c>
      <c r="B177" t="s">
        <v>56</v>
      </c>
      <c r="C177" s="3">
        <v>43474</v>
      </c>
      <c r="D177" s="7">
        <f>YEAR(Table1[[#This Row],[Date of visit]])</f>
        <v>2019</v>
      </c>
      <c r="E177" s="7">
        <f>MONTH(Table1[[#This Row],[Date of visit]])</f>
        <v>1</v>
      </c>
      <c r="F177" t="s">
        <v>673</v>
      </c>
      <c r="G177">
        <v>8</v>
      </c>
      <c r="H177">
        <v>32</v>
      </c>
      <c r="I177" t="s">
        <v>31</v>
      </c>
      <c r="J177" t="str">
        <f>INDEX(Ref!$B$1:$B$10,MATCH(Table1[[#This Row],[Program2]],Ref!$A$1:$A$10,0))</f>
        <v>SUSLAND</v>
      </c>
      <c r="K177" t="s">
        <v>32</v>
      </c>
      <c r="L177" t="s">
        <v>32</v>
      </c>
      <c r="M177" t="s">
        <v>32</v>
      </c>
      <c r="N177" t="s">
        <v>32</v>
      </c>
      <c r="O177" t="s">
        <v>32</v>
      </c>
      <c r="U177" t="s">
        <v>675</v>
      </c>
    </row>
    <row r="178" spans="1:21" x14ac:dyDescent="0.25">
      <c r="A178" s="1">
        <v>43601.424259259256</v>
      </c>
      <c r="B178" t="s">
        <v>104</v>
      </c>
      <c r="C178" s="3">
        <v>43474</v>
      </c>
      <c r="D178" s="7">
        <f>YEAR(Table1[[#This Row],[Date of visit]])</f>
        <v>2019</v>
      </c>
      <c r="E178" s="7">
        <f>MONTH(Table1[[#This Row],[Date of visit]])</f>
        <v>1</v>
      </c>
      <c r="F178" t="s">
        <v>777</v>
      </c>
      <c r="G178">
        <v>8</v>
      </c>
      <c r="H178">
        <v>32</v>
      </c>
      <c r="I178" t="s">
        <v>31</v>
      </c>
      <c r="J178" t="str">
        <f>INDEX(Ref!$B$1:$B$10,MATCH(Table1[[#This Row],[Program2]],Ref!$A$1:$A$10,0))</f>
        <v>SUSLAND</v>
      </c>
      <c r="K178" t="s">
        <v>32</v>
      </c>
      <c r="L178" t="s">
        <v>32</v>
      </c>
      <c r="M178" t="s">
        <v>32</v>
      </c>
      <c r="N178" t="s">
        <v>32</v>
      </c>
      <c r="O178" t="s">
        <v>32</v>
      </c>
      <c r="U178" t="s">
        <v>778</v>
      </c>
    </row>
    <row r="179" spans="1:21" x14ac:dyDescent="0.25">
      <c r="A179" s="1">
        <v>43645.576099537036</v>
      </c>
      <c r="B179" t="s">
        <v>68</v>
      </c>
      <c r="C179" s="3">
        <v>43481</v>
      </c>
      <c r="D179" s="7">
        <f>YEAR(Table1[[#This Row],[Date of visit]])</f>
        <v>2019</v>
      </c>
      <c r="E179" s="7">
        <f>MONTH(Table1[[#This Row],[Date of visit]])</f>
        <v>1</v>
      </c>
      <c r="F179" t="s">
        <v>671</v>
      </c>
      <c r="G179" t="s">
        <v>58</v>
      </c>
      <c r="H179">
        <v>21</v>
      </c>
      <c r="I179" t="s">
        <v>47</v>
      </c>
      <c r="J179" t="str">
        <f>INDEX(Ref!$B$1:$B$10,MATCH(Table1[[#This Row],[Program2]],Ref!$A$1:$A$10,0))</f>
        <v>E3</v>
      </c>
      <c r="K179" t="s">
        <v>32</v>
      </c>
      <c r="L179" t="s">
        <v>36</v>
      </c>
      <c r="M179" t="s">
        <v>36</v>
      </c>
      <c r="N179" t="s">
        <v>32</v>
      </c>
      <c r="O179" t="s">
        <v>32</v>
      </c>
      <c r="U179" t="s">
        <v>672</v>
      </c>
    </row>
    <row r="180" spans="1:21" x14ac:dyDescent="0.25">
      <c r="A180" s="1">
        <v>43601.422673611109</v>
      </c>
      <c r="B180" t="s">
        <v>68</v>
      </c>
      <c r="C180" s="3">
        <v>43481</v>
      </c>
      <c r="D180" s="7">
        <f>YEAR(Table1[[#This Row],[Date of visit]])</f>
        <v>2019</v>
      </c>
      <c r="E180" s="7">
        <f>MONTH(Table1[[#This Row],[Date of visit]])</f>
        <v>1</v>
      </c>
      <c r="F180" t="s">
        <v>98</v>
      </c>
      <c r="G180" t="s">
        <v>58</v>
      </c>
      <c r="H180">
        <v>21</v>
      </c>
      <c r="I180" t="s">
        <v>47</v>
      </c>
      <c r="J180" t="str">
        <f>INDEX(Ref!$B$1:$B$10,MATCH(Table1[[#This Row],[Program2]],Ref!$A$1:$A$10,0))</f>
        <v>E3</v>
      </c>
      <c r="K180" t="s">
        <v>32</v>
      </c>
      <c r="L180" t="s">
        <v>36</v>
      </c>
      <c r="M180" t="s">
        <v>36</v>
      </c>
      <c r="N180" t="s">
        <v>32</v>
      </c>
      <c r="O180" t="s">
        <v>32</v>
      </c>
      <c r="U180" t="s">
        <v>779</v>
      </c>
    </row>
    <row r="181" spans="1:21" x14ac:dyDescent="0.25">
      <c r="A181" s="1">
        <v>43645.578090277777</v>
      </c>
      <c r="B181" t="s">
        <v>68</v>
      </c>
      <c r="C181" s="3">
        <v>43489</v>
      </c>
      <c r="D181" s="7">
        <f>YEAR(Table1[[#This Row],[Date of visit]])</f>
        <v>2019</v>
      </c>
      <c r="E181" s="7">
        <f>MONTH(Table1[[#This Row],[Date of visit]])</f>
        <v>1</v>
      </c>
      <c r="F181" t="s">
        <v>519</v>
      </c>
      <c r="G181">
        <v>4</v>
      </c>
      <c r="H181">
        <v>12</v>
      </c>
      <c r="I181" t="s">
        <v>47</v>
      </c>
      <c r="J181" t="str">
        <f>INDEX(Ref!$B$1:$B$10,MATCH(Table1[[#This Row],[Program2]],Ref!$A$1:$A$10,0))</f>
        <v>E3</v>
      </c>
      <c r="K181" t="s">
        <v>32</v>
      </c>
      <c r="L181" t="s">
        <v>32</v>
      </c>
      <c r="M181" t="s">
        <v>32</v>
      </c>
      <c r="N181" t="s">
        <v>32</v>
      </c>
      <c r="O181" t="s">
        <v>32</v>
      </c>
      <c r="U181" t="s">
        <v>670</v>
      </c>
    </row>
    <row r="182" spans="1:21" x14ac:dyDescent="0.25">
      <c r="A182" s="1">
        <v>43601.421701388892</v>
      </c>
      <c r="B182" t="s">
        <v>71</v>
      </c>
      <c r="C182" s="3">
        <v>43489</v>
      </c>
      <c r="D182" s="7">
        <f>YEAR(Table1[[#This Row],[Date of visit]])</f>
        <v>2019</v>
      </c>
      <c r="E182" s="7">
        <f>MONTH(Table1[[#This Row],[Date of visit]])</f>
        <v>1</v>
      </c>
      <c r="F182" t="s">
        <v>270</v>
      </c>
      <c r="G182">
        <v>4</v>
      </c>
      <c r="H182">
        <v>12</v>
      </c>
      <c r="I182" t="s">
        <v>47</v>
      </c>
      <c r="J182" t="str">
        <f>INDEX(Ref!$B$1:$B$10,MATCH(Table1[[#This Row],[Program2]],Ref!$A$1:$A$10,0))</f>
        <v>E3</v>
      </c>
      <c r="K182" t="s">
        <v>32</v>
      </c>
      <c r="L182" t="s">
        <v>32</v>
      </c>
      <c r="M182" t="s">
        <v>32</v>
      </c>
      <c r="N182" t="s">
        <v>32</v>
      </c>
      <c r="O182" t="s">
        <v>32</v>
      </c>
      <c r="U182" t="s">
        <v>780</v>
      </c>
    </row>
    <row r="183" spans="1:21" x14ac:dyDescent="0.25">
      <c r="A183" s="1">
        <v>43601.420729166668</v>
      </c>
      <c r="B183" t="s">
        <v>56</v>
      </c>
      <c r="C183" s="3">
        <v>43490</v>
      </c>
      <c r="D183" s="7">
        <f>YEAR(Table1[[#This Row],[Date of visit]])</f>
        <v>2019</v>
      </c>
      <c r="E183" s="7">
        <f>MONTH(Table1[[#This Row],[Date of visit]])</f>
        <v>1</v>
      </c>
      <c r="F183" t="s">
        <v>152</v>
      </c>
      <c r="G183">
        <v>8</v>
      </c>
      <c r="H183">
        <v>7</v>
      </c>
      <c r="I183" t="s">
        <v>31</v>
      </c>
      <c r="J183" t="str">
        <f>INDEX(Ref!$B$1:$B$10,MATCH(Table1[[#This Row],[Program2]],Ref!$A$1:$A$10,0))</f>
        <v>SUSLAND</v>
      </c>
      <c r="K183" t="s">
        <v>32</v>
      </c>
      <c r="L183" t="s">
        <v>32</v>
      </c>
      <c r="M183" t="s">
        <v>32</v>
      </c>
      <c r="N183" t="s">
        <v>32</v>
      </c>
      <c r="O183" t="s">
        <v>32</v>
      </c>
      <c r="Q183" t="s">
        <v>781</v>
      </c>
      <c r="S183" t="s">
        <v>782</v>
      </c>
    </row>
    <row r="184" spans="1:21" x14ac:dyDescent="0.25">
      <c r="A184" s="1">
        <v>43639.653043981481</v>
      </c>
      <c r="B184" t="s">
        <v>42</v>
      </c>
      <c r="C184" s="3">
        <v>43500</v>
      </c>
      <c r="D184" s="7">
        <f>YEAR(Table1[[#This Row],[Date of visit]])</f>
        <v>2019</v>
      </c>
      <c r="E184" s="7">
        <f>MONTH(Table1[[#This Row],[Date of visit]])</f>
        <v>2</v>
      </c>
      <c r="F184" t="s">
        <v>714</v>
      </c>
      <c r="G184" t="s">
        <v>58</v>
      </c>
      <c r="H184">
        <v>19</v>
      </c>
      <c r="I184" t="s">
        <v>144</v>
      </c>
      <c r="J184" t="str">
        <f>INDEX(Ref!$B$1:$B$10,MATCH(Table1[[#This Row],[Program2]],Ref!$A$1:$A$10,0))</f>
        <v>WW</v>
      </c>
      <c r="K184" t="s">
        <v>32</v>
      </c>
      <c r="L184" t="s">
        <v>32</v>
      </c>
      <c r="M184" t="s">
        <v>32</v>
      </c>
      <c r="N184" t="s">
        <v>32</v>
      </c>
      <c r="O184" t="s">
        <v>32</v>
      </c>
      <c r="U184" t="s">
        <v>715</v>
      </c>
    </row>
    <row r="185" spans="1:21" x14ac:dyDescent="0.25">
      <c r="A185" s="1">
        <v>43645.581111111111</v>
      </c>
      <c r="B185" t="s">
        <v>358</v>
      </c>
      <c r="C185" s="3">
        <v>43509</v>
      </c>
      <c r="D185" s="7">
        <f>YEAR(Table1[[#This Row],[Date of visit]])</f>
        <v>2019</v>
      </c>
      <c r="E185" s="7">
        <f>MONTH(Table1[[#This Row],[Date of visit]])</f>
        <v>2</v>
      </c>
      <c r="F185" t="s">
        <v>668</v>
      </c>
      <c r="G185">
        <v>5</v>
      </c>
      <c r="H185">
        <v>24</v>
      </c>
      <c r="I185" t="s">
        <v>47</v>
      </c>
      <c r="J185" t="str">
        <f>INDEX(Ref!$B$1:$B$10,MATCH(Table1[[#This Row],[Program2]],Ref!$A$1:$A$10,0))</f>
        <v>E3</v>
      </c>
      <c r="K185" t="s">
        <v>36</v>
      </c>
      <c r="L185" t="s">
        <v>32</v>
      </c>
      <c r="M185" t="s">
        <v>32</v>
      </c>
      <c r="N185" t="s">
        <v>32</v>
      </c>
      <c r="O185" t="s">
        <v>32</v>
      </c>
      <c r="U185" t="s">
        <v>669</v>
      </c>
    </row>
    <row r="186" spans="1:21" x14ac:dyDescent="0.25">
      <c r="A186" s="1">
        <v>43601.417905092596</v>
      </c>
      <c r="B186" t="s">
        <v>358</v>
      </c>
      <c r="C186" s="3">
        <v>43509</v>
      </c>
      <c r="D186" s="7">
        <f>YEAR(Table1[[#This Row],[Date of visit]])</f>
        <v>2019</v>
      </c>
      <c r="E186" s="7">
        <f>MONTH(Table1[[#This Row],[Date of visit]])</f>
        <v>2</v>
      </c>
      <c r="F186" t="s">
        <v>783</v>
      </c>
      <c r="G186">
        <v>5</v>
      </c>
      <c r="H186">
        <v>24</v>
      </c>
      <c r="I186" t="s">
        <v>47</v>
      </c>
      <c r="J186" t="str">
        <f>INDEX(Ref!$B$1:$B$10,MATCH(Table1[[#This Row],[Program2]],Ref!$A$1:$A$10,0))</f>
        <v>E3</v>
      </c>
      <c r="K186" t="s">
        <v>36</v>
      </c>
      <c r="L186" t="s">
        <v>32</v>
      </c>
      <c r="M186" t="s">
        <v>32</v>
      </c>
      <c r="N186" t="s">
        <v>32</v>
      </c>
      <c r="O186" t="s">
        <v>32</v>
      </c>
      <c r="U186" t="s">
        <v>784</v>
      </c>
    </row>
    <row r="187" spans="1:21" x14ac:dyDescent="0.25">
      <c r="A187" s="1">
        <v>43645.585162037038</v>
      </c>
      <c r="B187" t="s">
        <v>42</v>
      </c>
      <c r="C187" s="3">
        <v>43510</v>
      </c>
      <c r="D187" s="7">
        <f>YEAR(Table1[[#This Row],[Date of visit]])</f>
        <v>2019</v>
      </c>
      <c r="E187" s="7">
        <f>MONTH(Table1[[#This Row],[Date of visit]])</f>
        <v>2</v>
      </c>
      <c r="F187" t="s">
        <v>665</v>
      </c>
      <c r="G187">
        <v>2</v>
      </c>
      <c r="H187">
        <v>28</v>
      </c>
      <c r="I187" t="s">
        <v>64</v>
      </c>
      <c r="J187" t="str">
        <f>INDEX(Ref!$B$1:$B$10,MATCH(Table1[[#This Row],[Program2]],Ref!$A$1:$A$10,0))</f>
        <v>BKB</v>
      </c>
      <c r="K187" t="s">
        <v>89</v>
      </c>
      <c r="L187" t="s">
        <v>32</v>
      </c>
      <c r="M187" t="s">
        <v>32</v>
      </c>
      <c r="N187" t="s">
        <v>32</v>
      </c>
      <c r="O187" t="s">
        <v>36</v>
      </c>
      <c r="P187" t="s">
        <v>666</v>
      </c>
      <c r="U187" t="s">
        <v>667</v>
      </c>
    </row>
    <row r="188" spans="1:21" x14ac:dyDescent="0.25">
      <c r="A188" s="1">
        <v>43601.416400462964</v>
      </c>
      <c r="B188" t="s">
        <v>42</v>
      </c>
      <c r="C188" s="3">
        <v>43510</v>
      </c>
      <c r="D188" s="7">
        <f>YEAR(Table1[[#This Row],[Date of visit]])</f>
        <v>2019</v>
      </c>
      <c r="E188" s="7">
        <f>MONTH(Table1[[#This Row],[Date of visit]])</f>
        <v>2</v>
      </c>
      <c r="F188" t="s">
        <v>785</v>
      </c>
      <c r="G188">
        <v>2</v>
      </c>
      <c r="H188">
        <v>28</v>
      </c>
      <c r="I188" t="s">
        <v>64</v>
      </c>
      <c r="J188" t="str">
        <f>INDEX(Ref!$B$1:$B$10,MATCH(Table1[[#This Row],[Program2]],Ref!$A$1:$A$10,0))</f>
        <v>BKB</v>
      </c>
      <c r="K188" t="s">
        <v>89</v>
      </c>
      <c r="L188" t="s">
        <v>32</v>
      </c>
      <c r="M188" t="s">
        <v>32</v>
      </c>
      <c r="N188" t="s">
        <v>32</v>
      </c>
      <c r="O188" t="s">
        <v>36</v>
      </c>
      <c r="P188" t="s">
        <v>786</v>
      </c>
      <c r="U188" t="s">
        <v>787</v>
      </c>
    </row>
    <row r="189" spans="1:21" x14ac:dyDescent="0.25">
      <c r="A189" s="1">
        <v>43639.586493055554</v>
      </c>
      <c r="B189" t="s">
        <v>222</v>
      </c>
      <c r="C189" s="3">
        <v>43518</v>
      </c>
      <c r="D189" s="7">
        <f>YEAR(Table1[[#This Row],[Date of visit]])</f>
        <v>2019</v>
      </c>
      <c r="E189" s="7">
        <f>MONTH(Table1[[#This Row],[Date of visit]])</f>
        <v>2</v>
      </c>
      <c r="F189" t="s">
        <v>344</v>
      </c>
      <c r="G189" t="s">
        <v>747</v>
      </c>
      <c r="H189">
        <v>6</v>
      </c>
      <c r="I189" t="s">
        <v>64</v>
      </c>
      <c r="J189" t="str">
        <f>INDEX(Ref!$B$1:$B$10,MATCH(Table1[[#This Row],[Program2]],Ref!$A$1:$A$10,0))</f>
        <v>BKB</v>
      </c>
      <c r="K189" t="s">
        <v>32</v>
      </c>
      <c r="L189" t="s">
        <v>32</v>
      </c>
      <c r="N189" t="s">
        <v>32</v>
      </c>
      <c r="O189" t="s">
        <v>32</v>
      </c>
      <c r="U189" t="s">
        <v>748</v>
      </c>
    </row>
    <row r="190" spans="1:21" x14ac:dyDescent="0.25">
      <c r="A190" s="1">
        <v>43639.593275462961</v>
      </c>
      <c r="B190" t="s">
        <v>222</v>
      </c>
      <c r="C190" s="3">
        <v>43532</v>
      </c>
      <c r="D190" s="7">
        <f>YEAR(Table1[[#This Row],[Date of visit]])</f>
        <v>2019</v>
      </c>
      <c r="E190" s="7">
        <f>MONTH(Table1[[#This Row],[Date of visit]])</f>
        <v>3</v>
      </c>
      <c r="F190" t="s">
        <v>742</v>
      </c>
      <c r="G190">
        <v>3</v>
      </c>
      <c r="H190">
        <v>8</v>
      </c>
      <c r="I190" t="s">
        <v>144</v>
      </c>
      <c r="J190" t="str">
        <f>INDEX(Ref!$B$1:$B$10,MATCH(Table1[[#This Row],[Program2]],Ref!$A$1:$A$10,0))</f>
        <v>WW</v>
      </c>
      <c r="K190" t="s">
        <v>32</v>
      </c>
      <c r="L190" t="s">
        <v>32</v>
      </c>
      <c r="M190" t="s">
        <v>32</v>
      </c>
      <c r="N190" t="s">
        <v>32</v>
      </c>
      <c r="O190" t="s">
        <v>36</v>
      </c>
      <c r="U190" t="s">
        <v>743</v>
      </c>
    </row>
    <row r="191" spans="1:21" x14ac:dyDescent="0.25">
      <c r="A191" s="1">
        <v>43639.595659722225</v>
      </c>
      <c r="B191" t="s">
        <v>42</v>
      </c>
      <c r="C191" s="3">
        <v>43536</v>
      </c>
      <c r="D191" s="7">
        <f>YEAR(Table1[[#This Row],[Date of visit]])</f>
        <v>2019</v>
      </c>
      <c r="E191" s="7">
        <f>MONTH(Table1[[#This Row],[Date of visit]])</f>
        <v>3</v>
      </c>
      <c r="F191" t="s">
        <v>660</v>
      </c>
      <c r="G191" t="s">
        <v>58</v>
      </c>
      <c r="H191">
        <v>18</v>
      </c>
      <c r="I191" t="s">
        <v>59</v>
      </c>
      <c r="J191" t="str">
        <f>INDEX(Ref!$B$1:$B$10,MATCH(Table1[[#This Row],[Program2]],Ref!$A$1:$A$10,0))</f>
        <v>TREES</v>
      </c>
      <c r="K191" t="s">
        <v>32</v>
      </c>
      <c r="L191" t="s">
        <v>32</v>
      </c>
      <c r="M191" t="s">
        <v>32</v>
      </c>
      <c r="N191" t="s">
        <v>32</v>
      </c>
      <c r="O191" t="s">
        <v>32</v>
      </c>
      <c r="U191" t="s">
        <v>741</v>
      </c>
    </row>
    <row r="192" spans="1:21" x14ac:dyDescent="0.25">
      <c r="A192" s="1">
        <v>43639.596979166665</v>
      </c>
      <c r="B192" t="s">
        <v>42</v>
      </c>
      <c r="C192" s="3">
        <v>43537</v>
      </c>
      <c r="D192" s="7">
        <f>YEAR(Table1[[#This Row],[Date of visit]])</f>
        <v>2019</v>
      </c>
      <c r="E192" s="7">
        <f>MONTH(Table1[[#This Row],[Date of visit]])</f>
        <v>3</v>
      </c>
      <c r="F192" t="s">
        <v>714</v>
      </c>
      <c r="G192" t="s">
        <v>58</v>
      </c>
      <c r="H192">
        <v>18</v>
      </c>
      <c r="I192" t="s">
        <v>144</v>
      </c>
      <c r="J192" t="str">
        <f>INDEX(Ref!$B$1:$B$10,MATCH(Table1[[#This Row],[Program2]],Ref!$A$1:$A$10,0))</f>
        <v>WW</v>
      </c>
      <c r="K192" t="s">
        <v>32</v>
      </c>
      <c r="L192" t="s">
        <v>36</v>
      </c>
      <c r="M192" t="s">
        <v>32</v>
      </c>
      <c r="N192" t="s">
        <v>32</v>
      </c>
      <c r="O192" t="s">
        <v>36</v>
      </c>
      <c r="U192" t="s">
        <v>740</v>
      </c>
    </row>
    <row r="193" spans="1:21" x14ac:dyDescent="0.25">
      <c r="A193" s="1">
        <v>43639.600347222222</v>
      </c>
      <c r="B193" t="s">
        <v>42</v>
      </c>
      <c r="C193" s="3">
        <v>43543</v>
      </c>
      <c r="D193" s="7">
        <f>YEAR(Table1[[#This Row],[Date of visit]])</f>
        <v>2019</v>
      </c>
      <c r="E193" s="7">
        <f>MONTH(Table1[[#This Row],[Date of visit]])</f>
        <v>3</v>
      </c>
      <c r="F193" t="s">
        <v>738</v>
      </c>
      <c r="G193">
        <v>10</v>
      </c>
      <c r="H193">
        <v>23</v>
      </c>
      <c r="I193" t="s">
        <v>31</v>
      </c>
      <c r="J193" t="str">
        <f>INDEX(Ref!$B$1:$B$10,MATCH(Table1[[#This Row],[Program2]],Ref!$A$1:$A$10,0))</f>
        <v>SUSLAND</v>
      </c>
      <c r="K193" t="s">
        <v>89</v>
      </c>
      <c r="L193" t="s">
        <v>32</v>
      </c>
      <c r="M193" t="s">
        <v>32</v>
      </c>
      <c r="N193" t="s">
        <v>32</v>
      </c>
      <c r="O193" t="s">
        <v>32</v>
      </c>
      <c r="P193" t="s">
        <v>691</v>
      </c>
      <c r="U193" t="s">
        <v>739</v>
      </c>
    </row>
    <row r="194" spans="1:21" x14ac:dyDescent="0.25">
      <c r="A194" s="1">
        <v>43639.603703703702</v>
      </c>
      <c r="B194" t="s">
        <v>222</v>
      </c>
      <c r="C194" s="3">
        <v>43544</v>
      </c>
      <c r="D194" s="7">
        <f>YEAR(Table1[[#This Row],[Date of visit]])</f>
        <v>2019</v>
      </c>
      <c r="E194" s="7">
        <f>MONTH(Table1[[#This Row],[Date of visit]])</f>
        <v>3</v>
      </c>
      <c r="F194" t="s">
        <v>660</v>
      </c>
      <c r="G194">
        <v>1</v>
      </c>
      <c r="H194">
        <v>8</v>
      </c>
      <c r="I194" t="s">
        <v>144</v>
      </c>
      <c r="J194" t="str">
        <f>INDEX(Ref!$B$1:$B$10,MATCH(Table1[[#This Row],[Program2]],Ref!$A$1:$A$10,0))</f>
        <v>WW</v>
      </c>
      <c r="K194" t="s">
        <v>32</v>
      </c>
      <c r="L194" t="s">
        <v>32</v>
      </c>
      <c r="M194" t="s">
        <v>32</v>
      </c>
      <c r="N194" t="s">
        <v>32</v>
      </c>
      <c r="O194" t="s">
        <v>32</v>
      </c>
      <c r="U194" t="s">
        <v>734</v>
      </c>
    </row>
    <row r="195" spans="1:21" x14ac:dyDescent="0.25">
      <c r="A195" s="1">
        <v>43639.601979166669</v>
      </c>
      <c r="B195" t="s">
        <v>222</v>
      </c>
      <c r="C195" s="3">
        <v>43544</v>
      </c>
      <c r="D195" s="7">
        <f>YEAR(Table1[[#This Row],[Date of visit]])</f>
        <v>2019</v>
      </c>
      <c r="E195" s="7">
        <f>MONTH(Table1[[#This Row],[Date of visit]])</f>
        <v>3</v>
      </c>
      <c r="F195" t="s">
        <v>716</v>
      </c>
      <c r="G195" t="s">
        <v>58</v>
      </c>
      <c r="H195">
        <v>22</v>
      </c>
      <c r="I195" t="s">
        <v>144</v>
      </c>
      <c r="J195" t="str">
        <f>INDEX(Ref!$B$1:$B$10,MATCH(Table1[[#This Row],[Program2]],Ref!$A$1:$A$10,0))</f>
        <v>WW</v>
      </c>
      <c r="K195" t="s">
        <v>32</v>
      </c>
      <c r="L195" t="s">
        <v>32</v>
      </c>
      <c r="M195" t="s">
        <v>32</v>
      </c>
      <c r="N195" t="s">
        <v>32</v>
      </c>
      <c r="O195" t="s">
        <v>32</v>
      </c>
      <c r="P195" t="s">
        <v>735</v>
      </c>
      <c r="Q195" t="s">
        <v>736</v>
      </c>
      <c r="U195" t="s">
        <v>737</v>
      </c>
    </row>
    <row r="196" spans="1:21" x14ac:dyDescent="0.25">
      <c r="A196" s="1">
        <v>43639.613530092596</v>
      </c>
      <c r="B196" t="s">
        <v>358</v>
      </c>
      <c r="C196" s="3">
        <v>43545</v>
      </c>
      <c r="D196" s="7">
        <f>YEAR(Table1[[#This Row],[Date of visit]])</f>
        <v>2019</v>
      </c>
      <c r="E196" s="7">
        <f>MONTH(Table1[[#This Row],[Date of visit]])</f>
        <v>3</v>
      </c>
      <c r="F196" t="s">
        <v>280</v>
      </c>
      <c r="G196">
        <v>6</v>
      </c>
      <c r="H196">
        <v>24</v>
      </c>
      <c r="I196" t="s">
        <v>47</v>
      </c>
      <c r="J196" t="str">
        <f>INDEX(Ref!$B$1:$B$10,MATCH(Table1[[#This Row],[Program2]],Ref!$A$1:$A$10,0))</f>
        <v>E3</v>
      </c>
      <c r="K196" t="s">
        <v>32</v>
      </c>
      <c r="L196" t="s">
        <v>32</v>
      </c>
      <c r="M196" t="s">
        <v>32</v>
      </c>
      <c r="N196" t="s">
        <v>32</v>
      </c>
      <c r="O196" t="s">
        <v>32</v>
      </c>
      <c r="U196" t="s">
        <v>732</v>
      </c>
    </row>
    <row r="197" spans="1:21" x14ac:dyDescent="0.25">
      <c r="A197" s="1">
        <v>43639.60560185185</v>
      </c>
      <c r="B197" t="s">
        <v>358</v>
      </c>
      <c r="C197" s="3">
        <v>43545</v>
      </c>
      <c r="D197" s="7">
        <f>YEAR(Table1[[#This Row],[Date of visit]])</f>
        <v>2019</v>
      </c>
      <c r="E197" s="7">
        <f>MONTH(Table1[[#This Row],[Date of visit]])</f>
        <v>3</v>
      </c>
      <c r="F197" t="s">
        <v>280</v>
      </c>
      <c r="G197">
        <v>6</v>
      </c>
      <c r="H197">
        <v>29</v>
      </c>
      <c r="I197" t="s">
        <v>47</v>
      </c>
      <c r="J197" t="str">
        <f>INDEX(Ref!$B$1:$B$10,MATCH(Table1[[#This Row],[Program2]],Ref!$A$1:$A$10,0))</f>
        <v>E3</v>
      </c>
      <c r="K197" t="s">
        <v>32</v>
      </c>
      <c r="L197" t="s">
        <v>36</v>
      </c>
      <c r="M197" t="s">
        <v>36</v>
      </c>
      <c r="N197" t="s">
        <v>36</v>
      </c>
      <c r="O197" t="s">
        <v>36</v>
      </c>
      <c r="U197" t="s">
        <v>733</v>
      </c>
    </row>
    <row r="198" spans="1:21" x14ac:dyDescent="0.25">
      <c r="A198" s="1">
        <v>43639.627430555556</v>
      </c>
      <c r="B198" t="s">
        <v>222</v>
      </c>
      <c r="C198" s="3">
        <v>43546</v>
      </c>
      <c r="D198" s="7">
        <f>YEAR(Table1[[#This Row],[Date of visit]])</f>
        <v>2019</v>
      </c>
      <c r="E198" s="7">
        <f>MONTH(Table1[[#This Row],[Date of visit]])</f>
        <v>3</v>
      </c>
      <c r="F198" t="s">
        <v>280</v>
      </c>
      <c r="G198">
        <v>8</v>
      </c>
      <c r="H198">
        <v>20</v>
      </c>
      <c r="I198" t="s">
        <v>64</v>
      </c>
      <c r="J198" t="str">
        <f>INDEX(Ref!$B$1:$B$10,MATCH(Table1[[#This Row],[Program2]],Ref!$A$1:$A$10,0))</f>
        <v>BKB</v>
      </c>
      <c r="K198" t="s">
        <v>32</v>
      </c>
      <c r="L198" t="s">
        <v>89</v>
      </c>
      <c r="M198" t="s">
        <v>36</v>
      </c>
      <c r="N198" t="s">
        <v>36</v>
      </c>
      <c r="O198" t="s">
        <v>36</v>
      </c>
      <c r="P198" t="s">
        <v>728</v>
      </c>
      <c r="S198" t="s">
        <v>729</v>
      </c>
      <c r="U198" t="s">
        <v>730</v>
      </c>
    </row>
    <row r="199" spans="1:21" x14ac:dyDescent="0.25">
      <c r="A199" s="1">
        <v>43639.618854166663</v>
      </c>
      <c r="B199" t="s">
        <v>222</v>
      </c>
      <c r="C199" s="3">
        <v>43546</v>
      </c>
      <c r="D199" s="7">
        <f>YEAR(Table1[[#This Row],[Date of visit]])</f>
        <v>2019</v>
      </c>
      <c r="E199" s="7">
        <f>MONTH(Table1[[#This Row],[Date of visit]])</f>
        <v>3</v>
      </c>
      <c r="F199" t="s">
        <v>655</v>
      </c>
      <c r="G199">
        <v>2</v>
      </c>
      <c r="H199">
        <v>32</v>
      </c>
      <c r="I199" t="s">
        <v>64</v>
      </c>
      <c r="J199" t="str">
        <f>INDEX(Ref!$B$1:$B$10,MATCH(Table1[[#This Row],[Program2]],Ref!$A$1:$A$10,0))</f>
        <v>BKB</v>
      </c>
      <c r="K199" t="s">
        <v>89</v>
      </c>
      <c r="L199" t="s">
        <v>32</v>
      </c>
      <c r="M199" t="s">
        <v>36</v>
      </c>
      <c r="N199" t="s">
        <v>36</v>
      </c>
      <c r="O199" t="s">
        <v>36</v>
      </c>
      <c r="P199" t="s">
        <v>728</v>
      </c>
      <c r="U199" t="s">
        <v>731</v>
      </c>
    </row>
    <row r="200" spans="1:21" x14ac:dyDescent="0.25">
      <c r="A200" s="1">
        <v>43639.636458333334</v>
      </c>
      <c r="B200" t="s">
        <v>42</v>
      </c>
      <c r="C200" s="3">
        <v>43550</v>
      </c>
      <c r="D200" s="7">
        <f>YEAR(Table1[[#This Row],[Date of visit]])</f>
        <v>2019</v>
      </c>
      <c r="E200" s="7">
        <f>MONTH(Table1[[#This Row],[Date of visit]])</f>
        <v>3</v>
      </c>
      <c r="F200" t="s">
        <v>280</v>
      </c>
      <c r="G200" t="s">
        <v>182</v>
      </c>
      <c r="H200">
        <v>16</v>
      </c>
      <c r="I200" t="s">
        <v>59</v>
      </c>
      <c r="J200" t="str">
        <f>INDEX(Ref!$B$1:$B$10,MATCH(Table1[[#This Row],[Program2]],Ref!$A$1:$A$10,0))</f>
        <v>TREES</v>
      </c>
      <c r="K200" t="s">
        <v>32</v>
      </c>
      <c r="L200" t="s">
        <v>32</v>
      </c>
      <c r="N200" t="s">
        <v>36</v>
      </c>
      <c r="O200" t="s">
        <v>89</v>
      </c>
      <c r="Q200" t="s">
        <v>724</v>
      </c>
      <c r="R200" t="s">
        <v>318</v>
      </c>
      <c r="U200" t="s">
        <v>725</v>
      </c>
    </row>
    <row r="201" spans="1:21" x14ac:dyDescent="0.25">
      <c r="A201" s="1">
        <v>43639.632962962962</v>
      </c>
      <c r="B201" t="s">
        <v>42</v>
      </c>
      <c r="C201" s="3">
        <v>43550</v>
      </c>
      <c r="D201" s="7">
        <f>YEAR(Table1[[#This Row],[Date of visit]])</f>
        <v>2019</v>
      </c>
      <c r="E201" s="7">
        <f>MONTH(Table1[[#This Row],[Date of visit]])</f>
        <v>3</v>
      </c>
      <c r="F201" t="s">
        <v>280</v>
      </c>
      <c r="G201">
        <v>8</v>
      </c>
      <c r="H201">
        <v>24</v>
      </c>
      <c r="I201" t="s">
        <v>31</v>
      </c>
      <c r="J201" t="str">
        <f>INDEX(Ref!$B$1:$B$10,MATCH(Table1[[#This Row],[Program2]],Ref!$A$1:$A$10,0))</f>
        <v>SUSLAND</v>
      </c>
      <c r="K201" t="s">
        <v>36</v>
      </c>
      <c r="L201" t="s">
        <v>89</v>
      </c>
      <c r="N201" t="s">
        <v>36</v>
      </c>
      <c r="O201" t="s">
        <v>89</v>
      </c>
      <c r="P201" t="s">
        <v>726</v>
      </c>
      <c r="R201" t="s">
        <v>318</v>
      </c>
      <c r="U201" t="s">
        <v>727</v>
      </c>
    </row>
    <row r="202" spans="1:21" x14ac:dyDescent="0.25">
      <c r="A202" s="1">
        <v>43639.639282407406</v>
      </c>
      <c r="B202" t="s">
        <v>358</v>
      </c>
      <c r="C202" s="3">
        <v>43551</v>
      </c>
      <c r="D202" s="7">
        <f>YEAR(Table1[[#This Row],[Date of visit]])</f>
        <v>2019</v>
      </c>
      <c r="E202" s="7">
        <f>MONTH(Table1[[#This Row],[Date of visit]])</f>
        <v>3</v>
      </c>
      <c r="F202" t="s">
        <v>720</v>
      </c>
      <c r="G202">
        <v>2</v>
      </c>
      <c r="H202">
        <v>34</v>
      </c>
      <c r="I202" t="s">
        <v>47</v>
      </c>
      <c r="J202" t="str">
        <f>INDEX(Ref!$B$1:$B$10,MATCH(Table1[[#This Row],[Program2]],Ref!$A$1:$A$10,0))</f>
        <v>E3</v>
      </c>
      <c r="K202" t="s">
        <v>32</v>
      </c>
      <c r="L202" t="s">
        <v>36</v>
      </c>
      <c r="M202" t="s">
        <v>36</v>
      </c>
      <c r="N202" t="s">
        <v>36</v>
      </c>
      <c r="O202" t="s">
        <v>36</v>
      </c>
      <c r="P202" t="s">
        <v>721</v>
      </c>
      <c r="R202" t="s">
        <v>722</v>
      </c>
      <c r="U202" t="s">
        <v>723</v>
      </c>
    </row>
    <row r="203" spans="1:21" x14ac:dyDescent="0.25">
      <c r="A203" s="1">
        <v>43639.644317129627</v>
      </c>
      <c r="B203" t="s">
        <v>222</v>
      </c>
      <c r="C203" s="3">
        <v>43553</v>
      </c>
      <c r="D203" s="7">
        <f>YEAR(Table1[[#This Row],[Date of visit]])</f>
        <v>2019</v>
      </c>
      <c r="E203" s="7">
        <f>MONTH(Table1[[#This Row],[Date of visit]])</f>
        <v>3</v>
      </c>
      <c r="F203" t="s">
        <v>716</v>
      </c>
      <c r="G203" t="s">
        <v>58</v>
      </c>
      <c r="H203">
        <v>18</v>
      </c>
      <c r="I203" t="s">
        <v>144</v>
      </c>
      <c r="J203" t="str">
        <f>INDEX(Ref!$B$1:$B$10,MATCH(Table1[[#This Row],[Program2]],Ref!$A$1:$A$10,0))</f>
        <v>WW</v>
      </c>
      <c r="K203" t="s">
        <v>32</v>
      </c>
      <c r="L203" t="s">
        <v>32</v>
      </c>
      <c r="M203" t="s">
        <v>32</v>
      </c>
      <c r="N203" t="s">
        <v>32</v>
      </c>
      <c r="O203" t="s">
        <v>32</v>
      </c>
      <c r="U203" t="s">
        <v>717</v>
      </c>
    </row>
    <row r="204" spans="1:21" x14ac:dyDescent="0.25">
      <c r="A204" s="1">
        <v>43639.641377314816</v>
      </c>
      <c r="B204" t="s">
        <v>222</v>
      </c>
      <c r="C204" s="3">
        <v>43553</v>
      </c>
      <c r="D204" s="7">
        <f>YEAR(Table1[[#This Row],[Date of visit]])</f>
        <v>2019</v>
      </c>
      <c r="E204" s="7">
        <f>MONTH(Table1[[#This Row],[Date of visit]])</f>
        <v>3</v>
      </c>
      <c r="F204" t="s">
        <v>718</v>
      </c>
      <c r="G204">
        <v>1</v>
      </c>
      <c r="H204">
        <v>23</v>
      </c>
      <c r="I204" t="s">
        <v>144</v>
      </c>
      <c r="J204" t="str">
        <f>INDEX(Ref!$B$1:$B$10,MATCH(Table1[[#This Row],[Program2]],Ref!$A$1:$A$10,0))</f>
        <v>WW</v>
      </c>
      <c r="K204" t="s">
        <v>32</v>
      </c>
      <c r="L204" t="s">
        <v>36</v>
      </c>
      <c r="M204" t="s">
        <v>32</v>
      </c>
      <c r="N204" t="s">
        <v>32</v>
      </c>
      <c r="O204" t="s">
        <v>32</v>
      </c>
      <c r="U204" t="s">
        <v>719</v>
      </c>
    </row>
    <row r="205" spans="1:21" x14ac:dyDescent="0.25">
      <c r="A205" s="1">
        <v>43639.656863425924</v>
      </c>
      <c r="B205" t="s">
        <v>42</v>
      </c>
      <c r="C205" s="3">
        <v>43557</v>
      </c>
      <c r="D205" s="7">
        <f>YEAR(Table1[[#This Row],[Date of visit]])</f>
        <v>2019</v>
      </c>
      <c r="E205" s="7">
        <f>MONTH(Table1[[#This Row],[Date of visit]])</f>
        <v>4</v>
      </c>
      <c r="F205" t="s">
        <v>712</v>
      </c>
      <c r="G205" t="s">
        <v>58</v>
      </c>
      <c r="H205">
        <v>21</v>
      </c>
      <c r="I205" t="s">
        <v>144</v>
      </c>
      <c r="J205" t="str">
        <f>INDEX(Ref!$B$1:$B$10,MATCH(Table1[[#This Row],[Program2]],Ref!$A$1:$A$10,0))</f>
        <v>WW</v>
      </c>
      <c r="K205" t="s">
        <v>32</v>
      </c>
      <c r="L205" t="s">
        <v>32</v>
      </c>
      <c r="M205" t="s">
        <v>32</v>
      </c>
      <c r="N205" t="s">
        <v>32</v>
      </c>
      <c r="O205" t="s">
        <v>32</v>
      </c>
      <c r="U205" t="s">
        <v>713</v>
      </c>
    </row>
    <row r="206" spans="1:21" x14ac:dyDescent="0.25">
      <c r="A206" s="1">
        <v>43639.663958333331</v>
      </c>
      <c r="B206" t="s">
        <v>709</v>
      </c>
      <c r="C206" s="3">
        <v>43559</v>
      </c>
      <c r="D206" s="7">
        <f>YEAR(Table1[[#This Row],[Date of visit]])</f>
        <v>2019</v>
      </c>
      <c r="E206" s="7">
        <f>MONTH(Table1[[#This Row],[Date of visit]])</f>
        <v>4</v>
      </c>
      <c r="F206">
        <v>207</v>
      </c>
      <c r="G206" t="s">
        <v>58</v>
      </c>
      <c r="H206">
        <v>18</v>
      </c>
      <c r="I206" t="s">
        <v>47</v>
      </c>
      <c r="J206" t="str">
        <f>INDEX(Ref!$B$1:$B$10,MATCH(Table1[[#This Row],[Program2]],Ref!$A$1:$A$10,0))</f>
        <v>E3</v>
      </c>
      <c r="K206" t="s">
        <v>32</v>
      </c>
      <c r="L206" t="s">
        <v>32</v>
      </c>
      <c r="M206" t="s">
        <v>32</v>
      </c>
      <c r="N206" t="s">
        <v>32</v>
      </c>
      <c r="O206" t="s">
        <v>32</v>
      </c>
      <c r="P206" t="s">
        <v>707</v>
      </c>
      <c r="U206" t="s">
        <v>710</v>
      </c>
    </row>
    <row r="207" spans="1:21" x14ac:dyDescent="0.25">
      <c r="A207" s="1">
        <v>43639.661562499998</v>
      </c>
      <c r="B207" t="s">
        <v>654</v>
      </c>
      <c r="C207" s="3">
        <v>43559</v>
      </c>
      <c r="D207" s="7">
        <f>YEAR(Table1[[#This Row],[Date of visit]])</f>
        <v>2019</v>
      </c>
      <c r="E207" s="7">
        <f>MONTH(Table1[[#This Row],[Date of visit]])</f>
        <v>4</v>
      </c>
      <c r="F207" t="s">
        <v>270</v>
      </c>
      <c r="G207" t="s">
        <v>58</v>
      </c>
      <c r="H207">
        <v>16</v>
      </c>
      <c r="I207" t="s">
        <v>59</v>
      </c>
      <c r="J207" t="str">
        <f>INDEX(Ref!$B$1:$B$10,MATCH(Table1[[#This Row],[Program2]],Ref!$A$1:$A$10,0))</f>
        <v>TREES</v>
      </c>
      <c r="K207" t="s">
        <v>32</v>
      </c>
      <c r="L207" t="s">
        <v>36</v>
      </c>
      <c r="M207" t="s">
        <v>36</v>
      </c>
      <c r="N207" t="s">
        <v>32</v>
      </c>
      <c r="O207" t="s">
        <v>32</v>
      </c>
      <c r="P207" t="s">
        <v>707</v>
      </c>
      <c r="U207" t="s">
        <v>711</v>
      </c>
    </row>
    <row r="208" spans="1:21" x14ac:dyDescent="0.25">
      <c r="A208" s="1">
        <v>43639.674270833333</v>
      </c>
      <c r="B208" t="s">
        <v>34</v>
      </c>
      <c r="C208" s="3">
        <v>43560</v>
      </c>
      <c r="D208" s="7">
        <f>YEAR(Table1[[#This Row],[Date of visit]])</f>
        <v>2019</v>
      </c>
      <c r="E208" s="7">
        <f>MONTH(Table1[[#This Row],[Date of visit]])</f>
        <v>4</v>
      </c>
      <c r="F208" t="s">
        <v>587</v>
      </c>
      <c r="G208">
        <v>2</v>
      </c>
      <c r="H208">
        <v>12</v>
      </c>
      <c r="I208" t="s">
        <v>64</v>
      </c>
      <c r="J208" t="str">
        <f>INDEX(Ref!$B$1:$B$10,MATCH(Table1[[#This Row],[Program2]],Ref!$A$1:$A$10,0))</f>
        <v>BKB</v>
      </c>
      <c r="K208" t="s">
        <v>32</v>
      </c>
      <c r="L208" t="s">
        <v>32</v>
      </c>
      <c r="M208" t="s">
        <v>32</v>
      </c>
      <c r="N208" t="s">
        <v>32</v>
      </c>
      <c r="O208" t="s">
        <v>32</v>
      </c>
      <c r="U208" t="s">
        <v>705</v>
      </c>
    </row>
    <row r="209" spans="1:21" x14ac:dyDescent="0.25">
      <c r="A209" s="1">
        <v>43639.671666666669</v>
      </c>
      <c r="B209" t="s">
        <v>34</v>
      </c>
      <c r="C209" s="3">
        <v>43560</v>
      </c>
      <c r="D209" s="7">
        <f>YEAR(Table1[[#This Row],[Date of visit]])</f>
        <v>2019</v>
      </c>
      <c r="E209" s="7">
        <f>MONTH(Table1[[#This Row],[Date of visit]])</f>
        <v>4</v>
      </c>
      <c r="F209" t="s">
        <v>706</v>
      </c>
      <c r="G209" t="s">
        <v>58</v>
      </c>
      <c r="H209">
        <v>26</v>
      </c>
      <c r="I209" t="s">
        <v>64</v>
      </c>
      <c r="J209" t="str">
        <f>INDEX(Ref!$B$1:$B$10,MATCH(Table1[[#This Row],[Program2]],Ref!$A$1:$A$10,0))</f>
        <v>BKB</v>
      </c>
      <c r="K209" t="s">
        <v>32</v>
      </c>
      <c r="L209" t="s">
        <v>32</v>
      </c>
      <c r="M209" t="s">
        <v>32</v>
      </c>
      <c r="N209" t="s">
        <v>32</v>
      </c>
      <c r="O209" t="s">
        <v>32</v>
      </c>
      <c r="P209" t="s">
        <v>707</v>
      </c>
      <c r="U209" t="s">
        <v>708</v>
      </c>
    </row>
    <row r="210" spans="1:21" x14ac:dyDescent="0.25">
      <c r="A210" s="1">
        <v>43639.685277777775</v>
      </c>
      <c r="B210" t="s">
        <v>42</v>
      </c>
      <c r="C210" s="3">
        <v>43564</v>
      </c>
      <c r="D210" s="7">
        <f>YEAR(Table1[[#This Row],[Date of visit]])</f>
        <v>2019</v>
      </c>
      <c r="E210" s="7">
        <f>MONTH(Table1[[#This Row],[Date of visit]])</f>
        <v>4</v>
      </c>
      <c r="F210" t="s">
        <v>699</v>
      </c>
      <c r="G210">
        <v>2</v>
      </c>
      <c r="H210">
        <v>25</v>
      </c>
      <c r="I210" t="s">
        <v>64</v>
      </c>
      <c r="J210" t="str">
        <f>INDEX(Ref!$B$1:$B$10,MATCH(Table1[[#This Row],[Program2]],Ref!$A$1:$A$10,0))</f>
        <v>BKB</v>
      </c>
      <c r="K210" t="s">
        <v>32</v>
      </c>
      <c r="L210" t="s">
        <v>32</v>
      </c>
      <c r="M210" t="s">
        <v>32</v>
      </c>
      <c r="N210" t="s">
        <v>32</v>
      </c>
      <c r="O210" t="s">
        <v>32</v>
      </c>
      <c r="U210" t="s">
        <v>700</v>
      </c>
    </row>
    <row r="211" spans="1:21" x14ac:dyDescent="0.25">
      <c r="A211" s="1">
        <v>43639.682928240742</v>
      </c>
      <c r="B211" t="s">
        <v>42</v>
      </c>
      <c r="C211" s="3">
        <v>43564</v>
      </c>
      <c r="D211" s="7">
        <f>YEAR(Table1[[#This Row],[Date of visit]])</f>
        <v>2019</v>
      </c>
      <c r="E211" s="7">
        <f>MONTH(Table1[[#This Row],[Date of visit]])</f>
        <v>4</v>
      </c>
      <c r="F211" t="s">
        <v>701</v>
      </c>
      <c r="G211">
        <v>4</v>
      </c>
      <c r="H211">
        <v>26</v>
      </c>
      <c r="I211" t="s">
        <v>64</v>
      </c>
      <c r="J211" t="str">
        <f>INDEX(Ref!$B$1:$B$10,MATCH(Table1[[#This Row],[Program2]],Ref!$A$1:$A$10,0))</f>
        <v>BKB</v>
      </c>
      <c r="K211" t="s">
        <v>32</v>
      </c>
      <c r="L211" t="s">
        <v>32</v>
      </c>
      <c r="M211" t="s">
        <v>32</v>
      </c>
      <c r="N211" t="s">
        <v>32</v>
      </c>
      <c r="O211" t="s">
        <v>32</v>
      </c>
      <c r="P211" t="s">
        <v>702</v>
      </c>
      <c r="R211" t="s">
        <v>703</v>
      </c>
      <c r="U211" t="s">
        <v>704</v>
      </c>
    </row>
    <row r="212" spans="1:21" x14ac:dyDescent="0.25">
      <c r="A212" s="1">
        <v>43639.6875</v>
      </c>
      <c r="B212" t="s">
        <v>42</v>
      </c>
      <c r="C212" s="3">
        <v>43565</v>
      </c>
      <c r="D212" s="7">
        <f>YEAR(Table1[[#This Row],[Date of visit]])</f>
        <v>2019</v>
      </c>
      <c r="E212" s="7">
        <f>MONTH(Table1[[#This Row],[Date of visit]])</f>
        <v>4</v>
      </c>
      <c r="F212" t="s">
        <v>660</v>
      </c>
      <c r="G212" t="s">
        <v>338</v>
      </c>
      <c r="H212">
        <v>9</v>
      </c>
      <c r="I212" t="s">
        <v>144</v>
      </c>
      <c r="J212" t="str">
        <f>INDEX(Ref!$B$1:$B$10,MATCH(Table1[[#This Row],[Program2]],Ref!$A$1:$A$10,0))</f>
        <v>WW</v>
      </c>
      <c r="K212" t="s">
        <v>32</v>
      </c>
      <c r="L212" t="s">
        <v>32</v>
      </c>
      <c r="M212" t="s">
        <v>32</v>
      </c>
      <c r="N212" t="s">
        <v>32</v>
      </c>
      <c r="O212" t="s">
        <v>32</v>
      </c>
      <c r="U212" t="s">
        <v>698</v>
      </c>
    </row>
    <row r="213" spans="1:21" x14ac:dyDescent="0.25">
      <c r="A213" s="1">
        <v>43639.691481481481</v>
      </c>
      <c r="B213" t="s">
        <v>222</v>
      </c>
      <c r="C213" s="3">
        <v>43567</v>
      </c>
      <c r="D213" s="7">
        <f>YEAR(Table1[[#This Row],[Date of visit]])</f>
        <v>2019</v>
      </c>
      <c r="E213" s="7">
        <f>MONTH(Table1[[#This Row],[Date of visit]])</f>
        <v>4</v>
      </c>
      <c r="F213" t="s">
        <v>660</v>
      </c>
      <c r="G213" t="s">
        <v>455</v>
      </c>
      <c r="H213">
        <v>20</v>
      </c>
      <c r="I213" t="s">
        <v>144</v>
      </c>
      <c r="J213" t="str">
        <f>INDEX(Ref!$B$1:$B$10,MATCH(Table1[[#This Row],[Program2]],Ref!$A$1:$A$10,0))</f>
        <v>WW</v>
      </c>
      <c r="K213" t="s">
        <v>32</v>
      </c>
      <c r="L213" t="s">
        <v>32</v>
      </c>
      <c r="M213" t="s">
        <v>32</v>
      </c>
      <c r="N213" t="s">
        <v>32</v>
      </c>
      <c r="O213" t="s">
        <v>32</v>
      </c>
      <c r="T213" t="s">
        <v>693</v>
      </c>
      <c r="U213" t="s">
        <v>694</v>
      </c>
    </row>
    <row r="214" spans="1:21" x14ac:dyDescent="0.25">
      <c r="A214" s="1">
        <v>43639.690555555557</v>
      </c>
      <c r="B214" t="s">
        <v>222</v>
      </c>
      <c r="C214" s="3">
        <v>43567</v>
      </c>
      <c r="D214" s="7">
        <f>YEAR(Table1[[#This Row],[Date of visit]])</f>
        <v>2019</v>
      </c>
      <c r="E214" s="7">
        <f>MONTH(Table1[[#This Row],[Date of visit]])</f>
        <v>4</v>
      </c>
      <c r="F214" t="s">
        <v>695</v>
      </c>
      <c r="G214" t="s">
        <v>58</v>
      </c>
      <c r="H214">
        <v>19</v>
      </c>
      <c r="I214" t="s">
        <v>144</v>
      </c>
      <c r="J214" t="str">
        <f>INDEX(Ref!$B$1:$B$10,MATCH(Table1[[#This Row],[Program2]],Ref!$A$1:$A$10,0))</f>
        <v>WW</v>
      </c>
      <c r="K214" t="s">
        <v>32</v>
      </c>
      <c r="L214" t="s">
        <v>89</v>
      </c>
      <c r="M214" t="s">
        <v>36</v>
      </c>
      <c r="N214" t="s">
        <v>36</v>
      </c>
      <c r="O214" t="s">
        <v>36</v>
      </c>
      <c r="Q214" t="s">
        <v>696</v>
      </c>
      <c r="U214" t="s">
        <v>697</v>
      </c>
    </row>
    <row r="215" spans="1:21" x14ac:dyDescent="0.25">
      <c r="A215" s="1">
        <v>43645.593541666669</v>
      </c>
      <c r="B215" t="s">
        <v>654</v>
      </c>
      <c r="C215" s="3">
        <v>43573</v>
      </c>
      <c r="D215" s="7">
        <f>YEAR(Table1[[#This Row],[Date of visit]])</f>
        <v>2019</v>
      </c>
      <c r="E215" s="7">
        <f>MONTH(Table1[[#This Row],[Date of visit]])</f>
        <v>4</v>
      </c>
      <c r="F215" t="s">
        <v>596</v>
      </c>
      <c r="G215">
        <v>6</v>
      </c>
      <c r="H215">
        <v>6</v>
      </c>
      <c r="I215" t="s">
        <v>64</v>
      </c>
      <c r="J215" t="str">
        <f>INDEX(Ref!$B$1:$B$10,MATCH(Table1[[#This Row],[Program2]],Ref!$A$1:$A$10,0))</f>
        <v>BKB</v>
      </c>
      <c r="K215" t="s">
        <v>32</v>
      </c>
      <c r="L215" t="s">
        <v>32</v>
      </c>
      <c r="M215" t="s">
        <v>32</v>
      </c>
      <c r="N215" t="s">
        <v>32</v>
      </c>
      <c r="O215" t="s">
        <v>32</v>
      </c>
      <c r="U215" t="s">
        <v>662</v>
      </c>
    </row>
    <row r="216" spans="1:21" x14ac:dyDescent="0.25">
      <c r="A216" s="1">
        <v>43645.588865740741</v>
      </c>
      <c r="B216" t="s">
        <v>654</v>
      </c>
      <c r="C216" s="3">
        <v>43573</v>
      </c>
      <c r="D216" s="7">
        <f>YEAR(Table1[[#This Row],[Date of visit]])</f>
        <v>2019</v>
      </c>
      <c r="E216" s="7">
        <f>MONTH(Table1[[#This Row],[Date of visit]])</f>
        <v>4</v>
      </c>
      <c r="F216" t="s">
        <v>663</v>
      </c>
      <c r="G216">
        <v>2</v>
      </c>
      <c r="H216">
        <v>16</v>
      </c>
      <c r="I216" t="s">
        <v>64</v>
      </c>
      <c r="J216" t="str">
        <f>INDEX(Ref!$B$1:$B$10,MATCH(Table1[[#This Row],[Program2]],Ref!$A$1:$A$10,0))</f>
        <v>BKB</v>
      </c>
      <c r="K216" t="s">
        <v>36</v>
      </c>
      <c r="L216" t="s">
        <v>32</v>
      </c>
      <c r="M216" t="s">
        <v>32</v>
      </c>
      <c r="N216" t="s">
        <v>32</v>
      </c>
      <c r="O216" t="s">
        <v>32</v>
      </c>
      <c r="P216" t="s">
        <v>611</v>
      </c>
      <c r="U216" t="s">
        <v>664</v>
      </c>
    </row>
    <row r="217" spans="1:21" x14ac:dyDescent="0.25">
      <c r="A217" s="1">
        <v>43639.693067129629</v>
      </c>
      <c r="B217" t="s">
        <v>654</v>
      </c>
      <c r="C217" s="3">
        <v>43579</v>
      </c>
      <c r="D217" s="7">
        <f>YEAR(Table1[[#This Row],[Date of visit]])</f>
        <v>2019</v>
      </c>
      <c r="E217" s="7">
        <f>MONTH(Table1[[#This Row],[Date of visit]])</f>
        <v>4</v>
      </c>
      <c r="F217" t="s">
        <v>690</v>
      </c>
      <c r="G217" t="s">
        <v>379</v>
      </c>
      <c r="H217">
        <v>35</v>
      </c>
      <c r="I217" t="s">
        <v>54</v>
      </c>
      <c r="J217" t="str">
        <f>INDEX(Ref!$B$1:$B$10,MATCH(Table1[[#This Row],[Program2]],Ref!$A$1:$A$10,0))</f>
        <v>RR</v>
      </c>
      <c r="K217" t="s">
        <v>89</v>
      </c>
      <c r="L217" t="s">
        <v>36</v>
      </c>
      <c r="M217" t="s">
        <v>32</v>
      </c>
      <c r="N217" t="s">
        <v>32</v>
      </c>
      <c r="O217" t="s">
        <v>32</v>
      </c>
      <c r="P217" t="s">
        <v>691</v>
      </c>
      <c r="U217" t="s">
        <v>692</v>
      </c>
    </row>
    <row r="218" spans="1:21" x14ac:dyDescent="0.25">
      <c r="A218" s="1">
        <v>43645.564166666663</v>
      </c>
      <c r="B218" t="s">
        <v>222</v>
      </c>
      <c r="C218" s="3">
        <v>43580</v>
      </c>
      <c r="D218" s="7">
        <f>YEAR(Table1[[#This Row],[Date of visit]])</f>
        <v>2019</v>
      </c>
      <c r="E218" s="7">
        <f>MONTH(Table1[[#This Row],[Date of visit]])</f>
        <v>4</v>
      </c>
      <c r="F218" t="s">
        <v>681</v>
      </c>
      <c r="G218" t="s">
        <v>228</v>
      </c>
      <c r="H218">
        <v>10</v>
      </c>
      <c r="I218" t="s">
        <v>31</v>
      </c>
      <c r="J218" t="str">
        <f>INDEX(Ref!$B$1:$B$10,MATCH(Table1[[#This Row],[Program2]],Ref!$A$1:$A$10,0))</f>
        <v>SUSLAND</v>
      </c>
      <c r="K218" t="s">
        <v>89</v>
      </c>
      <c r="L218" t="s">
        <v>32</v>
      </c>
      <c r="M218" t="s">
        <v>32</v>
      </c>
      <c r="N218" t="s">
        <v>32</v>
      </c>
      <c r="O218" t="s">
        <v>32</v>
      </c>
      <c r="P218" t="s">
        <v>188</v>
      </c>
      <c r="U218" t="s">
        <v>682</v>
      </c>
    </row>
    <row r="219" spans="1:21" x14ac:dyDescent="0.25">
      <c r="A219" s="1">
        <v>43645.558472222219</v>
      </c>
      <c r="B219" t="s">
        <v>222</v>
      </c>
      <c r="C219" s="3">
        <v>43580</v>
      </c>
      <c r="D219" s="7">
        <f>YEAR(Table1[[#This Row],[Date of visit]])</f>
        <v>2019</v>
      </c>
      <c r="E219" s="7">
        <f>MONTH(Table1[[#This Row],[Date of visit]])</f>
        <v>4</v>
      </c>
      <c r="F219" t="s">
        <v>683</v>
      </c>
      <c r="G219">
        <v>5</v>
      </c>
      <c r="H219">
        <v>19</v>
      </c>
      <c r="I219" t="s">
        <v>31</v>
      </c>
      <c r="J219" t="str">
        <f>INDEX(Ref!$B$1:$B$10,MATCH(Table1[[#This Row],[Program2]],Ref!$A$1:$A$10,0))</f>
        <v>SUSLAND</v>
      </c>
      <c r="K219" t="s">
        <v>32</v>
      </c>
      <c r="L219" t="s">
        <v>36</v>
      </c>
      <c r="M219" t="s">
        <v>89</v>
      </c>
      <c r="O219" t="s">
        <v>36</v>
      </c>
      <c r="S219" t="s">
        <v>684</v>
      </c>
      <c r="U219" t="s">
        <v>685</v>
      </c>
    </row>
    <row r="220" spans="1:21" x14ac:dyDescent="0.25">
      <c r="A220" s="1">
        <v>43639.699745370373</v>
      </c>
      <c r="B220" t="s">
        <v>42</v>
      </c>
      <c r="C220" s="3">
        <v>43585</v>
      </c>
      <c r="D220" s="7">
        <f>YEAR(Table1[[#This Row],[Date of visit]])</f>
        <v>2019</v>
      </c>
      <c r="E220" s="7">
        <f>MONTH(Table1[[#This Row],[Date of visit]])</f>
        <v>4</v>
      </c>
      <c r="F220" t="s">
        <v>686</v>
      </c>
      <c r="G220" t="s">
        <v>58</v>
      </c>
      <c r="H220">
        <v>38</v>
      </c>
      <c r="I220" t="s">
        <v>144</v>
      </c>
      <c r="J220" t="str">
        <f>INDEX(Ref!$B$1:$B$10,MATCH(Table1[[#This Row],[Program2]],Ref!$A$1:$A$10,0))</f>
        <v>WW</v>
      </c>
      <c r="K220" t="s">
        <v>89</v>
      </c>
      <c r="L220" t="s">
        <v>36</v>
      </c>
      <c r="M220" t="s">
        <v>36</v>
      </c>
      <c r="N220" t="s">
        <v>89</v>
      </c>
      <c r="O220" t="s">
        <v>36</v>
      </c>
      <c r="P220" t="s">
        <v>687</v>
      </c>
      <c r="S220" t="s">
        <v>688</v>
      </c>
      <c r="U220" t="s">
        <v>689</v>
      </c>
    </row>
    <row r="221" spans="1:21" x14ac:dyDescent="0.25">
      <c r="A221" s="1">
        <v>43645.615104166667</v>
      </c>
      <c r="B221" t="s">
        <v>42</v>
      </c>
      <c r="C221" s="3">
        <v>43586</v>
      </c>
      <c r="D221" s="7">
        <f>YEAR(Table1[[#This Row],[Date of visit]])</f>
        <v>2019</v>
      </c>
      <c r="E221" s="7">
        <f>MONTH(Table1[[#This Row],[Date of visit]])</f>
        <v>5</v>
      </c>
      <c r="F221" t="s">
        <v>519</v>
      </c>
      <c r="G221">
        <v>2</v>
      </c>
      <c r="H221">
        <v>5</v>
      </c>
      <c r="I221" t="s">
        <v>64</v>
      </c>
      <c r="J221" t="str">
        <f>INDEX(Ref!$B$1:$B$10,MATCH(Table1[[#This Row],[Program2]],Ref!$A$1:$A$10,0))</f>
        <v>BKB</v>
      </c>
      <c r="K221" t="s">
        <v>32</v>
      </c>
      <c r="L221" t="s">
        <v>32</v>
      </c>
      <c r="M221" t="s">
        <v>32</v>
      </c>
      <c r="N221" t="s">
        <v>32</v>
      </c>
      <c r="O221" t="s">
        <v>32</v>
      </c>
      <c r="U221" t="s">
        <v>650</v>
      </c>
    </row>
    <row r="222" spans="1:21" x14ac:dyDescent="0.25">
      <c r="A222" s="1">
        <v>43645.611655092594</v>
      </c>
      <c r="B222" t="s">
        <v>358</v>
      </c>
      <c r="C222" s="3">
        <v>43587</v>
      </c>
      <c r="D222" s="7">
        <f>YEAR(Table1[[#This Row],[Date of visit]])</f>
        <v>2019</v>
      </c>
      <c r="E222" s="7">
        <f>MONTH(Table1[[#This Row],[Date of visit]])</f>
        <v>5</v>
      </c>
      <c r="F222" t="s">
        <v>651</v>
      </c>
      <c r="G222" t="s">
        <v>58</v>
      </c>
      <c r="H222">
        <v>24</v>
      </c>
      <c r="I222" t="s">
        <v>47</v>
      </c>
      <c r="J222" t="str">
        <f>INDEX(Ref!$B$1:$B$10,MATCH(Table1[[#This Row],[Program2]],Ref!$A$1:$A$10,0))</f>
        <v>E3</v>
      </c>
      <c r="K222" t="s">
        <v>32</v>
      </c>
      <c r="L222" t="s">
        <v>32</v>
      </c>
      <c r="M222" t="s">
        <v>32</v>
      </c>
      <c r="N222" t="s">
        <v>32</v>
      </c>
      <c r="O222" t="s">
        <v>32</v>
      </c>
      <c r="Q222" t="s">
        <v>652</v>
      </c>
      <c r="U222" t="s">
        <v>653</v>
      </c>
    </row>
    <row r="223" spans="1:21" x14ac:dyDescent="0.25">
      <c r="A223" s="1">
        <v>43639.541030092594</v>
      </c>
      <c r="B223" t="s">
        <v>42</v>
      </c>
      <c r="C223" s="3">
        <v>43592</v>
      </c>
      <c r="D223" s="7">
        <f>YEAR(Table1[[#This Row],[Date of visit]])</f>
        <v>2019</v>
      </c>
      <c r="E223" s="7">
        <f>MONTH(Table1[[#This Row],[Date of visit]])</f>
        <v>5</v>
      </c>
      <c r="F223" t="s">
        <v>772</v>
      </c>
      <c r="G223">
        <v>4</v>
      </c>
      <c r="H223">
        <v>22</v>
      </c>
      <c r="I223" t="s">
        <v>164</v>
      </c>
      <c r="J223" t="str">
        <f>INDEX(Ref!$B$1:$B$10,MATCH(Table1[[#This Row],[Program2]],Ref!$A$1:$A$10,0))</f>
        <v>OYS</v>
      </c>
      <c r="K223" t="s">
        <v>32</v>
      </c>
      <c r="L223" t="s">
        <v>32</v>
      </c>
      <c r="M223" t="s">
        <v>32</v>
      </c>
      <c r="N223" t="s">
        <v>36</v>
      </c>
      <c r="O223" t="s">
        <v>36</v>
      </c>
      <c r="U223" t="s">
        <v>773</v>
      </c>
    </row>
    <row r="224" spans="1:21" x14ac:dyDescent="0.25">
      <c r="A224" s="1">
        <v>43639.53869212963</v>
      </c>
      <c r="B224" t="s">
        <v>42</v>
      </c>
      <c r="C224" s="3">
        <v>43592</v>
      </c>
      <c r="D224" s="7">
        <f>YEAR(Table1[[#This Row],[Date of visit]])</f>
        <v>2019</v>
      </c>
      <c r="E224" s="7">
        <f>MONTH(Table1[[#This Row],[Date of visit]])</f>
        <v>5</v>
      </c>
      <c r="F224" t="s">
        <v>774</v>
      </c>
      <c r="G224">
        <v>7</v>
      </c>
      <c r="H224">
        <v>23</v>
      </c>
      <c r="I224" t="s">
        <v>164</v>
      </c>
      <c r="J224" t="str">
        <f>INDEX(Ref!$B$1:$B$10,MATCH(Table1[[#This Row],[Program2]],Ref!$A$1:$A$10,0))</f>
        <v>OYS</v>
      </c>
      <c r="K224" t="s">
        <v>32</v>
      </c>
      <c r="L224" t="s">
        <v>36</v>
      </c>
      <c r="M224" t="s">
        <v>32</v>
      </c>
      <c r="N224" t="s">
        <v>32</v>
      </c>
      <c r="O224" t="s">
        <v>32</v>
      </c>
      <c r="U224" t="s">
        <v>775</v>
      </c>
    </row>
    <row r="225" spans="1:21" x14ac:dyDescent="0.25">
      <c r="A225" s="1">
        <v>43639.543564814812</v>
      </c>
      <c r="B225" t="s">
        <v>42</v>
      </c>
      <c r="C225" s="3">
        <v>43593</v>
      </c>
      <c r="D225" s="7">
        <f>YEAR(Table1[[#This Row],[Date of visit]])</f>
        <v>2019</v>
      </c>
      <c r="E225" s="7">
        <f>MONTH(Table1[[#This Row],[Date of visit]])</f>
        <v>5</v>
      </c>
      <c r="F225" t="s">
        <v>280</v>
      </c>
      <c r="G225">
        <v>6</v>
      </c>
      <c r="H225">
        <v>21</v>
      </c>
      <c r="I225" t="s">
        <v>164</v>
      </c>
      <c r="J225" t="str">
        <f>INDEX(Ref!$B$1:$B$10,MATCH(Table1[[#This Row],[Program2]],Ref!$A$1:$A$10,0))</f>
        <v>OYS</v>
      </c>
      <c r="K225" t="s">
        <v>32</v>
      </c>
      <c r="L225" t="s">
        <v>36</v>
      </c>
      <c r="M225" t="s">
        <v>36</v>
      </c>
      <c r="N225" t="s">
        <v>36</v>
      </c>
      <c r="O225" t="s">
        <v>89</v>
      </c>
      <c r="U225" t="s">
        <v>771</v>
      </c>
    </row>
    <row r="226" spans="1:21" x14ac:dyDescent="0.25">
      <c r="A226" s="1">
        <v>43645.608217592591</v>
      </c>
      <c r="B226" t="s">
        <v>654</v>
      </c>
      <c r="C226" s="3">
        <v>43594</v>
      </c>
      <c r="D226" s="7">
        <f>YEAR(Table1[[#This Row],[Date of visit]])</f>
        <v>2019</v>
      </c>
      <c r="E226" s="7">
        <f>MONTH(Table1[[#This Row],[Date of visit]])</f>
        <v>5</v>
      </c>
      <c r="F226" t="s">
        <v>655</v>
      </c>
      <c r="G226">
        <v>2</v>
      </c>
      <c r="H226">
        <v>30</v>
      </c>
      <c r="I226" t="s">
        <v>64</v>
      </c>
      <c r="J226" t="str">
        <f>INDEX(Ref!$B$1:$B$10,MATCH(Table1[[#This Row],[Program2]],Ref!$A$1:$A$10,0))</f>
        <v>BKB</v>
      </c>
      <c r="K226" t="s">
        <v>89</v>
      </c>
      <c r="L226" t="s">
        <v>32</v>
      </c>
      <c r="M226" t="s">
        <v>32</v>
      </c>
      <c r="N226" t="s">
        <v>32</v>
      </c>
      <c r="O226" t="s">
        <v>32</v>
      </c>
      <c r="U226" t="s">
        <v>656</v>
      </c>
    </row>
    <row r="227" spans="1:21" x14ac:dyDescent="0.25">
      <c r="A227" s="1">
        <v>43645.60564814815</v>
      </c>
      <c r="B227" t="s">
        <v>654</v>
      </c>
      <c r="C227" s="3">
        <v>43594</v>
      </c>
      <c r="D227" s="7">
        <f>YEAR(Table1[[#This Row],[Date of visit]])</f>
        <v>2019</v>
      </c>
      <c r="E227" s="7">
        <f>MONTH(Table1[[#This Row],[Date of visit]])</f>
        <v>5</v>
      </c>
      <c r="F227" t="s">
        <v>657</v>
      </c>
      <c r="G227">
        <v>4</v>
      </c>
      <c r="H227">
        <v>25</v>
      </c>
      <c r="I227" t="s">
        <v>64</v>
      </c>
      <c r="J227" t="str">
        <f>INDEX(Ref!$B$1:$B$10,MATCH(Table1[[#This Row],[Program2]],Ref!$A$1:$A$10,0))</f>
        <v>BKB</v>
      </c>
      <c r="K227" t="s">
        <v>32</v>
      </c>
      <c r="L227" t="s">
        <v>36</v>
      </c>
      <c r="M227" t="s">
        <v>36</v>
      </c>
      <c r="N227" t="s">
        <v>32</v>
      </c>
      <c r="O227" t="s">
        <v>36</v>
      </c>
      <c r="U227" t="s">
        <v>658</v>
      </c>
    </row>
    <row r="228" spans="1:21" x14ac:dyDescent="0.25">
      <c r="A228" s="1">
        <v>43645.602349537039</v>
      </c>
      <c r="B228" t="s">
        <v>42</v>
      </c>
      <c r="C228" s="3">
        <v>43599</v>
      </c>
      <c r="D228" s="7">
        <f>YEAR(Table1[[#This Row],[Date of visit]])</f>
        <v>2019</v>
      </c>
      <c r="E228" s="7">
        <f>MONTH(Table1[[#This Row],[Date of visit]])</f>
        <v>5</v>
      </c>
      <c r="F228" t="s">
        <v>280</v>
      </c>
      <c r="G228">
        <v>7</v>
      </c>
      <c r="H228">
        <v>26</v>
      </c>
      <c r="I228" t="s">
        <v>169</v>
      </c>
      <c r="J228" t="str">
        <f>INDEX(Ref!$B$1:$B$10,MATCH(Table1[[#This Row],[Program2]],Ref!$A$1:$A$10,0))</f>
        <v>COVE</v>
      </c>
      <c r="K228" t="s">
        <v>32</v>
      </c>
      <c r="L228" t="s">
        <v>36</v>
      </c>
      <c r="M228" t="s">
        <v>36</v>
      </c>
      <c r="N228" t="s">
        <v>36</v>
      </c>
      <c r="U228" t="s">
        <v>659</v>
      </c>
    </row>
    <row r="229" spans="1:21" x14ac:dyDescent="0.25">
      <c r="A229" s="1">
        <v>43645.597222222219</v>
      </c>
      <c r="B229" t="s">
        <v>56</v>
      </c>
      <c r="C229" s="3">
        <v>43600</v>
      </c>
      <c r="D229" s="7">
        <f>YEAR(Table1[[#This Row],[Date of visit]])</f>
        <v>2019</v>
      </c>
      <c r="E229" s="7">
        <f>MONTH(Table1[[#This Row],[Date of visit]])</f>
        <v>5</v>
      </c>
      <c r="F229" t="s">
        <v>660</v>
      </c>
      <c r="G229" t="s">
        <v>433</v>
      </c>
      <c r="H229">
        <v>16</v>
      </c>
      <c r="I229" t="s">
        <v>169</v>
      </c>
      <c r="J229" t="str">
        <f>INDEX(Ref!$B$1:$B$10,MATCH(Table1[[#This Row],[Program2]],Ref!$A$1:$A$10,0))</f>
        <v>COVE</v>
      </c>
      <c r="K229" t="s">
        <v>32</v>
      </c>
      <c r="L229" t="s">
        <v>36</v>
      </c>
      <c r="M229" t="s">
        <v>32</v>
      </c>
      <c r="N229" t="s">
        <v>32</v>
      </c>
      <c r="O229" t="s">
        <v>32</v>
      </c>
      <c r="U229" t="s">
        <v>661</v>
      </c>
    </row>
    <row r="230" spans="1:21" x14ac:dyDescent="0.25">
      <c r="A230" s="1">
        <v>43639.569340277776</v>
      </c>
      <c r="B230" t="s">
        <v>222</v>
      </c>
      <c r="C230" s="3">
        <v>43602</v>
      </c>
      <c r="D230" s="7">
        <f>YEAR(Table1[[#This Row],[Date of visit]])</f>
        <v>2019</v>
      </c>
      <c r="E230" s="7">
        <f>MONTH(Table1[[#This Row],[Date of visit]])</f>
        <v>5</v>
      </c>
      <c r="F230" t="s">
        <v>757</v>
      </c>
      <c r="G230">
        <v>4</v>
      </c>
      <c r="H230">
        <v>26</v>
      </c>
      <c r="I230" t="s">
        <v>64</v>
      </c>
      <c r="J230" t="str">
        <f>INDEX(Ref!$B$1:$B$10,MATCH(Table1[[#This Row],[Program2]],Ref!$A$1:$A$10,0))</f>
        <v>BKB</v>
      </c>
      <c r="K230" t="s">
        <v>32</v>
      </c>
      <c r="L230" t="s">
        <v>32</v>
      </c>
      <c r="M230" t="s">
        <v>32</v>
      </c>
      <c r="N230" t="s">
        <v>32</v>
      </c>
      <c r="O230" t="s">
        <v>32</v>
      </c>
      <c r="U230" t="s">
        <v>758</v>
      </c>
    </row>
    <row r="231" spans="1:21" x14ac:dyDescent="0.25">
      <c r="A231" s="1">
        <v>43639.563020833331</v>
      </c>
      <c r="B231" t="s">
        <v>222</v>
      </c>
      <c r="C231" s="3">
        <v>43602</v>
      </c>
      <c r="D231" s="7">
        <f>YEAR(Table1[[#This Row],[Date of visit]])</f>
        <v>2019</v>
      </c>
      <c r="E231" s="7">
        <f>MONTH(Table1[[#This Row],[Date of visit]])</f>
        <v>5</v>
      </c>
      <c r="F231" t="s">
        <v>759</v>
      </c>
      <c r="G231">
        <v>2</v>
      </c>
      <c r="H231">
        <v>27</v>
      </c>
      <c r="I231" t="s">
        <v>64</v>
      </c>
      <c r="J231" t="str">
        <f>INDEX(Ref!$B$1:$B$10,MATCH(Table1[[#This Row],[Program2]],Ref!$A$1:$A$10,0))</f>
        <v>BKB</v>
      </c>
      <c r="K231" t="s">
        <v>32</v>
      </c>
      <c r="L231" t="s">
        <v>32</v>
      </c>
      <c r="M231" t="s">
        <v>32</v>
      </c>
      <c r="N231" t="s">
        <v>32</v>
      </c>
      <c r="O231" t="s">
        <v>36</v>
      </c>
      <c r="T231" t="s">
        <v>760</v>
      </c>
      <c r="U231" t="s">
        <v>761</v>
      </c>
    </row>
    <row r="232" spans="1:21" x14ac:dyDescent="0.25">
      <c r="A232" s="1">
        <v>43639.547685185185</v>
      </c>
      <c r="B232" t="s">
        <v>42</v>
      </c>
      <c r="C232" s="3">
        <v>43606</v>
      </c>
      <c r="D232" s="7">
        <f>YEAR(Table1[[#This Row],[Date of visit]])</f>
        <v>2019</v>
      </c>
      <c r="E232" s="7">
        <f>MONTH(Table1[[#This Row],[Date of visit]])</f>
        <v>5</v>
      </c>
      <c r="F232" t="s">
        <v>660</v>
      </c>
      <c r="G232">
        <v>5</v>
      </c>
      <c r="H232">
        <v>20</v>
      </c>
      <c r="I232" t="s">
        <v>164</v>
      </c>
      <c r="J232" t="str">
        <f>INDEX(Ref!$B$1:$B$10,MATCH(Table1[[#This Row],[Program2]],Ref!$A$1:$A$10,0))</f>
        <v>OYS</v>
      </c>
      <c r="K232" t="s">
        <v>32</v>
      </c>
      <c r="L232" t="s">
        <v>32</v>
      </c>
      <c r="M232" t="s">
        <v>32</v>
      </c>
      <c r="N232" t="s">
        <v>32</v>
      </c>
      <c r="O232" t="s">
        <v>32</v>
      </c>
      <c r="U232" t="s">
        <v>769</v>
      </c>
    </row>
    <row r="233" spans="1:21" x14ac:dyDescent="0.25">
      <c r="A233" s="1">
        <v>43639.546134259261</v>
      </c>
      <c r="B233" t="s">
        <v>42</v>
      </c>
      <c r="C233" s="3">
        <v>43606</v>
      </c>
      <c r="D233" s="7">
        <f>YEAR(Table1[[#This Row],[Date of visit]])</f>
        <v>2019</v>
      </c>
      <c r="E233" s="7">
        <f>MONTH(Table1[[#This Row],[Date of visit]])</f>
        <v>5</v>
      </c>
      <c r="F233" t="s">
        <v>660</v>
      </c>
      <c r="G233">
        <v>5</v>
      </c>
      <c r="H233">
        <v>33</v>
      </c>
      <c r="I233" t="s">
        <v>164</v>
      </c>
      <c r="J233" t="str">
        <f>INDEX(Ref!$B$1:$B$10,MATCH(Table1[[#This Row],[Program2]],Ref!$A$1:$A$10,0))</f>
        <v>OYS</v>
      </c>
      <c r="K233" t="s">
        <v>32</v>
      </c>
      <c r="L233" t="s">
        <v>89</v>
      </c>
      <c r="M233" t="s">
        <v>89</v>
      </c>
      <c r="N233" t="s">
        <v>89</v>
      </c>
      <c r="O233" t="s">
        <v>89</v>
      </c>
      <c r="U233" t="s">
        <v>770</v>
      </c>
    </row>
    <row r="234" spans="1:21" x14ac:dyDescent="0.25">
      <c r="A234" s="1">
        <v>43639.570833333331</v>
      </c>
      <c r="B234" t="s">
        <v>53</v>
      </c>
      <c r="C234" s="3">
        <v>43607</v>
      </c>
      <c r="D234" s="7">
        <f>YEAR(Table1[[#This Row],[Date of visit]])</f>
        <v>2019</v>
      </c>
      <c r="E234" s="7">
        <f>MONTH(Table1[[#This Row],[Date of visit]])</f>
        <v>5</v>
      </c>
      <c r="F234" t="s">
        <v>660</v>
      </c>
      <c r="G234">
        <v>4</v>
      </c>
      <c r="H234">
        <v>27</v>
      </c>
      <c r="I234" t="s">
        <v>169</v>
      </c>
      <c r="J234" t="str">
        <f>INDEX(Ref!$B$1:$B$10,MATCH(Table1[[#This Row],[Program2]],Ref!$A$1:$A$10,0))</f>
        <v>COVE</v>
      </c>
      <c r="K234" t="s">
        <v>32</v>
      </c>
      <c r="L234" t="s">
        <v>32</v>
      </c>
      <c r="M234" t="s">
        <v>32</v>
      </c>
      <c r="N234" t="s">
        <v>32</v>
      </c>
      <c r="O234" t="s">
        <v>32</v>
      </c>
      <c r="U234" t="s">
        <v>756</v>
      </c>
    </row>
    <row r="235" spans="1:21" x14ac:dyDescent="0.25">
      <c r="A235" s="1">
        <v>43639.575624999998</v>
      </c>
      <c r="B235" t="s">
        <v>222</v>
      </c>
      <c r="C235" s="3">
        <v>43609</v>
      </c>
      <c r="D235" s="7">
        <f>YEAR(Table1[[#This Row],[Date of visit]])</f>
        <v>2019</v>
      </c>
      <c r="E235" s="7">
        <f>MONTH(Table1[[#This Row],[Date of visit]])</f>
        <v>5</v>
      </c>
      <c r="F235" t="s">
        <v>660</v>
      </c>
      <c r="I235" t="s">
        <v>54</v>
      </c>
      <c r="J235" t="str">
        <f>INDEX(Ref!$B$1:$B$10,MATCH(Table1[[#This Row],[Program2]],Ref!$A$1:$A$10,0))</f>
        <v>RR</v>
      </c>
      <c r="U235" t="s">
        <v>753</v>
      </c>
    </row>
    <row r="236" spans="1:21" x14ac:dyDescent="0.25">
      <c r="A236" s="1">
        <v>43639.574999999997</v>
      </c>
      <c r="B236" t="s">
        <v>222</v>
      </c>
      <c r="C236" s="3">
        <v>43609</v>
      </c>
      <c r="D236" s="7">
        <f>YEAR(Table1[[#This Row],[Date of visit]])</f>
        <v>2019</v>
      </c>
      <c r="E236" s="7">
        <f>MONTH(Table1[[#This Row],[Date of visit]])</f>
        <v>5</v>
      </c>
      <c r="F236" t="s">
        <v>660</v>
      </c>
      <c r="G236">
        <v>2</v>
      </c>
      <c r="H236">
        <v>15</v>
      </c>
      <c r="I236" t="s">
        <v>54</v>
      </c>
      <c r="J236" t="str">
        <f>INDEX(Ref!$B$1:$B$10,MATCH(Table1[[#This Row],[Program2]],Ref!$A$1:$A$10,0))</f>
        <v>RR</v>
      </c>
      <c r="K236" t="s">
        <v>89</v>
      </c>
      <c r="L236" t="s">
        <v>32</v>
      </c>
      <c r="M236" t="s">
        <v>36</v>
      </c>
      <c r="N236" t="s">
        <v>32</v>
      </c>
      <c r="O236" t="s">
        <v>36</v>
      </c>
      <c r="P236" t="s">
        <v>754</v>
      </c>
      <c r="U236" t="s">
        <v>755</v>
      </c>
    </row>
    <row r="237" spans="1:21" x14ac:dyDescent="0.25">
      <c r="A237" s="1">
        <v>43639.583020833335</v>
      </c>
      <c r="B237" t="s">
        <v>42</v>
      </c>
      <c r="C237" s="3">
        <v>43613</v>
      </c>
      <c r="D237" s="7">
        <f>YEAR(Table1[[#This Row],[Date of visit]])</f>
        <v>2019</v>
      </c>
      <c r="E237" s="7">
        <f>MONTH(Table1[[#This Row],[Date of visit]])</f>
        <v>5</v>
      </c>
      <c r="F237" t="s">
        <v>749</v>
      </c>
      <c r="G237" t="s">
        <v>607</v>
      </c>
      <c r="H237">
        <v>35</v>
      </c>
      <c r="I237" t="s">
        <v>31</v>
      </c>
      <c r="J237" t="str">
        <f>INDEX(Ref!$B$1:$B$10,MATCH(Table1[[#This Row],[Program2]],Ref!$A$1:$A$10,0))</f>
        <v>SUSLAND</v>
      </c>
      <c r="K237" t="s">
        <v>32</v>
      </c>
      <c r="L237" t="s">
        <v>36</v>
      </c>
      <c r="M237" t="s">
        <v>36</v>
      </c>
      <c r="N237" t="s">
        <v>36</v>
      </c>
      <c r="O237" t="s">
        <v>36</v>
      </c>
      <c r="U237" t="s">
        <v>750</v>
      </c>
    </row>
    <row r="238" spans="1:21" x14ac:dyDescent="0.25">
      <c r="A238" s="1">
        <v>43639.582141203704</v>
      </c>
      <c r="B238" t="s">
        <v>42</v>
      </c>
      <c r="C238" s="3">
        <v>43613</v>
      </c>
      <c r="D238" s="7">
        <f>YEAR(Table1[[#This Row],[Date of visit]])</f>
        <v>2019</v>
      </c>
      <c r="E238" s="7">
        <f>MONTH(Table1[[#This Row],[Date of visit]])</f>
        <v>5</v>
      </c>
      <c r="F238" t="s">
        <v>749</v>
      </c>
      <c r="G238" t="s">
        <v>607</v>
      </c>
      <c r="H238">
        <v>35</v>
      </c>
      <c r="I238" t="s">
        <v>31</v>
      </c>
      <c r="J238" t="str">
        <f>INDEX(Ref!$B$1:$B$10,MATCH(Table1[[#This Row],[Program2]],Ref!$A$1:$A$10,0))</f>
        <v>SUSLAND</v>
      </c>
      <c r="K238" t="s">
        <v>32</v>
      </c>
      <c r="L238" t="s">
        <v>36</v>
      </c>
      <c r="M238" t="s">
        <v>36</v>
      </c>
      <c r="N238" t="s">
        <v>36</v>
      </c>
      <c r="O238" t="s">
        <v>36</v>
      </c>
      <c r="P238" t="s">
        <v>751</v>
      </c>
      <c r="U238" t="s">
        <v>752</v>
      </c>
    </row>
    <row r="239" spans="1:21" x14ac:dyDescent="0.25">
      <c r="A239" s="1">
        <v>43680.682997685188</v>
      </c>
      <c r="B239" t="s">
        <v>53</v>
      </c>
      <c r="C239" s="3">
        <v>43614</v>
      </c>
      <c r="D239" s="7">
        <f>YEAR(Table1[[#This Row],[Date of visit]])</f>
        <v>2019</v>
      </c>
      <c r="E239" s="7">
        <f>MONTH(Table1[[#This Row],[Date of visit]])</f>
        <v>5</v>
      </c>
      <c r="F239" t="s">
        <v>196</v>
      </c>
      <c r="G239">
        <v>5</v>
      </c>
      <c r="H239">
        <v>19</v>
      </c>
      <c r="I239" t="s">
        <v>64</v>
      </c>
      <c r="J239" t="str">
        <f>INDEX(Ref!$B$1:$B$10,MATCH(Table1[[#This Row],[Program2]],Ref!$A$1:$A$10,0))</f>
        <v>BKB</v>
      </c>
      <c r="K239" t="s">
        <v>32</v>
      </c>
      <c r="L239" t="s">
        <v>32</v>
      </c>
      <c r="M239" t="s">
        <v>32</v>
      </c>
      <c r="N239" t="s">
        <v>32</v>
      </c>
      <c r="O239" t="s">
        <v>32</v>
      </c>
    </row>
    <row r="240" spans="1:21" x14ac:dyDescent="0.25">
      <c r="A240" s="1">
        <v>43680.682384259257</v>
      </c>
      <c r="B240" t="s">
        <v>53</v>
      </c>
      <c r="C240" s="3">
        <v>43614</v>
      </c>
      <c r="D240" s="7">
        <f>YEAR(Table1[[#This Row],[Date of visit]])</f>
        <v>2019</v>
      </c>
      <c r="E240" s="7">
        <f>MONTH(Table1[[#This Row],[Date of visit]])</f>
        <v>5</v>
      </c>
      <c r="F240" t="s">
        <v>197</v>
      </c>
      <c r="G240">
        <v>2</v>
      </c>
      <c r="H240">
        <v>25</v>
      </c>
      <c r="I240" t="s">
        <v>64</v>
      </c>
      <c r="J240" t="str">
        <f>INDEX(Ref!$B$1:$B$10,MATCH(Table1[[#This Row],[Program2]],Ref!$A$1:$A$10,0))</f>
        <v>BKB</v>
      </c>
      <c r="K240" t="s">
        <v>32</v>
      </c>
      <c r="L240" t="s">
        <v>32</v>
      </c>
      <c r="M240" t="s">
        <v>32</v>
      </c>
      <c r="N240" t="s">
        <v>32</v>
      </c>
      <c r="O240" t="s">
        <v>32</v>
      </c>
    </row>
    <row r="241" spans="1:21" x14ac:dyDescent="0.25">
      <c r="A241" s="1">
        <v>43639.549537037034</v>
      </c>
      <c r="B241" t="s">
        <v>68</v>
      </c>
      <c r="C241" s="3">
        <v>43615</v>
      </c>
      <c r="D241" s="7">
        <f>YEAR(Table1[[#This Row],[Date of visit]])</f>
        <v>2019</v>
      </c>
      <c r="E241" s="7">
        <f>MONTH(Table1[[#This Row],[Date of visit]])</f>
        <v>5</v>
      </c>
      <c r="F241" t="s">
        <v>701</v>
      </c>
      <c r="G241" t="s">
        <v>379</v>
      </c>
      <c r="H241">
        <v>12</v>
      </c>
      <c r="I241" t="s">
        <v>428</v>
      </c>
      <c r="J241" t="str">
        <f>INDEX(Ref!$B$1:$B$10,MATCH(Table1[[#This Row],[Program2]],Ref!$A$1:$A$10,0))</f>
        <v>SEINING</v>
      </c>
      <c r="K241" t="s">
        <v>89</v>
      </c>
      <c r="L241" t="s">
        <v>32</v>
      </c>
      <c r="M241" t="s">
        <v>32</v>
      </c>
      <c r="N241" t="s">
        <v>32</v>
      </c>
      <c r="O241" t="s">
        <v>36</v>
      </c>
      <c r="P241" t="s">
        <v>188</v>
      </c>
      <c r="U241" t="s">
        <v>768</v>
      </c>
    </row>
    <row r="242" spans="1:21" x14ac:dyDescent="0.25">
      <c r="A242" s="1">
        <v>43639.553368055553</v>
      </c>
      <c r="B242" t="s">
        <v>68</v>
      </c>
      <c r="C242" s="3">
        <v>43615</v>
      </c>
      <c r="D242" s="7">
        <f>YEAR(Table1[[#This Row],[Date of visit]])</f>
        <v>2019</v>
      </c>
      <c r="E242" s="7">
        <f>MONTH(Table1[[#This Row],[Date of visit]])</f>
        <v>5</v>
      </c>
      <c r="F242" t="s">
        <v>762</v>
      </c>
      <c r="G242" t="s">
        <v>58</v>
      </c>
      <c r="H242">
        <v>22</v>
      </c>
      <c r="I242" t="s">
        <v>428</v>
      </c>
      <c r="J242" t="str">
        <f>INDEX(Ref!$B$1:$B$10,MATCH(Table1[[#This Row],[Program2]],Ref!$A$1:$A$10,0))</f>
        <v>SEINING</v>
      </c>
      <c r="K242" t="s">
        <v>32</v>
      </c>
      <c r="L242" t="s">
        <v>89</v>
      </c>
      <c r="M242" t="s">
        <v>36</v>
      </c>
      <c r="N242" t="s">
        <v>89</v>
      </c>
      <c r="O242" t="s">
        <v>36</v>
      </c>
      <c r="S242" t="s">
        <v>765</v>
      </c>
      <c r="T242" t="s">
        <v>766</v>
      </c>
      <c r="U242" t="s">
        <v>767</v>
      </c>
    </row>
    <row r="243" spans="1:21" x14ac:dyDescent="0.25">
      <c r="A243" s="1">
        <v>43680.68136574074</v>
      </c>
      <c r="B243" t="s">
        <v>56</v>
      </c>
      <c r="C243" s="3">
        <v>43616</v>
      </c>
      <c r="D243" s="7">
        <f>YEAR(Table1[[#This Row],[Date of visit]])</f>
        <v>2019</v>
      </c>
      <c r="E243" s="7">
        <f>MONTH(Table1[[#This Row],[Date of visit]])</f>
        <v>5</v>
      </c>
      <c r="F243" t="s">
        <v>198</v>
      </c>
      <c r="G243">
        <v>5</v>
      </c>
      <c r="H243">
        <v>22</v>
      </c>
      <c r="I243" t="s">
        <v>64</v>
      </c>
      <c r="J243" t="str">
        <f>INDEX(Ref!$B$1:$B$10,MATCH(Table1[[#This Row],[Program2]],Ref!$A$1:$A$10,0))</f>
        <v>BKB</v>
      </c>
      <c r="K243" t="s">
        <v>32</v>
      </c>
      <c r="L243" t="s">
        <v>32</v>
      </c>
      <c r="M243" t="s">
        <v>32</v>
      </c>
      <c r="N243" t="s">
        <v>32</v>
      </c>
      <c r="O243" t="s">
        <v>32</v>
      </c>
      <c r="R243" t="s">
        <v>199</v>
      </c>
      <c r="U243" t="s">
        <v>200</v>
      </c>
    </row>
    <row r="244" spans="1:21" x14ac:dyDescent="0.25">
      <c r="A244" s="1">
        <v>43680.679814814815</v>
      </c>
      <c r="B244" t="s">
        <v>201</v>
      </c>
      <c r="C244" s="3">
        <v>43616</v>
      </c>
      <c r="D244" s="7">
        <f>YEAR(Table1[[#This Row],[Date of visit]])</f>
        <v>2019</v>
      </c>
      <c r="E244" s="7">
        <f>MONTH(Table1[[#This Row],[Date of visit]])</f>
        <v>5</v>
      </c>
      <c r="F244" t="s">
        <v>198</v>
      </c>
      <c r="G244">
        <v>5</v>
      </c>
      <c r="H244" t="s">
        <v>202</v>
      </c>
      <c r="I244" t="s">
        <v>64</v>
      </c>
      <c r="J244" t="str">
        <f>INDEX(Ref!$B$1:$B$10,MATCH(Table1[[#This Row],[Program2]],Ref!$A$1:$A$10,0))</f>
        <v>BKB</v>
      </c>
      <c r="K244" t="s">
        <v>32</v>
      </c>
      <c r="L244" t="s">
        <v>32</v>
      </c>
      <c r="M244" t="s">
        <v>32</v>
      </c>
      <c r="N244" t="s">
        <v>32</v>
      </c>
      <c r="O244" t="s">
        <v>32</v>
      </c>
      <c r="U244" t="s">
        <v>203</v>
      </c>
    </row>
    <row r="245" spans="1:21" x14ac:dyDescent="0.25">
      <c r="A245" s="1">
        <v>43680.678194444445</v>
      </c>
      <c r="B245" t="s">
        <v>56</v>
      </c>
      <c r="C245" s="3">
        <v>43623</v>
      </c>
      <c r="D245" s="7">
        <f>YEAR(Table1[[#This Row],[Date of visit]])</f>
        <v>2019</v>
      </c>
      <c r="E245" s="7">
        <f>MONTH(Table1[[#This Row],[Date of visit]])</f>
        <v>6</v>
      </c>
      <c r="F245" t="s">
        <v>204</v>
      </c>
      <c r="G245" t="s">
        <v>58</v>
      </c>
      <c r="H245">
        <v>16</v>
      </c>
      <c r="I245" t="s">
        <v>144</v>
      </c>
      <c r="J245" t="str">
        <f>INDEX(Ref!$B$1:$B$10,MATCH(Table1[[#This Row],[Program2]],Ref!$A$1:$A$10,0))</f>
        <v>WW</v>
      </c>
      <c r="K245" t="s">
        <v>36</v>
      </c>
      <c r="L245" t="s">
        <v>32</v>
      </c>
      <c r="M245" t="s">
        <v>32</v>
      </c>
      <c r="N245" t="s">
        <v>32</v>
      </c>
      <c r="O245" t="s">
        <v>32</v>
      </c>
    </row>
    <row r="246" spans="1:21" x14ac:dyDescent="0.25">
      <c r="A246" s="1">
        <v>43680.677002314813</v>
      </c>
      <c r="B246" t="s">
        <v>56</v>
      </c>
      <c r="C246" s="3">
        <v>43623</v>
      </c>
      <c r="D246" s="7">
        <f>YEAR(Table1[[#This Row],[Date of visit]])</f>
        <v>2019</v>
      </c>
      <c r="E246" s="7">
        <f>MONTH(Table1[[#This Row],[Date of visit]])</f>
        <v>6</v>
      </c>
      <c r="F246" t="s">
        <v>204</v>
      </c>
      <c r="G246" t="s">
        <v>58</v>
      </c>
      <c r="H246">
        <v>16</v>
      </c>
      <c r="I246" t="s">
        <v>144</v>
      </c>
      <c r="J246" t="str">
        <f>INDEX(Ref!$B$1:$B$10,MATCH(Table1[[#This Row],[Program2]],Ref!$A$1:$A$10,0))</f>
        <v>WW</v>
      </c>
      <c r="K246" t="s">
        <v>32</v>
      </c>
      <c r="L246" t="s">
        <v>32</v>
      </c>
      <c r="M246" t="s">
        <v>32</v>
      </c>
      <c r="N246" t="s">
        <v>32</v>
      </c>
      <c r="O246" t="s">
        <v>32</v>
      </c>
      <c r="U246" t="s">
        <v>205</v>
      </c>
    </row>
    <row r="247" spans="1:21" x14ac:dyDescent="0.25">
      <c r="A247" s="1">
        <v>43680.674386574072</v>
      </c>
      <c r="B247" t="s">
        <v>56</v>
      </c>
      <c r="C247" s="3">
        <v>43627</v>
      </c>
      <c r="D247" s="7">
        <f>YEAR(Table1[[#This Row],[Date of visit]])</f>
        <v>2019</v>
      </c>
      <c r="E247" s="7">
        <f>MONTH(Table1[[#This Row],[Date of visit]])</f>
        <v>6</v>
      </c>
      <c r="F247" t="s">
        <v>208</v>
      </c>
      <c r="G247">
        <v>5</v>
      </c>
      <c r="I247" t="s">
        <v>169</v>
      </c>
      <c r="J247" t="str">
        <f>INDEX(Ref!$B$1:$B$10,MATCH(Table1[[#This Row],[Program2]],Ref!$A$1:$A$10,0))</f>
        <v>COVE</v>
      </c>
      <c r="K247" t="s">
        <v>32</v>
      </c>
      <c r="L247" t="s">
        <v>32</v>
      </c>
      <c r="M247" t="s">
        <v>32</v>
      </c>
      <c r="N247" t="s">
        <v>32</v>
      </c>
      <c r="O247" t="s">
        <v>32</v>
      </c>
      <c r="U247" t="s">
        <v>209</v>
      </c>
    </row>
    <row r="248" spans="1:21" x14ac:dyDescent="0.25">
      <c r="A248" s="1">
        <v>43680.675335648149</v>
      </c>
      <c r="B248" t="s">
        <v>56</v>
      </c>
      <c r="C248" s="3">
        <v>43628</v>
      </c>
      <c r="D248" s="7">
        <f>YEAR(Table1[[#This Row],[Date of visit]])</f>
        <v>2019</v>
      </c>
      <c r="E248" s="7">
        <f>MONTH(Table1[[#This Row],[Date of visit]])</f>
        <v>6</v>
      </c>
      <c r="F248" t="s">
        <v>206</v>
      </c>
      <c r="G248" t="s">
        <v>58</v>
      </c>
      <c r="H248">
        <v>25</v>
      </c>
      <c r="I248" t="s">
        <v>169</v>
      </c>
      <c r="J248" t="str">
        <f>INDEX(Ref!$B$1:$B$10,MATCH(Table1[[#This Row],[Program2]],Ref!$A$1:$A$10,0))</f>
        <v>COVE</v>
      </c>
      <c r="K248" t="s">
        <v>32</v>
      </c>
      <c r="L248" t="s">
        <v>36</v>
      </c>
      <c r="M248" t="s">
        <v>32</v>
      </c>
      <c r="N248" t="s">
        <v>32</v>
      </c>
      <c r="O248" t="s">
        <v>32</v>
      </c>
      <c r="U248" t="s">
        <v>207</v>
      </c>
    </row>
    <row r="249" spans="1:21" x14ac:dyDescent="0.25">
      <c r="A249" s="1">
        <v>43680.673425925925</v>
      </c>
      <c r="B249" t="s">
        <v>53</v>
      </c>
      <c r="C249" s="3">
        <v>43629</v>
      </c>
      <c r="D249" s="7">
        <f>YEAR(Table1[[#This Row],[Date of visit]])</f>
        <v>2019</v>
      </c>
      <c r="E249" s="7">
        <f>MONTH(Table1[[#This Row],[Date of visit]])</f>
        <v>6</v>
      </c>
      <c r="F249" t="s">
        <v>210</v>
      </c>
      <c r="G249">
        <v>2</v>
      </c>
      <c r="H249">
        <v>25</v>
      </c>
      <c r="I249" t="s">
        <v>64</v>
      </c>
      <c r="J249" t="str">
        <f>INDEX(Ref!$B$1:$B$10,MATCH(Table1[[#This Row],[Program2]],Ref!$A$1:$A$10,0))</f>
        <v>BKB</v>
      </c>
      <c r="K249" t="s">
        <v>89</v>
      </c>
      <c r="L249" t="s">
        <v>32</v>
      </c>
      <c r="M249" t="s">
        <v>32</v>
      </c>
      <c r="N249" t="s">
        <v>32</v>
      </c>
      <c r="O249" t="s">
        <v>32</v>
      </c>
      <c r="U249" t="s">
        <v>211</v>
      </c>
    </row>
    <row r="250" spans="1:21" x14ac:dyDescent="0.25">
      <c r="A250" s="1">
        <v>43639.559502314813</v>
      </c>
      <c r="B250" t="s">
        <v>56</v>
      </c>
      <c r="C250" s="3">
        <v>43630</v>
      </c>
      <c r="D250" s="7">
        <f>YEAR(Table1[[#This Row],[Date of visit]])</f>
        <v>2019</v>
      </c>
      <c r="E250" s="7">
        <f>MONTH(Table1[[#This Row],[Date of visit]])</f>
        <v>6</v>
      </c>
      <c r="F250" t="s">
        <v>762</v>
      </c>
      <c r="G250">
        <v>2</v>
      </c>
      <c r="H250">
        <v>24</v>
      </c>
      <c r="I250" t="s">
        <v>164</v>
      </c>
      <c r="J250" t="str">
        <f>INDEX(Ref!$B$1:$B$10,MATCH(Table1[[#This Row],[Program2]],Ref!$A$1:$A$10,0))</f>
        <v>OYS</v>
      </c>
      <c r="K250" t="s">
        <v>32</v>
      </c>
      <c r="L250" t="s">
        <v>32</v>
      </c>
      <c r="M250" t="s">
        <v>36</v>
      </c>
      <c r="N250" t="s">
        <v>32</v>
      </c>
      <c r="O250" t="s">
        <v>36</v>
      </c>
      <c r="U250" t="s">
        <v>763</v>
      </c>
    </row>
    <row r="251" spans="1:21" x14ac:dyDescent="0.25">
      <c r="A251" s="1">
        <v>43639.556631944448</v>
      </c>
      <c r="B251" t="s">
        <v>56</v>
      </c>
      <c r="C251" s="3">
        <v>43630</v>
      </c>
      <c r="D251" s="7">
        <f>YEAR(Table1[[#This Row],[Date of visit]])</f>
        <v>2019</v>
      </c>
      <c r="E251" s="7">
        <f>MONTH(Table1[[#This Row],[Date of visit]])</f>
        <v>6</v>
      </c>
      <c r="F251" t="s">
        <v>762</v>
      </c>
      <c r="G251">
        <v>2</v>
      </c>
      <c r="H251">
        <v>27</v>
      </c>
      <c r="I251" t="s">
        <v>164</v>
      </c>
      <c r="J251" t="str">
        <f>INDEX(Ref!$B$1:$B$10,MATCH(Table1[[#This Row],[Program2]],Ref!$A$1:$A$10,0))</f>
        <v>OYS</v>
      </c>
      <c r="K251" t="s">
        <v>32</v>
      </c>
      <c r="L251" t="s">
        <v>36</v>
      </c>
      <c r="M251" t="s">
        <v>36</v>
      </c>
      <c r="N251" t="s">
        <v>36</v>
      </c>
      <c r="O251" t="s">
        <v>36</v>
      </c>
      <c r="U251" t="s">
        <v>764</v>
      </c>
    </row>
    <row r="252" spans="1:21" x14ac:dyDescent="0.25">
      <c r="A252" s="1">
        <v>43680.671134259261</v>
      </c>
      <c r="B252" t="s">
        <v>53</v>
      </c>
      <c r="C252" s="3">
        <v>43636</v>
      </c>
      <c r="D252" s="7">
        <f>YEAR(Table1[[#This Row],[Date of visit]])</f>
        <v>2019</v>
      </c>
      <c r="E252" s="7">
        <f>MONTH(Table1[[#This Row],[Date of visit]])</f>
        <v>6</v>
      </c>
      <c r="F252" t="s">
        <v>212</v>
      </c>
      <c r="G252">
        <v>6</v>
      </c>
      <c r="H252">
        <v>19</v>
      </c>
      <c r="I252" t="s">
        <v>64</v>
      </c>
      <c r="J252" t="str">
        <f>INDEX(Ref!$B$1:$B$10,MATCH(Table1[[#This Row],[Program2]],Ref!$A$1:$A$10,0))</f>
        <v>BKB</v>
      </c>
      <c r="K252" t="s">
        <v>36</v>
      </c>
      <c r="L252" t="s">
        <v>36</v>
      </c>
      <c r="M252" t="s">
        <v>32</v>
      </c>
      <c r="N252" t="s">
        <v>32</v>
      </c>
      <c r="O252" t="s">
        <v>32</v>
      </c>
      <c r="U252" t="s">
        <v>213</v>
      </c>
    </row>
    <row r="253" spans="1:21" x14ac:dyDescent="0.25">
      <c r="A253" s="1">
        <v>43680.669745370367</v>
      </c>
      <c r="B253" t="s">
        <v>53</v>
      </c>
      <c r="C253" s="3">
        <v>43636</v>
      </c>
      <c r="D253" s="7">
        <f>YEAR(Table1[[#This Row],[Date of visit]])</f>
        <v>2019</v>
      </c>
      <c r="E253" s="7">
        <f>MONTH(Table1[[#This Row],[Date of visit]])</f>
        <v>6</v>
      </c>
      <c r="F253" t="s">
        <v>212</v>
      </c>
      <c r="G253">
        <v>6</v>
      </c>
      <c r="H253">
        <v>20</v>
      </c>
      <c r="I253" t="s">
        <v>64</v>
      </c>
      <c r="J253" t="str">
        <f>INDEX(Ref!$B$1:$B$10,MATCH(Table1[[#This Row],[Program2]],Ref!$A$1:$A$10,0))</f>
        <v>BKB</v>
      </c>
      <c r="K253" t="s">
        <v>36</v>
      </c>
      <c r="U253" t="s">
        <v>214</v>
      </c>
    </row>
    <row r="254" spans="1:21" x14ac:dyDescent="0.25">
      <c r="A254" s="1">
        <v>43680.668576388889</v>
      </c>
      <c r="B254" t="s">
        <v>56</v>
      </c>
      <c r="C254" s="3">
        <v>43637</v>
      </c>
      <c r="D254" s="7">
        <f>YEAR(Table1[[#This Row],[Date of visit]])</f>
        <v>2019</v>
      </c>
      <c r="E254" s="7">
        <f>MONTH(Table1[[#This Row],[Date of visit]])</f>
        <v>6</v>
      </c>
      <c r="F254" t="s">
        <v>215</v>
      </c>
      <c r="G254">
        <v>7</v>
      </c>
      <c r="H254">
        <v>35</v>
      </c>
      <c r="I254" t="s">
        <v>64</v>
      </c>
      <c r="J254" t="str">
        <f>INDEX(Ref!$B$1:$B$10,MATCH(Table1[[#This Row],[Program2]],Ref!$A$1:$A$10,0))</f>
        <v>BKB</v>
      </c>
      <c r="K254" t="s">
        <v>36</v>
      </c>
      <c r="L254" t="s">
        <v>36</v>
      </c>
      <c r="M254" t="s">
        <v>36</v>
      </c>
      <c r="N254" t="s">
        <v>36</v>
      </c>
      <c r="O254" t="s">
        <v>36</v>
      </c>
      <c r="P254" t="s">
        <v>216</v>
      </c>
      <c r="U254" t="s">
        <v>217</v>
      </c>
    </row>
    <row r="255" spans="1:21" x14ac:dyDescent="0.25">
      <c r="A255" s="1">
        <v>43680.665844907409</v>
      </c>
      <c r="B255" t="s">
        <v>56</v>
      </c>
      <c r="C255" s="3">
        <v>43637</v>
      </c>
      <c r="D255" s="7">
        <f>YEAR(Table1[[#This Row],[Date of visit]])</f>
        <v>2019</v>
      </c>
      <c r="E255" s="7">
        <f>MONTH(Table1[[#This Row],[Date of visit]])</f>
        <v>6</v>
      </c>
      <c r="F255" t="s">
        <v>218</v>
      </c>
      <c r="G255">
        <v>7</v>
      </c>
      <c r="H255">
        <v>26</v>
      </c>
      <c r="I255" t="s">
        <v>64</v>
      </c>
      <c r="J255" t="str">
        <f>INDEX(Ref!$B$1:$B$10,MATCH(Table1[[#This Row],[Program2]],Ref!$A$1:$A$10,0))</f>
        <v>BKB</v>
      </c>
      <c r="K255" t="s">
        <v>89</v>
      </c>
      <c r="L255" t="s">
        <v>36</v>
      </c>
      <c r="M255" t="s">
        <v>36</v>
      </c>
      <c r="N255" t="s">
        <v>36</v>
      </c>
      <c r="O255" t="s">
        <v>36</v>
      </c>
      <c r="P255" t="s">
        <v>219</v>
      </c>
      <c r="S255" t="s">
        <v>220</v>
      </c>
      <c r="U255" t="s">
        <v>221</v>
      </c>
    </row>
    <row r="256" spans="1:21" x14ac:dyDescent="0.25">
      <c r="A256" s="1">
        <v>43680.662268518521</v>
      </c>
      <c r="B256" t="s">
        <v>222</v>
      </c>
      <c r="C256" s="3">
        <v>43655</v>
      </c>
      <c r="D256" s="7">
        <f>YEAR(Table1[[#This Row],[Date of visit]])</f>
        <v>2019</v>
      </c>
      <c r="E256" s="7">
        <f>MONTH(Table1[[#This Row],[Date of visit]])</f>
        <v>7</v>
      </c>
      <c r="F256" t="s">
        <v>223</v>
      </c>
      <c r="G256" t="s">
        <v>58</v>
      </c>
      <c r="H256">
        <v>26</v>
      </c>
      <c r="I256" t="s">
        <v>169</v>
      </c>
      <c r="J256" t="str">
        <f>INDEX(Ref!$B$1:$B$10,MATCH(Table1[[#This Row],[Program2]],Ref!$A$1:$A$10,0))</f>
        <v>COVE</v>
      </c>
      <c r="K256" t="s">
        <v>89</v>
      </c>
      <c r="L256" t="s">
        <v>32</v>
      </c>
      <c r="M256" t="s">
        <v>36</v>
      </c>
      <c r="N256" t="s">
        <v>36</v>
      </c>
      <c r="O256" t="s">
        <v>32</v>
      </c>
      <c r="P256" t="s">
        <v>225</v>
      </c>
      <c r="U256" t="s">
        <v>226</v>
      </c>
    </row>
    <row r="257" spans="1:21" x14ac:dyDescent="0.25">
      <c r="A257" s="1">
        <v>43680.65997685185</v>
      </c>
      <c r="B257" t="s">
        <v>53</v>
      </c>
      <c r="C257" s="3">
        <v>43663</v>
      </c>
      <c r="D257" s="7">
        <f>YEAR(Table1[[#This Row],[Date of visit]])</f>
        <v>2019</v>
      </c>
      <c r="E257" s="7">
        <f>MONTH(Table1[[#This Row],[Date of visit]])</f>
        <v>7</v>
      </c>
      <c r="F257" t="s">
        <v>227</v>
      </c>
      <c r="G257" t="s">
        <v>228</v>
      </c>
      <c r="H257">
        <v>20</v>
      </c>
      <c r="I257" t="s">
        <v>169</v>
      </c>
      <c r="J257" t="str">
        <f>INDEX(Ref!$B$1:$B$10,MATCH(Table1[[#This Row],[Program2]],Ref!$A$1:$A$10,0))</f>
        <v>COVE</v>
      </c>
      <c r="K257" t="s">
        <v>89</v>
      </c>
      <c r="L257" t="s">
        <v>32</v>
      </c>
      <c r="M257" t="s">
        <v>36</v>
      </c>
      <c r="N257" t="s">
        <v>36</v>
      </c>
      <c r="O257" t="s">
        <v>36</v>
      </c>
      <c r="P257" t="s">
        <v>229</v>
      </c>
      <c r="U257" t="s">
        <v>230</v>
      </c>
    </row>
    <row r="258" spans="1:21" x14ac:dyDescent="0.25">
      <c r="A258" s="1">
        <v>43680.656388888892</v>
      </c>
      <c r="B258" t="s">
        <v>231</v>
      </c>
      <c r="C258" s="3">
        <v>43669</v>
      </c>
      <c r="D258" s="7">
        <f>YEAR(Table1[[#This Row],[Date of visit]])</f>
        <v>2019</v>
      </c>
      <c r="E258" s="7">
        <f>MONTH(Table1[[#This Row],[Date of visit]])</f>
        <v>7</v>
      </c>
      <c r="F258" t="s">
        <v>234</v>
      </c>
      <c r="G258" t="s">
        <v>235</v>
      </c>
      <c r="H258">
        <v>16</v>
      </c>
      <c r="I258" t="s">
        <v>47</v>
      </c>
      <c r="J258" t="str">
        <f>INDEX(Ref!$B$1:$B$10,MATCH(Table1[[#This Row],[Program2]],Ref!$A$1:$A$10,0))</f>
        <v>E3</v>
      </c>
      <c r="K258" t="s">
        <v>32</v>
      </c>
      <c r="L258" t="s">
        <v>32</v>
      </c>
      <c r="M258" t="s">
        <v>32</v>
      </c>
      <c r="N258" t="s">
        <v>32</v>
      </c>
      <c r="O258" t="s">
        <v>32</v>
      </c>
      <c r="P258" t="s">
        <v>236</v>
      </c>
      <c r="T258" t="s">
        <v>237</v>
      </c>
      <c r="U258" t="s">
        <v>238</v>
      </c>
    </row>
    <row r="259" spans="1:21" x14ac:dyDescent="0.25">
      <c r="A259" s="1">
        <v>43680.658067129632</v>
      </c>
      <c r="B259" t="s">
        <v>231</v>
      </c>
      <c r="C259" s="3">
        <v>43669</v>
      </c>
      <c r="D259" s="7">
        <f>YEAR(Table1[[#This Row],[Date of visit]])</f>
        <v>2019</v>
      </c>
      <c r="E259" s="7">
        <f>MONTH(Table1[[#This Row],[Date of visit]])</f>
        <v>7</v>
      </c>
      <c r="F259" t="s">
        <v>232</v>
      </c>
      <c r="G259">
        <v>1</v>
      </c>
      <c r="H259">
        <v>15</v>
      </c>
      <c r="I259" t="s">
        <v>144</v>
      </c>
      <c r="J259" t="str">
        <f>INDEX(Ref!$B$1:$B$10,MATCH(Table1[[#This Row],[Program2]],Ref!$A$1:$A$10,0))</f>
        <v>WW</v>
      </c>
      <c r="K259" t="s">
        <v>89</v>
      </c>
      <c r="L259" t="s">
        <v>32</v>
      </c>
      <c r="M259" t="s">
        <v>32</v>
      </c>
      <c r="N259" t="s">
        <v>32</v>
      </c>
      <c r="O259" t="s">
        <v>32</v>
      </c>
      <c r="U259" t="s">
        <v>233</v>
      </c>
    </row>
    <row r="260" spans="1:21" x14ac:dyDescent="0.25">
      <c r="A260" s="1">
        <v>43680.653761574074</v>
      </c>
      <c r="B260" t="s">
        <v>34</v>
      </c>
      <c r="C260" s="3">
        <v>43676</v>
      </c>
      <c r="D260" s="7">
        <f>YEAR(Table1[[#This Row],[Date of visit]])</f>
        <v>2019</v>
      </c>
      <c r="E260" s="7">
        <f>MONTH(Table1[[#This Row],[Date of visit]])</f>
        <v>7</v>
      </c>
      <c r="F260" t="s">
        <v>232</v>
      </c>
      <c r="G260">
        <v>1</v>
      </c>
      <c r="H260">
        <v>20</v>
      </c>
      <c r="I260" t="s">
        <v>59</v>
      </c>
      <c r="J260" t="str">
        <f>INDEX(Ref!$B$1:$B$10,MATCH(Table1[[#This Row],[Program2]],Ref!$A$1:$A$10,0))</f>
        <v>TREES</v>
      </c>
      <c r="K260" t="s">
        <v>89</v>
      </c>
      <c r="L260" t="s">
        <v>89</v>
      </c>
      <c r="M260" t="s">
        <v>89</v>
      </c>
      <c r="N260" t="s">
        <v>89</v>
      </c>
      <c r="O260" t="s">
        <v>36</v>
      </c>
      <c r="P260" t="s">
        <v>239</v>
      </c>
      <c r="U260" t="s">
        <v>240</v>
      </c>
    </row>
    <row r="261" spans="1:21" x14ac:dyDescent="0.25">
      <c r="A261" s="1">
        <v>43680.652025462965</v>
      </c>
      <c r="B261" t="s">
        <v>34</v>
      </c>
      <c r="C261" s="3">
        <v>43676</v>
      </c>
      <c r="D261" s="7">
        <f>YEAR(Table1[[#This Row],[Date of visit]])</f>
        <v>2019</v>
      </c>
      <c r="E261" s="7">
        <f>MONTH(Table1[[#This Row],[Date of visit]])</f>
        <v>7</v>
      </c>
      <c r="F261" t="s">
        <v>241</v>
      </c>
      <c r="G261">
        <v>1</v>
      </c>
      <c r="H261">
        <v>20</v>
      </c>
      <c r="I261" t="s">
        <v>59</v>
      </c>
      <c r="J261" t="str">
        <f>INDEX(Ref!$B$1:$B$10,MATCH(Table1[[#This Row],[Program2]],Ref!$A$1:$A$10,0))</f>
        <v>TREES</v>
      </c>
      <c r="K261" t="s">
        <v>32</v>
      </c>
      <c r="L261" t="s">
        <v>36</v>
      </c>
      <c r="M261" t="s">
        <v>89</v>
      </c>
      <c r="N261" t="s">
        <v>36</v>
      </c>
      <c r="O261" t="s">
        <v>36</v>
      </c>
      <c r="U261" t="s">
        <v>242</v>
      </c>
    </row>
    <row r="262" spans="1:21" x14ac:dyDescent="0.25">
      <c r="A262" s="1">
        <v>43680.649270833332</v>
      </c>
      <c r="B262" t="s">
        <v>68</v>
      </c>
      <c r="C262" s="3">
        <v>43677</v>
      </c>
      <c r="D262" s="7">
        <f>YEAR(Table1[[#This Row],[Date of visit]])</f>
        <v>2019</v>
      </c>
      <c r="E262" s="7">
        <f>MONTH(Table1[[#This Row],[Date of visit]])</f>
        <v>7</v>
      </c>
      <c r="F262" t="s">
        <v>243</v>
      </c>
      <c r="G262" t="s">
        <v>244</v>
      </c>
      <c r="H262">
        <v>7</v>
      </c>
      <c r="J262" t="e">
        <f>INDEX(Ref!$B$1:$B$10,MATCH(Table1[[#This Row],[Program2]],Ref!$A$1:$A$10,0))</f>
        <v>#N/A</v>
      </c>
      <c r="K262" t="s">
        <v>89</v>
      </c>
      <c r="L262" t="s">
        <v>36</v>
      </c>
      <c r="M262" t="s">
        <v>36</v>
      </c>
      <c r="N262" t="s">
        <v>36</v>
      </c>
      <c r="O262" t="s">
        <v>36</v>
      </c>
      <c r="P262" t="s">
        <v>245</v>
      </c>
      <c r="R262" t="s">
        <v>246</v>
      </c>
      <c r="U262" t="s">
        <v>247</v>
      </c>
    </row>
    <row r="263" spans="1:21" x14ac:dyDescent="0.25">
      <c r="A263" s="1">
        <v>43806.595914351848</v>
      </c>
      <c r="B263" t="s">
        <v>185</v>
      </c>
      <c r="C263" s="3">
        <v>43680</v>
      </c>
      <c r="D263" s="7">
        <f>YEAR(Table1[[#This Row],[Date of visit]])</f>
        <v>2019</v>
      </c>
      <c r="E263" s="7">
        <f>MONTH(Table1[[#This Row],[Date of visit]])</f>
        <v>8</v>
      </c>
      <c r="F263" t="s">
        <v>186</v>
      </c>
      <c r="G263" t="s">
        <v>190</v>
      </c>
      <c r="H263">
        <v>25</v>
      </c>
      <c r="I263" t="s">
        <v>47</v>
      </c>
      <c r="J263" t="str">
        <f>INDEX(Ref!$B$1:$B$10,MATCH(Table1[[#This Row],[Program2]],Ref!$A$1:$A$10,0))</f>
        <v>E3</v>
      </c>
      <c r="K263" t="s">
        <v>36</v>
      </c>
      <c r="L263" t="s">
        <v>36</v>
      </c>
      <c r="M263" t="s">
        <v>36</v>
      </c>
      <c r="N263" t="s">
        <v>36</v>
      </c>
      <c r="O263" t="s">
        <v>36</v>
      </c>
      <c r="U263" t="s">
        <v>191</v>
      </c>
    </row>
    <row r="264" spans="1:21" x14ac:dyDescent="0.25">
      <c r="A264" s="1">
        <v>43806.59710648148</v>
      </c>
      <c r="B264" t="s">
        <v>185</v>
      </c>
      <c r="C264" s="3">
        <v>43683</v>
      </c>
      <c r="D264" s="7">
        <f>YEAR(Table1[[#This Row],[Date of visit]])</f>
        <v>2019</v>
      </c>
      <c r="E264" s="7">
        <f>MONTH(Table1[[#This Row],[Date of visit]])</f>
        <v>8</v>
      </c>
      <c r="F264" t="s">
        <v>186</v>
      </c>
      <c r="G264" t="s">
        <v>187</v>
      </c>
      <c r="H264">
        <v>20</v>
      </c>
      <c r="I264" t="s">
        <v>47</v>
      </c>
      <c r="J264" t="str">
        <f>INDEX(Ref!$B$1:$B$10,MATCH(Table1[[#This Row],[Program2]],Ref!$A$1:$A$10,0))</f>
        <v>E3</v>
      </c>
      <c r="K264" t="s">
        <v>89</v>
      </c>
      <c r="L264" t="s">
        <v>36</v>
      </c>
      <c r="M264" t="s">
        <v>36</v>
      </c>
      <c r="N264" t="s">
        <v>36</v>
      </c>
      <c r="O264" t="s">
        <v>36</v>
      </c>
      <c r="P264" t="s">
        <v>188</v>
      </c>
      <c r="U264" t="s">
        <v>189</v>
      </c>
    </row>
    <row r="265" spans="1:21" x14ac:dyDescent="0.25">
      <c r="A265" s="1">
        <v>43806.598599537036</v>
      </c>
      <c r="B265" t="s">
        <v>53</v>
      </c>
      <c r="C265" s="3">
        <v>43685</v>
      </c>
      <c r="D265" s="7">
        <f>YEAR(Table1[[#This Row],[Date of visit]])</f>
        <v>2019</v>
      </c>
      <c r="E265" s="7">
        <f>MONTH(Table1[[#This Row],[Date of visit]])</f>
        <v>8</v>
      </c>
      <c r="F265" t="s">
        <v>181</v>
      </c>
      <c r="G265" t="s">
        <v>182</v>
      </c>
      <c r="H265">
        <v>23</v>
      </c>
      <c r="I265" t="s">
        <v>169</v>
      </c>
      <c r="J265" t="str">
        <f>INDEX(Ref!$B$1:$B$10,MATCH(Table1[[#This Row],[Program2]],Ref!$A$1:$A$10,0))</f>
        <v>COVE</v>
      </c>
      <c r="K265" t="s">
        <v>32</v>
      </c>
      <c r="L265" t="s">
        <v>32</v>
      </c>
      <c r="M265" t="s">
        <v>32</v>
      </c>
      <c r="N265" t="s">
        <v>32</v>
      </c>
      <c r="O265" t="s">
        <v>32</v>
      </c>
      <c r="U265" t="s">
        <v>183</v>
      </c>
    </row>
    <row r="266" spans="1:21" x14ac:dyDescent="0.25">
      <c r="A266" s="1">
        <v>43806.597893518519</v>
      </c>
      <c r="B266" t="s">
        <v>53</v>
      </c>
      <c r="C266" s="3">
        <v>43685</v>
      </c>
      <c r="D266" s="7">
        <f>YEAR(Table1[[#This Row],[Date of visit]])</f>
        <v>2019</v>
      </c>
      <c r="E266" s="7">
        <f>MONTH(Table1[[#This Row],[Date of visit]])</f>
        <v>8</v>
      </c>
      <c r="F266" t="s">
        <v>181</v>
      </c>
      <c r="G266" t="s">
        <v>182</v>
      </c>
      <c r="H266">
        <v>8</v>
      </c>
      <c r="I266" t="s">
        <v>169</v>
      </c>
      <c r="J266" t="str">
        <f>INDEX(Ref!$B$1:$B$10,MATCH(Table1[[#This Row],[Program2]],Ref!$A$1:$A$10,0))</f>
        <v>COVE</v>
      </c>
      <c r="K266" t="s">
        <v>32</v>
      </c>
      <c r="L266" t="s">
        <v>32</v>
      </c>
      <c r="M266" t="s">
        <v>32</v>
      </c>
      <c r="N266" t="s">
        <v>32</v>
      </c>
      <c r="O266" t="s">
        <v>32</v>
      </c>
      <c r="U266" t="s">
        <v>184</v>
      </c>
    </row>
    <row r="267" spans="1:21" x14ac:dyDescent="0.25">
      <c r="A267" s="1">
        <v>43806.600347222222</v>
      </c>
      <c r="B267" t="s">
        <v>53</v>
      </c>
      <c r="C267" s="3">
        <v>43712</v>
      </c>
      <c r="D267" s="7">
        <f>YEAR(Table1[[#This Row],[Date of visit]])</f>
        <v>2019</v>
      </c>
      <c r="E267" s="7">
        <f>MONTH(Table1[[#This Row],[Date of visit]])</f>
        <v>9</v>
      </c>
      <c r="F267" t="s">
        <v>178</v>
      </c>
      <c r="G267">
        <v>10</v>
      </c>
      <c r="H267">
        <v>31</v>
      </c>
      <c r="I267" t="s">
        <v>31</v>
      </c>
      <c r="J267" t="str">
        <f>INDEX(Ref!$B$1:$B$10,MATCH(Table1[[#This Row],[Program2]],Ref!$A$1:$A$10,0))</f>
        <v>SUSLAND</v>
      </c>
      <c r="K267" t="s">
        <v>32</v>
      </c>
      <c r="L267" t="s">
        <v>32</v>
      </c>
      <c r="M267" t="s">
        <v>32</v>
      </c>
      <c r="N267" t="s">
        <v>32</v>
      </c>
      <c r="O267" t="s">
        <v>32</v>
      </c>
      <c r="U267" t="s">
        <v>179</v>
      </c>
    </row>
    <row r="268" spans="1:21" x14ac:dyDescent="0.25">
      <c r="A268" s="1">
        <v>43806.599641203706</v>
      </c>
      <c r="B268" t="s">
        <v>101</v>
      </c>
      <c r="C268" s="3">
        <v>43712</v>
      </c>
      <c r="D268" s="7">
        <f>YEAR(Table1[[#This Row],[Date of visit]])</f>
        <v>2019</v>
      </c>
      <c r="E268" s="7">
        <f>MONTH(Table1[[#This Row],[Date of visit]])</f>
        <v>9</v>
      </c>
      <c r="F268" t="s">
        <v>178</v>
      </c>
      <c r="G268">
        <v>10</v>
      </c>
      <c r="H268">
        <v>30</v>
      </c>
      <c r="I268" t="s">
        <v>31</v>
      </c>
      <c r="J268" t="str">
        <f>INDEX(Ref!$B$1:$B$10,MATCH(Table1[[#This Row],[Program2]],Ref!$A$1:$A$10,0))</f>
        <v>SUSLAND</v>
      </c>
      <c r="K268" t="s">
        <v>32</v>
      </c>
      <c r="L268" t="s">
        <v>32</v>
      </c>
      <c r="M268" t="s">
        <v>32</v>
      </c>
      <c r="N268" t="s">
        <v>32</v>
      </c>
      <c r="O268" t="s">
        <v>32</v>
      </c>
      <c r="U268" t="s">
        <v>180</v>
      </c>
    </row>
    <row r="269" spans="1:21" x14ac:dyDescent="0.25">
      <c r="A269" s="1">
        <v>43806.601481481484</v>
      </c>
      <c r="B269" t="s">
        <v>68</v>
      </c>
      <c r="C269" s="3">
        <v>43748</v>
      </c>
      <c r="D269" s="7">
        <f>YEAR(Table1[[#This Row],[Date of visit]])</f>
        <v>2019</v>
      </c>
      <c r="E269" s="7">
        <f>MONTH(Table1[[#This Row],[Date of visit]])</f>
        <v>10</v>
      </c>
      <c r="F269" t="s">
        <v>176</v>
      </c>
      <c r="G269">
        <v>3</v>
      </c>
      <c r="H269">
        <v>19</v>
      </c>
      <c r="I269" t="s">
        <v>47</v>
      </c>
      <c r="J269" t="str">
        <f>INDEX(Ref!$B$1:$B$10,MATCH(Table1[[#This Row],[Program2]],Ref!$A$1:$A$10,0))</f>
        <v>E3</v>
      </c>
      <c r="K269" t="s">
        <v>36</v>
      </c>
      <c r="L269" t="s">
        <v>32</v>
      </c>
      <c r="M269" t="s">
        <v>32</v>
      </c>
      <c r="N269" t="s">
        <v>32</v>
      </c>
      <c r="O269" t="s">
        <v>32</v>
      </c>
      <c r="U269" t="s">
        <v>177</v>
      </c>
    </row>
    <row r="270" spans="1:21" x14ac:dyDescent="0.25">
      <c r="A270" s="1">
        <v>43806.594629629632</v>
      </c>
      <c r="B270" t="s">
        <v>192</v>
      </c>
      <c r="C270" s="3">
        <v>43749</v>
      </c>
      <c r="D270" s="7">
        <f>YEAR(Table1[[#This Row],[Date of visit]])</f>
        <v>2019</v>
      </c>
      <c r="E270" s="7">
        <f>MONTH(Table1[[#This Row],[Date of visit]])</f>
        <v>10</v>
      </c>
      <c r="F270" t="s">
        <v>79</v>
      </c>
      <c r="G270">
        <v>2</v>
      </c>
      <c r="H270">
        <v>15</v>
      </c>
      <c r="I270" t="s">
        <v>54</v>
      </c>
      <c r="J270" t="str">
        <f>INDEX(Ref!$B$1:$B$10,MATCH(Table1[[#This Row],[Program2]],Ref!$A$1:$A$10,0))</f>
        <v>RR</v>
      </c>
      <c r="K270" t="s">
        <v>32</v>
      </c>
      <c r="L270" t="s">
        <v>32</v>
      </c>
      <c r="M270" t="s">
        <v>32</v>
      </c>
      <c r="N270" t="s">
        <v>32</v>
      </c>
      <c r="O270" t="s">
        <v>32</v>
      </c>
      <c r="U270" t="s">
        <v>193</v>
      </c>
    </row>
    <row r="271" spans="1:21" x14ac:dyDescent="0.25">
      <c r="A271" s="1">
        <v>43806.593275462961</v>
      </c>
      <c r="B271" t="s">
        <v>192</v>
      </c>
      <c r="C271" s="3">
        <v>43749</v>
      </c>
      <c r="D271" s="7">
        <f>YEAR(Table1[[#This Row],[Date of visit]])</f>
        <v>2019</v>
      </c>
      <c r="E271" s="7">
        <f>MONTH(Table1[[#This Row],[Date of visit]])</f>
        <v>10</v>
      </c>
      <c r="F271" t="s">
        <v>194</v>
      </c>
      <c r="G271">
        <v>2</v>
      </c>
      <c r="H271">
        <v>26</v>
      </c>
      <c r="I271" t="s">
        <v>54</v>
      </c>
      <c r="J271" t="str">
        <f>INDEX(Ref!$B$1:$B$10,MATCH(Table1[[#This Row],[Program2]],Ref!$A$1:$A$10,0))</f>
        <v>RR</v>
      </c>
      <c r="K271" t="s">
        <v>32</v>
      </c>
      <c r="L271" t="s">
        <v>32</v>
      </c>
      <c r="M271" t="s">
        <v>32</v>
      </c>
      <c r="N271" t="s">
        <v>32</v>
      </c>
      <c r="O271" t="s">
        <v>32</v>
      </c>
      <c r="U271" t="s">
        <v>195</v>
      </c>
    </row>
    <row r="272" spans="1:21" x14ac:dyDescent="0.25">
      <c r="A272" s="1">
        <v>43806.604004629633</v>
      </c>
      <c r="B272" t="s">
        <v>56</v>
      </c>
      <c r="C272" s="3">
        <v>43756</v>
      </c>
      <c r="D272" s="7">
        <f>YEAR(Table1[[#This Row],[Date of visit]])</f>
        <v>2019</v>
      </c>
      <c r="E272" s="7">
        <f>MONTH(Table1[[#This Row],[Date of visit]])</f>
        <v>10</v>
      </c>
      <c r="F272" t="s">
        <v>173</v>
      </c>
      <c r="G272" t="s">
        <v>58</v>
      </c>
      <c r="H272">
        <v>16</v>
      </c>
      <c r="I272" t="s">
        <v>144</v>
      </c>
      <c r="J272" t="str">
        <f>INDEX(Ref!$B$1:$B$10,MATCH(Table1[[#This Row],[Program2]],Ref!$A$1:$A$10,0))</f>
        <v>WW</v>
      </c>
      <c r="K272" t="s">
        <v>32</v>
      </c>
      <c r="L272" t="s">
        <v>32</v>
      </c>
      <c r="M272" t="s">
        <v>32</v>
      </c>
      <c r="N272" t="s">
        <v>32</v>
      </c>
      <c r="O272" t="s">
        <v>32</v>
      </c>
      <c r="U272" t="s">
        <v>174</v>
      </c>
    </row>
    <row r="273" spans="1:21" x14ac:dyDescent="0.25">
      <c r="A273" s="1">
        <v>43806.603043981479</v>
      </c>
      <c r="B273" t="s">
        <v>56</v>
      </c>
      <c r="C273" s="3">
        <v>43756</v>
      </c>
      <c r="D273" s="7">
        <f>YEAR(Table1[[#This Row],[Date of visit]])</f>
        <v>2019</v>
      </c>
      <c r="E273" s="7">
        <f>MONTH(Table1[[#This Row],[Date of visit]])</f>
        <v>10</v>
      </c>
      <c r="F273" t="s">
        <v>173</v>
      </c>
      <c r="G273" t="s">
        <v>58</v>
      </c>
      <c r="H273">
        <v>16</v>
      </c>
      <c r="I273" t="s">
        <v>144</v>
      </c>
      <c r="J273" t="str">
        <f>INDEX(Ref!$B$1:$B$10,MATCH(Table1[[#This Row],[Program2]],Ref!$A$1:$A$10,0))</f>
        <v>WW</v>
      </c>
      <c r="K273" t="s">
        <v>32</v>
      </c>
      <c r="L273" t="s">
        <v>36</v>
      </c>
      <c r="M273" t="s">
        <v>32</v>
      </c>
      <c r="N273" t="s">
        <v>32</v>
      </c>
      <c r="O273" t="s">
        <v>32</v>
      </c>
      <c r="U273" t="s">
        <v>175</v>
      </c>
    </row>
    <row r="274" spans="1:21" x14ac:dyDescent="0.25">
      <c r="A274" s="1">
        <v>43666.725162037037</v>
      </c>
      <c r="B274" t="s">
        <v>34</v>
      </c>
      <c r="C274" s="3">
        <v>43756</v>
      </c>
      <c r="D274" s="7">
        <f>YEAR(Table1[[#This Row],[Date of visit]])</f>
        <v>2019</v>
      </c>
      <c r="E274" s="7">
        <f>MONTH(Table1[[#This Row],[Date of visit]])</f>
        <v>10</v>
      </c>
      <c r="F274" t="s">
        <v>403</v>
      </c>
      <c r="G274" t="s">
        <v>58</v>
      </c>
      <c r="H274">
        <v>22</v>
      </c>
      <c r="I274" t="s">
        <v>59</v>
      </c>
      <c r="J274" t="str">
        <f>INDEX(Ref!$B$1:$B$10,MATCH(Table1[[#This Row],[Program2]],Ref!$A$1:$A$10,0))</f>
        <v>TREES</v>
      </c>
      <c r="K274" t="s">
        <v>89</v>
      </c>
      <c r="L274" t="s">
        <v>32</v>
      </c>
      <c r="M274" t="s">
        <v>32</v>
      </c>
      <c r="N274" t="s">
        <v>36</v>
      </c>
      <c r="O274" t="s">
        <v>32</v>
      </c>
      <c r="P274" t="s">
        <v>404</v>
      </c>
      <c r="U274" t="s">
        <v>405</v>
      </c>
    </row>
    <row r="275" spans="1:21" x14ac:dyDescent="0.25">
      <c r="A275" s="1">
        <v>43666.724583333336</v>
      </c>
      <c r="B275" t="s">
        <v>34</v>
      </c>
      <c r="C275" s="3">
        <v>43756</v>
      </c>
      <c r="D275" s="7">
        <f>YEAR(Table1[[#This Row],[Date of visit]])</f>
        <v>2019</v>
      </c>
      <c r="E275" s="7">
        <f>MONTH(Table1[[#This Row],[Date of visit]])</f>
        <v>10</v>
      </c>
      <c r="F275" t="s">
        <v>163</v>
      </c>
      <c r="G275" t="s">
        <v>58</v>
      </c>
      <c r="H275">
        <v>20</v>
      </c>
      <c r="I275" t="s">
        <v>59</v>
      </c>
      <c r="J275" t="str">
        <f>INDEX(Ref!$B$1:$B$10,MATCH(Table1[[#This Row],[Program2]],Ref!$A$1:$A$10,0))</f>
        <v>TREES</v>
      </c>
      <c r="K275" t="s">
        <v>32</v>
      </c>
      <c r="L275" t="s">
        <v>36</v>
      </c>
      <c r="M275" t="s">
        <v>36</v>
      </c>
      <c r="N275" t="s">
        <v>32</v>
      </c>
      <c r="O275" t="s">
        <v>36</v>
      </c>
      <c r="U275" t="s">
        <v>406</v>
      </c>
    </row>
    <row r="276" spans="1:21" x14ac:dyDescent="0.25">
      <c r="A276" s="1">
        <v>43806.605949074074</v>
      </c>
      <c r="B276" t="s">
        <v>56</v>
      </c>
      <c r="C276" s="3">
        <v>43763</v>
      </c>
      <c r="D276" s="7">
        <f>YEAR(Table1[[#This Row],[Date of visit]])</f>
        <v>2019</v>
      </c>
      <c r="E276" s="7">
        <f>MONTH(Table1[[#This Row],[Date of visit]])</f>
        <v>10</v>
      </c>
      <c r="F276" t="s">
        <v>168</v>
      </c>
      <c r="G276">
        <v>6</v>
      </c>
      <c r="H276">
        <v>30</v>
      </c>
      <c r="I276" t="s">
        <v>169</v>
      </c>
      <c r="J276" t="str">
        <f>INDEX(Ref!$B$1:$B$10,MATCH(Table1[[#This Row],[Program2]],Ref!$A$1:$A$10,0))</f>
        <v>COVE</v>
      </c>
      <c r="K276" t="s">
        <v>32</v>
      </c>
      <c r="L276" t="s">
        <v>32</v>
      </c>
      <c r="M276" t="s">
        <v>32</v>
      </c>
      <c r="N276" t="s">
        <v>32</v>
      </c>
      <c r="O276" t="s">
        <v>32</v>
      </c>
      <c r="U276" t="s">
        <v>170</v>
      </c>
    </row>
    <row r="277" spans="1:21" x14ac:dyDescent="0.25">
      <c r="A277" s="1">
        <v>43806.604791666665</v>
      </c>
      <c r="B277" t="s">
        <v>171</v>
      </c>
      <c r="C277" s="3">
        <v>43763</v>
      </c>
      <c r="D277" s="7">
        <f>YEAR(Table1[[#This Row],[Date of visit]])</f>
        <v>2019</v>
      </c>
      <c r="E277" s="7">
        <f>MONTH(Table1[[#This Row],[Date of visit]])</f>
        <v>10</v>
      </c>
      <c r="F277" t="s">
        <v>168</v>
      </c>
      <c r="G277">
        <v>6</v>
      </c>
      <c r="H277">
        <v>29</v>
      </c>
      <c r="I277" t="s">
        <v>169</v>
      </c>
      <c r="J277" t="str">
        <f>INDEX(Ref!$B$1:$B$10,MATCH(Table1[[#This Row],[Program2]],Ref!$A$1:$A$10,0))</f>
        <v>COVE</v>
      </c>
      <c r="K277" t="s">
        <v>32</v>
      </c>
      <c r="L277" t="s">
        <v>32</v>
      </c>
      <c r="M277" t="s">
        <v>32</v>
      </c>
      <c r="N277" t="s">
        <v>32</v>
      </c>
      <c r="O277" t="s">
        <v>32</v>
      </c>
      <c r="U277" t="s">
        <v>172</v>
      </c>
    </row>
    <row r="278" spans="1:21" x14ac:dyDescent="0.25">
      <c r="A278" s="1">
        <v>43806.608668981484</v>
      </c>
      <c r="B278" t="s">
        <v>56</v>
      </c>
      <c r="C278" s="3">
        <v>43775</v>
      </c>
      <c r="D278" s="7">
        <f>YEAR(Table1[[#This Row],[Date of visit]])</f>
        <v>2019</v>
      </c>
      <c r="E278" s="7">
        <f>MONTH(Table1[[#This Row],[Date of visit]])</f>
        <v>11</v>
      </c>
      <c r="F278" t="s">
        <v>163</v>
      </c>
      <c r="G278">
        <v>3</v>
      </c>
      <c r="H278">
        <v>34</v>
      </c>
      <c r="I278" t="s">
        <v>164</v>
      </c>
      <c r="J278" t="str">
        <f>INDEX(Ref!$B$1:$B$10,MATCH(Table1[[#This Row],[Program2]],Ref!$A$1:$A$10,0))</f>
        <v>OYS</v>
      </c>
      <c r="K278" t="s">
        <v>89</v>
      </c>
      <c r="L278" t="s">
        <v>36</v>
      </c>
      <c r="M278" t="s">
        <v>36</v>
      </c>
      <c r="N278" t="s">
        <v>36</v>
      </c>
      <c r="O278" t="s">
        <v>36</v>
      </c>
      <c r="U278" t="s">
        <v>165</v>
      </c>
    </row>
    <row r="279" spans="1:21" x14ac:dyDescent="0.25">
      <c r="A279" s="1">
        <v>43806.607569444444</v>
      </c>
      <c r="B279" t="s">
        <v>34</v>
      </c>
      <c r="C279" s="3">
        <v>43776</v>
      </c>
      <c r="D279" s="7">
        <f>YEAR(Table1[[#This Row],[Date of visit]])</f>
        <v>2019</v>
      </c>
      <c r="E279" s="7">
        <f>MONTH(Table1[[#This Row],[Date of visit]])</f>
        <v>11</v>
      </c>
      <c r="F279" t="s">
        <v>166</v>
      </c>
      <c r="G279">
        <v>2</v>
      </c>
      <c r="H279">
        <v>13</v>
      </c>
      <c r="I279" t="s">
        <v>64</v>
      </c>
      <c r="J279" t="str">
        <f>INDEX(Ref!$B$1:$B$10,MATCH(Table1[[#This Row],[Program2]],Ref!$A$1:$A$10,0))</f>
        <v>BKB</v>
      </c>
      <c r="K279" t="s">
        <v>32</v>
      </c>
      <c r="L279" t="s">
        <v>32</v>
      </c>
      <c r="M279" t="s">
        <v>32</v>
      </c>
      <c r="N279" t="s">
        <v>32</v>
      </c>
      <c r="O279" t="s">
        <v>32</v>
      </c>
      <c r="U279" t="s">
        <v>167</v>
      </c>
    </row>
    <row r="280" spans="1:21" x14ac:dyDescent="0.25">
      <c r="A280" s="1">
        <v>43667.56890046296</v>
      </c>
      <c r="B280" t="s">
        <v>252</v>
      </c>
      <c r="C280" s="3">
        <v>43777</v>
      </c>
      <c r="D280" s="7">
        <f>YEAR(Table1[[#This Row],[Date of visit]])</f>
        <v>2019</v>
      </c>
      <c r="E280" s="7">
        <f>MONTH(Table1[[#This Row],[Date of visit]])</f>
        <v>11</v>
      </c>
      <c r="F280" t="s">
        <v>256</v>
      </c>
      <c r="G280" t="s">
        <v>58</v>
      </c>
      <c r="H280">
        <v>35</v>
      </c>
      <c r="I280" t="s">
        <v>64</v>
      </c>
      <c r="J280" t="str">
        <f>INDEX(Ref!$B$1:$B$10,MATCH(Table1[[#This Row],[Program2]],Ref!$A$1:$A$10,0))</f>
        <v>BKB</v>
      </c>
      <c r="K280" t="s">
        <v>89</v>
      </c>
      <c r="L280" t="s">
        <v>32</v>
      </c>
      <c r="M280" t="s">
        <v>32</v>
      </c>
      <c r="N280" t="s">
        <v>32</v>
      </c>
      <c r="O280" t="s">
        <v>32</v>
      </c>
      <c r="P280" t="s">
        <v>302</v>
      </c>
      <c r="U280" t="s">
        <v>303</v>
      </c>
    </row>
    <row r="281" spans="1:21" x14ac:dyDescent="0.25">
      <c r="A281" s="1">
        <v>43806.611562500002</v>
      </c>
      <c r="B281" t="s">
        <v>34</v>
      </c>
      <c r="C281" s="3">
        <v>43777</v>
      </c>
      <c r="D281" s="7">
        <f>YEAR(Table1[[#This Row],[Date of visit]])</f>
        <v>2019</v>
      </c>
      <c r="E281" s="7">
        <f>MONTH(Table1[[#This Row],[Date of visit]])</f>
        <v>11</v>
      </c>
      <c r="F281" t="s">
        <v>157</v>
      </c>
      <c r="H281">
        <v>8</v>
      </c>
      <c r="I281" t="s">
        <v>59</v>
      </c>
      <c r="J281" t="str">
        <f>INDEX(Ref!$B$1:$B$10,MATCH(Table1[[#This Row],[Program2]],Ref!$A$1:$A$10,0))</f>
        <v>TREES</v>
      </c>
      <c r="K281" t="s">
        <v>32</v>
      </c>
      <c r="L281" t="s">
        <v>32</v>
      </c>
      <c r="M281" t="s">
        <v>32</v>
      </c>
      <c r="N281" t="s">
        <v>32</v>
      </c>
      <c r="O281" t="s">
        <v>32</v>
      </c>
      <c r="U281" t="s">
        <v>158</v>
      </c>
    </row>
    <row r="282" spans="1:21" x14ac:dyDescent="0.25">
      <c r="A282" s="1">
        <v>43806.610312500001</v>
      </c>
      <c r="B282" t="s">
        <v>34</v>
      </c>
      <c r="C282" s="3">
        <v>43777</v>
      </c>
      <c r="D282" s="7">
        <f>YEAR(Table1[[#This Row],[Date of visit]])</f>
        <v>2019</v>
      </c>
      <c r="E282" s="7">
        <f>MONTH(Table1[[#This Row],[Date of visit]])</f>
        <v>11</v>
      </c>
      <c r="F282" t="s">
        <v>159</v>
      </c>
      <c r="G282" t="s">
        <v>58</v>
      </c>
      <c r="H282">
        <v>21</v>
      </c>
      <c r="I282" t="s">
        <v>59</v>
      </c>
      <c r="J282" t="str">
        <f>INDEX(Ref!$B$1:$B$10,MATCH(Table1[[#This Row],[Program2]],Ref!$A$1:$A$10,0))</f>
        <v>TREES</v>
      </c>
      <c r="K282" t="s">
        <v>32</v>
      </c>
      <c r="L282" t="s">
        <v>36</v>
      </c>
      <c r="M282" t="s">
        <v>89</v>
      </c>
      <c r="N282" t="s">
        <v>36</v>
      </c>
      <c r="O282" t="s">
        <v>36</v>
      </c>
      <c r="P282" t="s">
        <v>160</v>
      </c>
      <c r="T282" t="s">
        <v>161</v>
      </c>
      <c r="U282" t="s">
        <v>162</v>
      </c>
    </row>
    <row r="283" spans="1:21" x14ac:dyDescent="0.25">
      <c r="A283" s="1">
        <v>43806.613900462966</v>
      </c>
      <c r="B283" t="s">
        <v>29</v>
      </c>
      <c r="C283" s="3">
        <v>43781</v>
      </c>
      <c r="D283" s="7">
        <f>YEAR(Table1[[#This Row],[Date of visit]])</f>
        <v>2019</v>
      </c>
      <c r="E283" s="7">
        <f>MONTH(Table1[[#This Row],[Date of visit]])</f>
        <v>11</v>
      </c>
      <c r="F283" t="s">
        <v>152</v>
      </c>
      <c r="G283">
        <v>8</v>
      </c>
      <c r="H283">
        <v>12</v>
      </c>
      <c r="I283" t="s">
        <v>31</v>
      </c>
      <c r="J283" t="str">
        <f>INDEX(Ref!$B$1:$B$10,MATCH(Table1[[#This Row],[Program2]],Ref!$A$1:$A$10,0))</f>
        <v>SUSLAND</v>
      </c>
      <c r="K283" t="s">
        <v>32</v>
      </c>
      <c r="L283" t="s">
        <v>36</v>
      </c>
      <c r="M283" t="s">
        <v>36</v>
      </c>
      <c r="N283" t="s">
        <v>36</v>
      </c>
      <c r="O283" t="s">
        <v>36</v>
      </c>
      <c r="U283" t="s">
        <v>153</v>
      </c>
    </row>
    <row r="284" spans="1:21" x14ac:dyDescent="0.25">
      <c r="A284" s="1">
        <v>43806.612511574072</v>
      </c>
      <c r="B284" t="s">
        <v>29</v>
      </c>
      <c r="C284" s="3">
        <v>43781</v>
      </c>
      <c r="D284" s="7">
        <f>YEAR(Table1[[#This Row],[Date of visit]])</f>
        <v>2019</v>
      </c>
      <c r="E284" s="7">
        <f>MONTH(Table1[[#This Row],[Date of visit]])</f>
        <v>11</v>
      </c>
      <c r="F284" t="s">
        <v>154</v>
      </c>
      <c r="G284">
        <v>5</v>
      </c>
      <c r="H284">
        <v>16</v>
      </c>
      <c r="I284" t="s">
        <v>31</v>
      </c>
      <c r="J284" t="str">
        <f>INDEX(Ref!$B$1:$B$10,MATCH(Table1[[#This Row],[Program2]],Ref!$A$1:$A$10,0))</f>
        <v>SUSLAND</v>
      </c>
      <c r="K284" t="s">
        <v>89</v>
      </c>
      <c r="L284" t="s">
        <v>32</v>
      </c>
      <c r="M284" t="s">
        <v>32</v>
      </c>
      <c r="N284" t="s">
        <v>32</v>
      </c>
      <c r="O284" t="s">
        <v>32</v>
      </c>
      <c r="P284" t="s">
        <v>155</v>
      </c>
      <c r="U284" t="s">
        <v>156</v>
      </c>
    </row>
    <row r="285" spans="1:21" x14ac:dyDescent="0.25">
      <c r="A285" s="1">
        <v>43806.619872685187</v>
      </c>
      <c r="B285" t="s">
        <v>143</v>
      </c>
      <c r="C285" s="3">
        <v>43782</v>
      </c>
      <c r="D285" s="7">
        <f>YEAR(Table1[[#This Row],[Date of visit]])</f>
        <v>2019</v>
      </c>
      <c r="E285" s="7">
        <f>MONTH(Table1[[#This Row],[Date of visit]])</f>
        <v>11</v>
      </c>
      <c r="F285" t="s">
        <v>136</v>
      </c>
      <c r="G285" t="s">
        <v>58</v>
      </c>
      <c r="H285">
        <v>25</v>
      </c>
      <c r="I285" t="s">
        <v>144</v>
      </c>
      <c r="J285" t="str">
        <f>INDEX(Ref!$B$1:$B$10,MATCH(Table1[[#This Row],[Program2]],Ref!$A$1:$A$10,0))</f>
        <v>WW</v>
      </c>
      <c r="K285" t="s">
        <v>32</v>
      </c>
      <c r="L285" t="s">
        <v>36</v>
      </c>
      <c r="M285" t="s">
        <v>32</v>
      </c>
      <c r="N285" t="s">
        <v>36</v>
      </c>
      <c r="O285" t="s">
        <v>32</v>
      </c>
      <c r="U285" t="s">
        <v>145</v>
      </c>
    </row>
    <row r="286" spans="1:21" x14ac:dyDescent="0.25">
      <c r="A286" s="1">
        <v>43806.618773148148</v>
      </c>
      <c r="B286" t="s">
        <v>146</v>
      </c>
      <c r="C286" s="3">
        <v>43783</v>
      </c>
      <c r="D286" s="7">
        <f>YEAR(Table1[[#This Row],[Date of visit]])</f>
        <v>2019</v>
      </c>
      <c r="E286" s="7">
        <f>MONTH(Table1[[#This Row],[Date of visit]])</f>
        <v>11</v>
      </c>
      <c r="F286" t="s">
        <v>147</v>
      </c>
      <c r="G286">
        <v>5</v>
      </c>
      <c r="H286">
        <v>21</v>
      </c>
      <c r="I286" t="s">
        <v>47</v>
      </c>
      <c r="J286" t="str">
        <f>INDEX(Ref!$B$1:$B$10,MATCH(Table1[[#This Row],[Program2]],Ref!$A$1:$A$10,0))</f>
        <v>E3</v>
      </c>
      <c r="K286" t="s">
        <v>32</v>
      </c>
      <c r="L286" t="s">
        <v>32</v>
      </c>
      <c r="M286" t="s">
        <v>32</v>
      </c>
      <c r="N286" t="s">
        <v>32</v>
      </c>
      <c r="O286" t="s">
        <v>32</v>
      </c>
      <c r="U286" t="s">
        <v>148</v>
      </c>
    </row>
    <row r="287" spans="1:21" x14ac:dyDescent="0.25">
      <c r="A287" s="1">
        <v>43806.616828703707</v>
      </c>
      <c r="B287" t="s">
        <v>104</v>
      </c>
      <c r="C287" s="3">
        <v>43784</v>
      </c>
      <c r="D287" s="7">
        <f>YEAR(Table1[[#This Row],[Date of visit]])</f>
        <v>2019</v>
      </c>
      <c r="E287" s="7">
        <f>MONTH(Table1[[#This Row],[Date of visit]])</f>
        <v>11</v>
      </c>
      <c r="F287" t="s">
        <v>149</v>
      </c>
      <c r="G287">
        <v>2</v>
      </c>
      <c r="H287">
        <v>18</v>
      </c>
      <c r="I287" t="s">
        <v>54</v>
      </c>
      <c r="J287" t="str">
        <f>INDEX(Ref!$B$1:$B$10,MATCH(Table1[[#This Row],[Program2]],Ref!$A$1:$A$10,0))</f>
        <v>RR</v>
      </c>
      <c r="K287" t="s">
        <v>32</v>
      </c>
      <c r="L287" t="s">
        <v>32</v>
      </c>
      <c r="M287" t="s">
        <v>32</v>
      </c>
      <c r="N287" t="s">
        <v>32</v>
      </c>
      <c r="O287" t="s">
        <v>32</v>
      </c>
      <c r="P287" t="s">
        <v>150</v>
      </c>
      <c r="U287" t="s">
        <v>151</v>
      </c>
    </row>
    <row r="288" spans="1:21" x14ac:dyDescent="0.25">
      <c r="A288" s="1">
        <v>43806.623240740744</v>
      </c>
      <c r="B288" t="s">
        <v>104</v>
      </c>
      <c r="C288" s="3">
        <v>43791</v>
      </c>
      <c r="D288" s="7">
        <f>YEAR(Table1[[#This Row],[Date of visit]])</f>
        <v>2019</v>
      </c>
      <c r="E288" s="7">
        <f>MONTH(Table1[[#This Row],[Date of visit]])</f>
        <v>11</v>
      </c>
      <c r="F288" t="s">
        <v>140</v>
      </c>
      <c r="G288">
        <v>6</v>
      </c>
      <c r="H288">
        <v>32</v>
      </c>
      <c r="I288" t="s">
        <v>31</v>
      </c>
      <c r="J288" t="str">
        <f>INDEX(Ref!$B$1:$B$10,MATCH(Table1[[#This Row],[Program2]],Ref!$A$1:$A$10,0))</f>
        <v>SUSLAND</v>
      </c>
      <c r="K288" t="s">
        <v>36</v>
      </c>
      <c r="L288" t="s">
        <v>32</v>
      </c>
      <c r="M288" t="s">
        <v>32</v>
      </c>
      <c r="N288" t="s">
        <v>32</v>
      </c>
      <c r="O288" t="s">
        <v>32</v>
      </c>
      <c r="P288" t="s">
        <v>141</v>
      </c>
      <c r="U288" t="s">
        <v>142</v>
      </c>
    </row>
    <row r="289" spans="1:21" x14ac:dyDescent="0.25">
      <c r="A289" s="1">
        <v>43806.623668981483</v>
      </c>
      <c r="B289" t="s">
        <v>53</v>
      </c>
      <c r="C289" s="3">
        <v>43795</v>
      </c>
      <c r="D289" s="7">
        <f>YEAR(Table1[[#This Row],[Date of visit]])</f>
        <v>2019</v>
      </c>
      <c r="E289" s="7">
        <f>MONTH(Table1[[#This Row],[Date of visit]])</f>
        <v>11</v>
      </c>
      <c r="F289" t="s">
        <v>139</v>
      </c>
      <c r="G289">
        <v>2</v>
      </c>
      <c r="H289">
        <v>29</v>
      </c>
      <c r="I289" t="s">
        <v>54</v>
      </c>
      <c r="J289" t="str">
        <f>INDEX(Ref!$B$1:$B$10,MATCH(Table1[[#This Row],[Program2]],Ref!$A$1:$A$10,0))</f>
        <v>RR</v>
      </c>
      <c r="K289" t="s">
        <v>36</v>
      </c>
      <c r="L289" t="s">
        <v>36</v>
      </c>
      <c r="M289" t="s">
        <v>32</v>
      </c>
      <c r="N289" t="s">
        <v>32</v>
      </c>
      <c r="O289" t="s">
        <v>32</v>
      </c>
    </row>
    <row r="290" spans="1:21" x14ac:dyDescent="0.25">
      <c r="A290" s="1">
        <v>43806.625057870369</v>
      </c>
      <c r="B290" t="s">
        <v>135</v>
      </c>
      <c r="C290" s="3">
        <v>43796</v>
      </c>
      <c r="D290" s="7">
        <f>YEAR(Table1[[#This Row],[Date of visit]])</f>
        <v>2019</v>
      </c>
      <c r="E290" s="7">
        <f>MONTH(Table1[[#This Row],[Date of visit]])</f>
        <v>11</v>
      </c>
      <c r="F290" t="s">
        <v>136</v>
      </c>
      <c r="G290">
        <v>4</v>
      </c>
      <c r="H290">
        <v>30</v>
      </c>
      <c r="I290" t="s">
        <v>64</v>
      </c>
      <c r="J290" t="str">
        <f>INDEX(Ref!$B$1:$B$10,MATCH(Table1[[#This Row],[Program2]],Ref!$A$1:$A$10,0))</f>
        <v>BKB</v>
      </c>
      <c r="K290" t="s">
        <v>89</v>
      </c>
      <c r="L290" t="s">
        <v>32</v>
      </c>
      <c r="M290" t="s">
        <v>32</v>
      </c>
      <c r="N290" t="s">
        <v>32</v>
      </c>
      <c r="O290" t="s">
        <v>32</v>
      </c>
      <c r="U290" t="s">
        <v>137</v>
      </c>
    </row>
    <row r="291" spans="1:21" x14ac:dyDescent="0.25">
      <c r="A291" s="1">
        <v>43806.624398148146</v>
      </c>
      <c r="B291" t="s">
        <v>135</v>
      </c>
      <c r="C291" s="3">
        <v>43796</v>
      </c>
      <c r="D291" s="7">
        <f>YEAR(Table1[[#This Row],[Date of visit]])</f>
        <v>2019</v>
      </c>
      <c r="E291" s="7">
        <f>MONTH(Table1[[#This Row],[Date of visit]])</f>
        <v>11</v>
      </c>
      <c r="F291" t="s">
        <v>108</v>
      </c>
      <c r="G291">
        <v>4</v>
      </c>
      <c r="H291">
        <v>33</v>
      </c>
      <c r="I291" t="s">
        <v>64</v>
      </c>
      <c r="J291" t="str">
        <f>INDEX(Ref!$B$1:$B$10,MATCH(Table1[[#This Row],[Program2]],Ref!$A$1:$A$10,0))</f>
        <v>BKB</v>
      </c>
      <c r="K291" t="s">
        <v>32</v>
      </c>
      <c r="L291" t="s">
        <v>32</v>
      </c>
      <c r="M291" t="s">
        <v>32</v>
      </c>
      <c r="N291" t="s">
        <v>32</v>
      </c>
      <c r="O291" t="s">
        <v>32</v>
      </c>
      <c r="U291" t="s">
        <v>138</v>
      </c>
    </row>
    <row r="292" spans="1:21" x14ac:dyDescent="0.25">
      <c r="A292" s="1">
        <v>43806.626828703702</v>
      </c>
      <c r="B292" t="s">
        <v>101</v>
      </c>
      <c r="C292" s="3">
        <v>43802</v>
      </c>
      <c r="D292" s="7">
        <f>YEAR(Table1[[#This Row],[Date of visit]])</f>
        <v>2019</v>
      </c>
      <c r="E292" s="7">
        <f>MONTH(Table1[[#This Row],[Date of visit]])</f>
        <v>12</v>
      </c>
      <c r="F292" t="s">
        <v>131</v>
      </c>
      <c r="G292">
        <v>2</v>
      </c>
      <c r="I292" t="s">
        <v>64</v>
      </c>
      <c r="J292" t="str">
        <f>INDEX(Ref!$B$1:$B$10,MATCH(Table1[[#This Row],[Program2]],Ref!$A$1:$A$10,0))</f>
        <v>BKB</v>
      </c>
      <c r="K292" t="s">
        <v>32</v>
      </c>
      <c r="L292" t="s">
        <v>32</v>
      </c>
      <c r="M292" t="s">
        <v>32</v>
      </c>
      <c r="N292" t="s">
        <v>32</v>
      </c>
      <c r="O292" t="s">
        <v>32</v>
      </c>
      <c r="U292" t="s">
        <v>132</v>
      </c>
    </row>
    <row r="293" spans="1:21" x14ac:dyDescent="0.25">
      <c r="A293" s="1">
        <v>43806.625636574077</v>
      </c>
      <c r="B293" t="s">
        <v>101</v>
      </c>
      <c r="C293" s="3">
        <v>43802</v>
      </c>
      <c r="D293" s="7">
        <f>YEAR(Table1[[#This Row],[Date of visit]])</f>
        <v>2019</v>
      </c>
      <c r="E293" s="7">
        <f>MONTH(Table1[[#This Row],[Date of visit]])</f>
        <v>12</v>
      </c>
      <c r="F293" t="s">
        <v>133</v>
      </c>
      <c r="G293">
        <v>2</v>
      </c>
      <c r="H293">
        <v>28</v>
      </c>
      <c r="I293" t="s">
        <v>64</v>
      </c>
      <c r="J293" t="str">
        <f>INDEX(Ref!$B$1:$B$10,MATCH(Table1[[#This Row],[Program2]],Ref!$A$1:$A$10,0))</f>
        <v>BKB</v>
      </c>
      <c r="K293" t="s">
        <v>89</v>
      </c>
      <c r="L293" t="s">
        <v>32</v>
      </c>
      <c r="M293" t="s">
        <v>32</v>
      </c>
      <c r="N293" t="s">
        <v>32</v>
      </c>
      <c r="O293" t="s">
        <v>32</v>
      </c>
      <c r="U293" t="s">
        <v>134</v>
      </c>
    </row>
    <row r="294" spans="1:21" x14ac:dyDescent="0.25">
      <c r="A294" s="1">
        <v>43806.628900462965</v>
      </c>
      <c r="B294" t="s">
        <v>125</v>
      </c>
      <c r="C294" s="3">
        <v>43803</v>
      </c>
      <c r="D294" s="7">
        <f>YEAR(Table1[[#This Row],[Date of visit]])</f>
        <v>2019</v>
      </c>
      <c r="E294" s="7">
        <f>MONTH(Table1[[#This Row],[Date of visit]])</f>
        <v>12</v>
      </c>
      <c r="F294" t="s">
        <v>126</v>
      </c>
      <c r="G294" t="s">
        <v>127</v>
      </c>
      <c r="H294">
        <v>10</v>
      </c>
      <c r="I294" t="s">
        <v>47</v>
      </c>
      <c r="J294" t="str">
        <f>INDEX(Ref!$B$1:$B$10,MATCH(Table1[[#This Row],[Program2]],Ref!$A$1:$A$10,0))</f>
        <v>E3</v>
      </c>
      <c r="K294" t="s">
        <v>32</v>
      </c>
      <c r="L294" t="s">
        <v>32</v>
      </c>
      <c r="M294" t="s">
        <v>32</v>
      </c>
      <c r="N294" t="s">
        <v>32</v>
      </c>
      <c r="O294" t="s">
        <v>32</v>
      </c>
      <c r="U294" t="s">
        <v>128</v>
      </c>
    </row>
    <row r="295" spans="1:21" x14ac:dyDescent="0.25">
      <c r="A295" s="1">
        <v>43806.62767361111</v>
      </c>
      <c r="B295" t="s">
        <v>125</v>
      </c>
      <c r="C295" s="3">
        <v>43803</v>
      </c>
      <c r="D295" s="7">
        <f>YEAR(Table1[[#This Row],[Date of visit]])</f>
        <v>2019</v>
      </c>
      <c r="E295" s="7">
        <f>MONTH(Table1[[#This Row],[Date of visit]])</f>
        <v>12</v>
      </c>
      <c r="F295" t="s">
        <v>129</v>
      </c>
      <c r="G295">
        <v>2</v>
      </c>
      <c r="H295">
        <v>25</v>
      </c>
      <c r="I295" t="s">
        <v>47</v>
      </c>
      <c r="J295" t="str">
        <f>INDEX(Ref!$B$1:$B$10,MATCH(Table1[[#This Row],[Program2]],Ref!$A$1:$A$10,0))</f>
        <v>E3</v>
      </c>
      <c r="K295" t="s">
        <v>32</v>
      </c>
      <c r="L295" t="s">
        <v>32</v>
      </c>
      <c r="M295" t="s">
        <v>32</v>
      </c>
      <c r="N295" t="s">
        <v>32</v>
      </c>
      <c r="O295" t="s">
        <v>32</v>
      </c>
      <c r="U295" t="s">
        <v>130</v>
      </c>
    </row>
    <row r="296" spans="1:21" x14ac:dyDescent="0.25">
      <c r="A296" s="1">
        <v>43806.637129629627</v>
      </c>
      <c r="B296" t="s">
        <v>29</v>
      </c>
      <c r="C296" s="3">
        <v>43804</v>
      </c>
      <c r="D296" s="7">
        <f>YEAR(Table1[[#This Row],[Date of visit]])</f>
        <v>2019</v>
      </c>
      <c r="E296" s="7">
        <f>MONTH(Table1[[#This Row],[Date of visit]])</f>
        <v>12</v>
      </c>
      <c r="F296" t="s">
        <v>115</v>
      </c>
      <c r="G296">
        <v>5</v>
      </c>
      <c r="H296">
        <v>32</v>
      </c>
      <c r="I296" t="s">
        <v>31</v>
      </c>
      <c r="J296" t="str">
        <f>INDEX(Ref!$B$1:$B$10,MATCH(Table1[[#This Row],[Program2]],Ref!$A$1:$A$10,0))</f>
        <v>SUSLAND</v>
      </c>
      <c r="K296" t="s">
        <v>32</v>
      </c>
      <c r="L296" t="s">
        <v>36</v>
      </c>
      <c r="M296" t="s">
        <v>36</v>
      </c>
      <c r="N296" t="s">
        <v>36</v>
      </c>
      <c r="O296" t="s">
        <v>36</v>
      </c>
      <c r="P296" t="s">
        <v>116</v>
      </c>
      <c r="U296" t="s">
        <v>117</v>
      </c>
    </row>
    <row r="297" spans="1:21" x14ac:dyDescent="0.25">
      <c r="A297" s="1">
        <v>43806.635057870371</v>
      </c>
      <c r="B297" t="s">
        <v>42</v>
      </c>
      <c r="C297" s="3">
        <v>43804</v>
      </c>
      <c r="D297" s="7">
        <f>YEAR(Table1[[#This Row],[Date of visit]])</f>
        <v>2019</v>
      </c>
      <c r="E297" s="7">
        <f>MONTH(Table1[[#This Row],[Date of visit]])</f>
        <v>12</v>
      </c>
      <c r="F297" t="s">
        <v>79</v>
      </c>
      <c r="G297">
        <v>5</v>
      </c>
      <c r="H297">
        <v>15</v>
      </c>
      <c r="I297" t="s">
        <v>31</v>
      </c>
      <c r="J297" t="str">
        <f>INDEX(Ref!$B$1:$B$10,MATCH(Table1[[#This Row],[Program2]],Ref!$A$1:$A$10,0))</f>
        <v>SUSLAND</v>
      </c>
      <c r="K297" t="s">
        <v>89</v>
      </c>
      <c r="L297" t="s">
        <v>32</v>
      </c>
      <c r="M297" t="s">
        <v>32</v>
      </c>
      <c r="N297" t="s">
        <v>32</v>
      </c>
      <c r="O297" t="s">
        <v>32</v>
      </c>
      <c r="P297" t="s">
        <v>118</v>
      </c>
      <c r="U297" t="s">
        <v>119</v>
      </c>
    </row>
    <row r="298" spans="1:21" x14ac:dyDescent="0.25">
      <c r="A298" s="1">
        <v>43806.631898148145</v>
      </c>
      <c r="B298" t="s">
        <v>56</v>
      </c>
      <c r="C298" s="3">
        <v>43805</v>
      </c>
      <c r="D298" s="7">
        <f>YEAR(Table1[[#This Row],[Date of visit]])</f>
        <v>2019</v>
      </c>
      <c r="E298" s="7">
        <f>MONTH(Table1[[#This Row],[Date of visit]])</f>
        <v>12</v>
      </c>
      <c r="F298" t="s">
        <v>120</v>
      </c>
      <c r="G298">
        <v>6</v>
      </c>
      <c r="H298">
        <v>28</v>
      </c>
      <c r="I298" t="s">
        <v>64</v>
      </c>
      <c r="J298" t="str">
        <f>INDEX(Ref!$B$1:$B$10,MATCH(Table1[[#This Row],[Program2]],Ref!$A$1:$A$10,0))</f>
        <v>BKB</v>
      </c>
      <c r="K298" t="s">
        <v>32</v>
      </c>
      <c r="L298" t="s">
        <v>32</v>
      </c>
      <c r="M298" t="s">
        <v>32</v>
      </c>
      <c r="N298" t="s">
        <v>32</v>
      </c>
      <c r="O298" t="s">
        <v>32</v>
      </c>
      <c r="S298" t="s">
        <v>121</v>
      </c>
      <c r="U298" t="s">
        <v>122</v>
      </c>
    </row>
    <row r="299" spans="1:21" x14ac:dyDescent="0.25">
      <c r="A299" s="1">
        <v>43806.630740740744</v>
      </c>
      <c r="B299" t="s">
        <v>104</v>
      </c>
      <c r="C299" s="3">
        <v>43805</v>
      </c>
      <c r="D299" s="7">
        <f>YEAR(Table1[[#This Row],[Date of visit]])</f>
        <v>2019</v>
      </c>
      <c r="E299" s="7">
        <f>MONTH(Table1[[#This Row],[Date of visit]])</f>
        <v>12</v>
      </c>
      <c r="F299" t="s">
        <v>79</v>
      </c>
      <c r="G299">
        <v>3</v>
      </c>
      <c r="H299">
        <v>20</v>
      </c>
      <c r="I299" t="s">
        <v>64</v>
      </c>
      <c r="J299" t="str">
        <f>INDEX(Ref!$B$1:$B$10,MATCH(Table1[[#This Row],[Program2]],Ref!$A$1:$A$10,0))</f>
        <v>BKB</v>
      </c>
      <c r="K299" t="s">
        <v>89</v>
      </c>
      <c r="L299" t="s">
        <v>89</v>
      </c>
      <c r="M299" t="s">
        <v>36</v>
      </c>
      <c r="N299" t="s">
        <v>36</v>
      </c>
      <c r="O299" t="s">
        <v>36</v>
      </c>
      <c r="P299" t="s">
        <v>123</v>
      </c>
      <c r="U299" t="s">
        <v>124</v>
      </c>
    </row>
    <row r="300" spans="1:21" x14ac:dyDescent="0.25">
      <c r="A300" s="1">
        <v>43832.672893518517</v>
      </c>
      <c r="B300" t="s">
        <v>101</v>
      </c>
      <c r="C300" s="3">
        <v>43811</v>
      </c>
      <c r="D300" s="7">
        <f>YEAR(Table1[[#This Row],[Date of visit]])</f>
        <v>2019</v>
      </c>
      <c r="E300" s="7">
        <f>MONTH(Table1[[#This Row],[Date of visit]])</f>
        <v>12</v>
      </c>
      <c r="F300" t="s">
        <v>102</v>
      </c>
      <c r="G300" t="s">
        <v>58</v>
      </c>
      <c r="H300">
        <v>21</v>
      </c>
      <c r="I300" t="s">
        <v>59</v>
      </c>
      <c r="J300" t="str">
        <f>INDEX(Ref!$B$1:$B$10,MATCH(Table1[[#This Row],[Program2]],Ref!$A$1:$A$10,0))</f>
        <v>TREES</v>
      </c>
      <c r="K300" t="s">
        <v>36</v>
      </c>
      <c r="L300" t="s">
        <v>32</v>
      </c>
      <c r="M300" t="s">
        <v>32</v>
      </c>
      <c r="N300" t="s">
        <v>32</v>
      </c>
      <c r="O300" t="s">
        <v>32</v>
      </c>
      <c r="U300" t="s">
        <v>103</v>
      </c>
    </row>
    <row r="301" spans="1:21" x14ac:dyDescent="0.25">
      <c r="A301" s="1">
        <v>43832.672418981485</v>
      </c>
      <c r="B301" t="s">
        <v>101</v>
      </c>
      <c r="C301" s="3">
        <v>43811</v>
      </c>
      <c r="D301" s="7">
        <f>YEAR(Table1[[#This Row],[Date of visit]])</f>
        <v>2019</v>
      </c>
      <c r="E301" s="7">
        <f>MONTH(Table1[[#This Row],[Date of visit]])</f>
        <v>12</v>
      </c>
      <c r="F301" t="s">
        <v>102</v>
      </c>
      <c r="G301" t="s">
        <v>58</v>
      </c>
      <c r="H301">
        <v>22</v>
      </c>
      <c r="I301" t="s">
        <v>59</v>
      </c>
      <c r="J301" t="str">
        <f>INDEX(Ref!$B$1:$B$10,MATCH(Table1[[#This Row],[Program2]],Ref!$A$1:$A$10,0))</f>
        <v>TREES</v>
      </c>
      <c r="K301" t="s">
        <v>32</v>
      </c>
      <c r="L301" t="s">
        <v>32</v>
      </c>
      <c r="M301" t="s">
        <v>32</v>
      </c>
      <c r="N301" t="s">
        <v>32</v>
      </c>
      <c r="O301" t="s">
        <v>32</v>
      </c>
    </row>
    <row r="302" spans="1:21" x14ac:dyDescent="0.25">
      <c r="A302" s="1">
        <v>43832.672002314815</v>
      </c>
      <c r="B302" t="s">
        <v>104</v>
      </c>
      <c r="C302" s="3">
        <v>43812</v>
      </c>
      <c r="D302" s="7">
        <f>YEAR(Table1[[#This Row],[Date of visit]])</f>
        <v>2019</v>
      </c>
      <c r="E302" s="7">
        <f>MONTH(Table1[[#This Row],[Date of visit]])</f>
        <v>12</v>
      </c>
      <c r="F302" t="s">
        <v>105</v>
      </c>
      <c r="G302">
        <v>5</v>
      </c>
      <c r="H302">
        <v>28</v>
      </c>
      <c r="I302" t="s">
        <v>64</v>
      </c>
      <c r="J302" t="str">
        <f>INDEX(Ref!$B$1:$B$10,MATCH(Table1[[#This Row],[Program2]],Ref!$A$1:$A$10,0))</f>
        <v>BKB</v>
      </c>
      <c r="K302" t="s">
        <v>36</v>
      </c>
      <c r="L302" t="s">
        <v>32</v>
      </c>
      <c r="M302" t="s">
        <v>32</v>
      </c>
      <c r="N302" t="s">
        <v>32</v>
      </c>
      <c r="O302" t="s">
        <v>32</v>
      </c>
      <c r="P302" t="s">
        <v>106</v>
      </c>
      <c r="U302" t="s">
        <v>107</v>
      </c>
    </row>
    <row r="303" spans="1:21" x14ac:dyDescent="0.25">
      <c r="A303" s="1">
        <v>43832.67087962963</v>
      </c>
      <c r="B303" t="s">
        <v>56</v>
      </c>
      <c r="C303" s="3">
        <v>43812</v>
      </c>
      <c r="D303" s="7">
        <f>YEAR(Table1[[#This Row],[Date of visit]])</f>
        <v>2019</v>
      </c>
      <c r="E303" s="7">
        <f>MONTH(Table1[[#This Row],[Date of visit]])</f>
        <v>12</v>
      </c>
      <c r="F303" t="s">
        <v>108</v>
      </c>
      <c r="G303">
        <v>4</v>
      </c>
      <c r="H303">
        <v>21</v>
      </c>
      <c r="I303" t="s">
        <v>64</v>
      </c>
      <c r="J303" t="str">
        <f>INDEX(Ref!$B$1:$B$10,MATCH(Table1[[#This Row],[Program2]],Ref!$A$1:$A$10,0))</f>
        <v>BKB</v>
      </c>
      <c r="K303" t="s">
        <v>32</v>
      </c>
      <c r="L303" t="s">
        <v>32</v>
      </c>
      <c r="M303" t="s">
        <v>32</v>
      </c>
      <c r="N303" t="s">
        <v>36</v>
      </c>
      <c r="O303" t="s">
        <v>32</v>
      </c>
      <c r="P303" t="s">
        <v>109</v>
      </c>
      <c r="U303" t="s">
        <v>110</v>
      </c>
    </row>
    <row r="304" spans="1:21" x14ac:dyDescent="0.25">
      <c r="A304" s="1">
        <v>43832.66920138889</v>
      </c>
      <c r="B304" t="s">
        <v>53</v>
      </c>
      <c r="C304" s="3">
        <v>43817</v>
      </c>
      <c r="D304" s="7">
        <f>YEAR(Table1[[#This Row],[Date of visit]])</f>
        <v>2019</v>
      </c>
      <c r="E304" s="7">
        <f>MONTH(Table1[[#This Row],[Date of visit]])</f>
        <v>12</v>
      </c>
      <c r="F304" t="s">
        <v>79</v>
      </c>
      <c r="G304">
        <v>2</v>
      </c>
      <c r="H304">
        <v>14</v>
      </c>
      <c r="I304" t="s">
        <v>64</v>
      </c>
      <c r="J304" t="str">
        <f>INDEX(Ref!$B$1:$B$10,MATCH(Table1[[#This Row],[Program2]],Ref!$A$1:$A$10,0))</f>
        <v>BKB</v>
      </c>
      <c r="K304" t="s">
        <v>36</v>
      </c>
      <c r="L304" t="s">
        <v>32</v>
      </c>
      <c r="M304" t="s">
        <v>32</v>
      </c>
      <c r="N304" t="s">
        <v>32</v>
      </c>
      <c r="O304" t="s">
        <v>36</v>
      </c>
      <c r="U304" t="s">
        <v>111</v>
      </c>
    </row>
    <row r="305" spans="1:21" x14ac:dyDescent="0.25">
      <c r="A305" s="1">
        <v>43832.668738425928</v>
      </c>
      <c r="B305" t="s">
        <v>53</v>
      </c>
      <c r="C305" s="3">
        <v>43817</v>
      </c>
      <c r="D305" s="7">
        <f>YEAR(Table1[[#This Row],[Date of visit]])</f>
        <v>2019</v>
      </c>
      <c r="E305" s="7">
        <f>MONTH(Table1[[#This Row],[Date of visit]])</f>
        <v>12</v>
      </c>
      <c r="F305" t="s">
        <v>108</v>
      </c>
      <c r="G305">
        <v>4</v>
      </c>
      <c r="H305">
        <v>35</v>
      </c>
      <c r="I305" t="s">
        <v>64</v>
      </c>
      <c r="J305" t="str">
        <f>INDEX(Ref!$B$1:$B$10,MATCH(Table1[[#This Row],[Program2]],Ref!$A$1:$A$10,0))</f>
        <v>BKB</v>
      </c>
      <c r="K305" t="s">
        <v>32</v>
      </c>
      <c r="L305" t="s">
        <v>36</v>
      </c>
      <c r="M305" t="s">
        <v>32</v>
      </c>
      <c r="N305" t="s">
        <v>36</v>
      </c>
      <c r="O305" t="s">
        <v>36</v>
      </c>
      <c r="U305" t="s">
        <v>112</v>
      </c>
    </row>
    <row r="306" spans="1:21" x14ac:dyDescent="0.25">
      <c r="A306" s="1">
        <v>43832.668194444443</v>
      </c>
      <c r="B306" t="s">
        <v>53</v>
      </c>
      <c r="C306" s="3">
        <v>43818</v>
      </c>
      <c r="D306" s="7">
        <f>YEAR(Table1[[#This Row],[Date of visit]])</f>
        <v>2019</v>
      </c>
      <c r="E306" s="7">
        <f>MONTH(Table1[[#This Row],[Date of visit]])</f>
        <v>12</v>
      </c>
      <c r="F306" t="s">
        <v>79</v>
      </c>
      <c r="G306">
        <v>4</v>
      </c>
      <c r="H306">
        <v>15</v>
      </c>
      <c r="I306" t="s">
        <v>64</v>
      </c>
      <c r="J306" t="str">
        <f>INDEX(Ref!$B$1:$B$10,MATCH(Table1[[#This Row],[Program2]],Ref!$A$1:$A$10,0))</f>
        <v>BKB</v>
      </c>
      <c r="K306" t="s">
        <v>36</v>
      </c>
      <c r="L306" t="s">
        <v>36</v>
      </c>
      <c r="M306" t="s">
        <v>32</v>
      </c>
      <c r="N306" t="s">
        <v>32</v>
      </c>
      <c r="O306" t="s">
        <v>32</v>
      </c>
      <c r="U306" t="s">
        <v>113</v>
      </c>
    </row>
    <row r="307" spans="1:21" x14ac:dyDescent="0.25">
      <c r="A307" s="1">
        <v>43832.667372685188</v>
      </c>
      <c r="B307" t="s">
        <v>53</v>
      </c>
      <c r="C307" s="3">
        <v>43818</v>
      </c>
      <c r="D307" s="7">
        <f>YEAR(Table1[[#This Row],[Date of visit]])</f>
        <v>2019</v>
      </c>
      <c r="E307" s="7">
        <f>MONTH(Table1[[#This Row],[Date of visit]])</f>
        <v>12</v>
      </c>
      <c r="F307" t="s">
        <v>69</v>
      </c>
      <c r="G307">
        <v>4</v>
      </c>
      <c r="H307">
        <v>16</v>
      </c>
      <c r="I307" t="s">
        <v>64</v>
      </c>
      <c r="J307" t="str">
        <f>INDEX(Ref!$B$1:$B$10,MATCH(Table1[[#This Row],[Program2]],Ref!$A$1:$A$10,0))</f>
        <v>BKB</v>
      </c>
      <c r="K307" t="s">
        <v>32</v>
      </c>
      <c r="L307" t="s">
        <v>32</v>
      </c>
      <c r="M307" t="s">
        <v>32</v>
      </c>
      <c r="N307" t="s">
        <v>32</v>
      </c>
      <c r="O307" t="s">
        <v>32</v>
      </c>
      <c r="U307" t="s">
        <v>114</v>
      </c>
    </row>
    <row r="308" spans="1:21" x14ac:dyDescent="0.25">
      <c r="A308" s="1">
        <v>43886.579918981479</v>
      </c>
      <c r="B308" t="s">
        <v>29</v>
      </c>
      <c r="C308" s="3">
        <v>43839</v>
      </c>
      <c r="D308" s="7">
        <f>YEAR(Table1[[#This Row],[Date of visit]])</f>
        <v>2020</v>
      </c>
      <c r="E308" s="7">
        <f>MONTH(Table1[[#This Row],[Date of visit]])</f>
        <v>1</v>
      </c>
      <c r="F308" t="s">
        <v>30</v>
      </c>
      <c r="G308">
        <v>5</v>
      </c>
      <c r="H308">
        <v>19</v>
      </c>
      <c r="I308" t="s">
        <v>31</v>
      </c>
      <c r="J308" t="str">
        <f>INDEX(Ref!$B$1:$B$10,MATCH(Table1[[#This Row],[Program2]],Ref!$A$1:$A$10,0))</f>
        <v>SUSLAND</v>
      </c>
      <c r="K308" t="s">
        <v>32</v>
      </c>
      <c r="L308" t="s">
        <v>32</v>
      </c>
      <c r="M308" t="s">
        <v>32</v>
      </c>
      <c r="N308" t="s">
        <v>32</v>
      </c>
      <c r="O308" t="s">
        <v>32</v>
      </c>
      <c r="U308" t="s">
        <v>33</v>
      </c>
    </row>
    <row r="309" spans="1:21" x14ac:dyDescent="0.25">
      <c r="A309" s="1">
        <v>43886.559317129628</v>
      </c>
      <c r="B309" t="s">
        <v>53</v>
      </c>
      <c r="C309" s="3">
        <v>43839</v>
      </c>
      <c r="D309" s="7">
        <f>YEAR(Table1[[#This Row],[Date of visit]])</f>
        <v>2020</v>
      </c>
      <c r="E309" s="7">
        <f>MONTH(Table1[[#This Row],[Date of visit]])</f>
        <v>1</v>
      </c>
      <c r="F309" t="s">
        <v>35</v>
      </c>
      <c r="G309">
        <v>8</v>
      </c>
      <c r="H309">
        <v>25</v>
      </c>
      <c r="I309" t="s">
        <v>31</v>
      </c>
      <c r="J309" t="str">
        <f>INDEX(Ref!$B$1:$B$10,MATCH(Table1[[#This Row],[Program2]],Ref!$A$1:$A$10,0))</f>
        <v>SUSLAND</v>
      </c>
      <c r="K309" t="s">
        <v>32</v>
      </c>
      <c r="L309" t="s">
        <v>32</v>
      </c>
      <c r="M309" t="s">
        <v>32</v>
      </c>
      <c r="N309" t="s">
        <v>32</v>
      </c>
      <c r="O309" t="s">
        <v>32</v>
      </c>
      <c r="U309" t="s">
        <v>81</v>
      </c>
    </row>
    <row r="310" spans="1:21" x14ac:dyDescent="0.25">
      <c r="A310" s="1">
        <v>43886.558078703703</v>
      </c>
      <c r="B310" t="s">
        <v>56</v>
      </c>
      <c r="C310" s="3">
        <v>43839</v>
      </c>
      <c r="D310" s="7">
        <f>YEAR(Table1[[#This Row],[Date of visit]])</f>
        <v>2020</v>
      </c>
      <c r="E310" s="7">
        <f>MONTH(Table1[[#This Row],[Date of visit]])</f>
        <v>1</v>
      </c>
      <c r="F310" t="s">
        <v>35</v>
      </c>
      <c r="G310">
        <v>8</v>
      </c>
      <c r="H310">
        <v>28</v>
      </c>
      <c r="I310" t="s">
        <v>31</v>
      </c>
      <c r="J310" t="str">
        <f>INDEX(Ref!$B$1:$B$10,MATCH(Table1[[#This Row],[Program2]],Ref!$A$1:$A$10,0))</f>
        <v>SUSLAND</v>
      </c>
      <c r="K310" t="s">
        <v>32</v>
      </c>
      <c r="L310" t="s">
        <v>32</v>
      </c>
      <c r="M310" t="s">
        <v>32</v>
      </c>
      <c r="N310" t="s">
        <v>32</v>
      </c>
      <c r="O310" t="s">
        <v>32</v>
      </c>
      <c r="U310" t="s">
        <v>82</v>
      </c>
    </row>
    <row r="311" spans="1:21" x14ac:dyDescent="0.25">
      <c r="A311" s="1">
        <v>43886.579224537039</v>
      </c>
      <c r="B311" t="s">
        <v>34</v>
      </c>
      <c r="C311" s="3">
        <v>43840</v>
      </c>
      <c r="D311" s="7">
        <f>YEAR(Table1[[#This Row],[Date of visit]])</f>
        <v>2020</v>
      </c>
      <c r="E311" s="7">
        <f>MONTH(Table1[[#This Row],[Date of visit]])</f>
        <v>1</v>
      </c>
      <c r="F311" t="s">
        <v>35</v>
      </c>
      <c r="G311">
        <v>8</v>
      </c>
      <c r="H311">
        <v>22</v>
      </c>
      <c r="I311" t="s">
        <v>31</v>
      </c>
      <c r="J311" t="str">
        <f>INDEX(Ref!$B$1:$B$10,MATCH(Table1[[#This Row],[Program2]],Ref!$A$1:$A$10,0))</f>
        <v>SUSLAND</v>
      </c>
      <c r="K311" t="s">
        <v>32</v>
      </c>
      <c r="L311" t="s">
        <v>36</v>
      </c>
      <c r="M311" t="s">
        <v>32</v>
      </c>
      <c r="N311" t="s">
        <v>32</v>
      </c>
      <c r="O311" t="s">
        <v>32</v>
      </c>
      <c r="U311" t="s">
        <v>37</v>
      </c>
    </row>
    <row r="312" spans="1:21" x14ac:dyDescent="0.25">
      <c r="A312" s="1">
        <v>43886.577268518522</v>
      </c>
      <c r="B312" t="s">
        <v>29</v>
      </c>
      <c r="C312" s="3">
        <v>43844</v>
      </c>
      <c r="D312" s="7">
        <f>YEAR(Table1[[#This Row],[Date of visit]])</f>
        <v>2020</v>
      </c>
      <c r="E312" s="7">
        <f>MONTH(Table1[[#This Row],[Date of visit]])</f>
        <v>1</v>
      </c>
      <c r="F312" t="s">
        <v>38</v>
      </c>
      <c r="G312" t="s">
        <v>39</v>
      </c>
      <c r="H312">
        <v>25</v>
      </c>
      <c r="I312" t="s">
        <v>31</v>
      </c>
      <c r="J312" t="str">
        <f>INDEX(Ref!$B$1:$B$10,MATCH(Table1[[#This Row],[Program2]],Ref!$A$1:$A$10,0))</f>
        <v>SUSLAND</v>
      </c>
      <c r="K312" t="s">
        <v>36</v>
      </c>
      <c r="L312" t="s">
        <v>32</v>
      </c>
      <c r="M312" t="s">
        <v>32</v>
      </c>
      <c r="N312" t="s">
        <v>32</v>
      </c>
      <c r="O312" t="s">
        <v>32</v>
      </c>
      <c r="P312" t="s">
        <v>40</v>
      </c>
      <c r="U312" t="s">
        <v>41</v>
      </c>
    </row>
    <row r="313" spans="1:21" x14ac:dyDescent="0.25">
      <c r="A313" s="1">
        <v>43886.576331018521</v>
      </c>
      <c r="B313" t="s">
        <v>42</v>
      </c>
      <c r="C313" s="3">
        <v>43844</v>
      </c>
      <c r="D313" s="7">
        <f>YEAR(Table1[[#This Row],[Date of visit]])</f>
        <v>2020</v>
      </c>
      <c r="E313" s="7">
        <f>MONTH(Table1[[#This Row],[Date of visit]])</f>
        <v>1</v>
      </c>
      <c r="F313" t="s">
        <v>43</v>
      </c>
      <c r="G313">
        <v>8</v>
      </c>
      <c r="H313">
        <v>27</v>
      </c>
      <c r="I313" t="s">
        <v>31</v>
      </c>
      <c r="J313" t="str">
        <f>INDEX(Ref!$B$1:$B$10,MATCH(Table1[[#This Row],[Program2]],Ref!$A$1:$A$10,0))</f>
        <v>SUSLAND</v>
      </c>
      <c r="K313" t="s">
        <v>32</v>
      </c>
      <c r="L313" t="s">
        <v>36</v>
      </c>
      <c r="M313" t="s">
        <v>32</v>
      </c>
      <c r="N313" t="s">
        <v>32</v>
      </c>
      <c r="O313" t="s">
        <v>36</v>
      </c>
      <c r="U313" t="s">
        <v>44</v>
      </c>
    </row>
    <row r="314" spans="1:21" x14ac:dyDescent="0.25">
      <c r="A314" s="1">
        <v>43886.574814814812</v>
      </c>
      <c r="B314" t="s">
        <v>49</v>
      </c>
      <c r="C314" s="3">
        <v>43845</v>
      </c>
      <c r="D314" s="7">
        <f>YEAR(Table1[[#This Row],[Date of visit]])</f>
        <v>2020</v>
      </c>
      <c r="E314" s="7">
        <f>MONTH(Table1[[#This Row],[Date of visit]])</f>
        <v>1</v>
      </c>
      <c r="F314" t="s">
        <v>50</v>
      </c>
      <c r="G314" t="s">
        <v>51</v>
      </c>
      <c r="H314">
        <v>24</v>
      </c>
      <c r="I314" t="s">
        <v>47</v>
      </c>
      <c r="J314" t="str">
        <f>INDEX(Ref!$B$1:$B$10,MATCH(Table1[[#This Row],[Program2]],Ref!$A$1:$A$10,0))</f>
        <v>E3</v>
      </c>
      <c r="K314" t="s">
        <v>36</v>
      </c>
      <c r="L314" t="s">
        <v>32</v>
      </c>
      <c r="M314" t="s">
        <v>32</v>
      </c>
      <c r="N314" t="s">
        <v>32</v>
      </c>
      <c r="O314" t="s">
        <v>32</v>
      </c>
      <c r="U314" t="s">
        <v>52</v>
      </c>
    </row>
    <row r="315" spans="1:21" x14ac:dyDescent="0.25">
      <c r="A315" s="1">
        <v>43886.575509259259</v>
      </c>
      <c r="B315" t="s">
        <v>45</v>
      </c>
      <c r="C315" s="3">
        <v>43845</v>
      </c>
      <c r="D315" s="7">
        <f>YEAR(Table1[[#This Row],[Date of visit]])</f>
        <v>2020</v>
      </c>
      <c r="E315" s="7">
        <f>MONTH(Table1[[#This Row],[Date of visit]])</f>
        <v>1</v>
      </c>
      <c r="F315" t="s">
        <v>46</v>
      </c>
      <c r="G315">
        <v>1</v>
      </c>
      <c r="H315">
        <v>27</v>
      </c>
      <c r="I315" t="s">
        <v>47</v>
      </c>
      <c r="J315" t="str">
        <f>INDEX(Ref!$B$1:$B$10,MATCH(Table1[[#This Row],[Program2]],Ref!$A$1:$A$10,0))</f>
        <v>E3</v>
      </c>
      <c r="K315" t="s">
        <v>32</v>
      </c>
      <c r="L315" t="s">
        <v>32</v>
      </c>
      <c r="M315" t="s">
        <v>32</v>
      </c>
      <c r="N315" t="s">
        <v>32</v>
      </c>
      <c r="O315" t="s">
        <v>36</v>
      </c>
      <c r="U315" t="s">
        <v>48</v>
      </c>
    </row>
    <row r="316" spans="1:21" x14ac:dyDescent="0.25">
      <c r="A316" s="1">
        <v>43886.573958333334</v>
      </c>
      <c r="B316" t="s">
        <v>53</v>
      </c>
      <c r="C316" s="3">
        <v>43846</v>
      </c>
      <c r="D316" s="7">
        <f>YEAR(Table1[[#This Row],[Date of visit]])</f>
        <v>2020</v>
      </c>
      <c r="E316" s="7">
        <f>MONTH(Table1[[#This Row],[Date of visit]])</f>
        <v>1</v>
      </c>
      <c r="F316" t="s">
        <v>30</v>
      </c>
      <c r="G316">
        <v>4</v>
      </c>
      <c r="H316">
        <v>15</v>
      </c>
      <c r="I316" t="s">
        <v>54</v>
      </c>
      <c r="J316" t="str">
        <f>INDEX(Ref!$B$1:$B$10,MATCH(Table1[[#This Row],[Program2]],Ref!$A$1:$A$10,0))</f>
        <v>RR</v>
      </c>
      <c r="K316" t="s">
        <v>32</v>
      </c>
      <c r="L316" t="s">
        <v>32</v>
      </c>
      <c r="M316" t="s">
        <v>32</v>
      </c>
      <c r="N316" t="s">
        <v>32</v>
      </c>
      <c r="O316" t="s">
        <v>32</v>
      </c>
      <c r="U316" t="s">
        <v>55</v>
      </c>
    </row>
    <row r="317" spans="1:21" x14ac:dyDescent="0.25">
      <c r="A317" s="1">
        <v>43886.572800925926</v>
      </c>
      <c r="B317" t="s">
        <v>56</v>
      </c>
      <c r="C317" s="3">
        <v>43847</v>
      </c>
      <c r="D317" s="7">
        <f>YEAR(Table1[[#This Row],[Date of visit]])</f>
        <v>2020</v>
      </c>
      <c r="E317" s="7">
        <f>MONTH(Table1[[#This Row],[Date of visit]])</f>
        <v>1</v>
      </c>
      <c r="F317" t="s">
        <v>57</v>
      </c>
      <c r="G317" t="s">
        <v>58</v>
      </c>
      <c r="H317">
        <v>21</v>
      </c>
      <c r="I317" t="s">
        <v>59</v>
      </c>
      <c r="J317" t="str">
        <f>INDEX(Ref!$B$1:$B$10,MATCH(Table1[[#This Row],[Program2]],Ref!$A$1:$A$10,0))</f>
        <v>TREES</v>
      </c>
      <c r="K317" t="s">
        <v>32</v>
      </c>
      <c r="L317" t="s">
        <v>36</v>
      </c>
      <c r="M317" t="s">
        <v>32</v>
      </c>
      <c r="N317" t="s">
        <v>32</v>
      </c>
      <c r="O317" t="s">
        <v>32</v>
      </c>
      <c r="U317" t="s">
        <v>60</v>
      </c>
    </row>
    <row r="318" spans="1:21" x14ac:dyDescent="0.25">
      <c r="A318" s="1">
        <v>43886.571944444448</v>
      </c>
      <c r="B318" t="s">
        <v>56</v>
      </c>
      <c r="C318" s="3">
        <v>43847</v>
      </c>
      <c r="D318" s="7">
        <f>YEAR(Table1[[#This Row],[Date of visit]])</f>
        <v>2020</v>
      </c>
      <c r="E318" s="7">
        <f>MONTH(Table1[[#This Row],[Date of visit]])</f>
        <v>1</v>
      </c>
      <c r="F318" t="s">
        <v>61</v>
      </c>
      <c r="G318" t="s">
        <v>58</v>
      </c>
      <c r="H318">
        <v>22</v>
      </c>
      <c r="I318" t="s">
        <v>59</v>
      </c>
      <c r="J318" t="str">
        <f>INDEX(Ref!$B$1:$B$10,MATCH(Table1[[#This Row],[Program2]],Ref!$A$1:$A$10,0))</f>
        <v>TREES</v>
      </c>
      <c r="K318" t="s">
        <v>32</v>
      </c>
      <c r="L318" t="s">
        <v>32</v>
      </c>
      <c r="M318" t="s">
        <v>32</v>
      </c>
      <c r="N318" t="s">
        <v>32</v>
      </c>
      <c r="O318" t="s">
        <v>32</v>
      </c>
      <c r="U318" t="s">
        <v>62</v>
      </c>
    </row>
    <row r="319" spans="1:21" x14ac:dyDescent="0.25">
      <c r="A319" s="1">
        <v>43886.567754629628</v>
      </c>
      <c r="B319" t="s">
        <v>42</v>
      </c>
      <c r="C319" s="3">
        <v>43851</v>
      </c>
      <c r="D319" s="7">
        <f>YEAR(Table1[[#This Row],[Date of visit]])</f>
        <v>2020</v>
      </c>
      <c r="E319" s="7">
        <f>MONTH(Table1[[#This Row],[Date of visit]])</f>
        <v>1</v>
      </c>
      <c r="F319" t="s">
        <v>63</v>
      </c>
      <c r="G319">
        <v>2</v>
      </c>
      <c r="H319">
        <v>13</v>
      </c>
      <c r="I319" t="s">
        <v>64</v>
      </c>
      <c r="J319" t="str">
        <f>INDEX(Ref!$B$1:$B$10,MATCH(Table1[[#This Row],[Program2]],Ref!$A$1:$A$10,0))</f>
        <v>BKB</v>
      </c>
      <c r="K319" t="s">
        <v>32</v>
      </c>
      <c r="L319" t="s">
        <v>36</v>
      </c>
      <c r="M319" t="s">
        <v>36</v>
      </c>
      <c r="N319" t="s">
        <v>32</v>
      </c>
      <c r="O319" t="s">
        <v>32</v>
      </c>
      <c r="U319" t="s">
        <v>65</v>
      </c>
    </row>
    <row r="320" spans="1:21" x14ac:dyDescent="0.25">
      <c r="A320" s="1">
        <v>43886.564849537041</v>
      </c>
      <c r="B320" t="s">
        <v>71</v>
      </c>
      <c r="C320" s="3">
        <v>43852</v>
      </c>
      <c r="D320" s="7">
        <f>YEAR(Table1[[#This Row],[Date of visit]])</f>
        <v>2020</v>
      </c>
      <c r="E320" s="7">
        <f>MONTH(Table1[[#This Row],[Date of visit]])</f>
        <v>1</v>
      </c>
      <c r="F320" t="s">
        <v>72</v>
      </c>
      <c r="G320" t="s">
        <v>66</v>
      </c>
      <c r="H320">
        <v>22</v>
      </c>
      <c r="I320" t="s">
        <v>47</v>
      </c>
      <c r="J320" t="str">
        <f>INDEX(Ref!$B$1:$B$10,MATCH(Table1[[#This Row],[Program2]],Ref!$A$1:$A$10,0))</f>
        <v>E3</v>
      </c>
      <c r="K320" t="s">
        <v>32</v>
      </c>
      <c r="L320" t="s">
        <v>36</v>
      </c>
      <c r="M320" t="s">
        <v>32</v>
      </c>
      <c r="N320" t="s">
        <v>32</v>
      </c>
      <c r="O320" t="s">
        <v>32</v>
      </c>
      <c r="U320" t="s">
        <v>73</v>
      </c>
    </row>
    <row r="321" spans="1:21" x14ac:dyDescent="0.25">
      <c r="A321" s="1">
        <v>43886.56322916667</v>
      </c>
      <c r="B321" t="s">
        <v>71</v>
      </c>
      <c r="C321" s="3">
        <v>43852</v>
      </c>
      <c r="D321" s="7">
        <f>YEAR(Table1[[#This Row],[Date of visit]])</f>
        <v>2020</v>
      </c>
      <c r="E321" s="7">
        <f>MONTH(Table1[[#This Row],[Date of visit]])</f>
        <v>1</v>
      </c>
      <c r="F321" t="s">
        <v>69</v>
      </c>
      <c r="G321">
        <v>2</v>
      </c>
      <c r="H321">
        <v>26</v>
      </c>
      <c r="I321" t="s">
        <v>47</v>
      </c>
      <c r="J321" t="str">
        <f>INDEX(Ref!$B$1:$B$10,MATCH(Table1[[#This Row],[Program2]],Ref!$A$1:$A$10,0))</f>
        <v>E3</v>
      </c>
      <c r="K321" t="s">
        <v>32</v>
      </c>
      <c r="L321" t="s">
        <v>36</v>
      </c>
      <c r="M321" t="s">
        <v>32</v>
      </c>
      <c r="N321" t="s">
        <v>32</v>
      </c>
      <c r="O321" t="s">
        <v>32</v>
      </c>
      <c r="U321" t="s">
        <v>74</v>
      </c>
    </row>
    <row r="322" spans="1:21" x14ac:dyDescent="0.25">
      <c r="A322" s="1">
        <v>43886.566666666666</v>
      </c>
      <c r="B322" t="s">
        <v>45</v>
      </c>
      <c r="C322" s="3">
        <v>43853</v>
      </c>
      <c r="D322" s="7">
        <f>YEAR(Table1[[#This Row],[Date of visit]])</f>
        <v>2020</v>
      </c>
      <c r="E322" s="7">
        <f>MONTH(Table1[[#This Row],[Date of visit]])</f>
        <v>1</v>
      </c>
      <c r="F322" t="s">
        <v>50</v>
      </c>
      <c r="G322" t="s">
        <v>66</v>
      </c>
      <c r="H322">
        <v>23</v>
      </c>
      <c r="I322" t="s">
        <v>47</v>
      </c>
      <c r="J322" t="str">
        <f>INDEX(Ref!$B$1:$B$10,MATCH(Table1[[#This Row],[Program2]],Ref!$A$1:$A$10,0))</f>
        <v>E3</v>
      </c>
      <c r="K322" t="s">
        <v>32</v>
      </c>
      <c r="L322" t="s">
        <v>36</v>
      </c>
      <c r="M322" t="s">
        <v>32</v>
      </c>
      <c r="N322" t="s">
        <v>32</v>
      </c>
      <c r="O322" t="s">
        <v>32</v>
      </c>
      <c r="U322" t="s">
        <v>67</v>
      </c>
    </row>
    <row r="323" spans="1:21" x14ac:dyDescent="0.25">
      <c r="A323" s="1">
        <v>43886.565740740742</v>
      </c>
      <c r="B323" t="s">
        <v>68</v>
      </c>
      <c r="C323" s="3">
        <v>43853</v>
      </c>
      <c r="D323" s="7">
        <f>YEAR(Table1[[#This Row],[Date of visit]])</f>
        <v>2020</v>
      </c>
      <c r="E323" s="7">
        <f>MONTH(Table1[[#This Row],[Date of visit]])</f>
        <v>1</v>
      </c>
      <c r="F323" t="s">
        <v>69</v>
      </c>
      <c r="G323">
        <v>2</v>
      </c>
      <c r="H323">
        <v>18</v>
      </c>
      <c r="I323" t="s">
        <v>47</v>
      </c>
      <c r="J323" t="str">
        <f>INDEX(Ref!$B$1:$B$10,MATCH(Table1[[#This Row],[Program2]],Ref!$A$1:$A$10,0))</f>
        <v>E3</v>
      </c>
      <c r="K323" t="s">
        <v>32</v>
      </c>
      <c r="L323" t="s">
        <v>32</v>
      </c>
      <c r="M323" t="s">
        <v>32</v>
      </c>
      <c r="N323" t="s">
        <v>32</v>
      </c>
      <c r="O323" t="s">
        <v>32</v>
      </c>
      <c r="U323" t="s">
        <v>70</v>
      </c>
    </row>
    <row r="324" spans="1:21" x14ac:dyDescent="0.25">
      <c r="A324" s="1">
        <v>43886.561990740738</v>
      </c>
      <c r="B324" t="s">
        <v>34</v>
      </c>
      <c r="C324" s="3">
        <v>43854</v>
      </c>
      <c r="D324" s="7">
        <f>YEAR(Table1[[#This Row],[Date of visit]])</f>
        <v>2020</v>
      </c>
      <c r="E324" s="7">
        <f>MONTH(Table1[[#This Row],[Date of visit]])</f>
        <v>1</v>
      </c>
      <c r="F324" t="s">
        <v>61</v>
      </c>
      <c r="G324" t="s">
        <v>58</v>
      </c>
      <c r="H324">
        <v>21</v>
      </c>
      <c r="I324" t="s">
        <v>59</v>
      </c>
      <c r="J324" t="str">
        <f>INDEX(Ref!$B$1:$B$10,MATCH(Table1[[#This Row],[Program2]],Ref!$A$1:$A$10,0))</f>
        <v>TREES</v>
      </c>
      <c r="K324" t="s">
        <v>32</v>
      </c>
      <c r="L324" t="s">
        <v>32</v>
      </c>
      <c r="M324" t="s">
        <v>32</v>
      </c>
      <c r="N324" t="s">
        <v>32</v>
      </c>
      <c r="O324" t="s">
        <v>32</v>
      </c>
      <c r="U324" t="s">
        <v>75</v>
      </c>
    </row>
    <row r="325" spans="1:21" x14ac:dyDescent="0.25">
      <c r="A325" s="1">
        <v>43886.560555555552</v>
      </c>
      <c r="B325" t="s">
        <v>71</v>
      </c>
      <c r="C325" s="3">
        <v>43860</v>
      </c>
      <c r="D325" s="7">
        <f>YEAR(Table1[[#This Row],[Date of visit]])</f>
        <v>2020</v>
      </c>
      <c r="E325" s="7">
        <f>MONTH(Table1[[#This Row],[Date of visit]])</f>
        <v>1</v>
      </c>
      <c r="F325" t="s">
        <v>76</v>
      </c>
      <c r="G325">
        <v>4</v>
      </c>
      <c r="H325">
        <v>25</v>
      </c>
      <c r="I325" t="s">
        <v>47</v>
      </c>
      <c r="J325" t="str">
        <f>INDEX(Ref!$B$1:$B$10,MATCH(Table1[[#This Row],[Program2]],Ref!$A$1:$A$10,0))</f>
        <v>E3</v>
      </c>
      <c r="K325" t="s">
        <v>36</v>
      </c>
      <c r="L325" t="s">
        <v>32</v>
      </c>
      <c r="M325" t="s">
        <v>32</v>
      </c>
      <c r="N325" t="s">
        <v>32</v>
      </c>
      <c r="O325" t="s">
        <v>32</v>
      </c>
      <c r="U325" t="s">
        <v>77</v>
      </c>
    </row>
    <row r="326" spans="1:21" x14ac:dyDescent="0.25">
      <c r="A326" s="1">
        <v>43886.560011574074</v>
      </c>
      <c r="B326" t="s">
        <v>78</v>
      </c>
      <c r="C326" s="3">
        <v>43867</v>
      </c>
      <c r="D326" s="7">
        <f>YEAR(Table1[[#This Row],[Date of visit]])</f>
        <v>2020</v>
      </c>
      <c r="E326" s="7">
        <f>MONTH(Table1[[#This Row],[Date of visit]])</f>
        <v>2</v>
      </c>
      <c r="F326" t="s">
        <v>79</v>
      </c>
      <c r="G326">
        <v>4</v>
      </c>
      <c r="H326">
        <v>15</v>
      </c>
      <c r="I326" t="s">
        <v>47</v>
      </c>
      <c r="J326" t="str">
        <f>INDEX(Ref!$B$1:$B$10,MATCH(Table1[[#This Row],[Program2]],Ref!$A$1:$A$10,0))</f>
        <v>E3</v>
      </c>
      <c r="K326" t="s">
        <v>32</v>
      </c>
      <c r="L326" t="s">
        <v>32</v>
      </c>
      <c r="M326" t="s">
        <v>32</v>
      </c>
      <c r="N326" t="s">
        <v>32</v>
      </c>
      <c r="O326" t="s">
        <v>32</v>
      </c>
      <c r="U326" t="s">
        <v>80</v>
      </c>
    </row>
    <row r="327" spans="1:21" x14ac:dyDescent="0.25">
      <c r="A327" s="1">
        <v>43886.557175925926</v>
      </c>
      <c r="B327" t="s">
        <v>83</v>
      </c>
      <c r="C327" s="3">
        <v>43868</v>
      </c>
      <c r="D327" s="7">
        <f>YEAR(Table1[[#This Row],[Date of visit]])</f>
        <v>2020</v>
      </c>
      <c r="E327" s="7">
        <f>MONTH(Table1[[#This Row],[Date of visit]])</f>
        <v>2</v>
      </c>
      <c r="F327" t="s">
        <v>79</v>
      </c>
      <c r="G327">
        <v>3</v>
      </c>
      <c r="H327">
        <v>16</v>
      </c>
      <c r="I327" t="s">
        <v>47</v>
      </c>
      <c r="J327" t="str">
        <f>INDEX(Ref!$B$1:$B$10,MATCH(Table1[[#This Row],[Program2]],Ref!$A$1:$A$10,0))</f>
        <v>E3</v>
      </c>
      <c r="K327" t="s">
        <v>36</v>
      </c>
      <c r="L327" t="s">
        <v>32</v>
      </c>
      <c r="M327" t="s">
        <v>36</v>
      </c>
      <c r="N327" t="s">
        <v>36</v>
      </c>
      <c r="O327" t="s">
        <v>36</v>
      </c>
      <c r="P327" t="s">
        <v>84</v>
      </c>
      <c r="U327" t="s">
        <v>85</v>
      </c>
    </row>
    <row r="328" spans="1:21" x14ac:dyDescent="0.25">
      <c r="A328" s="1">
        <v>43886.556377314817</v>
      </c>
      <c r="B328" t="s">
        <v>86</v>
      </c>
      <c r="C328" s="3">
        <v>43868</v>
      </c>
      <c r="D328" s="7">
        <f>YEAR(Table1[[#This Row],[Date of visit]])</f>
        <v>2020</v>
      </c>
      <c r="E328" s="7">
        <f>MONTH(Table1[[#This Row],[Date of visit]])</f>
        <v>2</v>
      </c>
      <c r="F328" t="s">
        <v>87</v>
      </c>
      <c r="G328">
        <v>1</v>
      </c>
      <c r="H328">
        <v>20</v>
      </c>
      <c r="I328" t="s">
        <v>47</v>
      </c>
      <c r="J328" t="str">
        <f>INDEX(Ref!$B$1:$B$10,MATCH(Table1[[#This Row],[Program2]],Ref!$A$1:$A$10,0))</f>
        <v>E3</v>
      </c>
      <c r="K328" t="s">
        <v>32</v>
      </c>
      <c r="L328" t="s">
        <v>32</v>
      </c>
      <c r="M328" t="s">
        <v>32</v>
      </c>
      <c r="N328" t="s">
        <v>32</v>
      </c>
      <c r="O328" t="s">
        <v>32</v>
      </c>
      <c r="U328" t="s">
        <v>88</v>
      </c>
    </row>
    <row r="329" spans="1:21" x14ac:dyDescent="0.25">
      <c r="A329" s="1">
        <v>43886.555231481485</v>
      </c>
      <c r="B329" t="s">
        <v>68</v>
      </c>
      <c r="C329" s="3">
        <v>43873</v>
      </c>
      <c r="D329" s="7">
        <f>YEAR(Table1[[#This Row],[Date of visit]])</f>
        <v>2020</v>
      </c>
      <c r="E329" s="7">
        <f>MONTH(Table1[[#This Row],[Date of visit]])</f>
        <v>2</v>
      </c>
      <c r="F329" t="s">
        <v>69</v>
      </c>
      <c r="G329">
        <v>3</v>
      </c>
      <c r="H329">
        <v>23</v>
      </c>
      <c r="I329" t="s">
        <v>47</v>
      </c>
      <c r="J329" t="str">
        <f>INDEX(Ref!$B$1:$B$10,MATCH(Table1[[#This Row],[Program2]],Ref!$A$1:$A$10,0))</f>
        <v>E3</v>
      </c>
      <c r="K329" t="s">
        <v>89</v>
      </c>
      <c r="L329" t="s">
        <v>36</v>
      </c>
      <c r="M329" t="s">
        <v>36</v>
      </c>
      <c r="N329" t="s">
        <v>36</v>
      </c>
      <c r="O329" t="s">
        <v>36</v>
      </c>
      <c r="P329" t="s">
        <v>90</v>
      </c>
      <c r="U329" t="s">
        <v>91</v>
      </c>
    </row>
    <row r="330" spans="1:21" x14ac:dyDescent="0.25">
      <c r="A330" s="1">
        <v>43886.553506944445</v>
      </c>
      <c r="B330" t="s">
        <v>68</v>
      </c>
      <c r="C330" s="3">
        <v>43873</v>
      </c>
      <c r="D330" s="7">
        <f>YEAR(Table1[[#This Row],[Date of visit]])</f>
        <v>2020</v>
      </c>
      <c r="E330" s="7">
        <f>MONTH(Table1[[#This Row],[Date of visit]])</f>
        <v>2</v>
      </c>
      <c r="F330" t="s">
        <v>69</v>
      </c>
      <c r="G330">
        <v>3</v>
      </c>
      <c r="H330">
        <v>17</v>
      </c>
      <c r="I330" t="s">
        <v>47</v>
      </c>
      <c r="J330" t="str">
        <f>INDEX(Ref!$B$1:$B$10,MATCH(Table1[[#This Row],[Program2]],Ref!$A$1:$A$10,0))</f>
        <v>E3</v>
      </c>
      <c r="K330" t="s">
        <v>89</v>
      </c>
      <c r="L330" t="s">
        <v>32</v>
      </c>
      <c r="M330" t="s">
        <v>36</v>
      </c>
      <c r="N330" t="s">
        <v>36</v>
      </c>
      <c r="O330" t="s">
        <v>36</v>
      </c>
      <c r="U330" t="s">
        <v>92</v>
      </c>
    </row>
    <row r="331" spans="1:21" x14ac:dyDescent="0.25">
      <c r="A331" s="1">
        <v>43886.552187499998</v>
      </c>
      <c r="B331" t="s">
        <v>68</v>
      </c>
      <c r="C331" s="3">
        <v>43874</v>
      </c>
      <c r="D331" s="7">
        <f>YEAR(Table1[[#This Row],[Date of visit]])</f>
        <v>2020</v>
      </c>
      <c r="E331" s="7">
        <f>MONTH(Table1[[#This Row],[Date of visit]])</f>
        <v>2</v>
      </c>
      <c r="F331" t="s">
        <v>69</v>
      </c>
      <c r="G331">
        <v>3</v>
      </c>
      <c r="H331">
        <v>19</v>
      </c>
      <c r="I331" t="s">
        <v>47</v>
      </c>
      <c r="J331" t="str">
        <f>INDEX(Ref!$B$1:$B$10,MATCH(Table1[[#This Row],[Program2]],Ref!$A$1:$A$10,0))</f>
        <v>E3</v>
      </c>
      <c r="K331" t="s">
        <v>32</v>
      </c>
      <c r="L331" t="s">
        <v>36</v>
      </c>
      <c r="M331" t="s">
        <v>36</v>
      </c>
      <c r="N331" t="s">
        <v>36</v>
      </c>
      <c r="O331" t="s">
        <v>36</v>
      </c>
      <c r="P331" t="s">
        <v>93</v>
      </c>
      <c r="U331" t="s">
        <v>94</v>
      </c>
    </row>
    <row r="332" spans="1:21" x14ac:dyDescent="0.25">
      <c r="A332" s="1">
        <v>43886.550891203704</v>
      </c>
      <c r="B332" t="s">
        <v>68</v>
      </c>
      <c r="C332" s="3">
        <v>43874</v>
      </c>
      <c r="D332" s="7">
        <f>YEAR(Table1[[#This Row],[Date of visit]])</f>
        <v>2020</v>
      </c>
      <c r="E332" s="7">
        <f>MONTH(Table1[[#This Row],[Date of visit]])</f>
        <v>2</v>
      </c>
      <c r="F332" t="s">
        <v>69</v>
      </c>
      <c r="G332">
        <v>3</v>
      </c>
      <c r="H332">
        <v>19</v>
      </c>
      <c r="I332" t="s">
        <v>47</v>
      </c>
      <c r="J332" t="str">
        <f>INDEX(Ref!$B$1:$B$10,MATCH(Table1[[#This Row],[Program2]],Ref!$A$1:$A$10,0))</f>
        <v>E3</v>
      </c>
      <c r="K332" t="s">
        <v>89</v>
      </c>
      <c r="L332" t="s">
        <v>32</v>
      </c>
      <c r="M332" t="s">
        <v>32</v>
      </c>
      <c r="N332" t="s">
        <v>32</v>
      </c>
      <c r="O332" t="s">
        <v>32</v>
      </c>
      <c r="P332" t="s">
        <v>95</v>
      </c>
      <c r="U332" t="s">
        <v>96</v>
      </c>
    </row>
    <row r="333" spans="1:21" x14ac:dyDescent="0.25">
      <c r="A333" s="1">
        <v>43886.549930555557</v>
      </c>
      <c r="B333" t="s">
        <v>97</v>
      </c>
      <c r="C333" s="3">
        <v>43886</v>
      </c>
      <c r="D333" s="7">
        <f>YEAR(Table1[[#This Row],[Date of visit]])</f>
        <v>2020</v>
      </c>
      <c r="E333" s="7">
        <f>MONTH(Table1[[#This Row],[Date of visit]])</f>
        <v>2</v>
      </c>
      <c r="F333" t="s">
        <v>98</v>
      </c>
      <c r="G333" t="s">
        <v>58</v>
      </c>
      <c r="H333">
        <v>17</v>
      </c>
      <c r="I333" t="s">
        <v>47</v>
      </c>
      <c r="J333" t="str">
        <f>INDEX(Ref!$B$1:$B$10,MATCH(Table1[[#This Row],[Program2]],Ref!$A$1:$A$10,0))</f>
        <v>E3</v>
      </c>
      <c r="K333" t="s">
        <v>32</v>
      </c>
      <c r="L333" t="s">
        <v>32</v>
      </c>
      <c r="M333" t="s">
        <v>32</v>
      </c>
      <c r="N333" t="s">
        <v>32</v>
      </c>
      <c r="O333" t="s">
        <v>32</v>
      </c>
      <c r="U333" t="s">
        <v>99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34"/>
  <sheetViews>
    <sheetView topLeftCell="G1" zoomScale="90" zoomScaleNormal="90" workbookViewId="0">
      <selection activeCell="P91" sqref="P91"/>
    </sheetView>
  </sheetViews>
  <sheetFormatPr defaultRowHeight="15" x14ac:dyDescent="0.25"/>
  <cols>
    <col min="3" max="3" width="21.42578125" customWidth="1"/>
    <col min="4" max="4" width="22.42578125" customWidth="1"/>
    <col min="10" max="10" width="14" customWidth="1"/>
    <col min="11" max="11" width="17.85546875" customWidth="1"/>
  </cols>
  <sheetData>
    <row r="1" spans="1:27" s="2" customFormat="1" ht="14.25" x14ac:dyDescent="0.2">
      <c r="A1" s="2" t="s">
        <v>0</v>
      </c>
      <c r="B1" s="2" t="s">
        <v>1</v>
      </c>
      <c r="C1" s="2" t="s">
        <v>2</v>
      </c>
      <c r="D1" s="2" t="s">
        <v>3</v>
      </c>
      <c r="E1" s="2" t="s">
        <v>4</v>
      </c>
      <c r="F1" s="2" t="s">
        <v>5</v>
      </c>
      <c r="G1" s="2" t="s">
        <v>6</v>
      </c>
      <c r="H1" s="2" t="s">
        <v>7</v>
      </c>
      <c r="I1" s="2" t="s">
        <v>8</v>
      </c>
      <c r="J1" s="2" t="s">
        <v>9</v>
      </c>
      <c r="K1" s="2" t="s">
        <v>10</v>
      </c>
      <c r="L1" s="2" t="s">
        <v>11</v>
      </c>
      <c r="M1" s="2" t="s">
        <v>12</v>
      </c>
      <c r="O1" s="2" t="s">
        <v>13</v>
      </c>
      <c r="P1" s="2" t="s">
        <v>14</v>
      </c>
      <c r="Q1" s="2" t="s">
        <v>15</v>
      </c>
      <c r="V1" s="2" t="s">
        <v>16</v>
      </c>
      <c r="AA1" s="2" t="s">
        <v>17</v>
      </c>
    </row>
    <row r="2" spans="1:27" s="2" customFormat="1" ht="14.25" x14ac:dyDescent="0.2">
      <c r="J2" s="2" t="s">
        <v>18</v>
      </c>
      <c r="K2" s="2" t="s">
        <v>19</v>
      </c>
      <c r="L2" s="2" t="s">
        <v>18</v>
      </c>
      <c r="M2" s="2" t="s">
        <v>20</v>
      </c>
      <c r="N2" s="2" t="s">
        <v>21</v>
      </c>
      <c r="O2" s="2" t="s">
        <v>18</v>
      </c>
      <c r="P2" s="2" t="s">
        <v>22</v>
      </c>
      <c r="Q2" s="2" t="s">
        <v>23</v>
      </c>
      <c r="R2" s="2" t="s">
        <v>24</v>
      </c>
      <c r="S2" s="2" t="s">
        <v>25</v>
      </c>
      <c r="T2" s="2" t="s">
        <v>26</v>
      </c>
      <c r="U2" s="2" t="s">
        <v>27</v>
      </c>
      <c r="V2" s="2" t="s">
        <v>23</v>
      </c>
      <c r="W2" s="2" t="s">
        <v>24</v>
      </c>
      <c r="X2" s="2" t="s">
        <v>25</v>
      </c>
      <c r="Y2" s="2" t="s">
        <v>26</v>
      </c>
      <c r="Z2" s="2" t="s">
        <v>27</v>
      </c>
      <c r="AA2" s="2" t="s">
        <v>18</v>
      </c>
    </row>
    <row r="3" spans="1:27" x14ac:dyDescent="0.25">
      <c r="A3">
        <v>11370682689</v>
      </c>
      <c r="B3">
        <v>227049108</v>
      </c>
      <c r="C3" s="1">
        <v>43886.579328703701</v>
      </c>
      <c r="D3" s="1">
        <v>43886.579918981479</v>
      </c>
      <c r="E3" t="s">
        <v>28</v>
      </c>
      <c r="J3" t="s">
        <v>29</v>
      </c>
      <c r="K3" s="3">
        <v>43839</v>
      </c>
      <c r="L3" t="s">
        <v>30</v>
      </c>
      <c r="M3">
        <v>5</v>
      </c>
      <c r="O3">
        <v>19</v>
      </c>
      <c r="P3" t="s">
        <v>31</v>
      </c>
      <c r="Q3" t="s">
        <v>32</v>
      </c>
      <c r="R3" t="s">
        <v>32</v>
      </c>
      <c r="S3" t="s">
        <v>32</v>
      </c>
      <c r="T3" t="s">
        <v>32</v>
      </c>
      <c r="U3" t="s">
        <v>32</v>
      </c>
      <c r="AA3" t="s">
        <v>33</v>
      </c>
    </row>
    <row r="4" spans="1:27" x14ac:dyDescent="0.25">
      <c r="A4">
        <v>11370679889</v>
      </c>
      <c r="B4">
        <v>227049108</v>
      </c>
      <c r="C4" s="1">
        <v>43886.578414351854</v>
      </c>
      <c r="D4" s="1">
        <v>43886.579224537039</v>
      </c>
      <c r="E4" t="s">
        <v>28</v>
      </c>
      <c r="J4" t="s">
        <v>34</v>
      </c>
      <c r="K4" s="3">
        <v>43840</v>
      </c>
      <c r="L4" t="s">
        <v>35</v>
      </c>
      <c r="M4">
        <v>8</v>
      </c>
      <c r="O4">
        <v>22</v>
      </c>
      <c r="P4" t="s">
        <v>31</v>
      </c>
      <c r="Q4" t="s">
        <v>32</v>
      </c>
      <c r="R4" t="s">
        <v>36</v>
      </c>
      <c r="S4" t="s">
        <v>32</v>
      </c>
      <c r="T4" t="s">
        <v>32</v>
      </c>
      <c r="U4" t="s">
        <v>32</v>
      </c>
      <c r="AA4" t="s">
        <v>37</v>
      </c>
    </row>
    <row r="5" spans="1:27" x14ac:dyDescent="0.25">
      <c r="A5">
        <v>11370671742</v>
      </c>
      <c r="B5">
        <v>227049108</v>
      </c>
      <c r="C5" s="1">
        <v>43886.576388888891</v>
      </c>
      <c r="D5" s="1">
        <v>43886.577268518522</v>
      </c>
      <c r="E5" t="s">
        <v>28</v>
      </c>
      <c r="J5" t="s">
        <v>29</v>
      </c>
      <c r="K5" s="3">
        <v>43844</v>
      </c>
      <c r="L5" t="s">
        <v>38</v>
      </c>
      <c r="M5">
        <v>4</v>
      </c>
      <c r="N5" t="s">
        <v>39</v>
      </c>
      <c r="O5">
        <v>25</v>
      </c>
      <c r="P5" t="s">
        <v>31</v>
      </c>
      <c r="Q5" t="s">
        <v>36</v>
      </c>
      <c r="R5" t="s">
        <v>32</v>
      </c>
      <c r="S5" t="s">
        <v>32</v>
      </c>
      <c r="T5" t="s">
        <v>32</v>
      </c>
      <c r="U5" t="s">
        <v>32</v>
      </c>
      <c r="V5" t="s">
        <v>40</v>
      </c>
      <c r="AA5" t="s">
        <v>41</v>
      </c>
    </row>
    <row r="6" spans="1:27" x14ac:dyDescent="0.25">
      <c r="A6">
        <v>11370667920</v>
      </c>
      <c r="B6">
        <v>227049108</v>
      </c>
      <c r="C6" s="1">
        <v>43886.575590277775</v>
      </c>
      <c r="D6" s="1">
        <v>43886.576331018521</v>
      </c>
      <c r="E6" t="s">
        <v>28</v>
      </c>
      <c r="J6" t="s">
        <v>42</v>
      </c>
      <c r="K6" s="3">
        <v>43844</v>
      </c>
      <c r="L6" t="s">
        <v>43</v>
      </c>
      <c r="M6">
        <v>8</v>
      </c>
      <c r="O6">
        <v>27</v>
      </c>
      <c r="P6" t="s">
        <v>31</v>
      </c>
      <c r="Q6" t="s">
        <v>32</v>
      </c>
      <c r="R6" t="s">
        <v>36</v>
      </c>
      <c r="S6" t="s">
        <v>32</v>
      </c>
      <c r="T6" t="s">
        <v>32</v>
      </c>
      <c r="U6" t="s">
        <v>36</v>
      </c>
      <c r="AA6" t="s">
        <v>44</v>
      </c>
    </row>
    <row r="7" spans="1:27" x14ac:dyDescent="0.25">
      <c r="A7">
        <v>11370664539</v>
      </c>
      <c r="B7">
        <v>227049108</v>
      </c>
      <c r="C7" s="1">
        <v>43886.574884259258</v>
      </c>
      <c r="D7" s="1">
        <v>43886.575509259259</v>
      </c>
      <c r="E7" t="s">
        <v>28</v>
      </c>
      <c r="J7" t="s">
        <v>45</v>
      </c>
      <c r="K7" s="3">
        <v>43845</v>
      </c>
      <c r="L7" t="s">
        <v>46</v>
      </c>
      <c r="M7">
        <v>1</v>
      </c>
      <c r="O7">
        <v>27</v>
      </c>
      <c r="P7" t="s">
        <v>47</v>
      </c>
      <c r="Q7" t="s">
        <v>32</v>
      </c>
      <c r="R7" t="s">
        <v>32</v>
      </c>
      <c r="S7" t="s">
        <v>32</v>
      </c>
      <c r="T7" t="s">
        <v>32</v>
      </c>
      <c r="U7" t="s">
        <v>36</v>
      </c>
      <c r="AA7" t="s">
        <v>48</v>
      </c>
    </row>
    <row r="8" spans="1:27" x14ac:dyDescent="0.25">
      <c r="A8">
        <v>11370661631</v>
      </c>
      <c r="B8">
        <v>227049108</v>
      </c>
      <c r="C8" s="1">
        <v>43886.57408564815</v>
      </c>
      <c r="D8" s="1">
        <v>43886.574814814812</v>
      </c>
      <c r="E8" t="s">
        <v>28</v>
      </c>
      <c r="J8" t="s">
        <v>49</v>
      </c>
      <c r="K8" s="3">
        <v>43845</v>
      </c>
      <c r="L8" t="s">
        <v>50</v>
      </c>
      <c r="M8">
        <v>2</v>
      </c>
      <c r="N8" t="s">
        <v>51</v>
      </c>
      <c r="O8">
        <v>24</v>
      </c>
      <c r="P8" t="s">
        <v>47</v>
      </c>
      <c r="Q8" t="s">
        <v>36</v>
      </c>
      <c r="R8" t="s">
        <v>32</v>
      </c>
      <c r="S8" t="s">
        <v>32</v>
      </c>
      <c r="T8" t="s">
        <v>32</v>
      </c>
      <c r="U8" t="s">
        <v>32</v>
      </c>
      <c r="AA8" t="s">
        <v>52</v>
      </c>
    </row>
    <row r="9" spans="1:27" x14ac:dyDescent="0.25">
      <c r="A9">
        <v>11370658210</v>
      </c>
      <c r="B9">
        <v>227049108</v>
      </c>
      <c r="C9" s="1">
        <v>43886.572905092595</v>
      </c>
      <c r="D9" s="1">
        <v>43886.573958333334</v>
      </c>
      <c r="E9" t="s">
        <v>28</v>
      </c>
      <c r="J9" t="s">
        <v>53</v>
      </c>
      <c r="K9" s="3">
        <v>43846</v>
      </c>
      <c r="L9" t="s">
        <v>30</v>
      </c>
      <c r="M9">
        <v>4</v>
      </c>
      <c r="O9">
        <v>15</v>
      </c>
      <c r="P9" t="s">
        <v>54</v>
      </c>
      <c r="Q9" t="s">
        <v>32</v>
      </c>
      <c r="R9" t="s">
        <v>32</v>
      </c>
      <c r="S9" t="s">
        <v>32</v>
      </c>
      <c r="T9" t="s">
        <v>32</v>
      </c>
      <c r="U9" t="s">
        <v>32</v>
      </c>
      <c r="AA9" t="s">
        <v>55</v>
      </c>
    </row>
    <row r="10" spans="1:27" x14ac:dyDescent="0.25">
      <c r="A10">
        <v>11370653640</v>
      </c>
      <c r="B10">
        <v>227049108</v>
      </c>
      <c r="C10" s="1">
        <v>43886.572013888886</v>
      </c>
      <c r="D10" s="1">
        <v>43886.572800925926</v>
      </c>
      <c r="E10" t="s">
        <v>28</v>
      </c>
      <c r="J10" t="s">
        <v>56</v>
      </c>
      <c r="K10" s="3">
        <v>43847</v>
      </c>
      <c r="L10" t="s">
        <v>57</v>
      </c>
      <c r="M10" t="s">
        <v>58</v>
      </c>
      <c r="O10">
        <v>21</v>
      </c>
      <c r="P10" t="s">
        <v>59</v>
      </c>
      <c r="Q10" t="s">
        <v>32</v>
      </c>
      <c r="R10" t="s">
        <v>36</v>
      </c>
      <c r="S10" t="s">
        <v>32</v>
      </c>
      <c r="T10" t="s">
        <v>32</v>
      </c>
      <c r="U10" t="s">
        <v>32</v>
      </c>
      <c r="AA10" t="s">
        <v>60</v>
      </c>
    </row>
    <row r="11" spans="1:27" x14ac:dyDescent="0.25">
      <c r="A11">
        <v>11370650125</v>
      </c>
      <c r="B11">
        <v>227049108</v>
      </c>
      <c r="C11" s="1">
        <v>43886.57135416667</v>
      </c>
      <c r="D11" s="1">
        <v>43886.571944444448</v>
      </c>
      <c r="E11" t="s">
        <v>28</v>
      </c>
      <c r="J11" t="s">
        <v>56</v>
      </c>
      <c r="K11" s="3">
        <v>43847</v>
      </c>
      <c r="L11" t="s">
        <v>61</v>
      </c>
      <c r="M11" t="s">
        <v>58</v>
      </c>
      <c r="O11">
        <v>22</v>
      </c>
      <c r="P11" t="s">
        <v>59</v>
      </c>
      <c r="Q11" t="s">
        <v>32</v>
      </c>
      <c r="R11" t="s">
        <v>32</v>
      </c>
      <c r="S11" t="s">
        <v>32</v>
      </c>
      <c r="T11" t="s">
        <v>32</v>
      </c>
      <c r="U11" t="s">
        <v>32</v>
      </c>
      <c r="AA11" t="s">
        <v>62</v>
      </c>
    </row>
    <row r="12" spans="1:27" x14ac:dyDescent="0.25">
      <c r="A12">
        <v>11370632791</v>
      </c>
      <c r="B12">
        <v>227049108</v>
      </c>
      <c r="C12" s="1">
        <v>43886.566712962966</v>
      </c>
      <c r="D12" s="1">
        <v>43886.567754629628</v>
      </c>
      <c r="E12" t="s">
        <v>28</v>
      </c>
      <c r="J12" t="s">
        <v>42</v>
      </c>
      <c r="K12" s="3">
        <v>43851</v>
      </c>
      <c r="L12" t="s">
        <v>63</v>
      </c>
      <c r="M12">
        <v>2</v>
      </c>
      <c r="O12">
        <v>13</v>
      </c>
      <c r="P12" t="s">
        <v>64</v>
      </c>
      <c r="Q12" t="s">
        <v>32</v>
      </c>
      <c r="R12" t="s">
        <v>36</v>
      </c>
      <c r="S12" t="s">
        <v>36</v>
      </c>
      <c r="T12" t="s">
        <v>32</v>
      </c>
      <c r="U12" t="s">
        <v>32</v>
      </c>
      <c r="AA12" t="s">
        <v>65</v>
      </c>
    </row>
    <row r="13" spans="1:27" x14ac:dyDescent="0.25">
      <c r="A13">
        <v>11370628170</v>
      </c>
      <c r="B13">
        <v>227049108</v>
      </c>
      <c r="C13" s="1">
        <v>43886.56585648148</v>
      </c>
      <c r="D13" s="1">
        <v>43886.566666666666</v>
      </c>
      <c r="E13" t="s">
        <v>28</v>
      </c>
      <c r="J13" t="s">
        <v>45</v>
      </c>
      <c r="K13" s="3">
        <v>43853</v>
      </c>
      <c r="L13" t="s">
        <v>50</v>
      </c>
      <c r="M13">
        <v>2</v>
      </c>
      <c r="N13" t="s">
        <v>66</v>
      </c>
      <c r="O13">
        <v>23</v>
      </c>
      <c r="P13" t="s">
        <v>47</v>
      </c>
      <c r="Q13" t="s">
        <v>32</v>
      </c>
      <c r="R13" t="s">
        <v>36</v>
      </c>
      <c r="S13" t="s">
        <v>32</v>
      </c>
      <c r="T13" t="s">
        <v>32</v>
      </c>
      <c r="U13" t="s">
        <v>32</v>
      </c>
      <c r="AA13" t="s">
        <v>67</v>
      </c>
    </row>
    <row r="14" spans="1:27" x14ac:dyDescent="0.25">
      <c r="A14">
        <v>11370624356</v>
      </c>
      <c r="B14">
        <v>227049108</v>
      </c>
      <c r="C14" s="1">
        <v>43886.564953703702</v>
      </c>
      <c r="D14" s="1">
        <v>43886.565740740742</v>
      </c>
      <c r="E14" t="s">
        <v>28</v>
      </c>
      <c r="J14" t="s">
        <v>68</v>
      </c>
      <c r="K14" s="3">
        <v>43853</v>
      </c>
      <c r="L14" t="s">
        <v>69</v>
      </c>
      <c r="M14">
        <v>2</v>
      </c>
      <c r="O14">
        <v>18</v>
      </c>
      <c r="P14" t="s">
        <v>47</v>
      </c>
      <c r="Q14" t="s">
        <v>32</v>
      </c>
      <c r="R14" t="s">
        <v>32</v>
      </c>
      <c r="S14" t="s">
        <v>32</v>
      </c>
      <c r="T14" t="s">
        <v>32</v>
      </c>
      <c r="U14" t="s">
        <v>32</v>
      </c>
      <c r="AA14" t="s">
        <v>70</v>
      </c>
    </row>
    <row r="15" spans="1:27" x14ac:dyDescent="0.25">
      <c r="A15">
        <v>11370620745</v>
      </c>
      <c r="B15">
        <v>227049108</v>
      </c>
      <c r="C15" s="1">
        <v>43886.563530092593</v>
      </c>
      <c r="D15" s="1">
        <v>43886.564849537041</v>
      </c>
      <c r="E15" t="s">
        <v>28</v>
      </c>
      <c r="J15" t="s">
        <v>71</v>
      </c>
      <c r="K15" s="3">
        <v>43852</v>
      </c>
      <c r="L15" t="s">
        <v>72</v>
      </c>
      <c r="M15">
        <v>2</v>
      </c>
      <c r="N15" t="s">
        <v>66</v>
      </c>
      <c r="O15">
        <v>22</v>
      </c>
      <c r="P15" t="s">
        <v>47</v>
      </c>
      <c r="Q15" t="s">
        <v>32</v>
      </c>
      <c r="R15" t="s">
        <v>36</v>
      </c>
      <c r="S15" t="s">
        <v>32</v>
      </c>
      <c r="T15" t="s">
        <v>32</v>
      </c>
      <c r="U15" t="s">
        <v>32</v>
      </c>
      <c r="AA15" t="s">
        <v>73</v>
      </c>
    </row>
    <row r="16" spans="1:27" x14ac:dyDescent="0.25">
      <c r="A16">
        <v>11370613786</v>
      </c>
      <c r="B16">
        <v>227049108</v>
      </c>
      <c r="C16" s="1">
        <v>43886.562071759261</v>
      </c>
      <c r="D16" s="1">
        <v>43886.56322916667</v>
      </c>
      <c r="E16" t="s">
        <v>28</v>
      </c>
      <c r="J16" t="s">
        <v>71</v>
      </c>
      <c r="K16" s="3">
        <v>43852</v>
      </c>
      <c r="L16" t="s">
        <v>69</v>
      </c>
      <c r="M16">
        <v>2</v>
      </c>
      <c r="O16">
        <v>26</v>
      </c>
      <c r="P16" t="s">
        <v>47</v>
      </c>
      <c r="Q16" t="s">
        <v>32</v>
      </c>
      <c r="R16" t="s">
        <v>36</v>
      </c>
      <c r="S16" t="s">
        <v>32</v>
      </c>
      <c r="T16" t="s">
        <v>32</v>
      </c>
      <c r="U16" t="s">
        <v>32</v>
      </c>
      <c r="AA16" t="s">
        <v>74</v>
      </c>
    </row>
    <row r="17" spans="1:27" x14ac:dyDescent="0.25">
      <c r="A17">
        <v>11370608792</v>
      </c>
      <c r="B17">
        <v>227049108</v>
      </c>
      <c r="C17" s="1">
        <v>43886.560891203706</v>
      </c>
      <c r="D17" s="1">
        <v>43886.561990740738</v>
      </c>
      <c r="E17" t="s">
        <v>28</v>
      </c>
      <c r="J17" t="s">
        <v>34</v>
      </c>
      <c r="K17" s="3">
        <v>43854</v>
      </c>
      <c r="L17" t="s">
        <v>61</v>
      </c>
      <c r="M17" t="s">
        <v>58</v>
      </c>
      <c r="O17">
        <v>21</v>
      </c>
      <c r="P17" t="s">
        <v>59</v>
      </c>
      <c r="Q17" t="s">
        <v>32</v>
      </c>
      <c r="R17" t="s">
        <v>32</v>
      </c>
      <c r="S17" t="s">
        <v>32</v>
      </c>
      <c r="T17" t="s">
        <v>32</v>
      </c>
      <c r="U17" t="s">
        <v>32</v>
      </c>
      <c r="AA17" t="s">
        <v>75</v>
      </c>
    </row>
    <row r="18" spans="1:27" x14ac:dyDescent="0.25">
      <c r="A18">
        <v>11370602899</v>
      </c>
      <c r="B18">
        <v>227049108</v>
      </c>
      <c r="C18" s="1">
        <v>43886.56009259259</v>
      </c>
      <c r="D18" s="1">
        <v>43886.560555555552</v>
      </c>
      <c r="E18" t="s">
        <v>28</v>
      </c>
      <c r="J18" t="s">
        <v>71</v>
      </c>
      <c r="K18" s="3">
        <v>43860</v>
      </c>
      <c r="L18" t="s">
        <v>76</v>
      </c>
      <c r="M18">
        <v>4</v>
      </c>
      <c r="O18">
        <v>25</v>
      </c>
      <c r="P18" t="s">
        <v>47</v>
      </c>
      <c r="Q18" t="s">
        <v>36</v>
      </c>
      <c r="R18" t="s">
        <v>32</v>
      </c>
      <c r="S18" t="s">
        <v>32</v>
      </c>
      <c r="T18" t="s">
        <v>32</v>
      </c>
      <c r="U18" t="s">
        <v>32</v>
      </c>
      <c r="AA18" t="s">
        <v>77</v>
      </c>
    </row>
    <row r="19" spans="1:27" x14ac:dyDescent="0.25">
      <c r="A19">
        <v>11370600564</v>
      </c>
      <c r="B19">
        <v>227049108</v>
      </c>
      <c r="C19" s="1">
        <v>43886.559444444443</v>
      </c>
      <c r="D19" s="1">
        <v>43886.560011574074</v>
      </c>
      <c r="E19" t="s">
        <v>28</v>
      </c>
      <c r="J19" t="s">
        <v>78</v>
      </c>
      <c r="K19" s="3">
        <v>43867</v>
      </c>
      <c r="L19" t="s">
        <v>79</v>
      </c>
      <c r="M19">
        <v>4</v>
      </c>
      <c r="O19">
        <v>15</v>
      </c>
      <c r="P19" t="s">
        <v>47</v>
      </c>
      <c r="Q19" t="s">
        <v>32</v>
      </c>
      <c r="R19" t="s">
        <v>32</v>
      </c>
      <c r="S19" t="s">
        <v>32</v>
      </c>
      <c r="T19" t="s">
        <v>32</v>
      </c>
      <c r="U19" t="s">
        <v>32</v>
      </c>
      <c r="AA19" t="s">
        <v>80</v>
      </c>
    </row>
    <row r="20" spans="1:27" x14ac:dyDescent="0.25">
      <c r="A20">
        <v>11370597589</v>
      </c>
      <c r="B20">
        <v>227049108</v>
      </c>
      <c r="C20" s="1">
        <v>43886.558148148149</v>
      </c>
      <c r="D20" s="1">
        <v>43886.559317129628</v>
      </c>
      <c r="E20" t="s">
        <v>28</v>
      </c>
      <c r="J20" t="s">
        <v>53</v>
      </c>
      <c r="K20" s="3">
        <v>43839</v>
      </c>
      <c r="L20" t="s">
        <v>35</v>
      </c>
      <c r="M20">
        <v>8</v>
      </c>
      <c r="O20">
        <v>25</v>
      </c>
      <c r="P20" t="s">
        <v>31</v>
      </c>
      <c r="Q20" t="s">
        <v>32</v>
      </c>
      <c r="R20" t="s">
        <v>32</v>
      </c>
      <c r="S20" t="s">
        <v>32</v>
      </c>
      <c r="T20" t="s">
        <v>32</v>
      </c>
      <c r="U20" t="s">
        <v>32</v>
      </c>
      <c r="AA20" t="s">
        <v>81</v>
      </c>
    </row>
    <row r="21" spans="1:27" x14ac:dyDescent="0.25">
      <c r="A21">
        <v>11370592121</v>
      </c>
      <c r="B21">
        <v>227049108</v>
      </c>
      <c r="C21" s="1">
        <v>43886.557280092595</v>
      </c>
      <c r="D21" s="1">
        <v>43886.558078703703</v>
      </c>
      <c r="E21" t="s">
        <v>28</v>
      </c>
      <c r="J21" t="s">
        <v>56</v>
      </c>
      <c r="K21" s="3">
        <v>43839</v>
      </c>
      <c r="L21" t="s">
        <v>35</v>
      </c>
      <c r="M21">
        <v>8</v>
      </c>
      <c r="O21">
        <v>28</v>
      </c>
      <c r="P21" t="s">
        <v>31</v>
      </c>
      <c r="Q21" t="s">
        <v>32</v>
      </c>
      <c r="R21" t="s">
        <v>32</v>
      </c>
      <c r="S21" t="s">
        <v>32</v>
      </c>
      <c r="T21" t="s">
        <v>32</v>
      </c>
      <c r="U21" t="s">
        <v>32</v>
      </c>
      <c r="AA21" t="s">
        <v>82</v>
      </c>
    </row>
    <row r="22" spans="1:27" x14ac:dyDescent="0.25">
      <c r="A22">
        <v>11370588185</v>
      </c>
      <c r="B22">
        <v>227049108</v>
      </c>
      <c r="C22" s="1">
        <v>43886.556493055556</v>
      </c>
      <c r="D22" s="1">
        <v>43886.557175925926</v>
      </c>
      <c r="E22" t="s">
        <v>28</v>
      </c>
      <c r="J22" t="s">
        <v>83</v>
      </c>
      <c r="K22" s="3">
        <v>43868</v>
      </c>
      <c r="L22" t="s">
        <v>79</v>
      </c>
      <c r="M22">
        <v>3</v>
      </c>
      <c r="O22">
        <v>16</v>
      </c>
      <c r="P22" t="s">
        <v>47</v>
      </c>
      <c r="Q22" t="s">
        <v>36</v>
      </c>
      <c r="R22" t="s">
        <v>32</v>
      </c>
      <c r="S22" t="s">
        <v>36</v>
      </c>
      <c r="T22" t="s">
        <v>36</v>
      </c>
      <c r="U22" t="s">
        <v>36</v>
      </c>
      <c r="V22" t="s">
        <v>84</v>
      </c>
      <c r="AA22" t="s">
        <v>85</v>
      </c>
    </row>
    <row r="23" spans="1:27" x14ac:dyDescent="0.25">
      <c r="A23">
        <v>11370584693</v>
      </c>
      <c r="B23">
        <v>227049108</v>
      </c>
      <c r="C23" s="1">
        <v>43886.555324074077</v>
      </c>
      <c r="D23" s="1">
        <v>43886.556377314817</v>
      </c>
      <c r="E23" t="s">
        <v>28</v>
      </c>
      <c r="J23" t="s">
        <v>86</v>
      </c>
      <c r="K23" s="3">
        <v>43868</v>
      </c>
      <c r="L23" t="s">
        <v>87</v>
      </c>
      <c r="M23">
        <v>1</v>
      </c>
      <c r="O23">
        <v>20</v>
      </c>
      <c r="P23" t="s">
        <v>47</v>
      </c>
      <c r="Q23" t="s">
        <v>32</v>
      </c>
      <c r="R23" t="s">
        <v>32</v>
      </c>
      <c r="S23" t="s">
        <v>32</v>
      </c>
      <c r="T23" t="s">
        <v>32</v>
      </c>
      <c r="U23" t="s">
        <v>32</v>
      </c>
      <c r="AA23" t="s">
        <v>88</v>
      </c>
    </row>
    <row r="24" spans="1:27" x14ac:dyDescent="0.25">
      <c r="A24">
        <v>11370579676</v>
      </c>
      <c r="B24">
        <v>227049108</v>
      </c>
      <c r="C24" s="1">
        <v>43886.55363425926</v>
      </c>
      <c r="D24" s="1">
        <v>43886.555231481485</v>
      </c>
      <c r="E24" t="s">
        <v>28</v>
      </c>
      <c r="J24" t="s">
        <v>68</v>
      </c>
      <c r="K24" s="3">
        <v>43873</v>
      </c>
      <c r="L24" t="s">
        <v>69</v>
      </c>
      <c r="M24">
        <v>3</v>
      </c>
      <c r="O24">
        <v>23</v>
      </c>
      <c r="P24" t="s">
        <v>47</v>
      </c>
      <c r="Q24" t="s">
        <v>89</v>
      </c>
      <c r="R24" t="s">
        <v>36</v>
      </c>
      <c r="S24" t="s">
        <v>36</v>
      </c>
      <c r="T24" t="s">
        <v>36</v>
      </c>
      <c r="U24" t="s">
        <v>36</v>
      </c>
      <c r="V24" t="s">
        <v>90</v>
      </c>
      <c r="AA24" t="s">
        <v>91</v>
      </c>
    </row>
    <row r="25" spans="1:27" x14ac:dyDescent="0.25">
      <c r="A25">
        <v>11370571731</v>
      </c>
      <c r="B25">
        <v>227049108</v>
      </c>
      <c r="C25" s="1">
        <v>43886.55232638889</v>
      </c>
      <c r="D25" s="1">
        <v>43886.553506944445</v>
      </c>
      <c r="E25" t="s">
        <v>28</v>
      </c>
      <c r="J25" t="s">
        <v>68</v>
      </c>
      <c r="K25" s="3">
        <v>43873</v>
      </c>
      <c r="L25" t="s">
        <v>69</v>
      </c>
      <c r="M25">
        <v>3</v>
      </c>
      <c r="O25">
        <v>17</v>
      </c>
      <c r="P25" t="s">
        <v>47</v>
      </c>
      <c r="Q25" t="s">
        <v>89</v>
      </c>
      <c r="R25" t="s">
        <v>32</v>
      </c>
      <c r="S25" t="s">
        <v>36</v>
      </c>
      <c r="T25" t="s">
        <v>36</v>
      </c>
      <c r="U25" t="s">
        <v>36</v>
      </c>
      <c r="AA25" t="s">
        <v>92</v>
      </c>
    </row>
    <row r="26" spans="1:27" x14ac:dyDescent="0.25">
      <c r="A26">
        <v>11370566058</v>
      </c>
      <c r="B26">
        <v>227049108</v>
      </c>
      <c r="C26" s="1">
        <v>43886.551215277781</v>
      </c>
      <c r="D26" s="1">
        <v>43886.552187499998</v>
      </c>
      <c r="E26" t="s">
        <v>28</v>
      </c>
      <c r="J26" t="s">
        <v>68</v>
      </c>
      <c r="K26" s="3">
        <v>43874</v>
      </c>
      <c r="L26" t="s">
        <v>69</v>
      </c>
      <c r="M26">
        <v>3</v>
      </c>
      <c r="O26">
        <v>19</v>
      </c>
      <c r="P26" t="s">
        <v>47</v>
      </c>
      <c r="Q26" t="s">
        <v>32</v>
      </c>
      <c r="R26" t="s">
        <v>36</v>
      </c>
      <c r="S26" t="s">
        <v>36</v>
      </c>
      <c r="T26" t="s">
        <v>36</v>
      </c>
      <c r="U26" t="s">
        <v>36</v>
      </c>
      <c r="V26" t="s">
        <v>93</v>
      </c>
      <c r="AA26" t="s">
        <v>94</v>
      </c>
    </row>
    <row r="27" spans="1:27" x14ac:dyDescent="0.25">
      <c r="A27">
        <v>11370560507</v>
      </c>
      <c r="B27">
        <v>227049108</v>
      </c>
      <c r="C27" s="1">
        <v>43886.55</v>
      </c>
      <c r="D27" s="1">
        <v>43886.550891203704</v>
      </c>
      <c r="E27" t="s">
        <v>28</v>
      </c>
      <c r="J27" t="s">
        <v>68</v>
      </c>
      <c r="K27" s="3">
        <v>43874</v>
      </c>
      <c r="L27" t="s">
        <v>69</v>
      </c>
      <c r="M27">
        <v>3</v>
      </c>
      <c r="O27">
        <v>19</v>
      </c>
      <c r="P27" t="s">
        <v>47</v>
      </c>
      <c r="Q27" t="s">
        <v>89</v>
      </c>
      <c r="R27" t="s">
        <v>32</v>
      </c>
      <c r="S27" t="s">
        <v>32</v>
      </c>
      <c r="T27" t="s">
        <v>32</v>
      </c>
      <c r="U27" t="s">
        <v>32</v>
      </c>
      <c r="V27" t="s">
        <v>95</v>
      </c>
      <c r="AA27" t="s">
        <v>96</v>
      </c>
    </row>
    <row r="28" spans="1:27" x14ac:dyDescent="0.25">
      <c r="A28">
        <v>11370556451</v>
      </c>
      <c r="B28">
        <v>227049108</v>
      </c>
      <c r="C28" s="1">
        <v>43886.54892361111</v>
      </c>
      <c r="D28" s="1">
        <v>43886.549930555557</v>
      </c>
      <c r="E28" t="s">
        <v>28</v>
      </c>
      <c r="J28" t="s">
        <v>97</v>
      </c>
      <c r="K28" s="3">
        <v>43886</v>
      </c>
      <c r="L28" t="s">
        <v>98</v>
      </c>
      <c r="M28" t="s">
        <v>58</v>
      </c>
      <c r="O28">
        <v>17</v>
      </c>
      <c r="P28" t="s">
        <v>47</v>
      </c>
      <c r="Q28" t="s">
        <v>32</v>
      </c>
      <c r="R28" t="s">
        <v>32</v>
      </c>
      <c r="S28" t="s">
        <v>32</v>
      </c>
      <c r="T28" t="s">
        <v>32</v>
      </c>
      <c r="U28" t="s">
        <v>32</v>
      </c>
      <c r="AA28" t="s">
        <v>99</v>
      </c>
    </row>
    <row r="29" spans="1:27" x14ac:dyDescent="0.25">
      <c r="A29">
        <v>11252244037</v>
      </c>
      <c r="B29">
        <v>227049108</v>
      </c>
      <c r="C29" s="1">
        <v>43832.672465277778</v>
      </c>
      <c r="D29" s="1">
        <v>43832.672893518517</v>
      </c>
      <c r="E29" t="s">
        <v>100</v>
      </c>
      <c r="J29" t="s">
        <v>101</v>
      </c>
      <c r="K29" s="3">
        <v>43811</v>
      </c>
      <c r="L29" t="s">
        <v>102</v>
      </c>
      <c r="M29" t="s">
        <v>58</v>
      </c>
      <c r="O29">
        <v>21</v>
      </c>
      <c r="P29" t="s">
        <v>59</v>
      </c>
      <c r="Q29" t="s">
        <v>36</v>
      </c>
      <c r="R29" t="s">
        <v>32</v>
      </c>
      <c r="S29" t="s">
        <v>32</v>
      </c>
      <c r="T29" t="s">
        <v>32</v>
      </c>
      <c r="U29" t="s">
        <v>32</v>
      </c>
      <c r="AA29" t="s">
        <v>103</v>
      </c>
    </row>
    <row r="30" spans="1:27" x14ac:dyDescent="0.25">
      <c r="A30">
        <v>11252243035</v>
      </c>
      <c r="B30">
        <v>227049108</v>
      </c>
      <c r="C30" s="1">
        <v>43832.672106481485</v>
      </c>
      <c r="D30" s="1">
        <v>43832.672418981485</v>
      </c>
      <c r="E30" t="s">
        <v>100</v>
      </c>
      <c r="J30" t="s">
        <v>101</v>
      </c>
      <c r="K30" s="3">
        <v>43811</v>
      </c>
      <c r="L30" t="s">
        <v>102</v>
      </c>
      <c r="M30" t="s">
        <v>58</v>
      </c>
      <c r="O30">
        <v>22</v>
      </c>
      <c r="P30" t="s">
        <v>59</v>
      </c>
      <c r="Q30" t="s">
        <v>32</v>
      </c>
      <c r="R30" t="s">
        <v>32</v>
      </c>
      <c r="S30" t="s">
        <v>32</v>
      </c>
      <c r="T30" t="s">
        <v>32</v>
      </c>
      <c r="U30" t="s">
        <v>32</v>
      </c>
    </row>
    <row r="31" spans="1:27" x14ac:dyDescent="0.25">
      <c r="A31">
        <v>11252242176</v>
      </c>
      <c r="B31">
        <v>227049108</v>
      </c>
      <c r="C31" s="1">
        <v>43832.670995370368</v>
      </c>
      <c r="D31" s="1">
        <v>43832.672002314815</v>
      </c>
      <c r="E31" t="s">
        <v>100</v>
      </c>
      <c r="J31" t="s">
        <v>104</v>
      </c>
      <c r="K31" s="3">
        <v>43812</v>
      </c>
      <c r="L31" t="s">
        <v>105</v>
      </c>
      <c r="M31">
        <v>5</v>
      </c>
      <c r="O31">
        <v>28</v>
      </c>
      <c r="P31" t="s">
        <v>64</v>
      </c>
      <c r="Q31" t="s">
        <v>36</v>
      </c>
      <c r="R31" t="s">
        <v>32</v>
      </c>
      <c r="S31" t="s">
        <v>32</v>
      </c>
      <c r="T31" t="s">
        <v>32</v>
      </c>
      <c r="U31" t="s">
        <v>32</v>
      </c>
      <c r="V31" t="s">
        <v>106</v>
      </c>
      <c r="AA31" t="s">
        <v>107</v>
      </c>
    </row>
    <row r="32" spans="1:27" x14ac:dyDescent="0.25">
      <c r="A32">
        <v>11252239990</v>
      </c>
      <c r="B32">
        <v>227049108</v>
      </c>
      <c r="C32" s="1">
        <v>43832.669293981482</v>
      </c>
      <c r="D32" s="1">
        <v>43832.67087962963</v>
      </c>
      <c r="E32" t="s">
        <v>100</v>
      </c>
      <c r="J32" t="s">
        <v>56</v>
      </c>
      <c r="K32" s="3">
        <v>43812</v>
      </c>
      <c r="L32" t="s">
        <v>108</v>
      </c>
      <c r="M32">
        <v>4</v>
      </c>
      <c r="O32">
        <v>21</v>
      </c>
      <c r="P32" t="s">
        <v>64</v>
      </c>
      <c r="Q32" t="s">
        <v>32</v>
      </c>
      <c r="R32" t="s">
        <v>32</v>
      </c>
      <c r="S32" t="s">
        <v>32</v>
      </c>
      <c r="T32" t="s">
        <v>36</v>
      </c>
      <c r="U32" t="s">
        <v>32</v>
      </c>
      <c r="V32" t="s">
        <v>109</v>
      </c>
      <c r="AA32" t="s">
        <v>110</v>
      </c>
    </row>
    <row r="33" spans="1:27" x14ac:dyDescent="0.25">
      <c r="A33">
        <v>11252236580</v>
      </c>
      <c r="B33">
        <v>227049108</v>
      </c>
      <c r="C33" s="1">
        <v>43832.668796296297</v>
      </c>
      <c r="D33" s="1">
        <v>43832.66920138889</v>
      </c>
      <c r="E33" t="s">
        <v>100</v>
      </c>
      <c r="J33" t="s">
        <v>53</v>
      </c>
      <c r="K33" s="3">
        <v>43817</v>
      </c>
      <c r="L33" t="s">
        <v>79</v>
      </c>
      <c r="M33">
        <v>2</v>
      </c>
      <c r="O33">
        <v>14</v>
      </c>
      <c r="P33" t="s">
        <v>64</v>
      </c>
      <c r="Q33" t="s">
        <v>36</v>
      </c>
      <c r="R33" t="s">
        <v>32</v>
      </c>
      <c r="S33" t="s">
        <v>32</v>
      </c>
      <c r="T33" t="s">
        <v>32</v>
      </c>
      <c r="U33" t="s">
        <v>36</v>
      </c>
      <c r="AA33" t="s">
        <v>111</v>
      </c>
    </row>
    <row r="34" spans="1:27" x14ac:dyDescent="0.25">
      <c r="A34">
        <v>11252235586</v>
      </c>
      <c r="B34">
        <v>227049108</v>
      </c>
      <c r="C34" s="1">
        <v>43832.668263888889</v>
      </c>
      <c r="D34" s="1">
        <v>43832.668738425928</v>
      </c>
      <c r="E34" t="s">
        <v>100</v>
      </c>
      <c r="J34" t="s">
        <v>53</v>
      </c>
      <c r="K34" s="3">
        <v>43817</v>
      </c>
      <c r="L34" t="s">
        <v>108</v>
      </c>
      <c r="M34">
        <v>4</v>
      </c>
      <c r="O34">
        <v>35</v>
      </c>
      <c r="P34" t="s">
        <v>64</v>
      </c>
      <c r="Q34" t="s">
        <v>32</v>
      </c>
      <c r="R34" t="s">
        <v>36</v>
      </c>
      <c r="S34" t="s">
        <v>32</v>
      </c>
      <c r="T34" t="s">
        <v>36</v>
      </c>
      <c r="U34" t="s">
        <v>36</v>
      </c>
      <c r="AA34" t="s">
        <v>112</v>
      </c>
    </row>
    <row r="35" spans="1:27" x14ac:dyDescent="0.25">
      <c r="A35">
        <v>11252234463</v>
      </c>
      <c r="B35">
        <v>227049108</v>
      </c>
      <c r="C35" s="1">
        <v>43832.667615740742</v>
      </c>
      <c r="D35" s="1">
        <v>43832.668194444443</v>
      </c>
      <c r="E35" t="s">
        <v>100</v>
      </c>
      <c r="J35" t="s">
        <v>53</v>
      </c>
      <c r="K35" s="3">
        <v>43818</v>
      </c>
      <c r="L35" t="s">
        <v>79</v>
      </c>
      <c r="M35">
        <v>4</v>
      </c>
      <c r="O35">
        <v>15</v>
      </c>
      <c r="P35" t="s">
        <v>64</v>
      </c>
      <c r="Q35" t="s">
        <v>36</v>
      </c>
      <c r="R35" t="s">
        <v>36</v>
      </c>
      <c r="S35" t="s">
        <v>32</v>
      </c>
      <c r="T35" t="s">
        <v>32</v>
      </c>
      <c r="U35" t="s">
        <v>32</v>
      </c>
      <c r="AA35" t="s">
        <v>113</v>
      </c>
    </row>
    <row r="36" spans="1:27" x14ac:dyDescent="0.25">
      <c r="A36">
        <v>11252232834</v>
      </c>
      <c r="B36">
        <v>227049108</v>
      </c>
      <c r="C36" s="1">
        <v>43832.665636574071</v>
      </c>
      <c r="D36" s="1">
        <v>43832.667372685188</v>
      </c>
      <c r="E36" t="s">
        <v>100</v>
      </c>
      <c r="J36" t="s">
        <v>53</v>
      </c>
      <c r="K36" s="3">
        <v>43818</v>
      </c>
      <c r="L36" t="s">
        <v>69</v>
      </c>
      <c r="M36">
        <v>4</v>
      </c>
      <c r="O36">
        <v>16</v>
      </c>
      <c r="P36" t="s">
        <v>64</v>
      </c>
      <c r="Q36" t="s">
        <v>32</v>
      </c>
      <c r="R36" t="s">
        <v>32</v>
      </c>
      <c r="S36" t="s">
        <v>32</v>
      </c>
      <c r="T36" t="s">
        <v>32</v>
      </c>
      <c r="U36" t="s">
        <v>32</v>
      </c>
      <c r="AA36" t="s">
        <v>114</v>
      </c>
    </row>
    <row r="37" spans="1:27" x14ac:dyDescent="0.25">
      <c r="A37">
        <v>11204088385</v>
      </c>
      <c r="B37">
        <v>227049108</v>
      </c>
      <c r="C37" s="1">
        <v>43806.635231481479</v>
      </c>
      <c r="D37" s="1">
        <v>43806.637129629627</v>
      </c>
      <c r="E37" t="s">
        <v>28</v>
      </c>
      <c r="J37" t="s">
        <v>29</v>
      </c>
      <c r="K37" s="3">
        <v>43804</v>
      </c>
      <c r="L37" t="s">
        <v>115</v>
      </c>
      <c r="M37">
        <v>5</v>
      </c>
      <c r="O37">
        <v>32</v>
      </c>
      <c r="P37" t="s">
        <v>31</v>
      </c>
      <c r="Q37" t="s">
        <v>32</v>
      </c>
      <c r="R37" t="s">
        <v>36</v>
      </c>
      <c r="S37" t="s">
        <v>36</v>
      </c>
      <c r="T37" t="s">
        <v>36</v>
      </c>
      <c r="U37" t="s">
        <v>36</v>
      </c>
      <c r="V37" t="s">
        <v>116</v>
      </c>
      <c r="AA37" t="s">
        <v>117</v>
      </c>
    </row>
    <row r="38" spans="1:27" x14ac:dyDescent="0.25">
      <c r="A38">
        <v>11204085552</v>
      </c>
      <c r="B38">
        <v>227049108</v>
      </c>
      <c r="C38" s="1">
        <v>43806.632928240739</v>
      </c>
      <c r="D38" s="1">
        <v>43806.635057870371</v>
      </c>
      <c r="E38" t="s">
        <v>28</v>
      </c>
      <c r="J38" t="s">
        <v>42</v>
      </c>
      <c r="K38" s="3">
        <v>43804</v>
      </c>
      <c r="L38" t="s">
        <v>79</v>
      </c>
      <c r="M38">
        <v>5</v>
      </c>
      <c r="O38">
        <v>15</v>
      </c>
      <c r="P38" t="s">
        <v>31</v>
      </c>
      <c r="Q38" t="s">
        <v>89</v>
      </c>
      <c r="R38" t="s">
        <v>32</v>
      </c>
      <c r="S38" t="s">
        <v>32</v>
      </c>
      <c r="T38" t="s">
        <v>32</v>
      </c>
      <c r="U38" t="s">
        <v>32</v>
      </c>
      <c r="V38" t="s">
        <v>118</v>
      </c>
      <c r="AA38" t="s">
        <v>119</v>
      </c>
    </row>
    <row r="39" spans="1:27" x14ac:dyDescent="0.25">
      <c r="A39">
        <v>11204081049</v>
      </c>
      <c r="B39">
        <v>227049108</v>
      </c>
      <c r="C39" s="1">
        <v>43806.63076388889</v>
      </c>
      <c r="D39" s="1">
        <v>43806.631898148145</v>
      </c>
      <c r="E39" t="s">
        <v>28</v>
      </c>
      <c r="J39" t="s">
        <v>56</v>
      </c>
      <c r="K39" s="3">
        <v>43805</v>
      </c>
      <c r="L39" t="s">
        <v>120</v>
      </c>
      <c r="M39">
        <v>6</v>
      </c>
      <c r="O39">
        <v>28</v>
      </c>
      <c r="P39" t="s">
        <v>64</v>
      </c>
      <c r="Q39" t="s">
        <v>32</v>
      </c>
      <c r="R39" t="s">
        <v>32</v>
      </c>
      <c r="S39" t="s">
        <v>32</v>
      </c>
      <c r="T39" t="s">
        <v>32</v>
      </c>
      <c r="U39" t="s">
        <v>32</v>
      </c>
      <c r="Y39" t="s">
        <v>121</v>
      </c>
      <c r="AA39" t="s">
        <v>122</v>
      </c>
    </row>
    <row r="40" spans="1:27" x14ac:dyDescent="0.25">
      <c r="A40">
        <v>11204079369</v>
      </c>
      <c r="B40">
        <v>227049108</v>
      </c>
      <c r="C40" s="1">
        <v>43806.62903935185</v>
      </c>
      <c r="D40" s="1">
        <v>43806.630740740744</v>
      </c>
      <c r="E40" t="s">
        <v>28</v>
      </c>
      <c r="J40" t="s">
        <v>104</v>
      </c>
      <c r="K40" s="3">
        <v>43805</v>
      </c>
      <c r="L40" t="s">
        <v>79</v>
      </c>
      <c r="M40">
        <v>3</v>
      </c>
      <c r="O40">
        <v>20</v>
      </c>
      <c r="P40" t="s">
        <v>64</v>
      </c>
      <c r="Q40" t="s">
        <v>89</v>
      </c>
      <c r="R40" t="s">
        <v>89</v>
      </c>
      <c r="S40" t="s">
        <v>36</v>
      </c>
      <c r="T40" t="s">
        <v>36</v>
      </c>
      <c r="U40" t="s">
        <v>36</v>
      </c>
      <c r="V40" t="s">
        <v>123</v>
      </c>
      <c r="AA40" t="s">
        <v>124</v>
      </c>
    </row>
    <row r="41" spans="1:27" x14ac:dyDescent="0.25">
      <c r="A41">
        <v>11204076716</v>
      </c>
      <c r="B41">
        <v>227049108</v>
      </c>
      <c r="C41" s="1">
        <v>43806.627696759257</v>
      </c>
      <c r="D41" s="1">
        <v>43806.628900462965</v>
      </c>
      <c r="E41" t="s">
        <v>28</v>
      </c>
      <c r="J41" t="s">
        <v>125</v>
      </c>
      <c r="K41" s="3">
        <v>43803</v>
      </c>
      <c r="L41" t="s">
        <v>126</v>
      </c>
      <c r="M41">
        <v>1</v>
      </c>
      <c r="N41" t="s">
        <v>127</v>
      </c>
      <c r="O41">
        <v>10</v>
      </c>
      <c r="P41" t="s">
        <v>47</v>
      </c>
      <c r="Q41" t="s">
        <v>32</v>
      </c>
      <c r="R41" t="s">
        <v>32</v>
      </c>
      <c r="S41" t="s">
        <v>32</v>
      </c>
      <c r="T41" t="s">
        <v>32</v>
      </c>
      <c r="U41" t="s">
        <v>32</v>
      </c>
      <c r="AA41" t="s">
        <v>128</v>
      </c>
    </row>
    <row r="42" spans="1:27" x14ac:dyDescent="0.25">
      <c r="A42">
        <v>11204074910</v>
      </c>
      <c r="B42">
        <v>227049108</v>
      </c>
      <c r="C42" s="1">
        <v>43806.626909722225</v>
      </c>
      <c r="D42" s="1">
        <v>43806.62767361111</v>
      </c>
      <c r="E42" t="s">
        <v>28</v>
      </c>
      <c r="J42" t="s">
        <v>125</v>
      </c>
      <c r="K42" s="3">
        <v>43803</v>
      </c>
      <c r="L42" t="s">
        <v>129</v>
      </c>
      <c r="M42">
        <v>2</v>
      </c>
      <c r="O42">
        <v>25</v>
      </c>
      <c r="P42" t="s">
        <v>47</v>
      </c>
      <c r="Q42" t="s">
        <v>32</v>
      </c>
      <c r="R42" t="s">
        <v>32</v>
      </c>
      <c r="S42" t="s">
        <v>32</v>
      </c>
      <c r="T42" t="s">
        <v>32</v>
      </c>
      <c r="U42" t="s">
        <v>32</v>
      </c>
      <c r="AA42" t="s">
        <v>130</v>
      </c>
    </row>
    <row r="43" spans="1:27" x14ac:dyDescent="0.25">
      <c r="A43">
        <v>11204073724</v>
      </c>
      <c r="B43">
        <v>227049108</v>
      </c>
      <c r="C43" s="1">
        <v>43806.625659722224</v>
      </c>
      <c r="D43" s="1">
        <v>43806.626828703702</v>
      </c>
      <c r="E43" t="s">
        <v>28</v>
      </c>
      <c r="J43" t="s">
        <v>101</v>
      </c>
      <c r="K43" s="3">
        <v>43802</v>
      </c>
      <c r="L43" t="s">
        <v>131</v>
      </c>
      <c r="M43">
        <v>2</v>
      </c>
      <c r="P43" t="s">
        <v>64</v>
      </c>
      <c r="Q43" t="s">
        <v>32</v>
      </c>
      <c r="R43" t="s">
        <v>32</v>
      </c>
      <c r="S43" t="s">
        <v>32</v>
      </c>
      <c r="T43" t="s">
        <v>32</v>
      </c>
      <c r="U43" t="s">
        <v>32</v>
      </c>
      <c r="AA43" t="s">
        <v>132</v>
      </c>
    </row>
    <row r="44" spans="1:27" x14ac:dyDescent="0.25">
      <c r="A44">
        <v>11204072007</v>
      </c>
      <c r="B44">
        <v>227049108</v>
      </c>
      <c r="C44" s="1">
        <v>43806.625150462962</v>
      </c>
      <c r="D44" s="1">
        <v>43806.625636574077</v>
      </c>
      <c r="E44" t="s">
        <v>28</v>
      </c>
      <c r="J44" t="s">
        <v>101</v>
      </c>
      <c r="K44" s="3">
        <v>43802</v>
      </c>
      <c r="L44" t="s">
        <v>133</v>
      </c>
      <c r="M44">
        <v>2</v>
      </c>
      <c r="O44">
        <v>28</v>
      </c>
      <c r="P44" t="s">
        <v>64</v>
      </c>
      <c r="Q44" t="s">
        <v>89</v>
      </c>
      <c r="R44" t="s">
        <v>32</v>
      </c>
      <c r="S44" t="s">
        <v>32</v>
      </c>
      <c r="T44" t="s">
        <v>32</v>
      </c>
      <c r="U44" t="s">
        <v>32</v>
      </c>
      <c r="AA44" t="s">
        <v>134</v>
      </c>
    </row>
    <row r="45" spans="1:27" x14ac:dyDescent="0.25">
      <c r="A45">
        <v>11204071225</v>
      </c>
      <c r="B45">
        <v>227049108</v>
      </c>
      <c r="C45" s="1">
        <v>43806.624444444446</v>
      </c>
      <c r="D45" s="1">
        <v>43806.625057870369</v>
      </c>
      <c r="E45" t="s">
        <v>28</v>
      </c>
      <c r="J45" t="s">
        <v>135</v>
      </c>
      <c r="K45" s="3">
        <v>43796</v>
      </c>
      <c r="L45" t="s">
        <v>136</v>
      </c>
      <c r="M45">
        <v>4</v>
      </c>
      <c r="O45">
        <v>30</v>
      </c>
      <c r="P45" t="s">
        <v>64</v>
      </c>
      <c r="Q45" t="s">
        <v>89</v>
      </c>
      <c r="R45" t="s">
        <v>32</v>
      </c>
      <c r="S45" t="s">
        <v>32</v>
      </c>
      <c r="T45" t="s">
        <v>32</v>
      </c>
      <c r="U45" t="s">
        <v>32</v>
      </c>
      <c r="AA45" t="s">
        <v>137</v>
      </c>
    </row>
    <row r="46" spans="1:27" x14ac:dyDescent="0.25">
      <c r="A46">
        <v>11204070250</v>
      </c>
      <c r="B46">
        <v>227049108</v>
      </c>
      <c r="C46" s="1">
        <v>43806.623784722222</v>
      </c>
      <c r="D46" s="1">
        <v>43806.624398148146</v>
      </c>
      <c r="E46" t="s">
        <v>28</v>
      </c>
      <c r="J46" t="s">
        <v>135</v>
      </c>
      <c r="K46" s="3">
        <v>43796</v>
      </c>
      <c r="L46" t="s">
        <v>108</v>
      </c>
      <c r="M46">
        <v>4</v>
      </c>
      <c r="O46">
        <v>33</v>
      </c>
      <c r="P46" t="s">
        <v>64</v>
      </c>
      <c r="Q46" t="s">
        <v>32</v>
      </c>
      <c r="R46" t="s">
        <v>32</v>
      </c>
      <c r="S46" t="s">
        <v>32</v>
      </c>
      <c r="T46" t="s">
        <v>32</v>
      </c>
      <c r="U46" t="s">
        <v>32</v>
      </c>
      <c r="AA46" t="s">
        <v>138</v>
      </c>
    </row>
    <row r="47" spans="1:27" x14ac:dyDescent="0.25">
      <c r="A47">
        <v>11204069122</v>
      </c>
      <c r="B47">
        <v>227049108</v>
      </c>
      <c r="C47" s="1">
        <v>43806.623298611114</v>
      </c>
      <c r="D47" s="1">
        <v>43806.623668981483</v>
      </c>
      <c r="E47" t="s">
        <v>28</v>
      </c>
      <c r="J47" t="s">
        <v>53</v>
      </c>
      <c r="K47" s="3">
        <v>43795</v>
      </c>
      <c r="L47" t="s">
        <v>139</v>
      </c>
      <c r="M47">
        <v>2</v>
      </c>
      <c r="O47">
        <v>29</v>
      </c>
      <c r="P47" t="s">
        <v>54</v>
      </c>
      <c r="Q47" t="s">
        <v>36</v>
      </c>
      <c r="R47" t="s">
        <v>36</v>
      </c>
      <c r="S47" t="s">
        <v>32</v>
      </c>
      <c r="T47" t="s">
        <v>32</v>
      </c>
      <c r="U47" t="s">
        <v>32</v>
      </c>
    </row>
    <row r="48" spans="1:27" x14ac:dyDescent="0.25">
      <c r="A48">
        <v>11204068447</v>
      </c>
      <c r="B48">
        <v>227049108</v>
      </c>
      <c r="C48" s="1">
        <v>43806.619895833333</v>
      </c>
      <c r="D48" s="1">
        <v>43806.623240740744</v>
      </c>
      <c r="E48" t="s">
        <v>28</v>
      </c>
      <c r="J48" t="s">
        <v>104</v>
      </c>
      <c r="K48" s="3">
        <v>43791</v>
      </c>
      <c r="L48" t="s">
        <v>140</v>
      </c>
      <c r="M48">
        <v>6</v>
      </c>
      <c r="O48">
        <v>32</v>
      </c>
      <c r="P48" t="s">
        <v>31</v>
      </c>
      <c r="Q48" t="s">
        <v>36</v>
      </c>
      <c r="R48" t="s">
        <v>32</v>
      </c>
      <c r="S48" t="s">
        <v>32</v>
      </c>
      <c r="T48" t="s">
        <v>32</v>
      </c>
      <c r="U48" t="s">
        <v>32</v>
      </c>
      <c r="V48" t="s">
        <v>141</v>
      </c>
      <c r="AA48" t="s">
        <v>142</v>
      </c>
    </row>
    <row r="49" spans="1:27" x14ac:dyDescent="0.25">
      <c r="A49">
        <v>11204063237</v>
      </c>
      <c r="B49">
        <v>227049108</v>
      </c>
      <c r="C49" s="1">
        <v>43806.618854166663</v>
      </c>
      <c r="D49" s="1">
        <v>43806.619872685187</v>
      </c>
      <c r="E49" t="s">
        <v>28</v>
      </c>
      <c r="J49" t="s">
        <v>143</v>
      </c>
      <c r="K49" s="3">
        <v>43782</v>
      </c>
      <c r="L49" t="s">
        <v>136</v>
      </c>
      <c r="M49" t="s">
        <v>58</v>
      </c>
      <c r="O49">
        <v>25</v>
      </c>
      <c r="P49" t="s">
        <v>144</v>
      </c>
      <c r="Q49" t="s">
        <v>32</v>
      </c>
      <c r="R49" t="s">
        <v>36</v>
      </c>
      <c r="S49" t="s">
        <v>32</v>
      </c>
      <c r="T49" t="s">
        <v>36</v>
      </c>
      <c r="U49" t="s">
        <v>32</v>
      </c>
      <c r="AA49" t="s">
        <v>145</v>
      </c>
    </row>
    <row r="50" spans="1:27" x14ac:dyDescent="0.25">
      <c r="A50">
        <v>11204061553</v>
      </c>
      <c r="B50">
        <v>227049108</v>
      </c>
      <c r="C50" s="1">
        <v>43806.616898148146</v>
      </c>
      <c r="D50" s="1">
        <v>43806.618773148148</v>
      </c>
      <c r="E50" t="s">
        <v>28</v>
      </c>
      <c r="J50" t="s">
        <v>146</v>
      </c>
      <c r="K50" s="3">
        <v>43783</v>
      </c>
      <c r="L50" t="s">
        <v>147</v>
      </c>
      <c r="M50">
        <v>5</v>
      </c>
      <c r="O50">
        <v>21</v>
      </c>
      <c r="P50" t="s">
        <v>47</v>
      </c>
      <c r="Q50" t="s">
        <v>32</v>
      </c>
      <c r="R50" t="s">
        <v>32</v>
      </c>
      <c r="S50" t="s">
        <v>32</v>
      </c>
      <c r="T50" t="s">
        <v>32</v>
      </c>
      <c r="U50" t="s">
        <v>32</v>
      </c>
      <c r="AA50" t="s">
        <v>148</v>
      </c>
    </row>
    <row r="51" spans="1:27" x14ac:dyDescent="0.25">
      <c r="A51">
        <v>11204058708</v>
      </c>
      <c r="B51">
        <v>227049108</v>
      </c>
      <c r="C51" s="1">
        <v>43806.614016203705</v>
      </c>
      <c r="D51" s="1">
        <v>43806.616828703707</v>
      </c>
      <c r="E51" t="s">
        <v>28</v>
      </c>
      <c r="J51" t="s">
        <v>104</v>
      </c>
      <c r="K51" s="3">
        <v>43784</v>
      </c>
      <c r="L51" t="s">
        <v>149</v>
      </c>
      <c r="M51">
        <v>2</v>
      </c>
      <c r="O51">
        <v>18</v>
      </c>
      <c r="P51" t="s">
        <v>54</v>
      </c>
      <c r="Q51" t="s">
        <v>32</v>
      </c>
      <c r="R51" t="s">
        <v>32</v>
      </c>
      <c r="S51" t="s">
        <v>32</v>
      </c>
      <c r="T51" t="s">
        <v>32</v>
      </c>
      <c r="U51" t="s">
        <v>32</v>
      </c>
      <c r="V51" t="s">
        <v>150</v>
      </c>
      <c r="AA51" t="s">
        <v>151</v>
      </c>
    </row>
    <row r="52" spans="1:27" x14ac:dyDescent="0.25">
      <c r="A52">
        <v>11204054516</v>
      </c>
      <c r="B52">
        <v>227049108</v>
      </c>
      <c r="C52" s="1">
        <v>43806.612557870372</v>
      </c>
      <c r="D52" s="1">
        <v>43806.613900462966</v>
      </c>
      <c r="E52" t="s">
        <v>28</v>
      </c>
      <c r="J52" t="s">
        <v>29</v>
      </c>
      <c r="K52" s="3">
        <v>43781</v>
      </c>
      <c r="L52" t="s">
        <v>152</v>
      </c>
      <c r="M52">
        <v>8</v>
      </c>
      <c r="O52">
        <v>12</v>
      </c>
      <c r="P52" t="s">
        <v>31</v>
      </c>
      <c r="Q52" t="s">
        <v>32</v>
      </c>
      <c r="R52" t="s">
        <v>36</v>
      </c>
      <c r="S52" t="s">
        <v>36</v>
      </c>
      <c r="T52" t="s">
        <v>36</v>
      </c>
      <c r="U52" t="s">
        <v>36</v>
      </c>
      <c r="AA52" t="s">
        <v>153</v>
      </c>
    </row>
    <row r="53" spans="1:27" x14ac:dyDescent="0.25">
      <c r="A53">
        <v>11204052526</v>
      </c>
      <c r="B53">
        <v>227049108</v>
      </c>
      <c r="C53" s="1">
        <v>43806.611643518518</v>
      </c>
      <c r="D53" s="1">
        <v>43806.612511574072</v>
      </c>
      <c r="E53" t="s">
        <v>28</v>
      </c>
      <c r="J53" t="s">
        <v>29</v>
      </c>
      <c r="K53" s="3">
        <v>43781</v>
      </c>
      <c r="L53" t="s">
        <v>154</v>
      </c>
      <c r="M53">
        <v>5</v>
      </c>
      <c r="O53">
        <v>16</v>
      </c>
      <c r="P53" t="s">
        <v>31</v>
      </c>
      <c r="Q53" t="s">
        <v>89</v>
      </c>
      <c r="R53" t="s">
        <v>32</v>
      </c>
      <c r="S53" t="s">
        <v>32</v>
      </c>
      <c r="T53" t="s">
        <v>32</v>
      </c>
      <c r="U53" t="s">
        <v>32</v>
      </c>
      <c r="V53" t="s">
        <v>155</v>
      </c>
      <c r="AA53" t="s">
        <v>156</v>
      </c>
    </row>
    <row r="54" spans="1:27" x14ac:dyDescent="0.25">
      <c r="A54">
        <v>11204051166</v>
      </c>
      <c r="B54">
        <v>227049108</v>
      </c>
      <c r="C54" s="1">
        <v>43806.610381944447</v>
      </c>
      <c r="D54" s="1">
        <v>43806.611562500002</v>
      </c>
      <c r="E54" t="s">
        <v>28</v>
      </c>
      <c r="J54" t="s">
        <v>34</v>
      </c>
      <c r="K54" s="3">
        <v>43777</v>
      </c>
      <c r="L54" t="s">
        <v>157</v>
      </c>
      <c r="O54">
        <v>8</v>
      </c>
      <c r="P54" t="s">
        <v>59</v>
      </c>
      <c r="Q54" t="s">
        <v>32</v>
      </c>
      <c r="R54" t="s">
        <v>32</v>
      </c>
      <c r="S54" t="s">
        <v>32</v>
      </c>
      <c r="T54" t="s">
        <v>32</v>
      </c>
      <c r="U54" t="s">
        <v>32</v>
      </c>
      <c r="AA54" t="s">
        <v>158</v>
      </c>
    </row>
    <row r="55" spans="1:27" x14ac:dyDescent="0.25">
      <c r="A55">
        <v>11204049381</v>
      </c>
      <c r="B55">
        <v>227049108</v>
      </c>
      <c r="C55" s="1">
        <v>43806.608761574076</v>
      </c>
      <c r="D55" s="1">
        <v>43806.610312500001</v>
      </c>
      <c r="E55" t="s">
        <v>28</v>
      </c>
      <c r="J55" t="s">
        <v>34</v>
      </c>
      <c r="K55" s="3">
        <v>43777</v>
      </c>
      <c r="L55" t="s">
        <v>159</v>
      </c>
      <c r="M55" t="s">
        <v>58</v>
      </c>
      <c r="O55">
        <v>21</v>
      </c>
      <c r="P55" t="s">
        <v>59</v>
      </c>
      <c r="Q55" t="s">
        <v>32</v>
      </c>
      <c r="R55" t="s">
        <v>36</v>
      </c>
      <c r="S55" t="s">
        <v>89</v>
      </c>
      <c r="T55" t="s">
        <v>36</v>
      </c>
      <c r="U55" t="s">
        <v>36</v>
      </c>
      <c r="V55" t="s">
        <v>160</v>
      </c>
      <c r="Z55" t="s">
        <v>161</v>
      </c>
      <c r="AA55" t="s">
        <v>162</v>
      </c>
    </row>
    <row r="56" spans="1:27" x14ac:dyDescent="0.25">
      <c r="A56">
        <v>11204046939</v>
      </c>
      <c r="B56">
        <v>227049108</v>
      </c>
      <c r="C56" s="1">
        <v>43806.607662037037</v>
      </c>
      <c r="D56" s="1">
        <v>43806.608668981484</v>
      </c>
      <c r="E56" t="s">
        <v>28</v>
      </c>
      <c r="J56" t="s">
        <v>56</v>
      </c>
      <c r="K56" s="3">
        <v>43775</v>
      </c>
      <c r="L56" t="s">
        <v>163</v>
      </c>
      <c r="M56">
        <v>3</v>
      </c>
      <c r="O56">
        <v>34</v>
      </c>
      <c r="P56" t="s">
        <v>164</v>
      </c>
      <c r="Q56" t="s">
        <v>89</v>
      </c>
      <c r="R56" t="s">
        <v>36</v>
      </c>
      <c r="S56" t="s">
        <v>36</v>
      </c>
      <c r="T56" t="s">
        <v>36</v>
      </c>
      <c r="U56" t="s">
        <v>36</v>
      </c>
      <c r="AA56" t="s">
        <v>165</v>
      </c>
    </row>
    <row r="57" spans="1:27" x14ac:dyDescent="0.25">
      <c r="A57">
        <v>11204045276</v>
      </c>
      <c r="B57">
        <v>227049108</v>
      </c>
      <c r="C57" s="1">
        <v>43806.605995370373</v>
      </c>
      <c r="D57" s="1">
        <v>43806.607569444444</v>
      </c>
      <c r="E57" t="s">
        <v>28</v>
      </c>
      <c r="J57" t="s">
        <v>34</v>
      </c>
      <c r="K57" s="3">
        <v>43776</v>
      </c>
      <c r="L57" t="s">
        <v>166</v>
      </c>
      <c r="M57">
        <v>2</v>
      </c>
      <c r="O57">
        <v>13</v>
      </c>
      <c r="P57" t="s">
        <v>64</v>
      </c>
      <c r="Q57" t="s">
        <v>32</v>
      </c>
      <c r="R57" t="s">
        <v>32</v>
      </c>
      <c r="S57" t="s">
        <v>32</v>
      </c>
      <c r="T57" t="s">
        <v>32</v>
      </c>
      <c r="U57" t="s">
        <v>32</v>
      </c>
      <c r="AA57" t="s">
        <v>167</v>
      </c>
    </row>
    <row r="58" spans="1:27" x14ac:dyDescent="0.25">
      <c r="A58">
        <v>11204042856</v>
      </c>
      <c r="B58">
        <v>227049108</v>
      </c>
      <c r="C58" s="1">
        <v>43806.604895833334</v>
      </c>
      <c r="D58" s="1">
        <v>43806.605949074074</v>
      </c>
      <c r="E58" t="s">
        <v>28</v>
      </c>
      <c r="J58" t="s">
        <v>56</v>
      </c>
      <c r="K58" s="3">
        <v>43763</v>
      </c>
      <c r="L58" t="s">
        <v>168</v>
      </c>
      <c r="M58">
        <v>6</v>
      </c>
      <c r="O58">
        <v>30</v>
      </c>
      <c r="P58" t="s">
        <v>169</v>
      </c>
      <c r="Q58" t="s">
        <v>32</v>
      </c>
      <c r="R58" t="s">
        <v>32</v>
      </c>
      <c r="S58" t="s">
        <v>32</v>
      </c>
      <c r="T58" t="s">
        <v>32</v>
      </c>
      <c r="U58" t="s">
        <v>32</v>
      </c>
      <c r="AA58" t="s">
        <v>170</v>
      </c>
    </row>
    <row r="59" spans="1:27" x14ac:dyDescent="0.25">
      <c r="A59">
        <v>11204041135</v>
      </c>
      <c r="B59">
        <v>227049108</v>
      </c>
      <c r="C59" s="1">
        <v>43806.604074074072</v>
      </c>
      <c r="D59" s="1">
        <v>43806.604791666665</v>
      </c>
      <c r="E59" t="s">
        <v>28</v>
      </c>
      <c r="J59" t="s">
        <v>171</v>
      </c>
      <c r="K59" s="3">
        <v>43763</v>
      </c>
      <c r="L59" t="s">
        <v>168</v>
      </c>
      <c r="M59">
        <v>6</v>
      </c>
      <c r="O59">
        <v>29</v>
      </c>
      <c r="P59" t="s">
        <v>169</v>
      </c>
      <c r="Q59" t="s">
        <v>32</v>
      </c>
      <c r="R59" t="s">
        <v>32</v>
      </c>
      <c r="S59" t="s">
        <v>32</v>
      </c>
      <c r="T59" t="s">
        <v>32</v>
      </c>
      <c r="U59" t="s">
        <v>32</v>
      </c>
      <c r="AA59" t="s">
        <v>172</v>
      </c>
    </row>
    <row r="60" spans="1:27" x14ac:dyDescent="0.25">
      <c r="A60">
        <v>11204039972</v>
      </c>
      <c r="B60">
        <v>227049108</v>
      </c>
      <c r="C60" s="1">
        <v>43806.603148148148</v>
      </c>
      <c r="D60" s="1">
        <v>43806.604004629633</v>
      </c>
      <c r="E60" t="s">
        <v>28</v>
      </c>
      <c r="J60" t="s">
        <v>56</v>
      </c>
      <c r="K60" s="3">
        <v>43756</v>
      </c>
      <c r="L60" t="s">
        <v>173</v>
      </c>
      <c r="M60" t="s">
        <v>58</v>
      </c>
      <c r="O60">
        <v>16</v>
      </c>
      <c r="P60" t="s">
        <v>144</v>
      </c>
      <c r="Q60" t="s">
        <v>32</v>
      </c>
      <c r="R60" t="s">
        <v>32</v>
      </c>
      <c r="S60" t="s">
        <v>32</v>
      </c>
      <c r="T60" t="s">
        <v>32</v>
      </c>
      <c r="U60" t="s">
        <v>32</v>
      </c>
      <c r="AA60" t="s">
        <v>174</v>
      </c>
    </row>
    <row r="61" spans="1:27" x14ac:dyDescent="0.25">
      <c r="A61">
        <v>11204038627</v>
      </c>
      <c r="B61">
        <v>227049108</v>
      </c>
      <c r="C61" s="1">
        <v>43806.6015625</v>
      </c>
      <c r="D61" s="1">
        <v>43806.603043981479</v>
      </c>
      <c r="E61" t="s">
        <v>28</v>
      </c>
      <c r="J61" t="s">
        <v>56</v>
      </c>
      <c r="K61" s="3">
        <v>43756</v>
      </c>
      <c r="L61" t="s">
        <v>173</v>
      </c>
      <c r="M61" t="s">
        <v>58</v>
      </c>
      <c r="O61">
        <v>16</v>
      </c>
      <c r="P61" t="s">
        <v>144</v>
      </c>
      <c r="Q61" t="s">
        <v>32</v>
      </c>
      <c r="R61" t="s">
        <v>36</v>
      </c>
      <c r="S61" t="s">
        <v>32</v>
      </c>
      <c r="T61" t="s">
        <v>32</v>
      </c>
      <c r="U61" t="s">
        <v>32</v>
      </c>
      <c r="AA61" t="s">
        <v>175</v>
      </c>
    </row>
    <row r="62" spans="1:27" x14ac:dyDescent="0.25">
      <c r="A62">
        <v>11204036375</v>
      </c>
      <c r="B62">
        <v>227049108</v>
      </c>
      <c r="C62" s="1">
        <v>43806.600428240738</v>
      </c>
      <c r="D62" s="1">
        <v>43806.601481481484</v>
      </c>
      <c r="E62" t="s">
        <v>28</v>
      </c>
      <c r="J62" t="s">
        <v>68</v>
      </c>
      <c r="K62" s="3">
        <v>43748</v>
      </c>
      <c r="L62" t="s">
        <v>176</v>
      </c>
      <c r="M62">
        <v>3</v>
      </c>
      <c r="O62">
        <v>19</v>
      </c>
      <c r="P62" t="s">
        <v>47</v>
      </c>
      <c r="Q62" t="s">
        <v>36</v>
      </c>
      <c r="R62" t="s">
        <v>32</v>
      </c>
      <c r="S62" t="s">
        <v>32</v>
      </c>
      <c r="T62" t="s">
        <v>32</v>
      </c>
      <c r="U62" t="s">
        <v>32</v>
      </c>
      <c r="AA62" t="s">
        <v>177</v>
      </c>
    </row>
    <row r="63" spans="1:27" x14ac:dyDescent="0.25">
      <c r="A63">
        <v>11204034714</v>
      </c>
      <c r="B63">
        <v>227049108</v>
      </c>
      <c r="C63" s="1">
        <v>43806.599675925929</v>
      </c>
      <c r="D63" s="1">
        <v>43806.600347222222</v>
      </c>
      <c r="E63" t="s">
        <v>28</v>
      </c>
      <c r="J63" t="s">
        <v>53</v>
      </c>
      <c r="K63" s="3">
        <v>43712</v>
      </c>
      <c r="L63" t="s">
        <v>178</v>
      </c>
      <c r="M63">
        <v>10</v>
      </c>
      <c r="O63">
        <v>31</v>
      </c>
      <c r="P63" t="s">
        <v>31</v>
      </c>
      <c r="Q63" t="s">
        <v>32</v>
      </c>
      <c r="R63" t="s">
        <v>32</v>
      </c>
      <c r="S63" t="s">
        <v>32</v>
      </c>
      <c r="T63" t="s">
        <v>32</v>
      </c>
      <c r="U63" t="s">
        <v>32</v>
      </c>
      <c r="AA63" t="s">
        <v>179</v>
      </c>
    </row>
    <row r="64" spans="1:27" x14ac:dyDescent="0.25">
      <c r="A64">
        <v>11204033708</v>
      </c>
      <c r="B64">
        <v>227049108</v>
      </c>
      <c r="C64" s="1">
        <v>43806.598622685182</v>
      </c>
      <c r="D64" s="1">
        <v>43806.599641203706</v>
      </c>
      <c r="E64" t="s">
        <v>28</v>
      </c>
      <c r="J64" t="s">
        <v>101</v>
      </c>
      <c r="K64" s="3">
        <v>43712</v>
      </c>
      <c r="L64" t="s">
        <v>178</v>
      </c>
      <c r="M64">
        <v>10</v>
      </c>
      <c r="O64">
        <v>30</v>
      </c>
      <c r="P64" t="s">
        <v>31</v>
      </c>
      <c r="Q64" t="s">
        <v>32</v>
      </c>
      <c r="R64" t="s">
        <v>32</v>
      </c>
      <c r="S64" t="s">
        <v>32</v>
      </c>
      <c r="T64" t="s">
        <v>32</v>
      </c>
      <c r="U64" t="s">
        <v>32</v>
      </c>
      <c r="AA64" t="s">
        <v>180</v>
      </c>
    </row>
    <row r="65" spans="1:27" x14ac:dyDescent="0.25">
      <c r="A65">
        <v>11204032189</v>
      </c>
      <c r="B65">
        <v>227049108</v>
      </c>
      <c r="C65" s="1">
        <v>43806.597951388889</v>
      </c>
      <c r="D65" s="1">
        <v>43806.598599537036</v>
      </c>
      <c r="E65" t="s">
        <v>28</v>
      </c>
      <c r="J65" t="s">
        <v>53</v>
      </c>
      <c r="K65" s="3">
        <v>43685</v>
      </c>
      <c r="L65" t="s">
        <v>181</v>
      </c>
      <c r="M65">
        <v>7</v>
      </c>
      <c r="N65" t="s">
        <v>182</v>
      </c>
      <c r="O65">
        <v>23</v>
      </c>
      <c r="P65" t="s">
        <v>169</v>
      </c>
      <c r="Q65" t="s">
        <v>32</v>
      </c>
      <c r="R65" t="s">
        <v>32</v>
      </c>
      <c r="S65" t="s">
        <v>32</v>
      </c>
      <c r="T65" t="s">
        <v>32</v>
      </c>
      <c r="U65" t="s">
        <v>32</v>
      </c>
      <c r="AA65" t="s">
        <v>183</v>
      </c>
    </row>
    <row r="66" spans="1:27" x14ac:dyDescent="0.25">
      <c r="A66">
        <v>11204031149</v>
      </c>
      <c r="B66">
        <v>227049108</v>
      </c>
      <c r="C66" s="1">
        <v>43806.597222222219</v>
      </c>
      <c r="D66" s="1">
        <v>43806.597893518519</v>
      </c>
      <c r="E66" t="s">
        <v>28</v>
      </c>
      <c r="J66" t="s">
        <v>53</v>
      </c>
      <c r="K66" s="3">
        <v>43685</v>
      </c>
      <c r="L66" t="s">
        <v>181</v>
      </c>
      <c r="M66">
        <v>6</v>
      </c>
      <c r="N66" t="s">
        <v>182</v>
      </c>
      <c r="O66">
        <v>8</v>
      </c>
      <c r="P66" t="s">
        <v>169</v>
      </c>
      <c r="Q66" t="s">
        <v>32</v>
      </c>
      <c r="R66" t="s">
        <v>32</v>
      </c>
      <c r="S66" t="s">
        <v>32</v>
      </c>
      <c r="T66" t="s">
        <v>32</v>
      </c>
      <c r="U66" t="s">
        <v>32</v>
      </c>
      <c r="AA66" t="s">
        <v>184</v>
      </c>
    </row>
    <row r="67" spans="1:27" x14ac:dyDescent="0.25">
      <c r="A67">
        <v>11204030005</v>
      </c>
      <c r="B67">
        <v>227049108</v>
      </c>
      <c r="C67" s="1">
        <v>43806.595983796295</v>
      </c>
      <c r="D67" s="1">
        <v>43806.59710648148</v>
      </c>
      <c r="E67" t="s">
        <v>28</v>
      </c>
      <c r="J67" t="s">
        <v>185</v>
      </c>
      <c r="K67" s="3">
        <v>43683</v>
      </c>
      <c r="L67" t="s">
        <v>186</v>
      </c>
      <c r="M67" t="s">
        <v>58</v>
      </c>
      <c r="N67" t="s">
        <v>187</v>
      </c>
      <c r="O67">
        <v>20</v>
      </c>
      <c r="P67" t="s">
        <v>47</v>
      </c>
      <c r="Q67" t="s">
        <v>89</v>
      </c>
      <c r="R67" t="s">
        <v>36</v>
      </c>
      <c r="S67" t="s">
        <v>36</v>
      </c>
      <c r="T67" t="s">
        <v>36</v>
      </c>
      <c r="U67" t="s">
        <v>36</v>
      </c>
      <c r="V67" t="s">
        <v>188</v>
      </c>
      <c r="AA67" t="s">
        <v>189</v>
      </c>
    </row>
    <row r="68" spans="1:27" x14ac:dyDescent="0.25">
      <c r="A68">
        <v>11204028294</v>
      </c>
      <c r="B68">
        <v>227049108</v>
      </c>
      <c r="C68" s="1">
        <v>43806.594710648147</v>
      </c>
      <c r="D68" s="1">
        <v>43806.595914351848</v>
      </c>
      <c r="E68" t="s">
        <v>28</v>
      </c>
      <c r="J68" t="s">
        <v>185</v>
      </c>
      <c r="K68" s="3">
        <v>43680</v>
      </c>
      <c r="L68" t="s">
        <v>186</v>
      </c>
      <c r="M68">
        <v>4</v>
      </c>
      <c r="N68" t="s">
        <v>190</v>
      </c>
      <c r="O68">
        <v>25</v>
      </c>
      <c r="P68" t="s">
        <v>47</v>
      </c>
      <c r="Q68" t="s">
        <v>36</v>
      </c>
      <c r="R68" t="s">
        <v>36</v>
      </c>
      <c r="S68" t="s">
        <v>36</v>
      </c>
      <c r="T68" t="s">
        <v>36</v>
      </c>
      <c r="U68" t="s">
        <v>36</v>
      </c>
      <c r="AA68" t="s">
        <v>191</v>
      </c>
    </row>
    <row r="69" spans="1:27" x14ac:dyDescent="0.25">
      <c r="A69">
        <v>11204026324</v>
      </c>
      <c r="B69">
        <v>227049108</v>
      </c>
      <c r="C69" s="1">
        <v>43806.5937037037</v>
      </c>
      <c r="D69" s="1">
        <v>43806.594629629632</v>
      </c>
      <c r="E69" t="s">
        <v>28</v>
      </c>
      <c r="J69" t="s">
        <v>192</v>
      </c>
      <c r="K69" s="3">
        <v>43749</v>
      </c>
      <c r="L69" t="s">
        <v>79</v>
      </c>
      <c r="M69">
        <v>2</v>
      </c>
      <c r="O69">
        <v>15</v>
      </c>
      <c r="P69" t="s">
        <v>54</v>
      </c>
      <c r="Q69" t="s">
        <v>32</v>
      </c>
      <c r="R69" t="s">
        <v>32</v>
      </c>
      <c r="S69" t="s">
        <v>32</v>
      </c>
      <c r="T69" t="s">
        <v>32</v>
      </c>
      <c r="U69" t="s">
        <v>32</v>
      </c>
      <c r="AA69" t="s">
        <v>193</v>
      </c>
    </row>
    <row r="70" spans="1:27" x14ac:dyDescent="0.25">
      <c r="A70">
        <v>11204024317</v>
      </c>
      <c r="B70">
        <v>227049108</v>
      </c>
      <c r="C70" s="1">
        <v>43806.592314814814</v>
      </c>
      <c r="D70" s="1">
        <v>43806.593275462961</v>
      </c>
      <c r="E70" t="s">
        <v>28</v>
      </c>
      <c r="J70" t="s">
        <v>192</v>
      </c>
      <c r="K70" s="3">
        <v>43749</v>
      </c>
      <c r="L70" t="s">
        <v>194</v>
      </c>
      <c r="M70">
        <v>2</v>
      </c>
      <c r="O70">
        <v>26</v>
      </c>
      <c r="P70" t="s">
        <v>54</v>
      </c>
      <c r="Q70" t="s">
        <v>32</v>
      </c>
      <c r="R70" t="s">
        <v>32</v>
      </c>
      <c r="S70" t="s">
        <v>32</v>
      </c>
      <c r="T70" t="s">
        <v>32</v>
      </c>
      <c r="U70" t="s">
        <v>32</v>
      </c>
      <c r="AA70" t="s">
        <v>195</v>
      </c>
    </row>
    <row r="71" spans="1:27" x14ac:dyDescent="0.25">
      <c r="A71">
        <v>10902428683</v>
      </c>
      <c r="B71">
        <v>227049108</v>
      </c>
      <c r="C71" s="1">
        <v>43680.682476851849</v>
      </c>
      <c r="D71" s="1">
        <v>43680.682997685188</v>
      </c>
      <c r="E71" t="s">
        <v>28</v>
      </c>
      <c r="J71" t="s">
        <v>53</v>
      </c>
      <c r="K71" s="3">
        <v>43614</v>
      </c>
      <c r="L71" t="s">
        <v>196</v>
      </c>
      <c r="M71">
        <v>5</v>
      </c>
      <c r="O71">
        <v>19</v>
      </c>
      <c r="P71" t="s">
        <v>64</v>
      </c>
      <c r="Q71" t="s">
        <v>32</v>
      </c>
      <c r="R71" t="s">
        <v>32</v>
      </c>
      <c r="S71" t="s">
        <v>32</v>
      </c>
      <c r="T71" t="s">
        <v>32</v>
      </c>
      <c r="U71" t="s">
        <v>32</v>
      </c>
    </row>
    <row r="72" spans="1:27" x14ac:dyDescent="0.25">
      <c r="A72">
        <v>10902428061</v>
      </c>
      <c r="B72">
        <v>227049108</v>
      </c>
      <c r="C72" s="1">
        <v>43680.681504629632</v>
      </c>
      <c r="D72" s="1">
        <v>43680.682384259257</v>
      </c>
      <c r="E72" t="s">
        <v>28</v>
      </c>
      <c r="J72" t="s">
        <v>53</v>
      </c>
      <c r="K72" s="3">
        <v>43614</v>
      </c>
      <c r="L72" t="s">
        <v>197</v>
      </c>
      <c r="M72">
        <v>2</v>
      </c>
      <c r="O72">
        <v>25</v>
      </c>
      <c r="P72" t="s">
        <v>64</v>
      </c>
      <c r="Q72" t="s">
        <v>32</v>
      </c>
      <c r="R72" t="s">
        <v>32</v>
      </c>
      <c r="S72" t="s">
        <v>32</v>
      </c>
      <c r="T72" t="s">
        <v>32</v>
      </c>
      <c r="U72" t="s">
        <v>32</v>
      </c>
    </row>
    <row r="73" spans="1:27" x14ac:dyDescent="0.25">
      <c r="A73">
        <v>10902426930</v>
      </c>
      <c r="B73">
        <v>227049108</v>
      </c>
      <c r="C73" s="1">
        <v>43680.679884259262</v>
      </c>
      <c r="D73" s="1">
        <v>43680.68136574074</v>
      </c>
      <c r="E73" t="s">
        <v>28</v>
      </c>
      <c r="J73" t="s">
        <v>56</v>
      </c>
      <c r="K73" s="3">
        <v>43616</v>
      </c>
      <c r="L73" t="s">
        <v>198</v>
      </c>
      <c r="M73">
        <v>5</v>
      </c>
      <c r="O73">
        <v>22</v>
      </c>
      <c r="P73" t="s">
        <v>64</v>
      </c>
      <c r="Q73" t="s">
        <v>32</v>
      </c>
      <c r="R73" t="s">
        <v>32</v>
      </c>
      <c r="S73" t="s">
        <v>32</v>
      </c>
      <c r="T73" t="s">
        <v>32</v>
      </c>
      <c r="U73" t="s">
        <v>32</v>
      </c>
      <c r="X73" t="s">
        <v>199</v>
      </c>
      <c r="AA73" t="s">
        <v>200</v>
      </c>
    </row>
    <row r="74" spans="1:27" x14ac:dyDescent="0.25">
      <c r="A74">
        <v>10902425235</v>
      </c>
      <c r="B74">
        <v>227049108</v>
      </c>
      <c r="C74" s="1">
        <v>43680.678287037037</v>
      </c>
      <c r="D74" s="1">
        <v>43680.679814814815</v>
      </c>
      <c r="E74" t="s">
        <v>28</v>
      </c>
      <c r="J74" t="s">
        <v>201</v>
      </c>
      <c r="K74" s="3">
        <v>43616</v>
      </c>
      <c r="L74" t="s">
        <v>198</v>
      </c>
      <c r="M74">
        <v>5</v>
      </c>
      <c r="O74" t="s">
        <v>202</v>
      </c>
      <c r="P74" t="s">
        <v>64</v>
      </c>
      <c r="Q74" t="s">
        <v>32</v>
      </c>
      <c r="R74" t="s">
        <v>32</v>
      </c>
      <c r="S74" t="s">
        <v>32</v>
      </c>
      <c r="T74" t="s">
        <v>32</v>
      </c>
      <c r="U74" t="s">
        <v>32</v>
      </c>
      <c r="AA74" t="s">
        <v>203</v>
      </c>
    </row>
    <row r="75" spans="1:27" x14ac:dyDescent="0.25">
      <c r="A75">
        <v>10902423466</v>
      </c>
      <c r="B75">
        <v>227049108</v>
      </c>
      <c r="C75" s="1">
        <v>43680.677256944444</v>
      </c>
      <c r="D75" s="1">
        <v>43680.678194444445</v>
      </c>
      <c r="E75" t="s">
        <v>28</v>
      </c>
      <c r="J75" t="s">
        <v>56</v>
      </c>
      <c r="K75" s="3">
        <v>43623</v>
      </c>
      <c r="L75" t="s">
        <v>204</v>
      </c>
      <c r="M75" t="s">
        <v>58</v>
      </c>
      <c r="O75">
        <v>16</v>
      </c>
      <c r="P75" t="s">
        <v>144</v>
      </c>
      <c r="Q75" t="s">
        <v>36</v>
      </c>
      <c r="R75" t="s">
        <v>32</v>
      </c>
      <c r="S75" t="s">
        <v>32</v>
      </c>
      <c r="T75" t="s">
        <v>32</v>
      </c>
      <c r="U75" t="s">
        <v>32</v>
      </c>
    </row>
    <row r="76" spans="1:27" x14ac:dyDescent="0.25">
      <c r="A76">
        <v>10902422182</v>
      </c>
      <c r="B76">
        <v>227049108</v>
      </c>
      <c r="C76" s="1">
        <v>43680.675474537034</v>
      </c>
      <c r="D76" s="1">
        <v>43680.677002314813</v>
      </c>
      <c r="E76" t="s">
        <v>28</v>
      </c>
      <c r="J76" t="s">
        <v>56</v>
      </c>
      <c r="K76" s="3">
        <v>43623</v>
      </c>
      <c r="L76" t="s">
        <v>204</v>
      </c>
      <c r="M76" t="s">
        <v>58</v>
      </c>
      <c r="O76">
        <v>16</v>
      </c>
      <c r="P76" t="s">
        <v>144</v>
      </c>
      <c r="Q76" t="s">
        <v>32</v>
      </c>
      <c r="R76" t="s">
        <v>32</v>
      </c>
      <c r="S76" t="s">
        <v>32</v>
      </c>
      <c r="T76" t="s">
        <v>32</v>
      </c>
      <c r="U76" t="s">
        <v>32</v>
      </c>
      <c r="AA76" t="s">
        <v>205</v>
      </c>
    </row>
    <row r="77" spans="1:27" x14ac:dyDescent="0.25">
      <c r="A77">
        <v>10902420356</v>
      </c>
      <c r="B77">
        <v>227049108</v>
      </c>
      <c r="C77" s="1">
        <v>43680.674479166664</v>
      </c>
      <c r="D77" s="1">
        <v>43680.675335648149</v>
      </c>
      <c r="E77" t="s">
        <v>28</v>
      </c>
      <c r="J77" t="s">
        <v>56</v>
      </c>
      <c r="K77" s="3">
        <v>43628</v>
      </c>
      <c r="L77" t="s">
        <v>206</v>
      </c>
      <c r="M77" t="s">
        <v>58</v>
      </c>
      <c r="O77">
        <v>25</v>
      </c>
      <c r="P77" t="s">
        <v>169</v>
      </c>
      <c r="Q77" t="s">
        <v>32</v>
      </c>
      <c r="R77" t="s">
        <v>36</v>
      </c>
      <c r="S77" t="s">
        <v>32</v>
      </c>
      <c r="T77" t="s">
        <v>32</v>
      </c>
      <c r="U77" t="s">
        <v>32</v>
      </c>
      <c r="AA77" t="s">
        <v>207</v>
      </c>
    </row>
    <row r="78" spans="1:27" x14ac:dyDescent="0.25">
      <c r="A78">
        <v>10902419295</v>
      </c>
      <c r="B78">
        <v>227049108</v>
      </c>
      <c r="C78" s="1">
        <v>43680.673518518517</v>
      </c>
      <c r="D78" s="1">
        <v>43680.674386574072</v>
      </c>
      <c r="E78" t="s">
        <v>28</v>
      </c>
      <c r="J78" t="s">
        <v>56</v>
      </c>
      <c r="K78" s="3">
        <v>43627</v>
      </c>
      <c r="L78" t="s">
        <v>208</v>
      </c>
      <c r="M78">
        <v>5</v>
      </c>
      <c r="P78" t="s">
        <v>169</v>
      </c>
      <c r="Q78" t="s">
        <v>32</v>
      </c>
      <c r="R78" t="s">
        <v>32</v>
      </c>
      <c r="S78" t="s">
        <v>32</v>
      </c>
      <c r="T78" t="s">
        <v>32</v>
      </c>
      <c r="U78" t="s">
        <v>32</v>
      </c>
      <c r="AA78" t="s">
        <v>209</v>
      </c>
    </row>
    <row r="79" spans="1:27" x14ac:dyDescent="0.25">
      <c r="A79">
        <v>10902418271</v>
      </c>
      <c r="B79">
        <v>227049108</v>
      </c>
      <c r="C79" s="1">
        <v>43680.671481481484</v>
      </c>
      <c r="D79" s="1">
        <v>43680.673425925925</v>
      </c>
      <c r="E79" t="s">
        <v>28</v>
      </c>
      <c r="J79" t="s">
        <v>53</v>
      </c>
      <c r="K79" s="3">
        <v>43629</v>
      </c>
      <c r="L79" t="s">
        <v>210</v>
      </c>
      <c r="M79">
        <v>2</v>
      </c>
      <c r="O79">
        <v>25</v>
      </c>
      <c r="P79" t="s">
        <v>64</v>
      </c>
      <c r="Q79" t="s">
        <v>89</v>
      </c>
      <c r="R79" t="s">
        <v>32</v>
      </c>
      <c r="S79" t="s">
        <v>32</v>
      </c>
      <c r="T79" t="s">
        <v>32</v>
      </c>
      <c r="U79" t="s">
        <v>32</v>
      </c>
      <c r="AA79" t="s">
        <v>211</v>
      </c>
    </row>
    <row r="80" spans="1:27" x14ac:dyDescent="0.25">
      <c r="A80">
        <v>10902415798</v>
      </c>
      <c r="B80">
        <v>227049108</v>
      </c>
      <c r="C80" s="1">
        <v>43680.669988425929</v>
      </c>
      <c r="D80" s="1">
        <v>43680.671134259261</v>
      </c>
      <c r="E80" t="s">
        <v>28</v>
      </c>
      <c r="J80" t="s">
        <v>53</v>
      </c>
      <c r="K80" s="3">
        <v>43636</v>
      </c>
      <c r="L80" t="s">
        <v>212</v>
      </c>
      <c r="M80">
        <v>6</v>
      </c>
      <c r="O80">
        <v>19</v>
      </c>
      <c r="P80" t="s">
        <v>64</v>
      </c>
      <c r="Q80" t="s">
        <v>36</v>
      </c>
      <c r="R80" t="s">
        <v>36</v>
      </c>
      <c r="S80" t="s">
        <v>32</v>
      </c>
      <c r="T80" t="s">
        <v>32</v>
      </c>
      <c r="U80" t="s">
        <v>32</v>
      </c>
      <c r="AA80" t="s">
        <v>213</v>
      </c>
    </row>
    <row r="81" spans="1:27" x14ac:dyDescent="0.25">
      <c r="A81">
        <v>10902414300</v>
      </c>
      <c r="B81">
        <v>227049108</v>
      </c>
      <c r="C81" s="1">
        <v>43680.668668981481</v>
      </c>
      <c r="D81" s="1">
        <v>43680.669745370367</v>
      </c>
      <c r="E81" t="s">
        <v>28</v>
      </c>
      <c r="J81" t="s">
        <v>53</v>
      </c>
      <c r="K81" s="3">
        <v>43636</v>
      </c>
      <c r="L81" t="s">
        <v>212</v>
      </c>
      <c r="M81">
        <v>6</v>
      </c>
      <c r="O81">
        <v>20</v>
      </c>
      <c r="P81" t="s">
        <v>64</v>
      </c>
      <c r="Q81" t="s">
        <v>36</v>
      </c>
      <c r="AA81" t="s">
        <v>214</v>
      </c>
    </row>
    <row r="82" spans="1:27" x14ac:dyDescent="0.25">
      <c r="A82">
        <v>10902413000</v>
      </c>
      <c r="B82">
        <v>227049108</v>
      </c>
      <c r="C82" s="1">
        <v>43680.666006944448</v>
      </c>
      <c r="D82" s="1">
        <v>43680.668576388889</v>
      </c>
      <c r="E82" t="s">
        <v>28</v>
      </c>
      <c r="J82" t="s">
        <v>56</v>
      </c>
      <c r="K82" s="3">
        <v>43637</v>
      </c>
      <c r="L82" t="s">
        <v>215</v>
      </c>
      <c r="M82">
        <v>7</v>
      </c>
      <c r="O82">
        <v>35</v>
      </c>
      <c r="P82" t="s">
        <v>64</v>
      </c>
      <c r="Q82" t="s">
        <v>36</v>
      </c>
      <c r="R82" t="s">
        <v>36</v>
      </c>
      <c r="S82" t="s">
        <v>36</v>
      </c>
      <c r="T82" t="s">
        <v>36</v>
      </c>
      <c r="U82" t="s">
        <v>36</v>
      </c>
      <c r="V82" t="s">
        <v>216</v>
      </c>
      <c r="AA82" t="s">
        <v>217</v>
      </c>
    </row>
    <row r="83" spans="1:27" x14ac:dyDescent="0.25">
      <c r="A83">
        <v>10902410184</v>
      </c>
      <c r="B83">
        <v>227049108</v>
      </c>
      <c r="C83" s="1">
        <v>43680.66238425926</v>
      </c>
      <c r="D83" s="1">
        <v>43680.665844907409</v>
      </c>
      <c r="E83" t="s">
        <v>28</v>
      </c>
      <c r="J83" t="s">
        <v>56</v>
      </c>
      <c r="K83" s="3">
        <v>43637</v>
      </c>
      <c r="L83" t="s">
        <v>218</v>
      </c>
      <c r="M83">
        <v>7</v>
      </c>
      <c r="O83">
        <v>26</v>
      </c>
      <c r="P83" t="s">
        <v>64</v>
      </c>
      <c r="Q83" t="s">
        <v>89</v>
      </c>
      <c r="R83" t="s">
        <v>36</v>
      </c>
      <c r="S83" t="s">
        <v>36</v>
      </c>
      <c r="T83" t="s">
        <v>36</v>
      </c>
      <c r="U83" t="s">
        <v>36</v>
      </c>
      <c r="V83" t="s">
        <v>219</v>
      </c>
      <c r="Y83" t="s">
        <v>220</v>
      </c>
      <c r="AA83" t="s">
        <v>221</v>
      </c>
    </row>
    <row r="84" spans="1:27" x14ac:dyDescent="0.25">
      <c r="A84">
        <v>10902406201</v>
      </c>
      <c r="B84">
        <v>227049108</v>
      </c>
      <c r="C84" s="1">
        <v>43680.660057870373</v>
      </c>
      <c r="D84" s="1">
        <v>43680.662268518521</v>
      </c>
      <c r="E84" t="s">
        <v>28</v>
      </c>
      <c r="J84" t="s">
        <v>222</v>
      </c>
      <c r="K84" s="3">
        <v>43655</v>
      </c>
      <c r="L84" t="s">
        <v>223</v>
      </c>
      <c r="M84" t="s">
        <v>58</v>
      </c>
      <c r="O84" t="s">
        <v>224</v>
      </c>
      <c r="P84" t="s">
        <v>169</v>
      </c>
      <c r="Q84" t="s">
        <v>89</v>
      </c>
      <c r="R84" t="s">
        <v>32</v>
      </c>
      <c r="S84" t="s">
        <v>36</v>
      </c>
      <c r="T84" t="s">
        <v>36</v>
      </c>
      <c r="U84" t="s">
        <v>32</v>
      </c>
      <c r="V84" t="s">
        <v>225</v>
      </c>
      <c r="AA84" t="s">
        <v>226</v>
      </c>
    </row>
    <row r="85" spans="1:27" x14ac:dyDescent="0.25">
      <c r="A85">
        <v>10902403653</v>
      </c>
      <c r="B85">
        <v>227049108</v>
      </c>
      <c r="C85" s="1">
        <v>43680.658136574071</v>
      </c>
      <c r="D85" s="1">
        <v>43680.65997685185</v>
      </c>
      <c r="E85" t="s">
        <v>28</v>
      </c>
      <c r="J85" t="s">
        <v>53</v>
      </c>
      <c r="K85" s="3">
        <v>43663</v>
      </c>
      <c r="L85" t="s">
        <v>227</v>
      </c>
      <c r="N85" t="s">
        <v>228</v>
      </c>
      <c r="O85">
        <v>20</v>
      </c>
      <c r="P85" t="s">
        <v>169</v>
      </c>
      <c r="Q85" t="s">
        <v>89</v>
      </c>
      <c r="R85" t="s">
        <v>32</v>
      </c>
      <c r="S85" t="s">
        <v>36</v>
      </c>
      <c r="T85" t="s">
        <v>36</v>
      </c>
      <c r="U85" t="s">
        <v>36</v>
      </c>
      <c r="V85" t="s">
        <v>229</v>
      </c>
      <c r="AA85" t="s">
        <v>230</v>
      </c>
    </row>
    <row r="86" spans="1:27" x14ac:dyDescent="0.25">
      <c r="A86">
        <v>10902401574</v>
      </c>
      <c r="B86">
        <v>227049108</v>
      </c>
      <c r="C86" s="1">
        <v>43680.656550925924</v>
      </c>
      <c r="D86" s="1">
        <v>43680.658067129632</v>
      </c>
      <c r="E86" t="s">
        <v>28</v>
      </c>
      <c r="J86" t="s">
        <v>231</v>
      </c>
      <c r="K86" s="3">
        <v>43669</v>
      </c>
      <c r="L86" t="s">
        <v>232</v>
      </c>
      <c r="M86">
        <v>1</v>
      </c>
      <c r="O86">
        <v>15</v>
      </c>
      <c r="P86" t="s">
        <v>144</v>
      </c>
      <c r="Q86" t="s">
        <v>89</v>
      </c>
      <c r="R86" t="s">
        <v>32</v>
      </c>
      <c r="S86" t="s">
        <v>32</v>
      </c>
      <c r="T86" t="s">
        <v>32</v>
      </c>
      <c r="U86" t="s">
        <v>32</v>
      </c>
      <c r="AA86" t="s">
        <v>233</v>
      </c>
    </row>
    <row r="87" spans="1:27" x14ac:dyDescent="0.25">
      <c r="A87">
        <v>10902399718</v>
      </c>
      <c r="B87">
        <v>227049108</v>
      </c>
      <c r="C87" s="1">
        <v>43680.653935185182</v>
      </c>
      <c r="D87" s="1">
        <v>43680.656388888892</v>
      </c>
      <c r="E87" t="s">
        <v>28</v>
      </c>
      <c r="J87" t="s">
        <v>231</v>
      </c>
      <c r="K87" s="3">
        <v>43669</v>
      </c>
      <c r="L87" t="s">
        <v>234</v>
      </c>
      <c r="N87" t="s">
        <v>235</v>
      </c>
      <c r="O87">
        <v>16</v>
      </c>
      <c r="P87" t="s">
        <v>47</v>
      </c>
      <c r="Q87" t="s">
        <v>32</v>
      </c>
      <c r="R87" t="s">
        <v>32</v>
      </c>
      <c r="S87" t="s">
        <v>32</v>
      </c>
      <c r="T87" t="s">
        <v>32</v>
      </c>
      <c r="U87" t="s">
        <v>32</v>
      </c>
      <c r="V87" t="s">
        <v>236</v>
      </c>
      <c r="Z87" t="s">
        <v>237</v>
      </c>
      <c r="AA87" t="s">
        <v>238</v>
      </c>
    </row>
    <row r="88" spans="1:27" x14ac:dyDescent="0.25">
      <c r="A88">
        <v>10902396722</v>
      </c>
      <c r="B88">
        <v>227049108</v>
      </c>
      <c r="C88" s="1">
        <v>43680.652187500003</v>
      </c>
      <c r="D88" s="1">
        <v>43680.653761574074</v>
      </c>
      <c r="E88" t="s">
        <v>28</v>
      </c>
      <c r="J88" t="s">
        <v>34</v>
      </c>
      <c r="K88" s="3">
        <v>43676</v>
      </c>
      <c r="L88" t="s">
        <v>232</v>
      </c>
      <c r="M88">
        <v>1</v>
      </c>
      <c r="O88" t="s">
        <v>202</v>
      </c>
      <c r="P88" t="s">
        <v>59</v>
      </c>
      <c r="Q88" t="s">
        <v>89</v>
      </c>
      <c r="R88" t="s">
        <v>89</v>
      </c>
      <c r="S88" t="s">
        <v>89</v>
      </c>
      <c r="T88" t="s">
        <v>89</v>
      </c>
      <c r="U88" t="s">
        <v>36</v>
      </c>
      <c r="V88" t="s">
        <v>239</v>
      </c>
      <c r="AA88" t="s">
        <v>240</v>
      </c>
    </row>
    <row r="89" spans="1:27" x14ac:dyDescent="0.25">
      <c r="A89">
        <v>10902394689</v>
      </c>
      <c r="B89">
        <v>227049108</v>
      </c>
      <c r="C89" s="1">
        <v>43680.649525462963</v>
      </c>
      <c r="D89" s="1">
        <v>43680.652025462965</v>
      </c>
      <c r="E89" t="s">
        <v>28</v>
      </c>
      <c r="J89" t="s">
        <v>34</v>
      </c>
      <c r="K89" s="3">
        <v>43676</v>
      </c>
      <c r="L89" t="s">
        <v>241</v>
      </c>
      <c r="M89">
        <v>1</v>
      </c>
      <c r="O89" t="s">
        <v>202</v>
      </c>
      <c r="P89" t="s">
        <v>59</v>
      </c>
      <c r="Q89" t="s">
        <v>32</v>
      </c>
      <c r="R89" t="s">
        <v>36</v>
      </c>
      <c r="S89" t="s">
        <v>89</v>
      </c>
      <c r="T89" t="s">
        <v>36</v>
      </c>
      <c r="U89" t="s">
        <v>36</v>
      </c>
      <c r="AA89" t="s">
        <v>242</v>
      </c>
    </row>
    <row r="90" spans="1:27" x14ac:dyDescent="0.25">
      <c r="A90">
        <v>10902391634</v>
      </c>
      <c r="B90">
        <v>227049108</v>
      </c>
      <c r="C90" s="1">
        <v>43680.64739583333</v>
      </c>
      <c r="D90" s="1">
        <v>43680.649270833332</v>
      </c>
      <c r="E90" t="s">
        <v>28</v>
      </c>
      <c r="J90" t="s">
        <v>68</v>
      </c>
      <c r="K90" s="3">
        <v>43677</v>
      </c>
      <c r="L90" t="s">
        <v>243</v>
      </c>
      <c r="N90" t="s">
        <v>244</v>
      </c>
      <c r="O90">
        <v>7</v>
      </c>
      <c r="P90" t="s">
        <v>47</v>
      </c>
      <c r="Q90" t="s">
        <v>89</v>
      </c>
      <c r="R90" t="s">
        <v>36</v>
      </c>
      <c r="S90" t="s">
        <v>36</v>
      </c>
      <c r="T90" t="s">
        <v>36</v>
      </c>
      <c r="U90" t="s">
        <v>36</v>
      </c>
      <c r="V90" t="s">
        <v>245</v>
      </c>
      <c r="X90" t="s">
        <v>246</v>
      </c>
      <c r="AA90" t="s">
        <v>247</v>
      </c>
    </row>
    <row r="91" spans="1:27" x14ac:dyDescent="0.25">
      <c r="A91">
        <v>10873788678</v>
      </c>
      <c r="B91">
        <v>227049108</v>
      </c>
      <c r="C91" s="1">
        <v>43667.598402777781</v>
      </c>
      <c r="D91" s="1">
        <v>43667.599849537037</v>
      </c>
      <c r="E91" t="s">
        <v>28</v>
      </c>
      <c r="J91" t="s">
        <v>42</v>
      </c>
      <c r="K91" s="3">
        <v>43007</v>
      </c>
      <c r="L91">
        <v>307</v>
      </c>
      <c r="M91">
        <v>1</v>
      </c>
      <c r="O91">
        <v>14</v>
      </c>
      <c r="P91" t="s">
        <v>169</v>
      </c>
      <c r="Q91" t="s">
        <v>32</v>
      </c>
      <c r="R91" t="s">
        <v>32</v>
      </c>
      <c r="S91" t="s">
        <v>32</v>
      </c>
      <c r="T91" t="s">
        <v>32</v>
      </c>
      <c r="U91" t="s">
        <v>32</v>
      </c>
      <c r="AA91" t="s">
        <v>248</v>
      </c>
    </row>
    <row r="92" spans="1:27" x14ac:dyDescent="0.25">
      <c r="A92">
        <v>10873786412</v>
      </c>
      <c r="B92">
        <v>227049108</v>
      </c>
      <c r="C92" s="1">
        <v>43667.595023148147</v>
      </c>
      <c r="D92" s="1">
        <v>43667.598287037035</v>
      </c>
      <c r="E92" t="s">
        <v>28</v>
      </c>
      <c r="J92" t="s">
        <v>34</v>
      </c>
      <c r="K92" s="3">
        <v>43007</v>
      </c>
      <c r="L92">
        <v>307</v>
      </c>
      <c r="M92">
        <v>1</v>
      </c>
      <c r="N92" t="s">
        <v>249</v>
      </c>
      <c r="O92" t="s">
        <v>250</v>
      </c>
      <c r="P92" t="s">
        <v>169</v>
      </c>
      <c r="Q92" t="s">
        <v>36</v>
      </c>
      <c r="R92" t="s">
        <v>89</v>
      </c>
      <c r="S92" t="s">
        <v>89</v>
      </c>
      <c r="T92" t="s">
        <v>89</v>
      </c>
      <c r="U92" t="s">
        <v>89</v>
      </c>
      <c r="AA92" t="s">
        <v>251</v>
      </c>
    </row>
    <row r="93" spans="1:27" x14ac:dyDescent="0.25">
      <c r="A93">
        <v>10873782469</v>
      </c>
      <c r="B93">
        <v>227049108</v>
      </c>
      <c r="C93" s="1">
        <v>43667.593715277777</v>
      </c>
      <c r="D93" s="1">
        <v>43667.594918981478</v>
      </c>
      <c r="E93" t="s">
        <v>28</v>
      </c>
      <c r="J93" t="s">
        <v>252</v>
      </c>
      <c r="K93" s="3">
        <v>43013</v>
      </c>
      <c r="L93" t="s">
        <v>253</v>
      </c>
      <c r="M93" t="s">
        <v>58</v>
      </c>
      <c r="N93" t="s">
        <v>249</v>
      </c>
      <c r="P93" t="s">
        <v>64</v>
      </c>
      <c r="Q93" t="s">
        <v>32</v>
      </c>
      <c r="R93" t="s">
        <v>36</v>
      </c>
      <c r="S93" t="s">
        <v>32</v>
      </c>
      <c r="T93" t="s">
        <v>32</v>
      </c>
      <c r="U93" t="s">
        <v>32</v>
      </c>
      <c r="W93" t="s">
        <v>254</v>
      </c>
      <c r="AA93" t="s">
        <v>255</v>
      </c>
    </row>
    <row r="94" spans="1:27" x14ac:dyDescent="0.25">
      <c r="A94">
        <v>10873780895</v>
      </c>
      <c r="B94">
        <v>227049108</v>
      </c>
      <c r="C94" s="1">
        <v>43667.592974537038</v>
      </c>
      <c r="D94" s="1">
        <v>43667.593645833331</v>
      </c>
      <c r="E94" t="s">
        <v>28</v>
      </c>
      <c r="J94" t="s">
        <v>252</v>
      </c>
      <c r="K94" s="3">
        <v>43026</v>
      </c>
      <c r="L94" t="s">
        <v>256</v>
      </c>
      <c r="M94">
        <v>4</v>
      </c>
      <c r="Q94" t="s">
        <v>89</v>
      </c>
      <c r="R94" t="s">
        <v>32</v>
      </c>
      <c r="S94" t="s">
        <v>32</v>
      </c>
      <c r="T94" t="s">
        <v>32</v>
      </c>
      <c r="U94" t="s">
        <v>32</v>
      </c>
      <c r="V94" t="s">
        <v>257</v>
      </c>
      <c r="AA94" t="s">
        <v>258</v>
      </c>
    </row>
    <row r="95" spans="1:27" x14ac:dyDescent="0.25">
      <c r="A95">
        <v>10873779784</v>
      </c>
      <c r="B95">
        <v>227049108</v>
      </c>
      <c r="C95" s="1">
        <v>43667.591412037036</v>
      </c>
      <c r="D95" s="1">
        <v>43667.592812499999</v>
      </c>
      <c r="E95" t="s">
        <v>28</v>
      </c>
      <c r="J95" t="s">
        <v>252</v>
      </c>
      <c r="K95" s="3">
        <v>43033</v>
      </c>
      <c r="L95" t="s">
        <v>259</v>
      </c>
      <c r="M95">
        <v>4</v>
      </c>
      <c r="Q95" t="s">
        <v>89</v>
      </c>
      <c r="R95" t="s">
        <v>36</v>
      </c>
      <c r="S95" t="s">
        <v>32</v>
      </c>
      <c r="T95" t="s">
        <v>32</v>
      </c>
      <c r="U95" t="s">
        <v>32</v>
      </c>
      <c r="V95" t="s">
        <v>123</v>
      </c>
      <c r="W95" t="s">
        <v>260</v>
      </c>
      <c r="AA95" t="s">
        <v>261</v>
      </c>
    </row>
    <row r="96" spans="1:27" x14ac:dyDescent="0.25">
      <c r="A96">
        <v>10873777950</v>
      </c>
      <c r="B96">
        <v>227049108</v>
      </c>
      <c r="C96" s="1">
        <v>43667.590532407405</v>
      </c>
      <c r="D96" s="1">
        <v>43667.591307870367</v>
      </c>
      <c r="E96" t="s">
        <v>28</v>
      </c>
      <c r="J96" t="s">
        <v>101</v>
      </c>
      <c r="K96" s="3">
        <v>43028</v>
      </c>
      <c r="L96" t="s">
        <v>262</v>
      </c>
      <c r="M96">
        <v>2</v>
      </c>
      <c r="O96">
        <v>32</v>
      </c>
      <c r="Q96" t="s">
        <v>32</v>
      </c>
      <c r="R96" t="s">
        <v>36</v>
      </c>
      <c r="S96" t="s">
        <v>32</v>
      </c>
      <c r="T96" t="s">
        <v>32</v>
      </c>
      <c r="U96" t="s">
        <v>32</v>
      </c>
      <c r="V96" t="s">
        <v>263</v>
      </c>
      <c r="W96" t="s">
        <v>264</v>
      </c>
      <c r="AA96" t="s">
        <v>265</v>
      </c>
    </row>
    <row r="97" spans="1:27" x14ac:dyDescent="0.25">
      <c r="A97">
        <v>10873776886</v>
      </c>
      <c r="B97">
        <v>227049108</v>
      </c>
      <c r="C97" s="1">
        <v>43667.589409722219</v>
      </c>
      <c r="D97" s="1">
        <v>43667.590486111112</v>
      </c>
      <c r="E97" t="s">
        <v>28</v>
      </c>
      <c r="J97" t="s">
        <v>266</v>
      </c>
      <c r="K97" s="3">
        <v>43028</v>
      </c>
      <c r="L97" t="s">
        <v>267</v>
      </c>
      <c r="M97">
        <v>2</v>
      </c>
      <c r="O97">
        <v>33</v>
      </c>
      <c r="Q97" t="s">
        <v>89</v>
      </c>
      <c r="R97" t="s">
        <v>32</v>
      </c>
      <c r="S97" t="s">
        <v>32</v>
      </c>
      <c r="T97" t="s">
        <v>32</v>
      </c>
      <c r="U97" t="s">
        <v>32</v>
      </c>
      <c r="V97" t="s">
        <v>268</v>
      </c>
      <c r="AA97" t="s">
        <v>269</v>
      </c>
    </row>
    <row r="98" spans="1:27" x14ac:dyDescent="0.25">
      <c r="A98">
        <v>10873775284</v>
      </c>
      <c r="B98">
        <v>227049108</v>
      </c>
      <c r="C98" s="1">
        <v>43667.587546296294</v>
      </c>
      <c r="D98" s="1">
        <v>43667.589259259257</v>
      </c>
      <c r="E98" t="s">
        <v>28</v>
      </c>
      <c r="J98" t="s">
        <v>34</v>
      </c>
      <c r="K98" s="3">
        <v>43011</v>
      </c>
      <c r="L98" t="s">
        <v>270</v>
      </c>
      <c r="M98" t="s">
        <v>58</v>
      </c>
      <c r="O98" t="s">
        <v>271</v>
      </c>
      <c r="P98" t="s">
        <v>59</v>
      </c>
      <c r="Q98" t="s">
        <v>89</v>
      </c>
      <c r="R98" t="s">
        <v>36</v>
      </c>
      <c r="S98" t="s">
        <v>36</v>
      </c>
      <c r="T98" t="s">
        <v>36</v>
      </c>
      <c r="U98" t="s">
        <v>36</v>
      </c>
      <c r="V98" t="s">
        <v>123</v>
      </c>
      <c r="AA98" t="s">
        <v>272</v>
      </c>
    </row>
    <row r="99" spans="1:27" x14ac:dyDescent="0.25">
      <c r="A99">
        <v>10873772954</v>
      </c>
      <c r="B99">
        <v>227049108</v>
      </c>
      <c r="C99" s="1">
        <v>43667.586701388886</v>
      </c>
      <c r="D99" s="1">
        <v>43667.587418981479</v>
      </c>
      <c r="E99" t="s">
        <v>28</v>
      </c>
      <c r="J99" t="s">
        <v>273</v>
      </c>
      <c r="K99" s="3">
        <v>43018</v>
      </c>
      <c r="L99" t="s">
        <v>274</v>
      </c>
      <c r="M99">
        <v>2</v>
      </c>
      <c r="O99">
        <v>19</v>
      </c>
      <c r="Q99" t="s">
        <v>32</v>
      </c>
      <c r="R99" t="s">
        <v>32</v>
      </c>
      <c r="S99" t="s">
        <v>32</v>
      </c>
      <c r="T99" t="s">
        <v>32</v>
      </c>
      <c r="U99" t="s">
        <v>32</v>
      </c>
      <c r="AA99" t="s">
        <v>275</v>
      </c>
    </row>
    <row r="100" spans="1:27" x14ac:dyDescent="0.25">
      <c r="A100">
        <v>10873771725</v>
      </c>
      <c r="B100">
        <v>227049108</v>
      </c>
      <c r="C100" s="1">
        <v>43667.584548611114</v>
      </c>
      <c r="D100" s="1">
        <v>43667.586469907408</v>
      </c>
      <c r="E100" t="s">
        <v>28</v>
      </c>
      <c r="J100" t="s">
        <v>273</v>
      </c>
      <c r="K100" s="3">
        <v>43018</v>
      </c>
      <c r="L100" t="s">
        <v>262</v>
      </c>
      <c r="M100">
        <v>2</v>
      </c>
      <c r="O100">
        <v>29</v>
      </c>
      <c r="Q100" t="s">
        <v>32</v>
      </c>
      <c r="R100" t="s">
        <v>36</v>
      </c>
      <c r="S100" t="s">
        <v>32</v>
      </c>
      <c r="T100" t="s">
        <v>32</v>
      </c>
      <c r="U100" t="s">
        <v>32</v>
      </c>
      <c r="AA100" t="s">
        <v>276</v>
      </c>
    </row>
    <row r="101" spans="1:27" x14ac:dyDescent="0.25">
      <c r="A101">
        <v>10873769175</v>
      </c>
      <c r="B101">
        <v>227049108</v>
      </c>
      <c r="C101" s="1">
        <v>43667.58320601852</v>
      </c>
      <c r="D101" s="1">
        <v>43667.584479166668</v>
      </c>
      <c r="E101" t="s">
        <v>28</v>
      </c>
      <c r="J101" t="s">
        <v>34</v>
      </c>
      <c r="K101" s="3">
        <v>43025</v>
      </c>
      <c r="L101" t="s">
        <v>277</v>
      </c>
      <c r="M101">
        <v>10</v>
      </c>
      <c r="N101">
        <v>11</v>
      </c>
      <c r="O101" t="s">
        <v>278</v>
      </c>
      <c r="P101" t="s">
        <v>31</v>
      </c>
      <c r="Q101" t="s">
        <v>32</v>
      </c>
      <c r="R101" t="s">
        <v>32</v>
      </c>
      <c r="S101" t="s">
        <v>32</v>
      </c>
      <c r="T101" t="s">
        <v>32</v>
      </c>
      <c r="U101" t="s">
        <v>32</v>
      </c>
      <c r="AA101" t="s">
        <v>279</v>
      </c>
    </row>
    <row r="102" spans="1:27" x14ac:dyDescent="0.25">
      <c r="A102">
        <v>10873767464</v>
      </c>
      <c r="B102">
        <v>227049108</v>
      </c>
      <c r="C102" s="1">
        <v>43667.581446759257</v>
      </c>
      <c r="D102" s="1">
        <v>43667.58315972222</v>
      </c>
      <c r="E102" t="s">
        <v>28</v>
      </c>
      <c r="J102" t="s">
        <v>273</v>
      </c>
      <c r="K102" s="3">
        <v>43025</v>
      </c>
      <c r="L102" t="s">
        <v>280</v>
      </c>
      <c r="M102">
        <v>6</v>
      </c>
      <c r="N102" t="s">
        <v>182</v>
      </c>
      <c r="O102">
        <v>16</v>
      </c>
      <c r="P102" t="s">
        <v>31</v>
      </c>
      <c r="Q102" t="s">
        <v>36</v>
      </c>
      <c r="R102" t="s">
        <v>89</v>
      </c>
      <c r="S102" t="s">
        <v>36</v>
      </c>
      <c r="T102" t="s">
        <v>36</v>
      </c>
      <c r="U102" t="s">
        <v>36</v>
      </c>
      <c r="V102" t="s">
        <v>281</v>
      </c>
      <c r="AA102" t="s">
        <v>282</v>
      </c>
    </row>
    <row r="103" spans="1:27" x14ac:dyDescent="0.25">
      <c r="A103">
        <v>10873765179</v>
      </c>
      <c r="B103">
        <v>227049108</v>
      </c>
      <c r="C103" s="1">
        <v>43667.580057870371</v>
      </c>
      <c r="D103" s="1">
        <v>43667.581377314818</v>
      </c>
      <c r="E103" t="s">
        <v>28</v>
      </c>
      <c r="J103" t="s">
        <v>53</v>
      </c>
      <c r="K103" s="3">
        <v>43027</v>
      </c>
      <c r="L103" t="s">
        <v>283</v>
      </c>
      <c r="M103" t="s">
        <v>58</v>
      </c>
      <c r="O103">
        <v>24</v>
      </c>
      <c r="P103" t="s">
        <v>59</v>
      </c>
      <c r="Q103" t="s">
        <v>32</v>
      </c>
      <c r="R103" t="s">
        <v>32</v>
      </c>
      <c r="S103" t="s">
        <v>32</v>
      </c>
      <c r="T103" t="s">
        <v>32</v>
      </c>
      <c r="U103" t="s">
        <v>32</v>
      </c>
      <c r="V103" t="s">
        <v>284</v>
      </c>
      <c r="Y103" t="s">
        <v>285</v>
      </c>
      <c r="Z103" t="s">
        <v>286</v>
      </c>
      <c r="AA103" t="s">
        <v>287</v>
      </c>
    </row>
    <row r="104" spans="1:27" x14ac:dyDescent="0.25">
      <c r="A104">
        <v>10873763462</v>
      </c>
      <c r="B104">
        <v>227049108</v>
      </c>
      <c r="C104" s="1">
        <v>43667.579097222224</v>
      </c>
      <c r="D104" s="1">
        <v>43667.580023148148</v>
      </c>
      <c r="E104" t="s">
        <v>28</v>
      </c>
      <c r="J104" t="s">
        <v>53</v>
      </c>
      <c r="K104" s="3">
        <v>43035</v>
      </c>
      <c r="L104" t="s">
        <v>168</v>
      </c>
      <c r="M104">
        <v>6</v>
      </c>
      <c r="O104">
        <v>34</v>
      </c>
      <c r="P104" t="s">
        <v>47</v>
      </c>
      <c r="Q104" t="s">
        <v>32</v>
      </c>
      <c r="AA104" t="s">
        <v>288</v>
      </c>
    </row>
    <row r="105" spans="1:27" x14ac:dyDescent="0.25">
      <c r="A105">
        <v>10873762163</v>
      </c>
      <c r="B105">
        <v>227049108</v>
      </c>
      <c r="C105" s="1">
        <v>43667.577199074076</v>
      </c>
      <c r="D105" s="1">
        <v>43667.579027777778</v>
      </c>
      <c r="E105" t="s">
        <v>28</v>
      </c>
      <c r="J105" t="s">
        <v>53</v>
      </c>
      <c r="K105" s="3">
        <v>43035</v>
      </c>
      <c r="L105" t="s">
        <v>168</v>
      </c>
      <c r="M105">
        <v>6</v>
      </c>
      <c r="O105">
        <v>34</v>
      </c>
      <c r="P105" t="s">
        <v>47</v>
      </c>
      <c r="Q105" t="s">
        <v>36</v>
      </c>
      <c r="AA105" t="s">
        <v>289</v>
      </c>
    </row>
    <row r="106" spans="1:27" x14ac:dyDescent="0.25">
      <c r="A106">
        <v>10873759758</v>
      </c>
      <c r="B106">
        <v>227049108</v>
      </c>
      <c r="C106" s="1">
        <v>43667.575011574074</v>
      </c>
      <c r="D106" s="1">
        <v>43667.577118055553</v>
      </c>
      <c r="E106" t="s">
        <v>28</v>
      </c>
      <c r="J106" t="s">
        <v>34</v>
      </c>
      <c r="K106" s="3">
        <v>43039</v>
      </c>
      <c r="L106" t="s">
        <v>290</v>
      </c>
      <c r="M106">
        <v>7</v>
      </c>
      <c r="O106">
        <v>35</v>
      </c>
      <c r="P106" t="s">
        <v>64</v>
      </c>
      <c r="Q106" t="s">
        <v>89</v>
      </c>
      <c r="R106" t="s">
        <v>36</v>
      </c>
      <c r="S106" t="s">
        <v>36</v>
      </c>
      <c r="T106" t="s">
        <v>36</v>
      </c>
      <c r="U106" t="s">
        <v>36</v>
      </c>
      <c r="V106" t="s">
        <v>291</v>
      </c>
      <c r="AA106" t="s">
        <v>292</v>
      </c>
    </row>
    <row r="107" spans="1:27" x14ac:dyDescent="0.25">
      <c r="A107">
        <v>10873755756</v>
      </c>
      <c r="B107">
        <v>227049108</v>
      </c>
      <c r="C107" s="1">
        <v>43667.572152777779</v>
      </c>
      <c r="D107" s="1">
        <v>43667.573969907404</v>
      </c>
      <c r="E107" t="s">
        <v>28</v>
      </c>
      <c r="J107" t="s">
        <v>34</v>
      </c>
      <c r="K107" s="3">
        <v>43039</v>
      </c>
      <c r="L107" t="s">
        <v>293</v>
      </c>
      <c r="M107">
        <v>2</v>
      </c>
      <c r="O107">
        <v>26</v>
      </c>
      <c r="P107" t="s">
        <v>64</v>
      </c>
      <c r="Q107" t="s">
        <v>36</v>
      </c>
      <c r="R107" t="s">
        <v>32</v>
      </c>
      <c r="S107" t="s">
        <v>32</v>
      </c>
      <c r="T107" t="s">
        <v>32</v>
      </c>
      <c r="U107" t="s">
        <v>32</v>
      </c>
      <c r="AA107" t="s">
        <v>294</v>
      </c>
    </row>
    <row r="108" spans="1:27" x14ac:dyDescent="0.25">
      <c r="A108">
        <v>10873753003</v>
      </c>
      <c r="B108">
        <v>227049108</v>
      </c>
      <c r="C108" s="1">
        <v>43667.570439814815</v>
      </c>
      <c r="D108" s="1">
        <v>43667.571840277778</v>
      </c>
      <c r="E108" t="s">
        <v>28</v>
      </c>
      <c r="J108" t="s">
        <v>101</v>
      </c>
      <c r="K108" s="3">
        <v>43041</v>
      </c>
      <c r="L108">
        <v>361</v>
      </c>
      <c r="M108" t="s">
        <v>58</v>
      </c>
      <c r="O108">
        <v>31</v>
      </c>
      <c r="P108" t="s">
        <v>59</v>
      </c>
      <c r="Q108" t="s">
        <v>36</v>
      </c>
      <c r="R108" t="s">
        <v>36</v>
      </c>
      <c r="S108" t="s">
        <v>36</v>
      </c>
      <c r="T108" t="s">
        <v>32</v>
      </c>
      <c r="U108" t="s">
        <v>36</v>
      </c>
      <c r="V108" t="s">
        <v>295</v>
      </c>
      <c r="W108" t="s">
        <v>296</v>
      </c>
      <c r="X108" t="s">
        <v>297</v>
      </c>
      <c r="AA108" t="s">
        <v>298</v>
      </c>
    </row>
    <row r="109" spans="1:27" x14ac:dyDescent="0.25">
      <c r="A109">
        <v>10873751161</v>
      </c>
      <c r="B109">
        <v>227049108</v>
      </c>
      <c r="C109" s="1">
        <v>43667.569537037038</v>
      </c>
      <c r="D109" s="1">
        <v>43667.570347222223</v>
      </c>
      <c r="E109" t="s">
        <v>28</v>
      </c>
      <c r="J109" t="s">
        <v>252</v>
      </c>
      <c r="K109" s="3">
        <v>43042</v>
      </c>
      <c r="L109" t="s">
        <v>299</v>
      </c>
      <c r="M109" t="s">
        <v>58</v>
      </c>
      <c r="N109" t="s">
        <v>249</v>
      </c>
      <c r="O109">
        <v>31</v>
      </c>
      <c r="P109" t="s">
        <v>64</v>
      </c>
      <c r="Q109" t="s">
        <v>32</v>
      </c>
      <c r="R109" t="s">
        <v>32</v>
      </c>
      <c r="S109" t="s">
        <v>32</v>
      </c>
      <c r="T109" t="s">
        <v>32</v>
      </c>
      <c r="U109" t="s">
        <v>32</v>
      </c>
      <c r="AA109" t="s">
        <v>300</v>
      </c>
    </row>
    <row r="110" spans="1:27" x14ac:dyDescent="0.25">
      <c r="A110">
        <v>10873750110</v>
      </c>
      <c r="B110">
        <v>227049108</v>
      </c>
      <c r="C110" s="1">
        <v>43667.569074074076</v>
      </c>
      <c r="D110" s="1">
        <v>43667.569502314815</v>
      </c>
      <c r="E110" t="s">
        <v>28</v>
      </c>
      <c r="J110" t="s">
        <v>252</v>
      </c>
      <c r="K110" s="3">
        <v>43042</v>
      </c>
      <c r="L110" t="s">
        <v>259</v>
      </c>
      <c r="M110" t="s">
        <v>58</v>
      </c>
      <c r="N110" t="s">
        <v>249</v>
      </c>
      <c r="O110">
        <v>28</v>
      </c>
      <c r="P110" t="s">
        <v>64</v>
      </c>
      <c r="Q110" t="s">
        <v>32</v>
      </c>
      <c r="R110" t="s">
        <v>32</v>
      </c>
      <c r="S110" t="s">
        <v>32</v>
      </c>
      <c r="T110" t="s">
        <v>32</v>
      </c>
      <c r="U110" t="s">
        <v>32</v>
      </c>
      <c r="AA110" t="s">
        <v>301</v>
      </c>
    </row>
    <row r="111" spans="1:27" x14ac:dyDescent="0.25">
      <c r="A111">
        <v>10873749339</v>
      </c>
      <c r="B111">
        <v>227049108</v>
      </c>
      <c r="C111" s="1">
        <v>43667.567256944443</v>
      </c>
      <c r="D111" s="1">
        <v>43667.56890046296</v>
      </c>
      <c r="E111" t="s">
        <v>28</v>
      </c>
      <c r="J111" t="s">
        <v>252</v>
      </c>
      <c r="K111" s="3">
        <v>43777</v>
      </c>
      <c r="L111" t="s">
        <v>256</v>
      </c>
      <c r="M111" t="s">
        <v>58</v>
      </c>
      <c r="N111" t="s">
        <v>249</v>
      </c>
      <c r="O111">
        <v>35</v>
      </c>
      <c r="P111" t="s">
        <v>64</v>
      </c>
      <c r="Q111" t="s">
        <v>89</v>
      </c>
      <c r="R111" t="s">
        <v>32</v>
      </c>
      <c r="S111" t="s">
        <v>32</v>
      </c>
      <c r="T111" t="s">
        <v>32</v>
      </c>
      <c r="U111" t="s">
        <v>32</v>
      </c>
      <c r="V111" t="s">
        <v>302</v>
      </c>
      <c r="AA111" t="s">
        <v>303</v>
      </c>
    </row>
    <row r="112" spans="1:27" x14ac:dyDescent="0.25">
      <c r="A112">
        <v>10873747084</v>
      </c>
      <c r="B112">
        <v>227049108</v>
      </c>
      <c r="C112" s="1">
        <v>43667.565462962964</v>
      </c>
      <c r="D112" s="1">
        <v>43667.567164351851</v>
      </c>
      <c r="E112" t="s">
        <v>28</v>
      </c>
      <c r="J112" t="s">
        <v>252</v>
      </c>
      <c r="K112" s="3">
        <v>43048</v>
      </c>
      <c r="L112" t="s">
        <v>280</v>
      </c>
      <c r="M112" t="s">
        <v>58</v>
      </c>
      <c r="N112" t="s">
        <v>249</v>
      </c>
      <c r="O112">
        <v>23</v>
      </c>
      <c r="P112" t="s">
        <v>64</v>
      </c>
      <c r="Q112" t="s">
        <v>32</v>
      </c>
      <c r="R112" t="s">
        <v>32</v>
      </c>
      <c r="S112" t="s">
        <v>32</v>
      </c>
      <c r="T112" t="s">
        <v>32</v>
      </c>
      <c r="U112" t="s">
        <v>32</v>
      </c>
    </row>
    <row r="113" spans="1:27" x14ac:dyDescent="0.25">
      <c r="A113">
        <v>10873744716</v>
      </c>
      <c r="B113">
        <v>227049108</v>
      </c>
      <c r="C113" s="1">
        <v>43667.564733796295</v>
      </c>
      <c r="D113" s="1">
        <v>43667.565381944441</v>
      </c>
      <c r="E113" t="s">
        <v>28</v>
      </c>
      <c r="J113" t="s">
        <v>252</v>
      </c>
      <c r="K113" s="3">
        <v>43048</v>
      </c>
      <c r="L113" t="s">
        <v>299</v>
      </c>
      <c r="M113" t="s">
        <v>58</v>
      </c>
      <c r="N113" t="s">
        <v>249</v>
      </c>
      <c r="O113">
        <v>32</v>
      </c>
      <c r="P113" t="s">
        <v>64</v>
      </c>
      <c r="Q113" t="s">
        <v>32</v>
      </c>
      <c r="R113" t="s">
        <v>32</v>
      </c>
      <c r="S113" t="s">
        <v>32</v>
      </c>
      <c r="T113" t="s">
        <v>32</v>
      </c>
      <c r="U113" t="s">
        <v>32</v>
      </c>
      <c r="AA113" t="s">
        <v>304</v>
      </c>
    </row>
    <row r="114" spans="1:27" x14ac:dyDescent="0.25">
      <c r="A114">
        <v>10873743705</v>
      </c>
      <c r="B114">
        <v>227049108</v>
      </c>
      <c r="C114" s="1">
        <v>43667.563310185185</v>
      </c>
      <c r="D114" s="1">
        <v>43667.564664351848</v>
      </c>
      <c r="E114" t="s">
        <v>28</v>
      </c>
      <c r="J114" t="s">
        <v>305</v>
      </c>
      <c r="K114" s="3">
        <v>43053</v>
      </c>
      <c r="L114" t="s">
        <v>280</v>
      </c>
      <c r="M114">
        <v>6</v>
      </c>
      <c r="O114">
        <v>22</v>
      </c>
      <c r="P114" t="s">
        <v>64</v>
      </c>
      <c r="Q114" t="s">
        <v>36</v>
      </c>
      <c r="R114" t="s">
        <v>32</v>
      </c>
      <c r="S114" t="s">
        <v>32</v>
      </c>
      <c r="T114" t="s">
        <v>32</v>
      </c>
      <c r="U114" t="s">
        <v>32</v>
      </c>
      <c r="V114" t="s">
        <v>306</v>
      </c>
      <c r="AA114" t="s">
        <v>307</v>
      </c>
    </row>
    <row r="115" spans="1:27" x14ac:dyDescent="0.25">
      <c r="A115">
        <v>10873741748</v>
      </c>
      <c r="B115">
        <v>227049108</v>
      </c>
      <c r="C115" s="1">
        <v>43667.562199074076</v>
      </c>
      <c r="D115" s="1">
        <v>43667.563275462962</v>
      </c>
      <c r="E115" t="s">
        <v>28</v>
      </c>
      <c r="J115" t="s">
        <v>56</v>
      </c>
      <c r="K115" s="3">
        <v>43055</v>
      </c>
      <c r="L115" t="s">
        <v>308</v>
      </c>
      <c r="M115">
        <v>3</v>
      </c>
      <c r="O115">
        <v>20</v>
      </c>
      <c r="P115" t="s">
        <v>54</v>
      </c>
      <c r="Q115" t="s">
        <v>32</v>
      </c>
      <c r="R115" t="s">
        <v>32</v>
      </c>
      <c r="S115" t="s">
        <v>32</v>
      </c>
      <c r="T115" t="s">
        <v>32</v>
      </c>
      <c r="U115" t="s">
        <v>32</v>
      </c>
      <c r="AA115" t="s">
        <v>309</v>
      </c>
    </row>
    <row r="116" spans="1:27" x14ac:dyDescent="0.25">
      <c r="A116">
        <v>10873740347</v>
      </c>
      <c r="B116">
        <v>227049108</v>
      </c>
      <c r="C116" s="1">
        <v>43667.560590277775</v>
      </c>
      <c r="D116" s="1">
        <v>43667.562152777777</v>
      </c>
      <c r="E116" t="s">
        <v>28</v>
      </c>
      <c r="J116" t="s">
        <v>68</v>
      </c>
      <c r="K116" s="3">
        <v>43034</v>
      </c>
      <c r="L116" t="s">
        <v>310</v>
      </c>
      <c r="M116">
        <v>3</v>
      </c>
      <c r="O116">
        <v>22</v>
      </c>
      <c r="P116" t="s">
        <v>47</v>
      </c>
      <c r="Q116" t="s">
        <v>32</v>
      </c>
      <c r="R116" t="s">
        <v>32</v>
      </c>
      <c r="S116" t="s">
        <v>36</v>
      </c>
      <c r="T116" t="s">
        <v>36</v>
      </c>
      <c r="U116" t="s">
        <v>36</v>
      </c>
      <c r="W116" t="s">
        <v>311</v>
      </c>
      <c r="Y116" t="s">
        <v>312</v>
      </c>
    </row>
    <row r="117" spans="1:27" x14ac:dyDescent="0.25">
      <c r="A117">
        <v>10873738237</v>
      </c>
      <c r="B117">
        <v>227049108</v>
      </c>
      <c r="C117" s="1">
        <v>43667.559606481482</v>
      </c>
      <c r="D117" s="1">
        <v>43667.560486111113</v>
      </c>
      <c r="E117" t="s">
        <v>28</v>
      </c>
      <c r="J117" t="s">
        <v>68</v>
      </c>
      <c r="K117" s="3">
        <v>43034</v>
      </c>
      <c r="L117" t="s">
        <v>313</v>
      </c>
      <c r="M117">
        <v>3</v>
      </c>
      <c r="O117">
        <v>32</v>
      </c>
      <c r="P117" t="s">
        <v>47</v>
      </c>
      <c r="Q117" t="s">
        <v>32</v>
      </c>
      <c r="R117" t="s">
        <v>32</v>
      </c>
      <c r="S117" t="s">
        <v>32</v>
      </c>
      <c r="T117" t="s">
        <v>36</v>
      </c>
      <c r="U117" t="s">
        <v>32</v>
      </c>
      <c r="AA117" t="s">
        <v>314</v>
      </c>
    </row>
    <row r="118" spans="1:27" x14ac:dyDescent="0.25">
      <c r="A118">
        <v>10873737062</v>
      </c>
      <c r="B118">
        <v>227049108</v>
      </c>
      <c r="C118" s="1">
        <v>43667.55572916667</v>
      </c>
      <c r="D118" s="1">
        <v>43667.559525462966</v>
      </c>
      <c r="E118" t="s">
        <v>28</v>
      </c>
      <c r="K118" s="3">
        <v>43077</v>
      </c>
      <c r="L118" t="s">
        <v>283</v>
      </c>
      <c r="M118" t="s">
        <v>58</v>
      </c>
      <c r="N118" t="s">
        <v>249</v>
      </c>
      <c r="O118">
        <v>11</v>
      </c>
      <c r="P118" t="s">
        <v>54</v>
      </c>
      <c r="Q118" t="s">
        <v>32</v>
      </c>
      <c r="R118" t="s">
        <v>32</v>
      </c>
      <c r="S118" t="s">
        <v>32</v>
      </c>
      <c r="T118" t="s">
        <v>32</v>
      </c>
      <c r="U118" t="s">
        <v>32</v>
      </c>
    </row>
    <row r="119" spans="1:27" x14ac:dyDescent="0.25">
      <c r="A119">
        <v>10873732090</v>
      </c>
      <c r="B119">
        <v>227049108</v>
      </c>
      <c r="C119" s="1">
        <v>43667.554768518516</v>
      </c>
      <c r="D119" s="1">
        <v>43667.55568287037</v>
      </c>
      <c r="E119" t="s">
        <v>28</v>
      </c>
      <c r="K119" s="3">
        <v>43077</v>
      </c>
      <c r="L119" t="s">
        <v>270</v>
      </c>
      <c r="M119" t="s">
        <v>58</v>
      </c>
      <c r="N119" t="s">
        <v>249</v>
      </c>
      <c r="O119">
        <v>20</v>
      </c>
      <c r="P119" t="s">
        <v>54</v>
      </c>
      <c r="Q119" t="s">
        <v>32</v>
      </c>
      <c r="R119" t="s">
        <v>36</v>
      </c>
      <c r="S119" t="s">
        <v>32</v>
      </c>
      <c r="T119" t="s">
        <v>32</v>
      </c>
      <c r="U119" t="s">
        <v>32</v>
      </c>
      <c r="AA119" t="s">
        <v>315</v>
      </c>
    </row>
    <row r="120" spans="1:27" x14ac:dyDescent="0.25">
      <c r="A120">
        <v>10873730870</v>
      </c>
      <c r="B120">
        <v>227049108</v>
      </c>
      <c r="C120" s="1">
        <v>43667.553981481484</v>
      </c>
      <c r="D120" s="1">
        <v>43667.554710648146</v>
      </c>
      <c r="E120" t="s">
        <v>28</v>
      </c>
      <c r="K120" s="3">
        <v>43081</v>
      </c>
      <c r="L120" t="s">
        <v>316</v>
      </c>
      <c r="M120" t="s">
        <v>58</v>
      </c>
      <c r="N120" t="s">
        <v>249</v>
      </c>
      <c r="O120">
        <v>28</v>
      </c>
      <c r="P120" t="s">
        <v>64</v>
      </c>
      <c r="Q120" t="s">
        <v>89</v>
      </c>
      <c r="R120" t="s">
        <v>36</v>
      </c>
      <c r="U120" t="s">
        <v>89</v>
      </c>
      <c r="V120" t="s">
        <v>317</v>
      </c>
      <c r="X120" t="s">
        <v>318</v>
      </c>
      <c r="Z120" t="s">
        <v>319</v>
      </c>
      <c r="AA120" t="s">
        <v>320</v>
      </c>
    </row>
    <row r="121" spans="1:27" x14ac:dyDescent="0.25">
      <c r="A121">
        <v>10873729808</v>
      </c>
      <c r="B121">
        <v>227049108</v>
      </c>
      <c r="C121" s="1">
        <v>43667.553217592591</v>
      </c>
      <c r="D121" s="1">
        <v>43667.553900462961</v>
      </c>
      <c r="E121" t="s">
        <v>28</v>
      </c>
      <c r="K121" s="3">
        <v>43081</v>
      </c>
      <c r="L121" t="s">
        <v>321</v>
      </c>
      <c r="M121" t="s">
        <v>58</v>
      </c>
      <c r="N121" t="s">
        <v>249</v>
      </c>
      <c r="O121">
        <v>20</v>
      </c>
      <c r="P121" t="s">
        <v>64</v>
      </c>
      <c r="Q121" t="s">
        <v>32</v>
      </c>
      <c r="R121" t="s">
        <v>32</v>
      </c>
      <c r="X121" t="s">
        <v>322</v>
      </c>
    </row>
    <row r="122" spans="1:27" x14ac:dyDescent="0.25">
      <c r="A122">
        <v>10873728789</v>
      </c>
      <c r="B122">
        <v>227049108</v>
      </c>
      <c r="C122" s="1">
        <v>43667.552094907405</v>
      </c>
      <c r="D122" s="1">
        <v>43667.553136574075</v>
      </c>
      <c r="E122" t="s">
        <v>28</v>
      </c>
      <c r="K122" s="3">
        <v>43082</v>
      </c>
      <c r="L122" t="s">
        <v>98</v>
      </c>
      <c r="M122" t="s">
        <v>58</v>
      </c>
      <c r="O122">
        <v>19</v>
      </c>
      <c r="P122" t="s">
        <v>59</v>
      </c>
      <c r="Q122" t="s">
        <v>32</v>
      </c>
      <c r="R122" t="s">
        <v>32</v>
      </c>
      <c r="S122" t="s">
        <v>32</v>
      </c>
      <c r="T122" t="s">
        <v>32</v>
      </c>
      <c r="U122" t="s">
        <v>32</v>
      </c>
      <c r="AA122" t="s">
        <v>323</v>
      </c>
    </row>
    <row r="123" spans="1:27" x14ac:dyDescent="0.25">
      <c r="A123">
        <v>10873727359</v>
      </c>
      <c r="B123">
        <v>227049108</v>
      </c>
      <c r="C123" s="1">
        <v>43667.551377314812</v>
      </c>
      <c r="D123" s="1">
        <v>43667.552071759259</v>
      </c>
      <c r="E123" t="s">
        <v>28</v>
      </c>
      <c r="K123" s="3">
        <v>43082</v>
      </c>
      <c r="L123" t="s">
        <v>98</v>
      </c>
      <c r="M123" t="s">
        <v>58</v>
      </c>
      <c r="O123">
        <v>21</v>
      </c>
      <c r="P123" t="s">
        <v>59</v>
      </c>
      <c r="Q123" t="s">
        <v>32</v>
      </c>
      <c r="R123" t="s">
        <v>32</v>
      </c>
      <c r="S123" t="s">
        <v>36</v>
      </c>
      <c r="T123" t="s">
        <v>32</v>
      </c>
      <c r="U123" t="s">
        <v>36</v>
      </c>
      <c r="AA123" t="s">
        <v>324</v>
      </c>
    </row>
    <row r="124" spans="1:27" x14ac:dyDescent="0.25">
      <c r="A124">
        <v>10873726425</v>
      </c>
      <c r="B124">
        <v>227049108</v>
      </c>
      <c r="C124" s="1">
        <v>43667.549467592595</v>
      </c>
      <c r="D124" s="1">
        <v>43667.551342592589</v>
      </c>
      <c r="E124" t="s">
        <v>28</v>
      </c>
      <c r="K124" s="3">
        <v>43075</v>
      </c>
      <c r="L124" t="s">
        <v>412</v>
      </c>
      <c r="M124">
        <v>1</v>
      </c>
      <c r="O124">
        <v>35</v>
      </c>
      <c r="P124" t="s">
        <v>144</v>
      </c>
      <c r="Q124" t="s">
        <v>32</v>
      </c>
      <c r="R124" t="s">
        <v>32</v>
      </c>
      <c r="S124" t="s">
        <v>32</v>
      </c>
      <c r="T124" t="s">
        <v>36</v>
      </c>
      <c r="U124" t="s">
        <v>36</v>
      </c>
      <c r="AA124" t="s">
        <v>325</v>
      </c>
    </row>
    <row r="125" spans="1:27" x14ac:dyDescent="0.25">
      <c r="A125">
        <v>10873723958</v>
      </c>
      <c r="B125">
        <v>227049108</v>
      </c>
      <c r="C125" s="1">
        <v>43667.548564814817</v>
      </c>
      <c r="D125" s="1">
        <v>43667.549398148149</v>
      </c>
      <c r="E125" t="s">
        <v>28</v>
      </c>
      <c r="K125" s="3">
        <v>43075</v>
      </c>
      <c r="L125" t="s">
        <v>412</v>
      </c>
      <c r="M125">
        <v>1</v>
      </c>
      <c r="O125">
        <v>21</v>
      </c>
      <c r="P125" t="s">
        <v>144</v>
      </c>
      <c r="Q125" t="s">
        <v>36</v>
      </c>
      <c r="R125" t="s">
        <v>32</v>
      </c>
      <c r="S125" t="s">
        <v>32</v>
      </c>
      <c r="T125" t="s">
        <v>32</v>
      </c>
      <c r="U125" t="s">
        <v>32</v>
      </c>
      <c r="V125" t="s">
        <v>306</v>
      </c>
      <c r="AA125" t="s">
        <v>326</v>
      </c>
    </row>
    <row r="126" spans="1:27" x14ac:dyDescent="0.25">
      <c r="A126">
        <v>10873722877</v>
      </c>
      <c r="B126">
        <v>227049108</v>
      </c>
      <c r="C126" s="1">
        <v>43667.547280092593</v>
      </c>
      <c r="D126" s="1">
        <v>43667.548530092594</v>
      </c>
      <c r="E126" t="s">
        <v>28</v>
      </c>
      <c r="K126" s="3">
        <v>43074</v>
      </c>
      <c r="L126" t="s">
        <v>280</v>
      </c>
      <c r="M126">
        <v>6</v>
      </c>
      <c r="O126">
        <v>18</v>
      </c>
      <c r="P126" t="s">
        <v>64</v>
      </c>
      <c r="Q126" t="s">
        <v>32</v>
      </c>
      <c r="R126" t="s">
        <v>32</v>
      </c>
      <c r="S126" t="s">
        <v>32</v>
      </c>
      <c r="T126" t="s">
        <v>32</v>
      </c>
      <c r="U126" t="s">
        <v>32</v>
      </c>
      <c r="V126" t="s">
        <v>327</v>
      </c>
      <c r="AA126" t="s">
        <v>328</v>
      </c>
    </row>
    <row r="127" spans="1:27" x14ac:dyDescent="0.25">
      <c r="A127">
        <v>10873721111</v>
      </c>
      <c r="B127">
        <v>227049108</v>
      </c>
      <c r="C127" s="1">
        <v>43667.545682870368</v>
      </c>
      <c r="D127" s="1">
        <v>43667.547048611108</v>
      </c>
      <c r="E127" t="s">
        <v>28</v>
      </c>
      <c r="K127" s="3">
        <v>43069</v>
      </c>
      <c r="L127" t="s">
        <v>283</v>
      </c>
      <c r="M127">
        <v>3</v>
      </c>
      <c r="O127">
        <v>20</v>
      </c>
      <c r="P127" t="s">
        <v>47</v>
      </c>
      <c r="Q127" t="s">
        <v>32</v>
      </c>
      <c r="R127" t="s">
        <v>36</v>
      </c>
      <c r="S127" t="s">
        <v>36</v>
      </c>
      <c r="T127" t="s">
        <v>36</v>
      </c>
      <c r="U127" t="s">
        <v>36</v>
      </c>
      <c r="W127" t="s">
        <v>329</v>
      </c>
      <c r="X127" t="s">
        <v>330</v>
      </c>
      <c r="Y127" t="s">
        <v>331</v>
      </c>
      <c r="AA127" t="s">
        <v>332</v>
      </c>
    </row>
    <row r="128" spans="1:27" x14ac:dyDescent="0.25">
      <c r="A128">
        <v>10873719296</v>
      </c>
      <c r="B128">
        <v>227049108</v>
      </c>
      <c r="C128" s="1">
        <v>43667.542500000003</v>
      </c>
      <c r="D128" s="1">
        <v>43667.545578703706</v>
      </c>
      <c r="E128" t="s">
        <v>28</v>
      </c>
      <c r="K128" s="3">
        <v>43069</v>
      </c>
      <c r="L128" t="s">
        <v>270</v>
      </c>
      <c r="M128">
        <v>3</v>
      </c>
      <c r="O128">
        <v>24</v>
      </c>
      <c r="P128" t="s">
        <v>47</v>
      </c>
      <c r="Q128" t="s">
        <v>36</v>
      </c>
      <c r="R128" t="s">
        <v>89</v>
      </c>
      <c r="S128" t="s">
        <v>36</v>
      </c>
      <c r="T128" t="s">
        <v>89</v>
      </c>
      <c r="U128" t="s">
        <v>89</v>
      </c>
      <c r="AA128" t="s">
        <v>333</v>
      </c>
    </row>
    <row r="129" spans="1:27" x14ac:dyDescent="0.25">
      <c r="A129">
        <v>10873713549</v>
      </c>
      <c r="B129">
        <v>227049108</v>
      </c>
      <c r="C129" s="1">
        <v>43667.540682870371</v>
      </c>
      <c r="D129" s="1">
        <v>43667.541284722225</v>
      </c>
      <c r="E129" t="s">
        <v>28</v>
      </c>
      <c r="K129" s="3">
        <v>43068</v>
      </c>
      <c r="L129" t="s">
        <v>334</v>
      </c>
      <c r="M129">
        <v>2</v>
      </c>
      <c r="N129" t="s">
        <v>335</v>
      </c>
      <c r="O129">
        <v>28</v>
      </c>
      <c r="P129" t="s">
        <v>54</v>
      </c>
      <c r="Q129" t="s">
        <v>32</v>
      </c>
      <c r="R129" t="s">
        <v>32</v>
      </c>
      <c r="S129" t="s">
        <v>32</v>
      </c>
      <c r="T129" t="s">
        <v>32</v>
      </c>
      <c r="U129" t="s">
        <v>32</v>
      </c>
      <c r="AA129" t="s">
        <v>336</v>
      </c>
    </row>
    <row r="130" spans="1:27" x14ac:dyDescent="0.25">
      <c r="A130">
        <v>10873712695</v>
      </c>
      <c r="B130">
        <v>227049108</v>
      </c>
      <c r="C130" s="1">
        <v>43667.538541666669</v>
      </c>
      <c r="D130" s="1">
        <v>43667.540625000001</v>
      </c>
      <c r="E130" t="s">
        <v>28</v>
      </c>
      <c r="K130" s="3">
        <v>43068</v>
      </c>
      <c r="L130" t="s">
        <v>337</v>
      </c>
      <c r="M130">
        <v>1</v>
      </c>
      <c r="N130" t="s">
        <v>338</v>
      </c>
      <c r="O130">
        <v>10</v>
      </c>
      <c r="P130" t="s">
        <v>54</v>
      </c>
      <c r="Q130" t="s">
        <v>32</v>
      </c>
      <c r="R130" t="s">
        <v>32</v>
      </c>
      <c r="S130" t="s">
        <v>32</v>
      </c>
      <c r="T130" t="s">
        <v>32</v>
      </c>
      <c r="U130" t="s">
        <v>32</v>
      </c>
      <c r="AA130" t="s">
        <v>339</v>
      </c>
    </row>
    <row r="131" spans="1:27" x14ac:dyDescent="0.25">
      <c r="A131">
        <v>10873710104</v>
      </c>
      <c r="B131">
        <v>227049108</v>
      </c>
      <c r="C131" s="1">
        <v>43667.538032407407</v>
      </c>
      <c r="D131" s="1">
        <v>43667.538506944446</v>
      </c>
      <c r="E131" t="s">
        <v>28</v>
      </c>
      <c r="K131" s="3">
        <v>43076</v>
      </c>
      <c r="L131" t="s">
        <v>340</v>
      </c>
      <c r="M131">
        <v>3</v>
      </c>
      <c r="O131">
        <v>30</v>
      </c>
      <c r="P131" t="s">
        <v>47</v>
      </c>
      <c r="Q131" t="s">
        <v>32</v>
      </c>
      <c r="R131" t="s">
        <v>32</v>
      </c>
      <c r="S131" t="s">
        <v>32</v>
      </c>
      <c r="T131" t="s">
        <v>32</v>
      </c>
      <c r="U131" t="s">
        <v>36</v>
      </c>
      <c r="AA131" t="s">
        <v>341</v>
      </c>
    </row>
    <row r="132" spans="1:27" x14ac:dyDescent="0.25">
      <c r="A132">
        <v>10873709462</v>
      </c>
      <c r="B132">
        <v>227049108</v>
      </c>
      <c r="C132" s="1">
        <v>43667.536631944444</v>
      </c>
      <c r="D132" s="1">
        <v>43667.537986111114</v>
      </c>
      <c r="E132" t="s">
        <v>28</v>
      </c>
      <c r="K132" s="3">
        <v>43076</v>
      </c>
      <c r="L132" t="s">
        <v>270</v>
      </c>
      <c r="M132">
        <v>3</v>
      </c>
      <c r="N132" t="s">
        <v>342</v>
      </c>
      <c r="O132">
        <v>12</v>
      </c>
      <c r="P132" t="s">
        <v>47</v>
      </c>
      <c r="Q132" t="s">
        <v>32</v>
      </c>
      <c r="R132" t="s">
        <v>32</v>
      </c>
      <c r="S132" t="s">
        <v>32</v>
      </c>
      <c r="T132" t="s">
        <v>32</v>
      </c>
      <c r="U132" t="s">
        <v>32</v>
      </c>
      <c r="AA132" t="s">
        <v>343</v>
      </c>
    </row>
    <row r="133" spans="1:27" x14ac:dyDescent="0.25">
      <c r="A133">
        <v>10873707672</v>
      </c>
      <c r="B133">
        <v>227049108</v>
      </c>
      <c r="C133" s="1">
        <v>43667.53496527778</v>
      </c>
      <c r="D133" s="1">
        <v>43667.536562499998</v>
      </c>
      <c r="E133" t="s">
        <v>28</v>
      </c>
      <c r="J133" t="s">
        <v>49</v>
      </c>
      <c r="K133" s="3">
        <v>43056</v>
      </c>
      <c r="L133" t="s">
        <v>344</v>
      </c>
      <c r="M133">
        <v>5</v>
      </c>
      <c r="O133">
        <v>15</v>
      </c>
      <c r="P133" t="s">
        <v>47</v>
      </c>
      <c r="Q133" t="s">
        <v>32</v>
      </c>
      <c r="R133" t="s">
        <v>32</v>
      </c>
      <c r="S133" t="s">
        <v>32</v>
      </c>
      <c r="T133" t="s">
        <v>32</v>
      </c>
      <c r="U133" t="s">
        <v>36</v>
      </c>
      <c r="AA133" t="s">
        <v>345</v>
      </c>
    </row>
    <row r="134" spans="1:27" x14ac:dyDescent="0.25">
      <c r="A134">
        <v>10873705555</v>
      </c>
      <c r="B134">
        <v>227049108</v>
      </c>
      <c r="C134" s="1">
        <v>43667.533275462964</v>
      </c>
      <c r="D134" s="1">
        <v>43667.534884259258</v>
      </c>
      <c r="E134" t="s">
        <v>28</v>
      </c>
      <c r="J134" t="s">
        <v>49</v>
      </c>
      <c r="K134" s="3">
        <v>43056</v>
      </c>
      <c r="L134" t="s">
        <v>346</v>
      </c>
      <c r="M134">
        <v>1</v>
      </c>
      <c r="N134" t="s">
        <v>347</v>
      </c>
      <c r="O134">
        <v>13</v>
      </c>
      <c r="P134" t="s">
        <v>47</v>
      </c>
      <c r="Q134" t="s">
        <v>36</v>
      </c>
      <c r="R134" t="s">
        <v>36</v>
      </c>
      <c r="S134" t="s">
        <v>36</v>
      </c>
      <c r="T134" t="s">
        <v>36</v>
      </c>
      <c r="U134" t="s">
        <v>36</v>
      </c>
      <c r="V134" t="s">
        <v>348</v>
      </c>
      <c r="AA134" t="s">
        <v>349</v>
      </c>
    </row>
    <row r="135" spans="1:27" x14ac:dyDescent="0.25">
      <c r="A135">
        <v>10873703451</v>
      </c>
      <c r="B135">
        <v>227049108</v>
      </c>
      <c r="C135" s="1">
        <v>43667.532557870371</v>
      </c>
      <c r="D135" s="1">
        <v>43667.533194444448</v>
      </c>
      <c r="E135" t="s">
        <v>28</v>
      </c>
      <c r="J135" t="s">
        <v>305</v>
      </c>
      <c r="K135" s="3">
        <v>43067</v>
      </c>
      <c r="L135" t="s">
        <v>280</v>
      </c>
      <c r="M135">
        <v>6</v>
      </c>
      <c r="O135">
        <v>18</v>
      </c>
      <c r="P135" t="s">
        <v>64</v>
      </c>
      <c r="Q135" t="s">
        <v>32</v>
      </c>
      <c r="R135" t="s">
        <v>32</v>
      </c>
      <c r="S135" t="s">
        <v>32</v>
      </c>
      <c r="T135" t="s">
        <v>32</v>
      </c>
      <c r="U135" t="s">
        <v>32</v>
      </c>
      <c r="V135" t="s">
        <v>350</v>
      </c>
    </row>
    <row r="136" spans="1:27" x14ac:dyDescent="0.25">
      <c r="A136">
        <v>10873702644</v>
      </c>
      <c r="B136">
        <v>227049108</v>
      </c>
      <c r="C136" s="1">
        <v>43667.531956018516</v>
      </c>
      <c r="D136" s="1">
        <v>43667.532534722224</v>
      </c>
      <c r="E136" t="s">
        <v>28</v>
      </c>
      <c r="J136" t="s">
        <v>305</v>
      </c>
      <c r="K136" s="3">
        <v>43067</v>
      </c>
      <c r="L136" t="s">
        <v>256</v>
      </c>
      <c r="M136">
        <v>4</v>
      </c>
      <c r="P136" t="s">
        <v>64</v>
      </c>
      <c r="Q136" t="s">
        <v>32</v>
      </c>
      <c r="R136" t="s">
        <v>32</v>
      </c>
      <c r="S136" t="s">
        <v>32</v>
      </c>
      <c r="T136" t="s">
        <v>32</v>
      </c>
      <c r="U136" t="s">
        <v>32</v>
      </c>
      <c r="AA136" t="s">
        <v>351</v>
      </c>
    </row>
    <row r="137" spans="1:27" x14ac:dyDescent="0.25">
      <c r="A137">
        <v>10873701931</v>
      </c>
      <c r="B137">
        <v>227049108</v>
      </c>
      <c r="C137" s="1">
        <v>43667.530740740738</v>
      </c>
      <c r="D137" s="1">
        <v>43667.531909722224</v>
      </c>
      <c r="E137" t="s">
        <v>28</v>
      </c>
      <c r="J137" t="s">
        <v>305</v>
      </c>
      <c r="K137" s="3">
        <v>43060</v>
      </c>
      <c r="L137" t="s">
        <v>352</v>
      </c>
      <c r="M137" t="s">
        <v>58</v>
      </c>
      <c r="N137" t="s">
        <v>249</v>
      </c>
      <c r="O137" t="s">
        <v>353</v>
      </c>
      <c r="P137" t="s">
        <v>64</v>
      </c>
      <c r="Q137" t="s">
        <v>32</v>
      </c>
      <c r="R137" t="s">
        <v>32</v>
      </c>
      <c r="S137" t="s">
        <v>32</v>
      </c>
      <c r="T137" t="s">
        <v>32</v>
      </c>
      <c r="U137" t="s">
        <v>32</v>
      </c>
      <c r="V137" t="s">
        <v>354</v>
      </c>
      <c r="AA137" t="s">
        <v>355</v>
      </c>
    </row>
    <row r="138" spans="1:27" x14ac:dyDescent="0.25">
      <c r="A138">
        <v>10873700412</v>
      </c>
      <c r="B138">
        <v>227049108</v>
      </c>
      <c r="C138" s="1">
        <v>43667.529988425929</v>
      </c>
      <c r="D138" s="1">
        <v>43667.530706018515</v>
      </c>
      <c r="E138" t="s">
        <v>28</v>
      </c>
      <c r="J138" t="s">
        <v>305</v>
      </c>
      <c r="K138" s="3">
        <v>43060</v>
      </c>
      <c r="L138" t="s">
        <v>356</v>
      </c>
      <c r="M138" t="s">
        <v>58</v>
      </c>
      <c r="N138" t="s">
        <v>249</v>
      </c>
      <c r="O138" t="s">
        <v>353</v>
      </c>
      <c r="P138" t="s">
        <v>64</v>
      </c>
      <c r="Q138" t="s">
        <v>89</v>
      </c>
      <c r="R138" t="s">
        <v>32</v>
      </c>
      <c r="S138" t="s">
        <v>32</v>
      </c>
      <c r="T138" t="s">
        <v>32</v>
      </c>
      <c r="U138" t="s">
        <v>32</v>
      </c>
      <c r="V138" t="s">
        <v>354</v>
      </c>
    </row>
    <row r="139" spans="1:27" x14ac:dyDescent="0.25">
      <c r="A139">
        <v>10873697006</v>
      </c>
      <c r="B139">
        <v>227049108</v>
      </c>
      <c r="C139" s="1">
        <v>43667.527604166666</v>
      </c>
      <c r="D139" s="1">
        <v>43667.527905092589</v>
      </c>
      <c r="E139" t="s">
        <v>28</v>
      </c>
      <c r="J139" t="s">
        <v>68</v>
      </c>
      <c r="K139" s="3">
        <v>43440</v>
      </c>
      <c r="L139" t="s">
        <v>98</v>
      </c>
      <c r="M139" t="s">
        <v>58</v>
      </c>
      <c r="O139">
        <v>19</v>
      </c>
      <c r="P139" t="s">
        <v>47</v>
      </c>
      <c r="Q139" t="s">
        <v>32</v>
      </c>
      <c r="R139" t="s">
        <v>32</v>
      </c>
      <c r="S139" t="s">
        <v>32</v>
      </c>
      <c r="T139" t="s">
        <v>32</v>
      </c>
      <c r="U139" t="s">
        <v>32</v>
      </c>
    </row>
    <row r="140" spans="1:27" x14ac:dyDescent="0.25">
      <c r="A140">
        <v>10873696514</v>
      </c>
      <c r="B140">
        <v>227049108</v>
      </c>
      <c r="C140" s="1">
        <v>43667.526875000003</v>
      </c>
      <c r="D140" s="1">
        <v>43667.52753472222</v>
      </c>
      <c r="E140" t="s">
        <v>28</v>
      </c>
      <c r="J140" t="s">
        <v>68</v>
      </c>
      <c r="K140" s="3">
        <v>43440</v>
      </c>
      <c r="L140" t="s">
        <v>262</v>
      </c>
      <c r="M140">
        <v>2</v>
      </c>
      <c r="O140">
        <v>27</v>
      </c>
      <c r="P140" t="s">
        <v>47</v>
      </c>
      <c r="Q140" t="s">
        <v>32</v>
      </c>
      <c r="R140" t="s">
        <v>32</v>
      </c>
      <c r="S140" t="s">
        <v>32</v>
      </c>
      <c r="T140" t="s">
        <v>32</v>
      </c>
      <c r="U140" t="s">
        <v>32</v>
      </c>
      <c r="AA140" t="s">
        <v>357</v>
      </c>
    </row>
    <row r="141" spans="1:27" x14ac:dyDescent="0.25">
      <c r="A141">
        <v>10873695537</v>
      </c>
      <c r="B141">
        <v>227049108</v>
      </c>
      <c r="C141" s="1">
        <v>43667.525370370371</v>
      </c>
      <c r="D141" s="1">
        <v>43667.52679398148</v>
      </c>
      <c r="E141" t="s">
        <v>28</v>
      </c>
      <c r="J141" t="s">
        <v>358</v>
      </c>
      <c r="K141" s="3">
        <v>43445</v>
      </c>
      <c r="L141" t="s">
        <v>359</v>
      </c>
      <c r="M141" t="s">
        <v>58</v>
      </c>
      <c r="N141" t="s">
        <v>360</v>
      </c>
      <c r="O141">
        <v>31</v>
      </c>
      <c r="P141" t="s">
        <v>47</v>
      </c>
      <c r="Q141" t="s">
        <v>32</v>
      </c>
      <c r="R141" t="s">
        <v>36</v>
      </c>
      <c r="S141" t="s">
        <v>36</v>
      </c>
      <c r="T141" t="s">
        <v>36</v>
      </c>
      <c r="U141" t="s">
        <v>36</v>
      </c>
      <c r="W141" t="s">
        <v>361</v>
      </c>
      <c r="AA141" t="s">
        <v>362</v>
      </c>
    </row>
    <row r="142" spans="1:27" x14ac:dyDescent="0.25">
      <c r="A142">
        <v>10873693740</v>
      </c>
      <c r="B142">
        <v>227049108</v>
      </c>
      <c r="C142" s="1">
        <v>43667.524606481478</v>
      </c>
      <c r="D142" s="1">
        <v>43667.525300925925</v>
      </c>
      <c r="E142" t="s">
        <v>28</v>
      </c>
      <c r="J142" t="s">
        <v>358</v>
      </c>
      <c r="K142" s="3">
        <v>43445</v>
      </c>
      <c r="L142" t="s">
        <v>293</v>
      </c>
      <c r="M142" t="s">
        <v>58</v>
      </c>
      <c r="O142">
        <v>24</v>
      </c>
      <c r="P142" t="s">
        <v>47</v>
      </c>
      <c r="Q142" t="s">
        <v>32</v>
      </c>
      <c r="R142" t="s">
        <v>32</v>
      </c>
      <c r="S142" t="s">
        <v>32</v>
      </c>
      <c r="T142" t="s">
        <v>32</v>
      </c>
      <c r="U142" t="s">
        <v>32</v>
      </c>
      <c r="AA142" t="s">
        <v>363</v>
      </c>
    </row>
    <row r="143" spans="1:27" x14ac:dyDescent="0.25">
      <c r="A143">
        <v>10873692802</v>
      </c>
      <c r="B143">
        <v>227049108</v>
      </c>
      <c r="C143" s="1">
        <v>43667.523425925923</v>
      </c>
      <c r="D143" s="1">
        <v>43667.524548611109</v>
      </c>
      <c r="E143" t="s">
        <v>28</v>
      </c>
      <c r="J143" t="s">
        <v>42</v>
      </c>
      <c r="K143" s="3">
        <v>43452</v>
      </c>
      <c r="L143" t="s">
        <v>364</v>
      </c>
      <c r="M143">
        <v>4</v>
      </c>
      <c r="N143" t="s">
        <v>365</v>
      </c>
      <c r="O143">
        <v>5</v>
      </c>
      <c r="P143" t="s">
        <v>47</v>
      </c>
      <c r="Q143" t="s">
        <v>32</v>
      </c>
      <c r="R143" t="s">
        <v>32</v>
      </c>
      <c r="S143" t="s">
        <v>32</v>
      </c>
      <c r="T143" t="s">
        <v>32</v>
      </c>
      <c r="U143" t="s">
        <v>32</v>
      </c>
      <c r="AA143" t="s">
        <v>366</v>
      </c>
    </row>
    <row r="144" spans="1:27" x14ac:dyDescent="0.25">
      <c r="A144">
        <v>10873691355</v>
      </c>
      <c r="B144">
        <v>227049108</v>
      </c>
      <c r="C144" s="1">
        <v>43667.522013888891</v>
      </c>
      <c r="D144" s="1">
        <v>43667.523356481484</v>
      </c>
      <c r="E144" t="s">
        <v>28</v>
      </c>
      <c r="J144" t="s">
        <v>42</v>
      </c>
      <c r="K144" s="3">
        <v>43452</v>
      </c>
      <c r="L144" t="s">
        <v>270</v>
      </c>
      <c r="M144">
        <v>1</v>
      </c>
      <c r="O144">
        <v>7</v>
      </c>
      <c r="P144" t="s">
        <v>47</v>
      </c>
      <c r="Q144" t="s">
        <v>32</v>
      </c>
      <c r="R144" t="s">
        <v>36</v>
      </c>
      <c r="S144" t="s">
        <v>32</v>
      </c>
      <c r="T144" t="s">
        <v>32</v>
      </c>
      <c r="U144" t="s">
        <v>36</v>
      </c>
      <c r="X144" t="s">
        <v>318</v>
      </c>
      <c r="AA144" t="s">
        <v>367</v>
      </c>
    </row>
    <row r="145" spans="1:27" x14ac:dyDescent="0.25">
      <c r="A145">
        <v>10873689610</v>
      </c>
      <c r="B145">
        <v>227049108</v>
      </c>
      <c r="C145" s="1">
        <v>43667.520266203705</v>
      </c>
      <c r="D145" s="1">
        <v>43667.521944444445</v>
      </c>
      <c r="E145" t="s">
        <v>28</v>
      </c>
      <c r="J145" t="s">
        <v>56</v>
      </c>
      <c r="K145" s="3">
        <v>43454</v>
      </c>
      <c r="L145" t="s">
        <v>368</v>
      </c>
      <c r="M145">
        <v>2</v>
      </c>
      <c r="O145">
        <v>31</v>
      </c>
      <c r="P145" t="s">
        <v>64</v>
      </c>
      <c r="Q145" t="s">
        <v>32</v>
      </c>
      <c r="R145" t="s">
        <v>36</v>
      </c>
      <c r="S145" t="s">
        <v>32</v>
      </c>
      <c r="T145" t="s">
        <v>32</v>
      </c>
      <c r="U145" t="s">
        <v>32</v>
      </c>
      <c r="AA145" t="s">
        <v>369</v>
      </c>
    </row>
    <row r="146" spans="1:27" x14ac:dyDescent="0.25">
      <c r="A146">
        <v>10873687488</v>
      </c>
      <c r="B146">
        <v>227049108</v>
      </c>
      <c r="C146" s="1">
        <v>43667.519108796296</v>
      </c>
      <c r="D146" s="1">
        <v>43667.520196759258</v>
      </c>
      <c r="E146" t="s">
        <v>28</v>
      </c>
      <c r="J146" t="s">
        <v>42</v>
      </c>
      <c r="K146" s="3">
        <v>43438</v>
      </c>
      <c r="L146" t="s">
        <v>370</v>
      </c>
      <c r="M146">
        <v>2</v>
      </c>
      <c r="O146">
        <v>28</v>
      </c>
      <c r="P146" t="s">
        <v>64</v>
      </c>
      <c r="Q146" t="s">
        <v>89</v>
      </c>
      <c r="R146" t="s">
        <v>32</v>
      </c>
      <c r="S146" t="s">
        <v>32</v>
      </c>
      <c r="T146" t="s">
        <v>32</v>
      </c>
      <c r="U146" t="s">
        <v>32</v>
      </c>
      <c r="V146" t="s">
        <v>245</v>
      </c>
      <c r="AA146" t="s">
        <v>371</v>
      </c>
    </row>
    <row r="147" spans="1:27" x14ac:dyDescent="0.25">
      <c r="A147">
        <v>10873686049</v>
      </c>
      <c r="B147">
        <v>227049108</v>
      </c>
      <c r="C147" s="1">
        <v>43667.518634259257</v>
      </c>
      <c r="D147" s="1">
        <v>43667.519050925926</v>
      </c>
      <c r="E147" t="s">
        <v>28</v>
      </c>
      <c r="J147" t="s">
        <v>56</v>
      </c>
      <c r="K147" s="3">
        <v>43434</v>
      </c>
      <c r="L147" t="s">
        <v>372</v>
      </c>
      <c r="M147">
        <v>2</v>
      </c>
      <c r="O147">
        <v>16</v>
      </c>
      <c r="P147" t="s">
        <v>54</v>
      </c>
      <c r="Q147" t="s">
        <v>32</v>
      </c>
      <c r="R147" t="s">
        <v>32</v>
      </c>
      <c r="S147" t="s">
        <v>32</v>
      </c>
      <c r="T147" t="s">
        <v>32</v>
      </c>
      <c r="U147" t="s">
        <v>32</v>
      </c>
    </row>
    <row r="148" spans="1:27" x14ac:dyDescent="0.25">
      <c r="A148">
        <v>10873685430</v>
      </c>
      <c r="B148">
        <v>227049108</v>
      </c>
      <c r="C148" s="1">
        <v>43667.517361111109</v>
      </c>
      <c r="D148" s="1">
        <v>43667.518576388888</v>
      </c>
      <c r="E148" t="s">
        <v>28</v>
      </c>
      <c r="J148" t="s">
        <v>56</v>
      </c>
      <c r="K148" s="3">
        <v>43434</v>
      </c>
      <c r="L148" t="s">
        <v>373</v>
      </c>
      <c r="M148">
        <v>2</v>
      </c>
      <c r="O148">
        <v>18</v>
      </c>
      <c r="P148" t="s">
        <v>54</v>
      </c>
      <c r="Q148" t="s">
        <v>32</v>
      </c>
      <c r="R148" t="s">
        <v>32</v>
      </c>
      <c r="S148" t="s">
        <v>32</v>
      </c>
      <c r="T148" t="s">
        <v>32</v>
      </c>
      <c r="U148" t="s">
        <v>32</v>
      </c>
      <c r="AA148" t="s">
        <v>374</v>
      </c>
    </row>
    <row r="149" spans="1:27" x14ac:dyDescent="0.25">
      <c r="A149">
        <v>10873683780</v>
      </c>
      <c r="B149">
        <v>227049108</v>
      </c>
      <c r="C149" s="1">
        <v>43667.516157407408</v>
      </c>
      <c r="D149" s="1">
        <v>43667.517291666663</v>
      </c>
      <c r="E149" t="s">
        <v>28</v>
      </c>
      <c r="J149" t="s">
        <v>53</v>
      </c>
      <c r="K149" s="3">
        <v>43433</v>
      </c>
      <c r="L149" t="s">
        <v>283</v>
      </c>
      <c r="M149">
        <v>4</v>
      </c>
      <c r="O149">
        <v>21</v>
      </c>
      <c r="P149" t="s">
        <v>64</v>
      </c>
      <c r="Q149" t="s">
        <v>32</v>
      </c>
      <c r="R149" t="s">
        <v>36</v>
      </c>
      <c r="S149" t="s">
        <v>32</v>
      </c>
      <c r="T149" t="s">
        <v>32</v>
      </c>
      <c r="U149" t="s">
        <v>32</v>
      </c>
      <c r="W149" t="s">
        <v>375</v>
      </c>
      <c r="AA149" t="s">
        <v>376</v>
      </c>
    </row>
    <row r="150" spans="1:27" x14ac:dyDescent="0.25">
      <c r="A150">
        <v>10873682318</v>
      </c>
      <c r="B150">
        <v>227049108</v>
      </c>
      <c r="C150" s="1">
        <v>43667.515266203707</v>
      </c>
      <c r="D150" s="1">
        <v>43667.516111111108</v>
      </c>
      <c r="E150" t="s">
        <v>28</v>
      </c>
      <c r="J150" t="s">
        <v>53</v>
      </c>
      <c r="K150" s="3">
        <v>43433</v>
      </c>
      <c r="L150" t="s">
        <v>377</v>
      </c>
      <c r="M150">
        <v>2</v>
      </c>
      <c r="O150">
        <v>27</v>
      </c>
      <c r="P150" t="s">
        <v>64</v>
      </c>
      <c r="Q150" t="s">
        <v>32</v>
      </c>
      <c r="R150" t="s">
        <v>32</v>
      </c>
      <c r="S150" t="s">
        <v>32</v>
      </c>
      <c r="T150" t="s">
        <v>32</v>
      </c>
      <c r="U150" t="s">
        <v>32</v>
      </c>
      <c r="AA150" t="s">
        <v>378</v>
      </c>
    </row>
    <row r="151" spans="1:27" x14ac:dyDescent="0.25">
      <c r="A151">
        <v>10873681156</v>
      </c>
      <c r="B151">
        <v>227049108</v>
      </c>
      <c r="C151" s="1">
        <v>43667.514282407406</v>
      </c>
      <c r="D151" s="1">
        <v>43667.515208333331</v>
      </c>
      <c r="E151" t="s">
        <v>28</v>
      </c>
      <c r="J151" t="s">
        <v>53</v>
      </c>
      <c r="K151" s="3">
        <v>43432</v>
      </c>
      <c r="L151" t="s">
        <v>126</v>
      </c>
      <c r="M151" t="s">
        <v>58</v>
      </c>
      <c r="N151" t="s">
        <v>379</v>
      </c>
      <c r="O151">
        <v>10</v>
      </c>
      <c r="P151" t="s">
        <v>144</v>
      </c>
      <c r="Q151" t="s">
        <v>32</v>
      </c>
      <c r="R151" t="s">
        <v>32</v>
      </c>
      <c r="S151" t="s">
        <v>32</v>
      </c>
      <c r="T151" t="s">
        <v>32</v>
      </c>
      <c r="U151" t="s">
        <v>32</v>
      </c>
      <c r="AA151" t="s">
        <v>380</v>
      </c>
    </row>
    <row r="152" spans="1:27" x14ac:dyDescent="0.25">
      <c r="A152">
        <v>10873679839</v>
      </c>
      <c r="B152">
        <v>227049108</v>
      </c>
      <c r="C152" s="1">
        <v>43667.512627314813</v>
      </c>
      <c r="D152" s="1">
        <v>43667.514166666668</v>
      </c>
      <c r="E152" t="s">
        <v>28</v>
      </c>
      <c r="J152" t="s">
        <v>53</v>
      </c>
      <c r="K152" s="3">
        <v>43425</v>
      </c>
      <c r="L152" t="s">
        <v>98</v>
      </c>
      <c r="M152" t="s">
        <v>58</v>
      </c>
      <c r="O152">
        <v>17</v>
      </c>
      <c r="P152" t="s">
        <v>144</v>
      </c>
      <c r="Q152" t="s">
        <v>32</v>
      </c>
      <c r="R152" t="s">
        <v>32</v>
      </c>
      <c r="S152" t="s">
        <v>32</v>
      </c>
      <c r="T152" t="s">
        <v>32</v>
      </c>
      <c r="U152" t="s">
        <v>32</v>
      </c>
      <c r="AA152" t="s">
        <v>381</v>
      </c>
    </row>
    <row r="153" spans="1:27" x14ac:dyDescent="0.25">
      <c r="A153">
        <v>10873677886</v>
      </c>
      <c r="B153">
        <v>227049108</v>
      </c>
      <c r="C153" s="1">
        <v>43667.511458333334</v>
      </c>
      <c r="D153" s="1">
        <v>43667.51258101852</v>
      </c>
      <c r="E153" t="s">
        <v>28</v>
      </c>
      <c r="J153" t="s">
        <v>53</v>
      </c>
      <c r="K153" s="3">
        <v>43425</v>
      </c>
      <c r="L153" t="s">
        <v>382</v>
      </c>
      <c r="M153">
        <v>2</v>
      </c>
      <c r="O153">
        <v>20</v>
      </c>
      <c r="P153" t="s">
        <v>64</v>
      </c>
      <c r="Q153" t="s">
        <v>89</v>
      </c>
      <c r="R153" t="s">
        <v>32</v>
      </c>
      <c r="S153" t="s">
        <v>32</v>
      </c>
      <c r="T153" t="s">
        <v>32</v>
      </c>
      <c r="U153" t="s">
        <v>32</v>
      </c>
      <c r="AA153" t="s">
        <v>383</v>
      </c>
    </row>
    <row r="154" spans="1:27" x14ac:dyDescent="0.25">
      <c r="A154">
        <v>10873676452</v>
      </c>
      <c r="B154">
        <v>227049108</v>
      </c>
      <c r="C154" s="1">
        <v>43667.510578703703</v>
      </c>
      <c r="D154" s="1">
        <v>43667.511400462965</v>
      </c>
      <c r="E154" t="s">
        <v>28</v>
      </c>
      <c r="J154" t="s">
        <v>53</v>
      </c>
      <c r="K154" s="3">
        <v>43419</v>
      </c>
      <c r="L154" t="s">
        <v>166</v>
      </c>
      <c r="M154">
        <v>2</v>
      </c>
      <c r="O154">
        <v>22</v>
      </c>
      <c r="P154" t="s">
        <v>64</v>
      </c>
      <c r="Q154" t="s">
        <v>32</v>
      </c>
      <c r="R154" t="s">
        <v>32</v>
      </c>
      <c r="S154" t="s">
        <v>32</v>
      </c>
      <c r="T154" t="s">
        <v>32</v>
      </c>
      <c r="U154" t="s">
        <v>32</v>
      </c>
      <c r="X154" t="s">
        <v>384</v>
      </c>
      <c r="AA154" t="s">
        <v>385</v>
      </c>
    </row>
    <row r="155" spans="1:27" x14ac:dyDescent="0.25">
      <c r="A155">
        <v>10873675406</v>
      </c>
      <c r="B155">
        <v>227049108</v>
      </c>
      <c r="C155" s="1">
        <v>43667.50922453704</v>
      </c>
      <c r="D155" s="1">
        <v>43667.51054398148</v>
      </c>
      <c r="E155" t="s">
        <v>28</v>
      </c>
      <c r="J155" t="s">
        <v>53</v>
      </c>
      <c r="K155" s="3">
        <v>43418</v>
      </c>
      <c r="L155" t="s">
        <v>386</v>
      </c>
      <c r="M155">
        <v>2</v>
      </c>
      <c r="O155">
        <v>30</v>
      </c>
      <c r="P155" t="s">
        <v>54</v>
      </c>
      <c r="Q155" t="s">
        <v>36</v>
      </c>
      <c r="R155" t="s">
        <v>32</v>
      </c>
      <c r="S155" t="s">
        <v>32</v>
      </c>
      <c r="T155" t="s">
        <v>32</v>
      </c>
      <c r="U155" t="s">
        <v>32</v>
      </c>
      <c r="X155" t="s">
        <v>384</v>
      </c>
      <c r="AA155" t="s">
        <v>387</v>
      </c>
    </row>
    <row r="156" spans="1:27" x14ac:dyDescent="0.25">
      <c r="A156">
        <v>10873673686</v>
      </c>
      <c r="B156">
        <v>227049108</v>
      </c>
      <c r="C156" s="1">
        <v>43667.507280092592</v>
      </c>
      <c r="D156" s="1">
        <v>43667.509166666663</v>
      </c>
      <c r="E156" t="s">
        <v>28</v>
      </c>
      <c r="J156" t="s">
        <v>56</v>
      </c>
      <c r="K156" s="3">
        <v>43413</v>
      </c>
      <c r="L156" t="s">
        <v>388</v>
      </c>
      <c r="M156">
        <v>5</v>
      </c>
      <c r="O156">
        <v>24</v>
      </c>
      <c r="P156" t="s">
        <v>31</v>
      </c>
      <c r="Q156" t="s">
        <v>32</v>
      </c>
      <c r="R156" t="s">
        <v>32</v>
      </c>
      <c r="S156" t="s">
        <v>32</v>
      </c>
      <c r="T156" t="s">
        <v>32</v>
      </c>
      <c r="U156" t="s">
        <v>32</v>
      </c>
      <c r="AA156" t="s">
        <v>389</v>
      </c>
    </row>
    <row r="157" spans="1:27" x14ac:dyDescent="0.25">
      <c r="A157">
        <v>10873671259</v>
      </c>
      <c r="B157">
        <v>227049108</v>
      </c>
      <c r="C157" s="1">
        <v>43667.506053240744</v>
      </c>
      <c r="D157" s="1">
        <v>43667.507210648146</v>
      </c>
      <c r="E157" t="s">
        <v>28</v>
      </c>
      <c r="J157" t="s">
        <v>53</v>
      </c>
      <c r="K157" s="3">
        <v>43412</v>
      </c>
      <c r="L157" t="s">
        <v>390</v>
      </c>
      <c r="M157">
        <v>2</v>
      </c>
      <c r="N157" t="s">
        <v>391</v>
      </c>
      <c r="O157">
        <v>24</v>
      </c>
      <c r="P157" t="s">
        <v>54</v>
      </c>
      <c r="Q157" t="s">
        <v>32</v>
      </c>
      <c r="R157" t="s">
        <v>36</v>
      </c>
      <c r="S157" t="s">
        <v>32</v>
      </c>
      <c r="T157" t="s">
        <v>32</v>
      </c>
      <c r="U157" t="s">
        <v>32</v>
      </c>
      <c r="AA157" t="s">
        <v>392</v>
      </c>
    </row>
    <row r="158" spans="1:27" x14ac:dyDescent="0.25">
      <c r="A158">
        <v>10873669734</v>
      </c>
      <c r="B158">
        <v>227049108</v>
      </c>
      <c r="C158" s="1">
        <v>43667.505185185182</v>
      </c>
      <c r="D158" s="1">
        <v>43667.506006944444</v>
      </c>
      <c r="E158" t="s">
        <v>28</v>
      </c>
      <c r="J158" t="s">
        <v>53</v>
      </c>
      <c r="K158" s="3">
        <v>43412</v>
      </c>
      <c r="L158" t="s">
        <v>270</v>
      </c>
      <c r="M158">
        <v>2</v>
      </c>
      <c r="O158">
        <v>5</v>
      </c>
      <c r="P158" t="s">
        <v>54</v>
      </c>
      <c r="Q158" t="s">
        <v>32</v>
      </c>
      <c r="R158" t="s">
        <v>32</v>
      </c>
      <c r="S158" t="s">
        <v>32</v>
      </c>
      <c r="T158" t="s">
        <v>32</v>
      </c>
      <c r="U158" t="s">
        <v>32</v>
      </c>
      <c r="AA158" t="s">
        <v>393</v>
      </c>
    </row>
    <row r="159" spans="1:27" x14ac:dyDescent="0.25">
      <c r="A159">
        <v>10873668606</v>
      </c>
      <c r="B159">
        <v>227049108</v>
      </c>
      <c r="C159" s="1">
        <v>43667.502743055556</v>
      </c>
      <c r="D159" s="1">
        <v>43667.505150462966</v>
      </c>
      <c r="E159" t="s">
        <v>28</v>
      </c>
      <c r="J159" t="s">
        <v>53</v>
      </c>
      <c r="K159" s="3">
        <v>43411</v>
      </c>
      <c r="L159" t="s">
        <v>394</v>
      </c>
      <c r="M159">
        <v>4</v>
      </c>
      <c r="O159">
        <v>37</v>
      </c>
      <c r="P159" t="s">
        <v>64</v>
      </c>
      <c r="Q159" t="s">
        <v>89</v>
      </c>
      <c r="R159" t="s">
        <v>36</v>
      </c>
      <c r="S159" t="s">
        <v>32</v>
      </c>
      <c r="T159" t="s">
        <v>32</v>
      </c>
      <c r="U159" t="s">
        <v>32</v>
      </c>
      <c r="AA159" t="s">
        <v>395</v>
      </c>
    </row>
    <row r="160" spans="1:27" x14ac:dyDescent="0.25">
      <c r="A160">
        <v>10873665443</v>
      </c>
      <c r="B160">
        <v>227049108</v>
      </c>
      <c r="C160" s="1">
        <v>43667.500601851854</v>
      </c>
      <c r="D160" s="1">
        <v>43667.502708333333</v>
      </c>
      <c r="E160" t="s">
        <v>28</v>
      </c>
      <c r="J160" t="s">
        <v>71</v>
      </c>
      <c r="K160" s="3">
        <v>43405</v>
      </c>
      <c r="L160" t="s">
        <v>262</v>
      </c>
      <c r="M160">
        <v>2</v>
      </c>
      <c r="O160">
        <v>27</v>
      </c>
      <c r="P160" t="s">
        <v>47</v>
      </c>
      <c r="Q160" t="s">
        <v>32</v>
      </c>
      <c r="R160" t="s">
        <v>32</v>
      </c>
      <c r="S160" t="s">
        <v>32</v>
      </c>
      <c r="T160" t="s">
        <v>36</v>
      </c>
      <c r="U160" t="s">
        <v>36</v>
      </c>
      <c r="AA160" t="s">
        <v>396</v>
      </c>
    </row>
    <row r="161" spans="1:27" x14ac:dyDescent="0.25">
      <c r="A161">
        <v>10872893998</v>
      </c>
      <c r="B161">
        <v>227049108</v>
      </c>
      <c r="C161" s="1">
        <v>43666.726909722223</v>
      </c>
      <c r="D161" s="1">
        <v>43666.727719907409</v>
      </c>
      <c r="E161" t="s">
        <v>28</v>
      </c>
      <c r="J161" t="s">
        <v>42</v>
      </c>
      <c r="K161" s="3">
        <v>43403</v>
      </c>
      <c r="L161" t="s">
        <v>397</v>
      </c>
      <c r="M161">
        <v>2</v>
      </c>
      <c r="O161" t="s">
        <v>398</v>
      </c>
      <c r="P161" t="s">
        <v>64</v>
      </c>
      <c r="Q161" t="s">
        <v>32</v>
      </c>
      <c r="R161" t="s">
        <v>32</v>
      </c>
      <c r="S161" t="s">
        <v>32</v>
      </c>
      <c r="T161" t="s">
        <v>32</v>
      </c>
      <c r="U161" t="s">
        <v>32</v>
      </c>
      <c r="AA161" t="s">
        <v>399</v>
      </c>
    </row>
    <row r="162" spans="1:27" x14ac:dyDescent="0.25">
      <c r="A162">
        <v>10872892984</v>
      </c>
      <c r="B162">
        <v>227049108</v>
      </c>
      <c r="C162" s="1">
        <v>43666.725243055553</v>
      </c>
      <c r="D162" s="1">
        <v>43666.726793981485</v>
      </c>
      <c r="E162" t="s">
        <v>28</v>
      </c>
      <c r="J162" t="s">
        <v>42</v>
      </c>
      <c r="K162" s="3">
        <v>43403</v>
      </c>
      <c r="L162" t="s">
        <v>400</v>
      </c>
      <c r="M162">
        <v>4</v>
      </c>
      <c r="O162">
        <v>35</v>
      </c>
      <c r="P162" t="s">
        <v>64</v>
      </c>
      <c r="Q162" t="s">
        <v>89</v>
      </c>
      <c r="R162" t="s">
        <v>32</v>
      </c>
      <c r="S162" t="s">
        <v>32</v>
      </c>
      <c r="T162" t="s">
        <v>32</v>
      </c>
      <c r="U162" t="s">
        <v>32</v>
      </c>
      <c r="V162" t="s">
        <v>401</v>
      </c>
      <c r="AA162" t="s">
        <v>402</v>
      </c>
    </row>
    <row r="163" spans="1:27" x14ac:dyDescent="0.25">
      <c r="A163">
        <v>10872891173</v>
      </c>
      <c r="B163">
        <v>227049108</v>
      </c>
      <c r="C163" s="1">
        <v>43666.724629629629</v>
      </c>
      <c r="D163" s="1">
        <v>43666.725162037037</v>
      </c>
      <c r="E163" t="s">
        <v>28</v>
      </c>
      <c r="J163" t="s">
        <v>34</v>
      </c>
      <c r="K163" s="3">
        <v>43756</v>
      </c>
      <c r="L163" t="s">
        <v>403</v>
      </c>
      <c r="M163" t="s">
        <v>58</v>
      </c>
      <c r="O163">
        <v>22</v>
      </c>
      <c r="P163" t="s">
        <v>59</v>
      </c>
      <c r="Q163" t="s">
        <v>89</v>
      </c>
      <c r="R163" t="s">
        <v>32</v>
      </c>
      <c r="S163" t="s">
        <v>32</v>
      </c>
      <c r="T163" t="s">
        <v>36</v>
      </c>
      <c r="U163" t="s">
        <v>32</v>
      </c>
      <c r="V163" t="s">
        <v>404</v>
      </c>
      <c r="AA163" t="s">
        <v>405</v>
      </c>
    </row>
    <row r="164" spans="1:27" x14ac:dyDescent="0.25">
      <c r="A164">
        <v>10872890583</v>
      </c>
      <c r="B164">
        <v>227049108</v>
      </c>
      <c r="C164" s="1">
        <v>43666.723483796297</v>
      </c>
      <c r="D164" s="1">
        <v>43666.724583333336</v>
      </c>
      <c r="E164" t="s">
        <v>28</v>
      </c>
      <c r="J164" t="s">
        <v>34</v>
      </c>
      <c r="K164" s="3">
        <v>43756</v>
      </c>
      <c r="L164" t="s">
        <v>163</v>
      </c>
      <c r="M164" t="s">
        <v>58</v>
      </c>
      <c r="O164">
        <v>20</v>
      </c>
      <c r="P164" t="s">
        <v>59</v>
      </c>
      <c r="Q164" t="s">
        <v>32</v>
      </c>
      <c r="R164" t="s">
        <v>36</v>
      </c>
      <c r="S164" t="s">
        <v>36</v>
      </c>
      <c r="T164" t="s">
        <v>32</v>
      </c>
      <c r="U164" t="s">
        <v>36</v>
      </c>
      <c r="AA164" t="s">
        <v>406</v>
      </c>
    </row>
    <row r="165" spans="1:27" x14ac:dyDescent="0.25">
      <c r="A165">
        <v>10872889346</v>
      </c>
      <c r="B165">
        <v>227049108</v>
      </c>
      <c r="C165" s="1">
        <v>43666.722361111111</v>
      </c>
      <c r="D165" s="1">
        <v>43666.723437499997</v>
      </c>
      <c r="E165" t="s">
        <v>28</v>
      </c>
      <c r="J165" t="s">
        <v>56</v>
      </c>
      <c r="K165" s="3">
        <v>43392</v>
      </c>
      <c r="L165" t="s">
        <v>407</v>
      </c>
      <c r="M165">
        <v>4</v>
      </c>
      <c r="O165">
        <v>23</v>
      </c>
      <c r="P165" t="s">
        <v>164</v>
      </c>
      <c r="Q165" t="s">
        <v>89</v>
      </c>
      <c r="R165" t="s">
        <v>32</v>
      </c>
      <c r="S165" t="s">
        <v>32</v>
      </c>
      <c r="T165" t="s">
        <v>32</v>
      </c>
      <c r="U165" t="s">
        <v>36</v>
      </c>
      <c r="V165" t="s">
        <v>408</v>
      </c>
      <c r="AA165" t="s">
        <v>409</v>
      </c>
    </row>
    <row r="166" spans="1:27" x14ac:dyDescent="0.25">
      <c r="A166">
        <v>10872888121</v>
      </c>
      <c r="B166">
        <v>227049108</v>
      </c>
      <c r="C166" s="1">
        <v>43666.719918981478</v>
      </c>
      <c r="D166" s="1">
        <v>43666.722326388888</v>
      </c>
      <c r="E166" t="s">
        <v>28</v>
      </c>
      <c r="J166" t="s">
        <v>56</v>
      </c>
      <c r="K166" s="3">
        <v>43392</v>
      </c>
      <c r="L166" t="s">
        <v>407</v>
      </c>
      <c r="M166">
        <v>4</v>
      </c>
      <c r="O166">
        <v>26</v>
      </c>
      <c r="P166" t="s">
        <v>164</v>
      </c>
      <c r="Q166" t="s">
        <v>89</v>
      </c>
      <c r="R166" t="s">
        <v>32</v>
      </c>
      <c r="S166" t="s">
        <v>32</v>
      </c>
      <c r="T166" t="s">
        <v>32</v>
      </c>
      <c r="U166" t="s">
        <v>32</v>
      </c>
      <c r="V166" t="s">
        <v>410</v>
      </c>
      <c r="AA166" t="s">
        <v>411</v>
      </c>
    </row>
    <row r="167" spans="1:27" x14ac:dyDescent="0.25">
      <c r="A167">
        <v>10872885369</v>
      </c>
      <c r="B167">
        <v>227049108</v>
      </c>
      <c r="C167" s="1">
        <v>43666.7187037037</v>
      </c>
      <c r="D167" s="1">
        <v>43666.719895833332</v>
      </c>
      <c r="E167" t="s">
        <v>28</v>
      </c>
      <c r="J167" t="s">
        <v>42</v>
      </c>
      <c r="K167" s="3">
        <v>43389</v>
      </c>
      <c r="L167" t="s">
        <v>412</v>
      </c>
      <c r="M167">
        <v>2</v>
      </c>
      <c r="O167">
        <v>22</v>
      </c>
      <c r="P167" t="s">
        <v>64</v>
      </c>
      <c r="Q167" t="s">
        <v>32</v>
      </c>
      <c r="R167" t="s">
        <v>32</v>
      </c>
      <c r="S167" t="s">
        <v>32</v>
      </c>
      <c r="T167" t="s">
        <v>32</v>
      </c>
      <c r="U167" t="s">
        <v>32</v>
      </c>
      <c r="AA167" t="s">
        <v>413</v>
      </c>
    </row>
    <row r="168" spans="1:27" x14ac:dyDescent="0.25">
      <c r="A168">
        <v>10872883860</v>
      </c>
      <c r="B168">
        <v>227049108</v>
      </c>
      <c r="C168" s="1">
        <v>43666.717199074075</v>
      </c>
      <c r="D168" s="1">
        <v>43666.718564814815</v>
      </c>
      <c r="E168" t="s">
        <v>28</v>
      </c>
      <c r="J168" t="s">
        <v>42</v>
      </c>
      <c r="K168" s="3">
        <v>43389</v>
      </c>
      <c r="L168" t="s">
        <v>412</v>
      </c>
      <c r="M168">
        <v>2</v>
      </c>
      <c r="O168">
        <v>20</v>
      </c>
      <c r="P168" t="s">
        <v>64</v>
      </c>
      <c r="Q168" t="s">
        <v>32</v>
      </c>
      <c r="R168" t="s">
        <v>32</v>
      </c>
      <c r="S168" t="s">
        <v>32</v>
      </c>
      <c r="T168" t="s">
        <v>32</v>
      </c>
      <c r="U168" t="s">
        <v>32</v>
      </c>
      <c r="AA168" t="s">
        <v>414</v>
      </c>
    </row>
    <row r="169" spans="1:27" x14ac:dyDescent="0.25">
      <c r="A169">
        <v>10872882324</v>
      </c>
      <c r="B169">
        <v>227049108</v>
      </c>
      <c r="C169" s="1">
        <v>43666.715474537035</v>
      </c>
      <c r="D169" s="1">
        <v>43666.717164351852</v>
      </c>
      <c r="E169" t="s">
        <v>28</v>
      </c>
      <c r="J169" t="s">
        <v>415</v>
      </c>
      <c r="K169" s="3">
        <v>43385</v>
      </c>
      <c r="L169" t="s">
        <v>416</v>
      </c>
      <c r="M169">
        <v>4</v>
      </c>
      <c r="O169" t="s">
        <v>417</v>
      </c>
      <c r="P169" t="s">
        <v>47</v>
      </c>
      <c r="Q169" t="s">
        <v>32</v>
      </c>
      <c r="R169" t="s">
        <v>36</v>
      </c>
      <c r="S169" t="s">
        <v>36</v>
      </c>
      <c r="T169" t="s">
        <v>36</v>
      </c>
      <c r="U169" t="s">
        <v>36</v>
      </c>
      <c r="V169" t="s">
        <v>418</v>
      </c>
      <c r="AA169" t="s">
        <v>419</v>
      </c>
    </row>
    <row r="170" spans="1:27" x14ac:dyDescent="0.25">
      <c r="A170">
        <v>10872880335</v>
      </c>
      <c r="B170">
        <v>227049108</v>
      </c>
      <c r="C170" s="1">
        <v>43666.712881944448</v>
      </c>
      <c r="D170" s="1">
        <v>43666.715439814812</v>
      </c>
      <c r="E170" t="s">
        <v>28</v>
      </c>
      <c r="J170" t="s">
        <v>420</v>
      </c>
      <c r="K170" s="3">
        <v>43375</v>
      </c>
      <c r="L170" t="s">
        <v>421</v>
      </c>
      <c r="M170">
        <v>3</v>
      </c>
      <c r="O170">
        <v>33</v>
      </c>
      <c r="P170" t="s">
        <v>164</v>
      </c>
      <c r="Q170" t="s">
        <v>36</v>
      </c>
      <c r="R170" t="s">
        <v>89</v>
      </c>
      <c r="S170" t="s">
        <v>89</v>
      </c>
      <c r="T170" t="s">
        <v>89</v>
      </c>
      <c r="U170" t="s">
        <v>89</v>
      </c>
      <c r="AA170" t="s">
        <v>422</v>
      </c>
    </row>
    <row r="171" spans="1:27" x14ac:dyDescent="0.25">
      <c r="A171">
        <v>10872877334</v>
      </c>
      <c r="B171">
        <v>227049108</v>
      </c>
      <c r="C171" s="1">
        <v>43666.710925925923</v>
      </c>
      <c r="D171" s="1">
        <v>43666.712847222225</v>
      </c>
      <c r="E171" t="s">
        <v>28</v>
      </c>
      <c r="J171" t="s">
        <v>101</v>
      </c>
      <c r="K171" s="3">
        <v>43383</v>
      </c>
      <c r="L171" t="s">
        <v>423</v>
      </c>
      <c r="M171">
        <v>4</v>
      </c>
      <c r="O171">
        <v>27</v>
      </c>
      <c r="P171" t="s">
        <v>64</v>
      </c>
      <c r="Q171" t="s">
        <v>36</v>
      </c>
      <c r="R171" t="s">
        <v>32</v>
      </c>
      <c r="S171" t="s">
        <v>32</v>
      </c>
      <c r="T171" t="s">
        <v>32</v>
      </c>
      <c r="U171" t="s">
        <v>32</v>
      </c>
      <c r="V171" t="s">
        <v>424</v>
      </c>
    </row>
    <row r="172" spans="1:27" x14ac:dyDescent="0.25">
      <c r="A172">
        <v>10872874902</v>
      </c>
      <c r="B172">
        <v>227049108</v>
      </c>
      <c r="C172" s="1">
        <v>43666.710289351853</v>
      </c>
      <c r="D172" s="1">
        <v>43666.7108912037</v>
      </c>
      <c r="E172" t="s">
        <v>28</v>
      </c>
      <c r="J172" t="s">
        <v>49</v>
      </c>
      <c r="K172" s="3">
        <v>43377</v>
      </c>
      <c r="L172" t="s">
        <v>425</v>
      </c>
      <c r="M172">
        <v>6</v>
      </c>
      <c r="O172">
        <v>35</v>
      </c>
      <c r="P172" t="s">
        <v>64</v>
      </c>
      <c r="Q172" t="s">
        <v>32</v>
      </c>
      <c r="R172" t="s">
        <v>32</v>
      </c>
      <c r="S172" t="s">
        <v>32</v>
      </c>
      <c r="T172" t="s">
        <v>32</v>
      </c>
      <c r="U172" t="s">
        <v>32</v>
      </c>
      <c r="AA172" t="s">
        <v>426</v>
      </c>
    </row>
    <row r="173" spans="1:27" x14ac:dyDescent="0.25">
      <c r="A173">
        <v>10872874013</v>
      </c>
      <c r="B173">
        <v>227049108</v>
      </c>
      <c r="C173" s="1">
        <v>43666.709293981483</v>
      </c>
      <c r="D173" s="1">
        <v>43666.71025462963</v>
      </c>
      <c r="E173" t="s">
        <v>28</v>
      </c>
      <c r="J173" t="s">
        <v>49</v>
      </c>
      <c r="K173" s="3">
        <v>43377</v>
      </c>
      <c r="L173" t="s">
        <v>425</v>
      </c>
      <c r="M173">
        <v>6</v>
      </c>
      <c r="O173">
        <v>35</v>
      </c>
      <c r="P173" t="s">
        <v>64</v>
      </c>
      <c r="Q173" t="s">
        <v>32</v>
      </c>
      <c r="R173" t="s">
        <v>32</v>
      </c>
      <c r="S173" t="s">
        <v>32</v>
      </c>
      <c r="T173" t="s">
        <v>32</v>
      </c>
      <c r="U173" t="s">
        <v>32</v>
      </c>
      <c r="AA173" t="s">
        <v>427</v>
      </c>
    </row>
    <row r="174" spans="1:27" x14ac:dyDescent="0.25">
      <c r="A174">
        <v>10872872758</v>
      </c>
      <c r="B174">
        <v>227049108</v>
      </c>
      <c r="C174" s="1">
        <v>43666.708564814813</v>
      </c>
      <c r="D174" s="1">
        <v>43666.70925925926</v>
      </c>
      <c r="E174" t="s">
        <v>28</v>
      </c>
      <c r="J174" t="s">
        <v>49</v>
      </c>
      <c r="K174" s="3">
        <v>43363</v>
      </c>
      <c r="L174" t="s">
        <v>407</v>
      </c>
      <c r="M174">
        <v>2</v>
      </c>
      <c r="O174">
        <v>18</v>
      </c>
      <c r="P174" t="s">
        <v>428</v>
      </c>
      <c r="Q174" t="s">
        <v>36</v>
      </c>
      <c r="R174" t="s">
        <v>36</v>
      </c>
      <c r="S174" t="s">
        <v>36</v>
      </c>
      <c r="T174" t="s">
        <v>36</v>
      </c>
      <c r="U174" t="s">
        <v>32</v>
      </c>
      <c r="AA174" t="s">
        <v>429</v>
      </c>
    </row>
    <row r="175" spans="1:27" x14ac:dyDescent="0.25">
      <c r="A175">
        <v>10872871943</v>
      </c>
      <c r="B175">
        <v>227049108</v>
      </c>
      <c r="C175" s="1">
        <v>43666.707696759258</v>
      </c>
      <c r="D175" s="1">
        <v>43666.70853009259</v>
      </c>
      <c r="E175" t="s">
        <v>28</v>
      </c>
      <c r="J175" t="s">
        <v>49</v>
      </c>
      <c r="K175" s="3">
        <v>43363</v>
      </c>
      <c r="L175" t="s">
        <v>430</v>
      </c>
      <c r="M175">
        <v>2</v>
      </c>
      <c r="O175">
        <v>15</v>
      </c>
      <c r="P175" t="s">
        <v>428</v>
      </c>
      <c r="Q175" t="s">
        <v>36</v>
      </c>
      <c r="R175" t="s">
        <v>32</v>
      </c>
      <c r="S175" t="s">
        <v>32</v>
      </c>
      <c r="T175" t="s">
        <v>32</v>
      </c>
      <c r="U175" t="s">
        <v>32</v>
      </c>
      <c r="AA175" t="s">
        <v>431</v>
      </c>
    </row>
    <row r="176" spans="1:27" x14ac:dyDescent="0.25">
      <c r="A176">
        <v>10872870971</v>
      </c>
      <c r="B176">
        <v>227049108</v>
      </c>
      <c r="C176" s="1">
        <v>43666.705231481479</v>
      </c>
      <c r="D176" s="1">
        <v>43666.707650462966</v>
      </c>
      <c r="E176" t="s">
        <v>28</v>
      </c>
      <c r="J176" t="s">
        <v>56</v>
      </c>
      <c r="K176" s="3">
        <v>43321</v>
      </c>
      <c r="L176" t="s">
        <v>432</v>
      </c>
      <c r="M176">
        <v>3</v>
      </c>
      <c r="N176" t="s">
        <v>433</v>
      </c>
      <c r="O176">
        <v>24</v>
      </c>
      <c r="P176" t="s">
        <v>169</v>
      </c>
      <c r="Q176" t="s">
        <v>32</v>
      </c>
      <c r="R176" t="s">
        <v>32</v>
      </c>
      <c r="S176" t="s">
        <v>32</v>
      </c>
      <c r="T176" t="s">
        <v>32</v>
      </c>
      <c r="U176" t="s">
        <v>32</v>
      </c>
      <c r="AA176" t="s">
        <v>434</v>
      </c>
    </row>
    <row r="177" spans="1:27" x14ac:dyDescent="0.25">
      <c r="A177">
        <v>10872868066</v>
      </c>
      <c r="B177">
        <v>227049108</v>
      </c>
      <c r="C177" s="1">
        <v>43666.704363425924</v>
      </c>
      <c r="D177" s="1">
        <v>43666.70517361111</v>
      </c>
      <c r="E177" t="s">
        <v>28</v>
      </c>
      <c r="J177" t="s">
        <v>53</v>
      </c>
      <c r="K177" s="3">
        <v>43313</v>
      </c>
      <c r="L177" t="s">
        <v>232</v>
      </c>
      <c r="M177">
        <v>3</v>
      </c>
      <c r="O177">
        <v>30</v>
      </c>
      <c r="P177" t="s">
        <v>64</v>
      </c>
      <c r="Q177" t="s">
        <v>89</v>
      </c>
      <c r="R177" t="s">
        <v>36</v>
      </c>
      <c r="S177" t="s">
        <v>32</v>
      </c>
      <c r="T177" t="s">
        <v>32</v>
      </c>
      <c r="U177" t="s">
        <v>32</v>
      </c>
      <c r="V177" t="s">
        <v>435</v>
      </c>
      <c r="W177" t="s">
        <v>436</v>
      </c>
    </row>
    <row r="178" spans="1:27" x14ac:dyDescent="0.25">
      <c r="A178">
        <v>10872867157</v>
      </c>
      <c r="B178">
        <v>227049108</v>
      </c>
      <c r="C178" s="1">
        <v>43666.702824074076</v>
      </c>
      <c r="D178" s="1">
        <v>43666.704328703701</v>
      </c>
      <c r="E178" t="s">
        <v>28</v>
      </c>
      <c r="J178" t="s">
        <v>135</v>
      </c>
      <c r="K178" s="3">
        <v>43305</v>
      </c>
      <c r="L178" t="s">
        <v>437</v>
      </c>
      <c r="M178" t="s">
        <v>58</v>
      </c>
      <c r="N178" t="s">
        <v>438</v>
      </c>
      <c r="O178" t="s">
        <v>439</v>
      </c>
      <c r="P178" t="s">
        <v>144</v>
      </c>
      <c r="Q178" t="s">
        <v>89</v>
      </c>
      <c r="R178" t="s">
        <v>36</v>
      </c>
      <c r="S178" t="s">
        <v>32</v>
      </c>
      <c r="T178" t="s">
        <v>32</v>
      </c>
      <c r="U178" t="s">
        <v>32</v>
      </c>
      <c r="V178" t="s">
        <v>440</v>
      </c>
      <c r="W178" t="s">
        <v>441</v>
      </c>
      <c r="AA178" t="s">
        <v>442</v>
      </c>
    </row>
    <row r="179" spans="1:27" x14ac:dyDescent="0.25">
      <c r="A179">
        <v>10872865409</v>
      </c>
      <c r="B179">
        <v>227049108</v>
      </c>
      <c r="C179" s="1">
        <v>43666.701574074075</v>
      </c>
      <c r="D179" s="1">
        <v>43666.702777777777</v>
      </c>
      <c r="E179" t="s">
        <v>28</v>
      </c>
      <c r="J179" t="s">
        <v>135</v>
      </c>
      <c r="K179" s="3">
        <v>43305</v>
      </c>
      <c r="L179" t="s">
        <v>443</v>
      </c>
      <c r="M179" t="s">
        <v>58</v>
      </c>
      <c r="N179" t="s">
        <v>438</v>
      </c>
      <c r="O179" t="s">
        <v>439</v>
      </c>
      <c r="P179" t="s">
        <v>144</v>
      </c>
      <c r="Q179" t="s">
        <v>32</v>
      </c>
      <c r="R179" t="s">
        <v>36</v>
      </c>
      <c r="S179" t="s">
        <v>32</v>
      </c>
      <c r="T179" t="s">
        <v>32</v>
      </c>
      <c r="U179" t="s">
        <v>32</v>
      </c>
      <c r="Y179" t="s">
        <v>444</v>
      </c>
      <c r="AA179" t="s">
        <v>445</v>
      </c>
    </row>
    <row r="180" spans="1:27" x14ac:dyDescent="0.25">
      <c r="A180">
        <v>10872863968</v>
      </c>
      <c r="B180">
        <v>227049108</v>
      </c>
      <c r="C180" s="1">
        <v>43666.700428240743</v>
      </c>
      <c r="D180" s="1">
        <v>43666.701527777775</v>
      </c>
      <c r="E180" t="s">
        <v>28</v>
      </c>
      <c r="J180" t="s">
        <v>446</v>
      </c>
      <c r="K180" s="3">
        <v>43301</v>
      </c>
      <c r="L180" t="s">
        <v>259</v>
      </c>
      <c r="M180">
        <v>6</v>
      </c>
      <c r="N180" t="s">
        <v>182</v>
      </c>
      <c r="O180">
        <v>16</v>
      </c>
      <c r="P180" t="s">
        <v>31</v>
      </c>
      <c r="Q180" t="s">
        <v>32</v>
      </c>
      <c r="R180" t="s">
        <v>32</v>
      </c>
      <c r="S180" t="s">
        <v>32</v>
      </c>
      <c r="T180" t="s">
        <v>32</v>
      </c>
      <c r="U180" t="s">
        <v>32</v>
      </c>
      <c r="AA180" t="s">
        <v>447</v>
      </c>
    </row>
    <row r="181" spans="1:27" x14ac:dyDescent="0.25">
      <c r="A181">
        <v>10872862689</v>
      </c>
      <c r="B181">
        <v>227049108</v>
      </c>
      <c r="C181" s="1">
        <v>43666.699641203704</v>
      </c>
      <c r="D181" s="1">
        <v>43666.700358796297</v>
      </c>
      <c r="E181" t="s">
        <v>28</v>
      </c>
      <c r="J181" t="s">
        <v>446</v>
      </c>
      <c r="K181" s="3">
        <v>43301</v>
      </c>
      <c r="L181" t="s">
        <v>448</v>
      </c>
      <c r="M181">
        <v>6</v>
      </c>
      <c r="N181" t="s">
        <v>182</v>
      </c>
      <c r="O181">
        <v>30</v>
      </c>
      <c r="P181" t="s">
        <v>31</v>
      </c>
      <c r="Q181" t="s">
        <v>32</v>
      </c>
      <c r="R181" t="s">
        <v>32</v>
      </c>
      <c r="S181" t="s">
        <v>32</v>
      </c>
      <c r="T181" t="s">
        <v>32</v>
      </c>
      <c r="U181" t="s">
        <v>32</v>
      </c>
      <c r="V181" t="s">
        <v>449</v>
      </c>
    </row>
    <row r="182" spans="1:27" x14ac:dyDescent="0.25">
      <c r="A182">
        <v>10872861867</v>
      </c>
      <c r="B182">
        <v>227049108</v>
      </c>
      <c r="C182" s="1">
        <v>43666.698263888888</v>
      </c>
      <c r="D182" s="1">
        <v>43666.699606481481</v>
      </c>
      <c r="E182" t="s">
        <v>28</v>
      </c>
      <c r="J182" t="s">
        <v>450</v>
      </c>
      <c r="K182" s="3">
        <v>43293</v>
      </c>
      <c r="L182" t="s">
        <v>451</v>
      </c>
      <c r="M182">
        <v>10</v>
      </c>
      <c r="N182" t="s">
        <v>452</v>
      </c>
      <c r="O182">
        <v>18</v>
      </c>
      <c r="P182" t="s">
        <v>31</v>
      </c>
      <c r="Q182" t="s">
        <v>32</v>
      </c>
      <c r="R182" t="s">
        <v>32</v>
      </c>
      <c r="S182" t="s">
        <v>32</v>
      </c>
      <c r="T182" t="s">
        <v>32</v>
      </c>
      <c r="U182" t="s">
        <v>32</v>
      </c>
      <c r="AA182" t="s">
        <v>453</v>
      </c>
    </row>
    <row r="183" spans="1:27" x14ac:dyDescent="0.25">
      <c r="A183">
        <v>10872860221</v>
      </c>
      <c r="B183">
        <v>227049108</v>
      </c>
      <c r="C183" s="1">
        <v>43666.697291666664</v>
      </c>
      <c r="D183" s="1">
        <v>43666.698206018518</v>
      </c>
      <c r="E183" t="s">
        <v>28</v>
      </c>
      <c r="J183" t="s">
        <v>53</v>
      </c>
      <c r="K183" s="3">
        <v>43292</v>
      </c>
      <c r="L183" t="s">
        <v>454</v>
      </c>
      <c r="M183" t="s">
        <v>455</v>
      </c>
      <c r="O183">
        <v>35</v>
      </c>
      <c r="P183" t="s">
        <v>144</v>
      </c>
      <c r="Q183" t="s">
        <v>32</v>
      </c>
      <c r="R183" t="s">
        <v>32</v>
      </c>
      <c r="S183" t="s">
        <v>32</v>
      </c>
      <c r="T183" t="s">
        <v>32</v>
      </c>
      <c r="U183" t="s">
        <v>32</v>
      </c>
      <c r="V183" t="s">
        <v>456</v>
      </c>
      <c r="AA183" t="s">
        <v>457</v>
      </c>
    </row>
    <row r="184" spans="1:27" x14ac:dyDescent="0.25">
      <c r="A184">
        <v>10872859090</v>
      </c>
      <c r="B184">
        <v>227049108</v>
      </c>
      <c r="C184" s="1">
        <v>43666.695844907408</v>
      </c>
      <c r="D184" s="1">
        <v>43666.697222222225</v>
      </c>
      <c r="E184" t="s">
        <v>28</v>
      </c>
      <c r="J184" t="s">
        <v>29</v>
      </c>
      <c r="K184" s="3">
        <v>43291</v>
      </c>
      <c r="L184" t="s">
        <v>458</v>
      </c>
      <c r="M184" t="s">
        <v>58</v>
      </c>
      <c r="N184" t="s">
        <v>379</v>
      </c>
      <c r="O184">
        <v>16</v>
      </c>
      <c r="P184" t="s">
        <v>144</v>
      </c>
      <c r="Q184" t="s">
        <v>32</v>
      </c>
      <c r="R184" t="s">
        <v>32</v>
      </c>
      <c r="S184" t="s">
        <v>36</v>
      </c>
      <c r="T184" t="s">
        <v>36</v>
      </c>
      <c r="U184" t="s">
        <v>36</v>
      </c>
      <c r="AA184" t="s">
        <v>459</v>
      </c>
    </row>
    <row r="185" spans="1:27" x14ac:dyDescent="0.25">
      <c r="A185">
        <v>10872857467</v>
      </c>
      <c r="B185">
        <v>227049108</v>
      </c>
      <c r="C185" s="1">
        <v>43666.692974537036</v>
      </c>
      <c r="D185" s="1">
        <v>43666.695798611108</v>
      </c>
      <c r="E185" t="s">
        <v>28</v>
      </c>
      <c r="J185" t="s">
        <v>104</v>
      </c>
      <c r="K185" s="3">
        <v>43287</v>
      </c>
      <c r="L185" t="s">
        <v>448</v>
      </c>
      <c r="M185">
        <v>2</v>
      </c>
      <c r="N185" t="s">
        <v>460</v>
      </c>
      <c r="O185">
        <v>24</v>
      </c>
      <c r="P185" t="s">
        <v>64</v>
      </c>
      <c r="Q185" t="s">
        <v>32</v>
      </c>
      <c r="R185" t="s">
        <v>32</v>
      </c>
      <c r="S185" t="s">
        <v>32</v>
      </c>
      <c r="T185" t="s">
        <v>32</v>
      </c>
      <c r="U185" t="s">
        <v>32</v>
      </c>
      <c r="V185" t="s">
        <v>461</v>
      </c>
      <c r="AA185" t="s">
        <v>462</v>
      </c>
    </row>
    <row r="186" spans="1:27" x14ac:dyDescent="0.25">
      <c r="A186">
        <v>10872854215</v>
      </c>
      <c r="B186">
        <v>227049108</v>
      </c>
      <c r="C186" s="1">
        <v>43666.691145833334</v>
      </c>
      <c r="D186" s="1">
        <v>43666.692939814813</v>
      </c>
      <c r="E186" t="s">
        <v>28</v>
      </c>
      <c r="J186" t="s">
        <v>101</v>
      </c>
      <c r="K186" s="3">
        <v>43272</v>
      </c>
      <c r="L186" t="s">
        <v>463</v>
      </c>
      <c r="M186">
        <v>4</v>
      </c>
      <c r="O186">
        <v>21</v>
      </c>
      <c r="P186" t="s">
        <v>64</v>
      </c>
      <c r="Q186" t="s">
        <v>36</v>
      </c>
      <c r="R186" t="s">
        <v>36</v>
      </c>
      <c r="S186" t="s">
        <v>32</v>
      </c>
      <c r="T186" t="s">
        <v>32</v>
      </c>
      <c r="U186" t="s">
        <v>32</v>
      </c>
      <c r="V186" t="s">
        <v>464</v>
      </c>
      <c r="X186" t="s">
        <v>465</v>
      </c>
      <c r="Y186" t="s">
        <v>465</v>
      </c>
      <c r="Z186" t="s">
        <v>466</v>
      </c>
      <c r="AA186" t="s">
        <v>467</v>
      </c>
    </row>
    <row r="187" spans="1:27" x14ac:dyDescent="0.25">
      <c r="A187">
        <v>10872852196</v>
      </c>
      <c r="B187">
        <v>227049108</v>
      </c>
      <c r="C187" s="1">
        <v>43666.689398148148</v>
      </c>
      <c r="D187" s="1">
        <v>43666.691099537034</v>
      </c>
      <c r="E187" t="s">
        <v>28</v>
      </c>
      <c r="J187" t="s">
        <v>101</v>
      </c>
      <c r="K187" s="3">
        <v>43271</v>
      </c>
      <c r="L187">
        <v>307</v>
      </c>
      <c r="M187" t="s">
        <v>58</v>
      </c>
      <c r="O187">
        <v>16</v>
      </c>
      <c r="P187" t="s">
        <v>144</v>
      </c>
      <c r="Q187" t="s">
        <v>89</v>
      </c>
      <c r="R187" t="s">
        <v>32</v>
      </c>
      <c r="S187" t="s">
        <v>32</v>
      </c>
      <c r="T187" t="s">
        <v>32</v>
      </c>
      <c r="U187" t="s">
        <v>32</v>
      </c>
      <c r="V187" t="s">
        <v>306</v>
      </c>
      <c r="AA187" t="s">
        <v>468</v>
      </c>
    </row>
    <row r="188" spans="1:27" x14ac:dyDescent="0.25">
      <c r="A188">
        <v>10872850169</v>
      </c>
      <c r="B188">
        <v>227049108</v>
      </c>
      <c r="C188" s="1">
        <v>43666.687743055554</v>
      </c>
      <c r="D188" s="1">
        <v>43666.689282407409</v>
      </c>
      <c r="E188" t="s">
        <v>28</v>
      </c>
      <c r="J188" t="s">
        <v>49</v>
      </c>
      <c r="K188" s="3">
        <v>43265</v>
      </c>
      <c r="L188" t="s">
        <v>469</v>
      </c>
      <c r="M188">
        <v>5</v>
      </c>
      <c r="O188">
        <v>25</v>
      </c>
      <c r="P188" t="s">
        <v>47</v>
      </c>
      <c r="Q188" t="s">
        <v>32</v>
      </c>
      <c r="R188" t="s">
        <v>32</v>
      </c>
      <c r="S188" t="s">
        <v>32</v>
      </c>
      <c r="T188" t="s">
        <v>32</v>
      </c>
      <c r="U188" t="s">
        <v>32</v>
      </c>
      <c r="AA188" t="s">
        <v>470</v>
      </c>
    </row>
    <row r="189" spans="1:27" x14ac:dyDescent="0.25">
      <c r="A189">
        <v>10872848382</v>
      </c>
      <c r="B189">
        <v>227049108</v>
      </c>
      <c r="C189" s="1">
        <v>43666.686481481483</v>
      </c>
      <c r="D189" s="1">
        <v>43666.687719907408</v>
      </c>
      <c r="E189" t="s">
        <v>28</v>
      </c>
      <c r="J189" t="s">
        <v>471</v>
      </c>
      <c r="K189" s="3">
        <v>43265</v>
      </c>
      <c r="L189">
        <v>307</v>
      </c>
      <c r="M189">
        <v>1</v>
      </c>
      <c r="O189">
        <v>8</v>
      </c>
      <c r="P189" t="s">
        <v>47</v>
      </c>
      <c r="Q189" t="s">
        <v>32</v>
      </c>
      <c r="R189" t="s">
        <v>32</v>
      </c>
      <c r="S189" t="s">
        <v>32</v>
      </c>
      <c r="T189" t="s">
        <v>32</v>
      </c>
      <c r="U189" t="s">
        <v>32</v>
      </c>
      <c r="AA189" t="s">
        <v>472</v>
      </c>
    </row>
    <row r="190" spans="1:27" x14ac:dyDescent="0.25">
      <c r="A190">
        <v>10872846821</v>
      </c>
      <c r="B190">
        <v>227049108</v>
      </c>
      <c r="C190" s="1">
        <v>43666.68304398148</v>
      </c>
      <c r="D190" s="1">
        <v>43666.686307870368</v>
      </c>
      <c r="E190" t="s">
        <v>28</v>
      </c>
      <c r="J190" t="s">
        <v>42</v>
      </c>
      <c r="K190" s="3">
        <v>43263</v>
      </c>
      <c r="L190" t="s">
        <v>473</v>
      </c>
      <c r="M190">
        <v>4</v>
      </c>
      <c r="O190">
        <v>29</v>
      </c>
      <c r="P190" t="s">
        <v>31</v>
      </c>
      <c r="Q190" t="s">
        <v>89</v>
      </c>
      <c r="R190" t="s">
        <v>32</v>
      </c>
      <c r="S190" t="s">
        <v>32</v>
      </c>
      <c r="T190" t="s">
        <v>32</v>
      </c>
      <c r="U190" t="s">
        <v>32</v>
      </c>
      <c r="V190" t="s">
        <v>474</v>
      </c>
      <c r="AA190" t="s">
        <v>475</v>
      </c>
    </row>
    <row r="191" spans="1:27" x14ac:dyDescent="0.25">
      <c r="A191">
        <v>10872842969</v>
      </c>
      <c r="B191">
        <v>227049108</v>
      </c>
      <c r="C191" s="1">
        <v>43666.680312500001</v>
      </c>
      <c r="D191" s="1">
        <v>43666.682847222219</v>
      </c>
      <c r="E191" t="s">
        <v>28</v>
      </c>
      <c r="J191" t="s">
        <v>49</v>
      </c>
      <c r="K191" s="3">
        <v>43259</v>
      </c>
      <c r="L191" t="s">
        <v>476</v>
      </c>
      <c r="M191" t="s">
        <v>58</v>
      </c>
      <c r="O191">
        <v>25</v>
      </c>
      <c r="P191" t="s">
        <v>47</v>
      </c>
      <c r="Q191" t="s">
        <v>32</v>
      </c>
      <c r="R191" t="s">
        <v>32</v>
      </c>
      <c r="S191" t="s">
        <v>32</v>
      </c>
      <c r="T191" t="s">
        <v>32</v>
      </c>
      <c r="U191" t="s">
        <v>32</v>
      </c>
      <c r="AA191" t="s">
        <v>477</v>
      </c>
    </row>
    <row r="192" spans="1:27" x14ac:dyDescent="0.25">
      <c r="A192">
        <v>10872840029</v>
      </c>
      <c r="B192">
        <v>227049108</v>
      </c>
      <c r="C192" s="1">
        <v>43666.678703703707</v>
      </c>
      <c r="D192" s="1">
        <v>43666.680266203701</v>
      </c>
      <c r="E192" t="s">
        <v>28</v>
      </c>
      <c r="J192" t="s">
        <v>56</v>
      </c>
      <c r="K192" s="3">
        <v>43257</v>
      </c>
      <c r="L192" t="s">
        <v>478</v>
      </c>
      <c r="M192" t="s">
        <v>455</v>
      </c>
      <c r="O192">
        <v>16</v>
      </c>
      <c r="P192" t="s">
        <v>144</v>
      </c>
      <c r="Q192" t="s">
        <v>36</v>
      </c>
      <c r="R192" t="s">
        <v>32</v>
      </c>
      <c r="S192" t="s">
        <v>32</v>
      </c>
      <c r="T192" t="s">
        <v>32</v>
      </c>
      <c r="U192" t="s">
        <v>32</v>
      </c>
      <c r="AA192" t="s">
        <v>479</v>
      </c>
    </row>
    <row r="193" spans="1:27" x14ac:dyDescent="0.25">
      <c r="A193">
        <v>10872838194</v>
      </c>
      <c r="B193">
        <v>227049108</v>
      </c>
      <c r="C193" s="1">
        <v>43666.677847222221</v>
      </c>
      <c r="D193" s="1">
        <v>43666.678668981483</v>
      </c>
      <c r="E193" t="s">
        <v>28</v>
      </c>
      <c r="J193" t="s">
        <v>56</v>
      </c>
      <c r="K193" s="3">
        <v>43257</v>
      </c>
      <c r="L193" t="s">
        <v>480</v>
      </c>
      <c r="M193">
        <v>1</v>
      </c>
      <c r="O193">
        <v>10</v>
      </c>
      <c r="P193" t="s">
        <v>144</v>
      </c>
      <c r="Q193" t="s">
        <v>32</v>
      </c>
      <c r="R193" t="s">
        <v>32</v>
      </c>
      <c r="S193" t="s">
        <v>32</v>
      </c>
      <c r="T193" t="s">
        <v>32</v>
      </c>
      <c r="U193" t="s">
        <v>32</v>
      </c>
      <c r="AA193" t="s">
        <v>481</v>
      </c>
    </row>
    <row r="194" spans="1:27" x14ac:dyDescent="0.25">
      <c r="A194">
        <v>10872837080</v>
      </c>
      <c r="B194">
        <v>227049108</v>
      </c>
      <c r="C194" s="1">
        <v>43666.674224537041</v>
      </c>
      <c r="D194" s="1">
        <v>43666.677708333336</v>
      </c>
      <c r="E194" t="s">
        <v>28</v>
      </c>
      <c r="J194" t="s">
        <v>34</v>
      </c>
      <c r="K194" s="3">
        <v>43256</v>
      </c>
      <c r="L194" t="s">
        <v>482</v>
      </c>
      <c r="M194">
        <v>2</v>
      </c>
      <c r="O194">
        <v>27</v>
      </c>
      <c r="P194" t="s">
        <v>64</v>
      </c>
      <c r="Q194" t="s">
        <v>32</v>
      </c>
      <c r="R194" t="s">
        <v>36</v>
      </c>
      <c r="S194" t="s">
        <v>89</v>
      </c>
      <c r="T194" t="s">
        <v>89</v>
      </c>
      <c r="U194" t="s">
        <v>36</v>
      </c>
      <c r="V194" t="s">
        <v>483</v>
      </c>
      <c r="AA194" t="s">
        <v>484</v>
      </c>
    </row>
    <row r="195" spans="1:27" x14ac:dyDescent="0.25">
      <c r="A195">
        <v>10872828670</v>
      </c>
      <c r="B195">
        <v>227049108</v>
      </c>
      <c r="C195" s="1">
        <v>43666.667291666665</v>
      </c>
      <c r="D195" s="1">
        <v>43666.670347222222</v>
      </c>
      <c r="E195" t="s">
        <v>28</v>
      </c>
      <c r="J195" t="s">
        <v>34</v>
      </c>
      <c r="K195" s="3">
        <v>43256</v>
      </c>
      <c r="L195" t="s">
        <v>485</v>
      </c>
      <c r="M195">
        <v>2</v>
      </c>
      <c r="O195">
        <v>22</v>
      </c>
      <c r="P195" t="s">
        <v>64</v>
      </c>
      <c r="Q195" t="s">
        <v>32</v>
      </c>
      <c r="R195" t="s">
        <v>36</v>
      </c>
      <c r="S195" t="s">
        <v>32</v>
      </c>
      <c r="T195" t="s">
        <v>36</v>
      </c>
      <c r="U195" t="s">
        <v>32</v>
      </c>
      <c r="Y195" t="s">
        <v>486</v>
      </c>
      <c r="AA195" t="s">
        <v>487</v>
      </c>
    </row>
    <row r="196" spans="1:27" x14ac:dyDescent="0.25">
      <c r="A196">
        <v>10872824673</v>
      </c>
      <c r="B196">
        <v>227049108</v>
      </c>
      <c r="C196" s="1">
        <v>43666.664629629631</v>
      </c>
      <c r="D196" s="1">
        <v>43666.666967592595</v>
      </c>
      <c r="E196" t="s">
        <v>28</v>
      </c>
      <c r="J196" t="s">
        <v>34</v>
      </c>
      <c r="K196" s="3">
        <v>43228</v>
      </c>
      <c r="L196" t="s">
        <v>488</v>
      </c>
      <c r="M196">
        <v>2</v>
      </c>
      <c r="O196" t="s">
        <v>489</v>
      </c>
      <c r="P196" t="s">
        <v>64</v>
      </c>
      <c r="Q196" t="s">
        <v>32</v>
      </c>
      <c r="R196" t="s">
        <v>32</v>
      </c>
      <c r="S196" t="s">
        <v>32</v>
      </c>
      <c r="T196" t="s">
        <v>32</v>
      </c>
      <c r="U196" t="s">
        <v>32</v>
      </c>
      <c r="W196" t="s">
        <v>490</v>
      </c>
      <c r="AA196" t="s">
        <v>491</v>
      </c>
    </row>
    <row r="197" spans="1:27" x14ac:dyDescent="0.25">
      <c r="A197">
        <v>10872822051</v>
      </c>
      <c r="B197">
        <v>227049108</v>
      </c>
      <c r="C197" s="1">
        <v>43666.662326388891</v>
      </c>
      <c r="D197" s="1">
        <v>43666.664594907408</v>
      </c>
      <c r="E197" t="s">
        <v>28</v>
      </c>
      <c r="J197" t="s">
        <v>34</v>
      </c>
      <c r="K197" s="3">
        <v>43228</v>
      </c>
      <c r="L197" t="s">
        <v>488</v>
      </c>
      <c r="M197">
        <v>2</v>
      </c>
      <c r="O197" t="s">
        <v>492</v>
      </c>
      <c r="P197" t="s">
        <v>64</v>
      </c>
      <c r="Q197" t="s">
        <v>32</v>
      </c>
      <c r="R197" t="s">
        <v>36</v>
      </c>
      <c r="S197" t="s">
        <v>32</v>
      </c>
      <c r="T197" t="s">
        <v>36</v>
      </c>
      <c r="U197" t="s">
        <v>32</v>
      </c>
      <c r="AA197" t="s">
        <v>493</v>
      </c>
    </row>
    <row r="198" spans="1:27" x14ac:dyDescent="0.25">
      <c r="A198">
        <v>10872819254</v>
      </c>
      <c r="B198">
        <v>227049108</v>
      </c>
      <c r="C198" s="1">
        <v>43666.660254629627</v>
      </c>
      <c r="D198" s="1">
        <v>43666.662222222221</v>
      </c>
      <c r="E198" t="s">
        <v>28</v>
      </c>
      <c r="J198" t="s">
        <v>42</v>
      </c>
      <c r="K198" s="3">
        <v>43326</v>
      </c>
      <c r="L198" t="s">
        <v>494</v>
      </c>
      <c r="M198">
        <v>2</v>
      </c>
      <c r="N198" t="s">
        <v>495</v>
      </c>
      <c r="O198">
        <v>8</v>
      </c>
      <c r="P198" t="s">
        <v>164</v>
      </c>
      <c r="Q198" t="s">
        <v>32</v>
      </c>
      <c r="R198" t="s">
        <v>36</v>
      </c>
      <c r="S198" t="s">
        <v>36</v>
      </c>
      <c r="T198" t="s">
        <v>89</v>
      </c>
      <c r="U198" t="s">
        <v>89</v>
      </c>
      <c r="Y198" t="s">
        <v>496</v>
      </c>
      <c r="AA198" t="s">
        <v>497</v>
      </c>
    </row>
    <row r="199" spans="1:27" x14ac:dyDescent="0.25">
      <c r="A199">
        <v>10872816932</v>
      </c>
      <c r="B199">
        <v>227049108</v>
      </c>
      <c r="C199" s="1">
        <v>43666.658090277779</v>
      </c>
      <c r="D199" s="1">
        <v>43666.660173611112</v>
      </c>
      <c r="E199" t="s">
        <v>28</v>
      </c>
      <c r="J199" t="s">
        <v>56</v>
      </c>
      <c r="K199" s="3">
        <v>43322</v>
      </c>
      <c r="L199" t="s">
        <v>498</v>
      </c>
      <c r="M199">
        <v>2</v>
      </c>
      <c r="N199" t="s">
        <v>499</v>
      </c>
      <c r="O199">
        <v>10</v>
      </c>
      <c r="P199" t="s">
        <v>164</v>
      </c>
      <c r="Q199" t="s">
        <v>32</v>
      </c>
      <c r="R199" t="s">
        <v>32</v>
      </c>
      <c r="S199" t="s">
        <v>32</v>
      </c>
      <c r="T199" t="s">
        <v>32</v>
      </c>
      <c r="U199" t="s">
        <v>32</v>
      </c>
      <c r="AA199" t="s">
        <v>500</v>
      </c>
    </row>
    <row r="200" spans="1:27" x14ac:dyDescent="0.25">
      <c r="A200">
        <v>10872814424</v>
      </c>
      <c r="B200">
        <v>227049108</v>
      </c>
      <c r="C200" s="1">
        <v>43666.657002314816</v>
      </c>
      <c r="D200" s="1">
        <v>43666.657986111109</v>
      </c>
      <c r="E200" t="s">
        <v>28</v>
      </c>
      <c r="J200" t="s">
        <v>53</v>
      </c>
      <c r="K200" s="3">
        <v>43238</v>
      </c>
      <c r="L200" t="s">
        <v>501</v>
      </c>
      <c r="M200">
        <v>3</v>
      </c>
      <c r="O200">
        <v>21</v>
      </c>
      <c r="P200" t="s">
        <v>164</v>
      </c>
      <c r="Q200" t="s">
        <v>89</v>
      </c>
      <c r="R200" t="s">
        <v>36</v>
      </c>
      <c r="S200" t="s">
        <v>32</v>
      </c>
      <c r="T200" t="s">
        <v>32</v>
      </c>
      <c r="U200" t="s">
        <v>32</v>
      </c>
      <c r="AA200" t="s">
        <v>502</v>
      </c>
    </row>
    <row r="201" spans="1:27" x14ac:dyDescent="0.25">
      <c r="A201">
        <v>10872813286</v>
      </c>
      <c r="B201">
        <v>227049108</v>
      </c>
      <c r="C201" s="1">
        <v>43666.655821759261</v>
      </c>
      <c r="D201" s="1">
        <v>43666.656967592593</v>
      </c>
      <c r="E201" t="s">
        <v>28</v>
      </c>
      <c r="J201" t="s">
        <v>53</v>
      </c>
      <c r="K201" s="3">
        <v>43238</v>
      </c>
      <c r="L201" t="s">
        <v>501</v>
      </c>
      <c r="M201">
        <v>3</v>
      </c>
      <c r="O201">
        <v>21</v>
      </c>
      <c r="P201" t="s">
        <v>164</v>
      </c>
      <c r="AA201" t="s">
        <v>503</v>
      </c>
    </row>
    <row r="202" spans="1:27" x14ac:dyDescent="0.25">
      <c r="A202">
        <v>10872811684</v>
      </c>
      <c r="B202">
        <v>227049108</v>
      </c>
      <c r="C202" s="1">
        <v>43666.653634259259</v>
      </c>
      <c r="D202" s="1">
        <v>43666.655624999999</v>
      </c>
      <c r="E202" t="s">
        <v>28</v>
      </c>
      <c r="J202" t="s">
        <v>34</v>
      </c>
      <c r="K202" s="3">
        <v>43235</v>
      </c>
      <c r="L202" t="s">
        <v>504</v>
      </c>
      <c r="M202">
        <v>2</v>
      </c>
      <c r="O202">
        <v>24</v>
      </c>
      <c r="P202" t="s">
        <v>164</v>
      </c>
      <c r="Q202" t="s">
        <v>36</v>
      </c>
      <c r="R202" t="s">
        <v>32</v>
      </c>
      <c r="S202" t="s">
        <v>32</v>
      </c>
      <c r="T202" t="s">
        <v>32</v>
      </c>
      <c r="U202" t="s">
        <v>36</v>
      </c>
      <c r="AA202" t="s">
        <v>505</v>
      </c>
    </row>
    <row r="203" spans="1:27" x14ac:dyDescent="0.25">
      <c r="A203">
        <v>10872809152</v>
      </c>
      <c r="B203">
        <v>227049108</v>
      </c>
      <c r="C203" s="1">
        <v>43666.652106481481</v>
      </c>
      <c r="D203" s="1">
        <v>43666.65353009259</v>
      </c>
      <c r="E203" t="s">
        <v>28</v>
      </c>
      <c r="J203" t="s">
        <v>34</v>
      </c>
      <c r="K203" s="3">
        <v>43235</v>
      </c>
      <c r="L203" t="s">
        <v>416</v>
      </c>
      <c r="M203">
        <v>4</v>
      </c>
      <c r="O203">
        <v>24</v>
      </c>
      <c r="P203" t="s">
        <v>164</v>
      </c>
      <c r="Q203" t="s">
        <v>36</v>
      </c>
      <c r="R203" t="s">
        <v>36</v>
      </c>
      <c r="S203" t="s">
        <v>36</v>
      </c>
      <c r="T203" t="s">
        <v>89</v>
      </c>
      <c r="U203" t="s">
        <v>36</v>
      </c>
      <c r="AA203" t="s">
        <v>506</v>
      </c>
    </row>
    <row r="204" spans="1:27" x14ac:dyDescent="0.25">
      <c r="A204">
        <v>10872807202</v>
      </c>
      <c r="B204">
        <v>227049108</v>
      </c>
      <c r="C204" s="1">
        <v>43666.65084490741</v>
      </c>
      <c r="D204" s="1">
        <v>43666.651944444442</v>
      </c>
      <c r="E204" t="s">
        <v>28</v>
      </c>
      <c r="J204" t="s">
        <v>53</v>
      </c>
      <c r="K204" s="3">
        <v>43224</v>
      </c>
      <c r="M204">
        <v>3</v>
      </c>
      <c r="O204">
        <v>17</v>
      </c>
      <c r="P204" t="s">
        <v>164</v>
      </c>
      <c r="AA204" t="s">
        <v>507</v>
      </c>
    </row>
    <row r="205" spans="1:27" x14ac:dyDescent="0.25">
      <c r="A205">
        <v>10872805700</v>
      </c>
      <c r="B205">
        <v>227049108</v>
      </c>
      <c r="C205" s="1">
        <v>43666.649780092594</v>
      </c>
      <c r="D205" s="1">
        <v>43666.650671296295</v>
      </c>
      <c r="E205" t="s">
        <v>28</v>
      </c>
      <c r="J205" t="s">
        <v>53</v>
      </c>
      <c r="K205" s="3">
        <v>43188</v>
      </c>
      <c r="L205" t="s">
        <v>283</v>
      </c>
      <c r="M205">
        <v>1</v>
      </c>
      <c r="O205">
        <v>8</v>
      </c>
      <c r="P205" t="s">
        <v>144</v>
      </c>
      <c r="Q205" t="s">
        <v>32</v>
      </c>
      <c r="R205" t="s">
        <v>32</v>
      </c>
      <c r="S205" t="s">
        <v>32</v>
      </c>
      <c r="T205" t="s">
        <v>32</v>
      </c>
      <c r="U205" t="s">
        <v>32</v>
      </c>
      <c r="AA205" t="s">
        <v>508</v>
      </c>
    </row>
    <row r="206" spans="1:27" x14ac:dyDescent="0.25">
      <c r="A206">
        <v>10872804540</v>
      </c>
      <c r="B206">
        <v>227049108</v>
      </c>
      <c r="C206" s="1">
        <v>43666.648912037039</v>
      </c>
      <c r="D206" s="1">
        <v>43666.649699074071</v>
      </c>
      <c r="E206" t="s">
        <v>28</v>
      </c>
      <c r="J206" t="s">
        <v>509</v>
      </c>
      <c r="K206" s="3">
        <v>43188</v>
      </c>
      <c r="L206" t="s">
        <v>283</v>
      </c>
      <c r="M206">
        <v>1</v>
      </c>
      <c r="O206">
        <v>11</v>
      </c>
      <c r="P206" t="s">
        <v>144</v>
      </c>
      <c r="Q206" t="s">
        <v>32</v>
      </c>
      <c r="R206" t="s">
        <v>32</v>
      </c>
      <c r="S206" t="s">
        <v>32</v>
      </c>
      <c r="T206" t="s">
        <v>32</v>
      </c>
      <c r="U206" t="s">
        <v>32</v>
      </c>
      <c r="AA206" t="s">
        <v>510</v>
      </c>
    </row>
    <row r="207" spans="1:27" x14ac:dyDescent="0.25">
      <c r="A207">
        <v>10872803433</v>
      </c>
      <c r="B207">
        <v>227049108</v>
      </c>
      <c r="C207" s="1">
        <v>43666.64744212963</v>
      </c>
      <c r="D207" s="1">
        <v>43666.648773148147</v>
      </c>
      <c r="E207" t="s">
        <v>28</v>
      </c>
      <c r="J207" t="s">
        <v>511</v>
      </c>
      <c r="K207" s="3">
        <v>43187</v>
      </c>
      <c r="L207" t="s">
        <v>512</v>
      </c>
      <c r="M207" t="s">
        <v>58</v>
      </c>
      <c r="O207">
        <v>15</v>
      </c>
      <c r="P207" t="s">
        <v>47</v>
      </c>
      <c r="Q207" t="s">
        <v>32</v>
      </c>
      <c r="R207" t="s">
        <v>32</v>
      </c>
      <c r="S207" t="s">
        <v>32</v>
      </c>
      <c r="T207" t="s">
        <v>32</v>
      </c>
      <c r="U207" t="s">
        <v>32</v>
      </c>
      <c r="AA207" t="s">
        <v>513</v>
      </c>
    </row>
    <row r="208" spans="1:27" x14ac:dyDescent="0.25">
      <c r="A208">
        <v>10872801904</v>
      </c>
      <c r="B208">
        <v>227049108</v>
      </c>
      <c r="C208" s="1">
        <v>43666.646215277775</v>
      </c>
      <c r="D208" s="1">
        <v>43666.647407407407</v>
      </c>
      <c r="E208" t="s">
        <v>28</v>
      </c>
      <c r="J208" t="s">
        <v>511</v>
      </c>
      <c r="K208" s="3">
        <v>43187</v>
      </c>
      <c r="L208" t="s">
        <v>514</v>
      </c>
      <c r="M208" t="s">
        <v>58</v>
      </c>
      <c r="N208" t="s">
        <v>379</v>
      </c>
      <c r="O208">
        <v>11</v>
      </c>
      <c r="P208" t="s">
        <v>47</v>
      </c>
      <c r="Q208" t="s">
        <v>89</v>
      </c>
      <c r="R208" t="s">
        <v>32</v>
      </c>
      <c r="S208" t="s">
        <v>32</v>
      </c>
      <c r="T208" t="s">
        <v>32</v>
      </c>
      <c r="U208" t="s">
        <v>32</v>
      </c>
      <c r="V208" t="s">
        <v>515</v>
      </c>
      <c r="AA208" t="s">
        <v>516</v>
      </c>
    </row>
    <row r="209" spans="1:27" x14ac:dyDescent="0.25">
      <c r="A209">
        <v>10872800415</v>
      </c>
      <c r="B209">
        <v>227049108</v>
      </c>
      <c r="C209" s="1">
        <v>43666.645439814813</v>
      </c>
      <c r="D209" s="1">
        <v>43666.646111111113</v>
      </c>
      <c r="E209" t="s">
        <v>28</v>
      </c>
      <c r="J209" t="s">
        <v>101</v>
      </c>
      <c r="K209" s="3">
        <v>43202</v>
      </c>
      <c r="L209" t="s">
        <v>386</v>
      </c>
      <c r="M209">
        <v>2</v>
      </c>
      <c r="O209">
        <v>27</v>
      </c>
      <c r="P209" t="s">
        <v>54</v>
      </c>
      <c r="Q209" t="s">
        <v>32</v>
      </c>
      <c r="R209" t="s">
        <v>32</v>
      </c>
      <c r="S209" t="s">
        <v>32</v>
      </c>
      <c r="T209" t="s">
        <v>32</v>
      </c>
      <c r="U209" t="s">
        <v>32</v>
      </c>
      <c r="AA209" t="s">
        <v>517</v>
      </c>
    </row>
    <row r="210" spans="1:27" x14ac:dyDescent="0.25">
      <c r="A210">
        <v>10872799456</v>
      </c>
      <c r="B210">
        <v>227049108</v>
      </c>
      <c r="C210" s="1">
        <v>43666.64371527778</v>
      </c>
      <c r="D210" s="1">
        <v>43666.645243055558</v>
      </c>
      <c r="E210" t="s">
        <v>28</v>
      </c>
      <c r="J210" t="s">
        <v>104</v>
      </c>
      <c r="K210" s="3">
        <v>43201</v>
      </c>
      <c r="L210" t="s">
        <v>293</v>
      </c>
      <c r="M210">
        <v>2</v>
      </c>
      <c r="O210">
        <v>25</v>
      </c>
      <c r="P210" t="s">
        <v>64</v>
      </c>
      <c r="Q210" t="s">
        <v>32</v>
      </c>
      <c r="R210" t="s">
        <v>32</v>
      </c>
      <c r="S210" t="s">
        <v>32</v>
      </c>
      <c r="T210" t="s">
        <v>32</v>
      </c>
      <c r="U210" t="s">
        <v>32</v>
      </c>
      <c r="AA210" t="s">
        <v>518</v>
      </c>
    </row>
    <row r="211" spans="1:27" x14ac:dyDescent="0.25">
      <c r="A211">
        <v>10872797304</v>
      </c>
      <c r="B211">
        <v>227049108</v>
      </c>
      <c r="C211" s="1">
        <v>43666.64167824074</v>
      </c>
      <c r="D211" s="1">
        <v>43666.643414351849</v>
      </c>
      <c r="E211" t="s">
        <v>28</v>
      </c>
      <c r="J211" t="s">
        <v>34</v>
      </c>
      <c r="K211" s="3">
        <v>43200</v>
      </c>
      <c r="L211" t="s">
        <v>519</v>
      </c>
      <c r="M211" t="s">
        <v>455</v>
      </c>
      <c r="O211">
        <v>13</v>
      </c>
      <c r="P211" t="s">
        <v>144</v>
      </c>
      <c r="Q211" t="s">
        <v>32</v>
      </c>
      <c r="R211" t="s">
        <v>32</v>
      </c>
      <c r="S211" t="s">
        <v>32</v>
      </c>
      <c r="T211" t="s">
        <v>32</v>
      </c>
      <c r="U211" t="s">
        <v>32</v>
      </c>
      <c r="AA211" t="s">
        <v>520</v>
      </c>
    </row>
    <row r="212" spans="1:27" x14ac:dyDescent="0.25">
      <c r="A212">
        <v>10872795073</v>
      </c>
      <c r="B212">
        <v>227049108</v>
      </c>
      <c r="C212" s="1">
        <v>43666.64</v>
      </c>
      <c r="D212" s="1">
        <v>43666.641574074078</v>
      </c>
      <c r="E212" t="s">
        <v>28</v>
      </c>
      <c r="J212" t="s">
        <v>252</v>
      </c>
      <c r="K212" s="3">
        <v>43194</v>
      </c>
      <c r="L212" t="s">
        <v>241</v>
      </c>
      <c r="M212">
        <v>2</v>
      </c>
      <c r="N212" t="s">
        <v>521</v>
      </c>
      <c r="O212">
        <v>35</v>
      </c>
      <c r="P212" t="s">
        <v>64</v>
      </c>
      <c r="Q212" t="s">
        <v>36</v>
      </c>
      <c r="R212" t="s">
        <v>32</v>
      </c>
      <c r="S212" t="s">
        <v>32</v>
      </c>
      <c r="T212" t="s">
        <v>32</v>
      </c>
      <c r="U212" t="s">
        <v>32</v>
      </c>
      <c r="V212" t="s">
        <v>522</v>
      </c>
      <c r="AA212" t="s">
        <v>523</v>
      </c>
    </row>
    <row r="213" spans="1:27" x14ac:dyDescent="0.25">
      <c r="A213">
        <v>10872793158</v>
      </c>
      <c r="B213">
        <v>227049108</v>
      </c>
      <c r="C213" s="1">
        <v>43666.63853009259</v>
      </c>
      <c r="D213" s="1">
        <v>43666.63994212963</v>
      </c>
      <c r="E213" t="s">
        <v>28</v>
      </c>
      <c r="J213" t="s">
        <v>68</v>
      </c>
      <c r="K213" s="3">
        <v>43203</v>
      </c>
      <c r="L213" t="s">
        <v>386</v>
      </c>
      <c r="M213">
        <v>2</v>
      </c>
      <c r="O213">
        <v>29</v>
      </c>
      <c r="P213" t="s">
        <v>47</v>
      </c>
      <c r="Q213" t="s">
        <v>32</v>
      </c>
      <c r="R213" t="s">
        <v>32</v>
      </c>
      <c r="S213" t="s">
        <v>32</v>
      </c>
      <c r="T213" t="s">
        <v>32</v>
      </c>
      <c r="U213" t="s">
        <v>32</v>
      </c>
      <c r="AA213" t="s">
        <v>524</v>
      </c>
    </row>
    <row r="214" spans="1:27" x14ac:dyDescent="0.25">
      <c r="A214">
        <v>10872791473</v>
      </c>
      <c r="B214">
        <v>227049108</v>
      </c>
      <c r="C214" s="1">
        <v>43666.637615740743</v>
      </c>
      <c r="D214" s="1">
        <v>43666.638506944444</v>
      </c>
      <c r="E214" t="s">
        <v>28</v>
      </c>
      <c r="J214" t="s">
        <v>68</v>
      </c>
      <c r="K214" s="3">
        <v>43203</v>
      </c>
      <c r="L214" t="s">
        <v>98</v>
      </c>
      <c r="M214" t="s">
        <v>58</v>
      </c>
      <c r="O214">
        <v>21</v>
      </c>
      <c r="P214" t="s">
        <v>47</v>
      </c>
      <c r="Q214" t="s">
        <v>36</v>
      </c>
      <c r="R214" t="s">
        <v>32</v>
      </c>
      <c r="S214" t="s">
        <v>32</v>
      </c>
      <c r="T214" t="s">
        <v>32</v>
      </c>
      <c r="U214" t="s">
        <v>32</v>
      </c>
      <c r="AA214" t="s">
        <v>525</v>
      </c>
    </row>
    <row r="215" spans="1:27" x14ac:dyDescent="0.25">
      <c r="A215">
        <v>10872790273</v>
      </c>
      <c r="B215">
        <v>227049108</v>
      </c>
      <c r="C215" s="1">
        <v>43666.635162037041</v>
      </c>
      <c r="D215" s="1">
        <v>43666.637476851851</v>
      </c>
      <c r="E215" t="s">
        <v>28</v>
      </c>
      <c r="J215" t="s">
        <v>34</v>
      </c>
      <c r="K215" s="3">
        <v>43207</v>
      </c>
      <c r="L215" t="s">
        <v>526</v>
      </c>
      <c r="M215">
        <v>1</v>
      </c>
      <c r="O215" t="s">
        <v>527</v>
      </c>
      <c r="P215" t="s">
        <v>144</v>
      </c>
      <c r="Q215" t="s">
        <v>36</v>
      </c>
      <c r="R215" t="s">
        <v>89</v>
      </c>
      <c r="S215" t="s">
        <v>89</v>
      </c>
      <c r="T215" t="s">
        <v>36</v>
      </c>
      <c r="U215" t="s">
        <v>89</v>
      </c>
      <c r="AA215" t="s">
        <v>528</v>
      </c>
    </row>
    <row r="216" spans="1:27" x14ac:dyDescent="0.25">
      <c r="A216">
        <v>10872787411</v>
      </c>
      <c r="B216">
        <v>227049108</v>
      </c>
      <c r="C216" s="1">
        <v>43666.633206018516</v>
      </c>
      <c r="D216" s="1">
        <v>43666.635115740741</v>
      </c>
      <c r="E216" t="s">
        <v>28</v>
      </c>
      <c r="J216" t="s">
        <v>34</v>
      </c>
      <c r="K216" s="3">
        <v>43207</v>
      </c>
      <c r="L216" t="s">
        <v>270</v>
      </c>
      <c r="M216" t="s">
        <v>455</v>
      </c>
      <c r="O216" t="s">
        <v>492</v>
      </c>
      <c r="P216" t="s">
        <v>144</v>
      </c>
      <c r="Q216" t="s">
        <v>32</v>
      </c>
      <c r="R216" t="s">
        <v>32</v>
      </c>
      <c r="S216" t="s">
        <v>32</v>
      </c>
      <c r="T216" t="s">
        <v>32</v>
      </c>
      <c r="U216" t="s">
        <v>32</v>
      </c>
      <c r="V216" t="s">
        <v>529</v>
      </c>
      <c r="AA216" t="s">
        <v>530</v>
      </c>
    </row>
    <row r="217" spans="1:27" x14ac:dyDescent="0.25">
      <c r="A217">
        <v>10872784913</v>
      </c>
      <c r="B217">
        <v>227049108</v>
      </c>
      <c r="C217" s="1">
        <v>43666.632361111115</v>
      </c>
      <c r="D217" s="1">
        <v>43666.633090277777</v>
      </c>
      <c r="E217" t="s">
        <v>28</v>
      </c>
      <c r="J217" t="s">
        <v>104</v>
      </c>
      <c r="K217" s="3">
        <v>43209</v>
      </c>
      <c r="L217" t="s">
        <v>394</v>
      </c>
      <c r="M217">
        <v>4</v>
      </c>
      <c r="O217" t="s">
        <v>531</v>
      </c>
      <c r="P217" t="s">
        <v>64</v>
      </c>
      <c r="Q217" t="s">
        <v>36</v>
      </c>
      <c r="R217" t="s">
        <v>32</v>
      </c>
      <c r="S217" t="s">
        <v>32</v>
      </c>
      <c r="T217" t="s">
        <v>32</v>
      </c>
      <c r="U217" t="s">
        <v>32</v>
      </c>
      <c r="V217" t="s">
        <v>532</v>
      </c>
      <c r="AA217" t="s">
        <v>533</v>
      </c>
    </row>
    <row r="218" spans="1:27" x14ac:dyDescent="0.25">
      <c r="A218">
        <v>10872783944</v>
      </c>
      <c r="B218">
        <v>227049108</v>
      </c>
      <c r="C218" s="1">
        <v>43666.631111111114</v>
      </c>
      <c r="D218" s="1">
        <v>43666.632314814815</v>
      </c>
      <c r="E218" t="s">
        <v>28</v>
      </c>
      <c r="J218" t="s">
        <v>252</v>
      </c>
      <c r="K218" s="3">
        <v>43209</v>
      </c>
      <c r="L218" t="s">
        <v>394</v>
      </c>
      <c r="M218">
        <v>4</v>
      </c>
      <c r="O218" t="s">
        <v>531</v>
      </c>
      <c r="P218" t="s">
        <v>64</v>
      </c>
      <c r="Q218" t="s">
        <v>36</v>
      </c>
      <c r="R218" t="s">
        <v>32</v>
      </c>
      <c r="S218" t="s">
        <v>32</v>
      </c>
      <c r="T218" t="s">
        <v>32</v>
      </c>
      <c r="U218" t="s">
        <v>32</v>
      </c>
      <c r="V218" t="s">
        <v>532</v>
      </c>
      <c r="AA218" t="s">
        <v>534</v>
      </c>
    </row>
    <row r="219" spans="1:27" x14ac:dyDescent="0.25">
      <c r="A219">
        <v>10872782324</v>
      </c>
      <c r="B219">
        <v>227049108</v>
      </c>
      <c r="C219" s="1">
        <v>43666.629351851851</v>
      </c>
      <c r="D219" s="1">
        <v>43666.631018518521</v>
      </c>
      <c r="E219" t="s">
        <v>28</v>
      </c>
      <c r="J219" t="s">
        <v>53</v>
      </c>
      <c r="K219" s="3">
        <v>43210</v>
      </c>
      <c r="L219" t="s">
        <v>270</v>
      </c>
      <c r="M219" t="s">
        <v>455</v>
      </c>
      <c r="O219">
        <v>14</v>
      </c>
      <c r="P219" t="s">
        <v>144</v>
      </c>
      <c r="Q219" t="s">
        <v>32</v>
      </c>
      <c r="R219" t="s">
        <v>32</v>
      </c>
      <c r="S219" t="s">
        <v>32</v>
      </c>
      <c r="T219" t="s">
        <v>32</v>
      </c>
      <c r="U219" t="s">
        <v>32</v>
      </c>
      <c r="V219" t="s">
        <v>236</v>
      </c>
      <c r="AA219" t="s">
        <v>535</v>
      </c>
    </row>
    <row r="220" spans="1:27" x14ac:dyDescent="0.25">
      <c r="A220">
        <v>10872779383</v>
      </c>
      <c r="B220">
        <v>227049108</v>
      </c>
      <c r="C220" s="1">
        <v>43666.627245370371</v>
      </c>
      <c r="D220" s="1">
        <v>43666.628807870373</v>
      </c>
      <c r="E220" t="s">
        <v>28</v>
      </c>
      <c r="J220" t="s">
        <v>34</v>
      </c>
      <c r="K220" s="3">
        <v>43214</v>
      </c>
      <c r="L220" t="s">
        <v>536</v>
      </c>
      <c r="M220">
        <v>1</v>
      </c>
      <c r="O220">
        <v>22</v>
      </c>
      <c r="P220" t="s">
        <v>144</v>
      </c>
      <c r="Q220" t="s">
        <v>36</v>
      </c>
      <c r="R220" t="s">
        <v>36</v>
      </c>
      <c r="S220" t="s">
        <v>36</v>
      </c>
      <c r="T220" t="s">
        <v>32</v>
      </c>
      <c r="U220" t="s">
        <v>36</v>
      </c>
      <c r="AA220" t="s">
        <v>537</v>
      </c>
    </row>
    <row r="221" spans="1:27" x14ac:dyDescent="0.25">
      <c r="A221">
        <v>10872777041</v>
      </c>
      <c r="B221">
        <v>227049108</v>
      </c>
      <c r="C221" s="1">
        <v>43666.624421296299</v>
      </c>
      <c r="D221" s="1">
        <v>43666.627129629633</v>
      </c>
      <c r="E221" t="s">
        <v>28</v>
      </c>
      <c r="J221" t="s">
        <v>34</v>
      </c>
      <c r="K221" s="3">
        <v>43214</v>
      </c>
      <c r="L221" t="s">
        <v>536</v>
      </c>
      <c r="M221">
        <v>1</v>
      </c>
      <c r="O221">
        <v>22</v>
      </c>
      <c r="P221" t="s">
        <v>144</v>
      </c>
      <c r="Q221" t="s">
        <v>32</v>
      </c>
      <c r="R221" t="s">
        <v>36</v>
      </c>
      <c r="S221" t="s">
        <v>36</v>
      </c>
      <c r="T221" t="s">
        <v>32</v>
      </c>
      <c r="U221" t="s">
        <v>36</v>
      </c>
      <c r="V221" t="s">
        <v>538</v>
      </c>
      <c r="AA221" t="s">
        <v>539</v>
      </c>
    </row>
    <row r="222" spans="1:27" x14ac:dyDescent="0.25">
      <c r="A222">
        <v>10872773562</v>
      </c>
      <c r="B222">
        <v>227049108</v>
      </c>
      <c r="C222" s="1">
        <v>43666.623495370368</v>
      </c>
      <c r="D222" s="1">
        <v>43666.624340277776</v>
      </c>
      <c r="E222" t="s">
        <v>28</v>
      </c>
      <c r="J222" t="s">
        <v>540</v>
      </c>
      <c r="K222" s="3">
        <v>43216</v>
      </c>
      <c r="L222" t="s">
        <v>536</v>
      </c>
      <c r="M222">
        <v>1</v>
      </c>
      <c r="O222">
        <v>23</v>
      </c>
      <c r="P222" t="s">
        <v>144</v>
      </c>
      <c r="Q222" t="s">
        <v>32</v>
      </c>
      <c r="R222" t="s">
        <v>32</v>
      </c>
      <c r="S222" t="s">
        <v>36</v>
      </c>
      <c r="T222" t="s">
        <v>32</v>
      </c>
      <c r="U222" t="s">
        <v>36</v>
      </c>
      <c r="AA222" t="s">
        <v>541</v>
      </c>
    </row>
    <row r="223" spans="1:27" x14ac:dyDescent="0.25">
      <c r="A223">
        <v>10872772525</v>
      </c>
      <c r="B223">
        <v>227049108</v>
      </c>
      <c r="C223" s="1">
        <v>43666.621967592589</v>
      </c>
      <c r="D223" s="1">
        <v>43666.623449074075</v>
      </c>
      <c r="E223" t="s">
        <v>28</v>
      </c>
      <c r="J223" t="s">
        <v>540</v>
      </c>
      <c r="K223" s="3">
        <v>43216</v>
      </c>
      <c r="L223" t="s">
        <v>536</v>
      </c>
      <c r="M223">
        <v>1</v>
      </c>
      <c r="O223">
        <v>21</v>
      </c>
      <c r="P223" t="s">
        <v>144</v>
      </c>
      <c r="Q223" t="s">
        <v>32</v>
      </c>
      <c r="R223" t="s">
        <v>36</v>
      </c>
      <c r="S223" t="s">
        <v>36</v>
      </c>
      <c r="T223" t="s">
        <v>36</v>
      </c>
      <c r="U223" t="s">
        <v>36</v>
      </c>
      <c r="V223" t="s">
        <v>542</v>
      </c>
      <c r="AA223" t="s">
        <v>543</v>
      </c>
    </row>
    <row r="224" spans="1:27" x14ac:dyDescent="0.25">
      <c r="A224">
        <v>10872770674</v>
      </c>
      <c r="B224">
        <v>227049108</v>
      </c>
      <c r="C224" s="1">
        <v>43666.621203703704</v>
      </c>
      <c r="D224" s="1">
        <v>43666.621874999997</v>
      </c>
      <c r="E224" t="s">
        <v>28</v>
      </c>
      <c r="J224" t="s">
        <v>104</v>
      </c>
      <c r="K224" s="3">
        <v>43217</v>
      </c>
      <c r="L224" t="s">
        <v>178</v>
      </c>
      <c r="M224">
        <v>2</v>
      </c>
      <c r="O224">
        <v>23</v>
      </c>
      <c r="P224" t="s">
        <v>64</v>
      </c>
      <c r="Q224" t="s">
        <v>36</v>
      </c>
      <c r="R224" t="s">
        <v>32</v>
      </c>
      <c r="S224" t="s">
        <v>32</v>
      </c>
      <c r="T224" t="s">
        <v>32</v>
      </c>
      <c r="U224" t="s">
        <v>32</v>
      </c>
      <c r="V224" t="s">
        <v>544</v>
      </c>
    </row>
    <row r="225" spans="1:27" x14ac:dyDescent="0.25">
      <c r="A225">
        <v>10872769760</v>
      </c>
      <c r="B225">
        <v>227049108</v>
      </c>
      <c r="C225" s="1">
        <v>43666.618796296294</v>
      </c>
      <c r="D225" s="1">
        <v>43666.621157407404</v>
      </c>
      <c r="E225" t="s">
        <v>28</v>
      </c>
      <c r="J225" t="s">
        <v>104</v>
      </c>
      <c r="K225" s="3">
        <v>43217</v>
      </c>
      <c r="L225" t="s">
        <v>178</v>
      </c>
      <c r="M225">
        <v>2</v>
      </c>
      <c r="O225">
        <v>24</v>
      </c>
      <c r="P225" t="s">
        <v>64</v>
      </c>
      <c r="Q225" t="s">
        <v>32</v>
      </c>
      <c r="R225" t="s">
        <v>32</v>
      </c>
      <c r="S225" t="s">
        <v>36</v>
      </c>
      <c r="T225" t="s">
        <v>32</v>
      </c>
      <c r="U225" t="s">
        <v>32</v>
      </c>
      <c r="X225" t="s">
        <v>545</v>
      </c>
      <c r="AA225" t="s">
        <v>546</v>
      </c>
    </row>
    <row r="226" spans="1:27" x14ac:dyDescent="0.25">
      <c r="A226">
        <v>10872766761</v>
      </c>
      <c r="B226">
        <v>227049108</v>
      </c>
      <c r="C226" s="1">
        <v>43666.617384259262</v>
      </c>
      <c r="D226" s="1">
        <v>43666.618668981479</v>
      </c>
      <c r="E226" t="s">
        <v>28</v>
      </c>
      <c r="J226" t="s">
        <v>56</v>
      </c>
      <c r="K226" s="3">
        <v>43215</v>
      </c>
      <c r="L226" t="s">
        <v>547</v>
      </c>
      <c r="M226">
        <v>4</v>
      </c>
      <c r="P226" t="s">
        <v>64</v>
      </c>
      <c r="Q226" t="s">
        <v>89</v>
      </c>
      <c r="R226" t="s">
        <v>32</v>
      </c>
      <c r="S226" t="s">
        <v>36</v>
      </c>
      <c r="T226" t="s">
        <v>36</v>
      </c>
      <c r="U226" t="s">
        <v>36</v>
      </c>
      <c r="V226" t="s">
        <v>548</v>
      </c>
      <c r="AA226" t="s">
        <v>549</v>
      </c>
    </row>
    <row r="227" spans="1:27" x14ac:dyDescent="0.25">
      <c r="A227">
        <v>10872765154</v>
      </c>
      <c r="B227">
        <v>227049108</v>
      </c>
      <c r="C227" s="1">
        <v>43666.614270833335</v>
      </c>
      <c r="D227" s="1">
        <v>43666.617303240739</v>
      </c>
      <c r="E227" t="s">
        <v>28</v>
      </c>
      <c r="J227" t="s">
        <v>34</v>
      </c>
      <c r="K227" s="3">
        <v>43221</v>
      </c>
      <c r="L227" t="s">
        <v>550</v>
      </c>
      <c r="M227">
        <v>1</v>
      </c>
      <c r="O227" t="s">
        <v>531</v>
      </c>
      <c r="P227" t="s">
        <v>144</v>
      </c>
      <c r="Q227" t="s">
        <v>89</v>
      </c>
      <c r="R227" t="s">
        <v>36</v>
      </c>
      <c r="S227" t="s">
        <v>89</v>
      </c>
      <c r="T227" t="s">
        <v>89</v>
      </c>
      <c r="U227" t="s">
        <v>89</v>
      </c>
      <c r="V227" t="s">
        <v>551</v>
      </c>
      <c r="AA227" t="s">
        <v>552</v>
      </c>
    </row>
    <row r="228" spans="1:27" x14ac:dyDescent="0.25">
      <c r="A228">
        <v>10872761454</v>
      </c>
      <c r="B228">
        <v>227049108</v>
      </c>
      <c r="C228" s="1">
        <v>43666.611562500002</v>
      </c>
      <c r="D228" s="1">
        <v>43666.614189814813</v>
      </c>
      <c r="E228" t="s">
        <v>28</v>
      </c>
      <c r="J228" t="s">
        <v>553</v>
      </c>
      <c r="K228" s="3">
        <v>43231</v>
      </c>
      <c r="L228" t="s">
        <v>554</v>
      </c>
      <c r="M228" t="s">
        <v>58</v>
      </c>
      <c r="O228">
        <v>20</v>
      </c>
      <c r="P228" t="s">
        <v>47</v>
      </c>
      <c r="Q228" t="s">
        <v>89</v>
      </c>
      <c r="R228" t="s">
        <v>32</v>
      </c>
      <c r="S228" t="s">
        <v>32</v>
      </c>
      <c r="T228" t="s">
        <v>32</v>
      </c>
      <c r="U228" t="s">
        <v>36</v>
      </c>
      <c r="V228" t="s">
        <v>555</v>
      </c>
      <c r="Y228" t="s">
        <v>556</v>
      </c>
      <c r="Z228" t="s">
        <v>557</v>
      </c>
      <c r="AA228" t="s">
        <v>558</v>
      </c>
    </row>
    <row r="229" spans="1:27" x14ac:dyDescent="0.25">
      <c r="A229">
        <v>10872758309</v>
      </c>
      <c r="B229">
        <v>227049108</v>
      </c>
      <c r="C229" s="1">
        <v>43666.609340277777</v>
      </c>
      <c r="D229" s="1">
        <v>43666.61146990741</v>
      </c>
      <c r="E229" t="s">
        <v>28</v>
      </c>
      <c r="J229" t="s">
        <v>559</v>
      </c>
      <c r="K229" s="3">
        <v>43177</v>
      </c>
      <c r="L229" t="s">
        <v>394</v>
      </c>
      <c r="M229">
        <v>1</v>
      </c>
      <c r="O229" t="s">
        <v>202</v>
      </c>
      <c r="P229" t="s">
        <v>59</v>
      </c>
      <c r="Q229" t="s">
        <v>36</v>
      </c>
      <c r="R229" t="s">
        <v>32</v>
      </c>
      <c r="S229" t="s">
        <v>32</v>
      </c>
      <c r="T229" t="s">
        <v>32</v>
      </c>
      <c r="U229" t="s">
        <v>32</v>
      </c>
      <c r="V229" t="s">
        <v>188</v>
      </c>
      <c r="Y229" t="s">
        <v>560</v>
      </c>
      <c r="AA229" t="s">
        <v>561</v>
      </c>
    </row>
    <row r="230" spans="1:27" x14ac:dyDescent="0.25">
      <c r="A230">
        <v>10872755602</v>
      </c>
      <c r="B230">
        <v>227049108</v>
      </c>
      <c r="C230" s="1">
        <v>43666.60328703704</v>
      </c>
      <c r="D230" s="1">
        <v>43666.609282407408</v>
      </c>
      <c r="E230" t="s">
        <v>28</v>
      </c>
      <c r="J230" t="s">
        <v>34</v>
      </c>
      <c r="K230" s="3">
        <v>43165</v>
      </c>
      <c r="L230" t="s">
        <v>562</v>
      </c>
      <c r="M230">
        <v>4</v>
      </c>
      <c r="N230" t="s">
        <v>563</v>
      </c>
      <c r="O230">
        <v>35</v>
      </c>
      <c r="P230" t="s">
        <v>64</v>
      </c>
      <c r="Q230" t="s">
        <v>36</v>
      </c>
      <c r="R230" t="s">
        <v>36</v>
      </c>
      <c r="S230" t="s">
        <v>36</v>
      </c>
      <c r="T230" t="s">
        <v>36</v>
      </c>
      <c r="U230" t="s">
        <v>36</v>
      </c>
      <c r="W230" t="s">
        <v>564</v>
      </c>
      <c r="AA230" t="s">
        <v>565</v>
      </c>
    </row>
    <row r="231" spans="1:27" x14ac:dyDescent="0.25">
      <c r="A231">
        <v>10872748317</v>
      </c>
      <c r="B231">
        <v>227049108</v>
      </c>
      <c r="C231" s="1">
        <v>43666.600706018522</v>
      </c>
      <c r="D231" s="1">
        <v>43666.603182870371</v>
      </c>
      <c r="E231" t="s">
        <v>28</v>
      </c>
      <c r="J231" t="s">
        <v>566</v>
      </c>
      <c r="K231" s="3">
        <v>43158</v>
      </c>
      <c r="L231" t="s">
        <v>567</v>
      </c>
      <c r="M231">
        <v>2</v>
      </c>
      <c r="O231" t="s">
        <v>568</v>
      </c>
      <c r="P231" t="s">
        <v>64</v>
      </c>
      <c r="Q231" t="s">
        <v>32</v>
      </c>
      <c r="R231" t="s">
        <v>32</v>
      </c>
      <c r="S231" t="s">
        <v>32</v>
      </c>
      <c r="T231" t="s">
        <v>36</v>
      </c>
      <c r="U231" t="s">
        <v>32</v>
      </c>
      <c r="V231" t="s">
        <v>569</v>
      </c>
      <c r="AA231" t="s">
        <v>570</v>
      </c>
    </row>
    <row r="232" spans="1:27" x14ac:dyDescent="0.25">
      <c r="A232">
        <v>10872745333</v>
      </c>
      <c r="B232">
        <v>227049108</v>
      </c>
      <c r="C232" s="1">
        <v>43666.592951388891</v>
      </c>
      <c r="D232" s="1">
        <v>43666.600659722222</v>
      </c>
      <c r="E232" t="s">
        <v>28</v>
      </c>
      <c r="J232" t="s">
        <v>566</v>
      </c>
      <c r="K232" s="3">
        <v>43158</v>
      </c>
      <c r="L232" t="s">
        <v>567</v>
      </c>
      <c r="M232">
        <v>2</v>
      </c>
      <c r="O232" t="s">
        <v>571</v>
      </c>
      <c r="P232" t="s">
        <v>64</v>
      </c>
      <c r="Q232" t="s">
        <v>89</v>
      </c>
      <c r="R232" t="s">
        <v>32</v>
      </c>
      <c r="S232" t="s">
        <v>32</v>
      </c>
      <c r="T232" t="s">
        <v>32</v>
      </c>
      <c r="U232" t="s">
        <v>89</v>
      </c>
      <c r="V232" t="s">
        <v>572</v>
      </c>
      <c r="AA232" t="s">
        <v>573</v>
      </c>
    </row>
    <row r="233" spans="1:27" x14ac:dyDescent="0.25">
      <c r="A233">
        <v>10872735743</v>
      </c>
      <c r="B233">
        <v>227049108</v>
      </c>
      <c r="C233" s="1">
        <v>43666.591782407406</v>
      </c>
      <c r="D233" s="1">
        <v>43666.592835648145</v>
      </c>
      <c r="E233" t="s">
        <v>28</v>
      </c>
      <c r="J233" t="s">
        <v>45</v>
      </c>
      <c r="K233" s="3">
        <v>43175</v>
      </c>
      <c r="L233" t="s">
        <v>574</v>
      </c>
      <c r="M233">
        <v>1</v>
      </c>
      <c r="O233">
        <v>22</v>
      </c>
      <c r="P233" t="s">
        <v>47</v>
      </c>
      <c r="Q233" t="s">
        <v>32</v>
      </c>
      <c r="R233" t="s">
        <v>32</v>
      </c>
      <c r="S233" t="s">
        <v>32</v>
      </c>
      <c r="T233" t="s">
        <v>32</v>
      </c>
      <c r="U233" t="s">
        <v>32</v>
      </c>
      <c r="W233" t="s">
        <v>575</v>
      </c>
    </row>
    <row r="234" spans="1:27" x14ac:dyDescent="0.25">
      <c r="A234">
        <v>10872734233</v>
      </c>
      <c r="B234">
        <v>227049108</v>
      </c>
      <c r="C234" s="1">
        <v>43666.589872685188</v>
      </c>
      <c r="D234" s="1">
        <v>43666.591678240744</v>
      </c>
      <c r="E234" t="s">
        <v>28</v>
      </c>
      <c r="J234" t="s">
        <v>56</v>
      </c>
      <c r="K234" s="3">
        <v>43173</v>
      </c>
      <c r="L234" t="s">
        <v>98</v>
      </c>
      <c r="M234" t="s">
        <v>58</v>
      </c>
      <c r="O234">
        <v>18</v>
      </c>
      <c r="P234" t="s">
        <v>59</v>
      </c>
      <c r="Q234" t="s">
        <v>89</v>
      </c>
      <c r="R234" t="s">
        <v>32</v>
      </c>
      <c r="S234" t="s">
        <v>32</v>
      </c>
      <c r="T234" t="s">
        <v>32</v>
      </c>
      <c r="U234" t="s">
        <v>32</v>
      </c>
      <c r="V234" t="s">
        <v>576</v>
      </c>
      <c r="W234" t="s">
        <v>577</v>
      </c>
      <c r="AA234" t="s">
        <v>578</v>
      </c>
    </row>
    <row r="235" spans="1:27" x14ac:dyDescent="0.25">
      <c r="A235">
        <v>10872731770</v>
      </c>
      <c r="B235">
        <v>227049108</v>
      </c>
      <c r="C235" s="1">
        <v>43666.588321759256</v>
      </c>
      <c r="D235" s="1">
        <v>43666.589791666665</v>
      </c>
      <c r="E235" t="s">
        <v>28</v>
      </c>
      <c r="J235" t="s">
        <v>56</v>
      </c>
      <c r="K235" s="3">
        <v>43173</v>
      </c>
      <c r="L235" t="s">
        <v>98</v>
      </c>
      <c r="M235" t="s">
        <v>58</v>
      </c>
      <c r="O235">
        <v>21</v>
      </c>
      <c r="P235" t="s">
        <v>59</v>
      </c>
      <c r="Q235" t="s">
        <v>32</v>
      </c>
      <c r="R235" t="s">
        <v>36</v>
      </c>
      <c r="S235" t="s">
        <v>36</v>
      </c>
      <c r="T235" t="s">
        <v>36</v>
      </c>
      <c r="U235" t="s">
        <v>89</v>
      </c>
      <c r="AA235" t="s">
        <v>579</v>
      </c>
    </row>
    <row r="236" spans="1:27" x14ac:dyDescent="0.25">
      <c r="A236">
        <v>10872729929</v>
      </c>
      <c r="B236">
        <v>227049108</v>
      </c>
      <c r="C236" s="1">
        <v>43666.586469907408</v>
      </c>
      <c r="D236" s="1">
        <v>43666.588275462964</v>
      </c>
      <c r="E236" t="s">
        <v>28</v>
      </c>
      <c r="J236" t="s">
        <v>580</v>
      </c>
      <c r="K236" s="3">
        <v>43159</v>
      </c>
      <c r="L236" t="s">
        <v>46</v>
      </c>
      <c r="M236">
        <v>1</v>
      </c>
      <c r="O236">
        <v>25</v>
      </c>
      <c r="P236" t="s">
        <v>47</v>
      </c>
      <c r="Q236" t="s">
        <v>32</v>
      </c>
      <c r="R236" t="s">
        <v>32</v>
      </c>
      <c r="S236" t="s">
        <v>32</v>
      </c>
      <c r="T236" t="s">
        <v>32</v>
      </c>
      <c r="U236" t="s">
        <v>32</v>
      </c>
      <c r="V236" t="s">
        <v>581</v>
      </c>
    </row>
    <row r="237" spans="1:27" x14ac:dyDescent="0.25">
      <c r="A237">
        <v>10872727604</v>
      </c>
      <c r="B237">
        <v>227049108</v>
      </c>
      <c r="C237" s="1">
        <v>43666.584664351853</v>
      </c>
      <c r="D237" s="1">
        <v>43666.586412037039</v>
      </c>
      <c r="E237" t="s">
        <v>28</v>
      </c>
      <c r="J237" t="s">
        <v>582</v>
      </c>
      <c r="K237" s="3">
        <v>43159</v>
      </c>
      <c r="L237" t="s">
        <v>583</v>
      </c>
      <c r="M237">
        <v>3</v>
      </c>
      <c r="N237" t="s">
        <v>584</v>
      </c>
      <c r="O237">
        <v>35</v>
      </c>
      <c r="P237" t="s">
        <v>47</v>
      </c>
      <c r="Q237" t="s">
        <v>89</v>
      </c>
      <c r="R237" t="s">
        <v>32</v>
      </c>
      <c r="S237" t="s">
        <v>32</v>
      </c>
      <c r="T237" t="s">
        <v>32</v>
      </c>
      <c r="U237" t="s">
        <v>32</v>
      </c>
      <c r="V237" t="s">
        <v>585</v>
      </c>
      <c r="AA237" t="s">
        <v>586</v>
      </c>
    </row>
    <row r="238" spans="1:27" x14ac:dyDescent="0.25">
      <c r="A238">
        <v>10831112144</v>
      </c>
      <c r="B238">
        <v>227049108</v>
      </c>
      <c r="C238" s="1">
        <v>43645.711504629631</v>
      </c>
      <c r="D238" s="1">
        <v>43645.713368055556</v>
      </c>
      <c r="E238" t="s">
        <v>28</v>
      </c>
      <c r="J238" t="s">
        <v>53</v>
      </c>
      <c r="K238" s="3">
        <v>43182</v>
      </c>
      <c r="L238" t="s">
        <v>587</v>
      </c>
      <c r="M238">
        <v>3</v>
      </c>
      <c r="O238">
        <v>30</v>
      </c>
      <c r="P238" t="s">
        <v>54</v>
      </c>
      <c r="Q238" t="s">
        <v>32</v>
      </c>
      <c r="R238" t="s">
        <v>32</v>
      </c>
      <c r="S238" t="s">
        <v>32</v>
      </c>
      <c r="T238" t="s">
        <v>32</v>
      </c>
      <c r="U238" t="s">
        <v>32</v>
      </c>
      <c r="AA238" t="s">
        <v>588</v>
      </c>
    </row>
    <row r="239" spans="1:27" x14ac:dyDescent="0.25">
      <c r="A239">
        <v>10831109448</v>
      </c>
      <c r="B239">
        <v>227049108</v>
      </c>
      <c r="C239" s="1">
        <v>43645.707152777781</v>
      </c>
      <c r="D239" s="1">
        <v>43645.710706018515</v>
      </c>
      <c r="E239" t="s">
        <v>28</v>
      </c>
      <c r="J239" t="s">
        <v>589</v>
      </c>
      <c r="K239" s="3">
        <v>43186</v>
      </c>
      <c r="L239" t="s">
        <v>274</v>
      </c>
      <c r="M239">
        <v>2</v>
      </c>
      <c r="O239">
        <v>25</v>
      </c>
      <c r="P239" t="s">
        <v>64</v>
      </c>
      <c r="Q239" t="s">
        <v>36</v>
      </c>
      <c r="R239" t="s">
        <v>32</v>
      </c>
      <c r="S239" t="s">
        <v>32</v>
      </c>
      <c r="T239" t="s">
        <v>32</v>
      </c>
      <c r="U239" t="s">
        <v>32</v>
      </c>
      <c r="AA239" t="s">
        <v>590</v>
      </c>
    </row>
    <row r="240" spans="1:27" x14ac:dyDescent="0.25">
      <c r="A240">
        <v>10831105609</v>
      </c>
      <c r="B240">
        <v>227049108</v>
      </c>
      <c r="C240" s="1">
        <v>43645.704016203701</v>
      </c>
      <c r="D240" s="1">
        <v>43645.706979166665</v>
      </c>
      <c r="E240" t="s">
        <v>28</v>
      </c>
      <c r="J240" t="s">
        <v>589</v>
      </c>
      <c r="K240" s="3">
        <v>43186</v>
      </c>
      <c r="L240" t="s">
        <v>591</v>
      </c>
      <c r="M240">
        <v>6</v>
      </c>
      <c r="O240">
        <v>25</v>
      </c>
      <c r="P240" t="s">
        <v>64</v>
      </c>
      <c r="Q240" t="s">
        <v>32</v>
      </c>
      <c r="R240" t="s">
        <v>36</v>
      </c>
      <c r="S240" t="s">
        <v>32</v>
      </c>
      <c r="T240" t="s">
        <v>32</v>
      </c>
      <c r="U240" t="s">
        <v>32</v>
      </c>
      <c r="AA240" t="s">
        <v>592</v>
      </c>
    </row>
    <row r="241" spans="1:27" x14ac:dyDescent="0.25">
      <c r="A241">
        <v>10831102298</v>
      </c>
      <c r="B241">
        <v>227049108</v>
      </c>
      <c r="C241" s="1">
        <v>43645.698634259257</v>
      </c>
      <c r="D241" s="1">
        <v>43645.703703703701</v>
      </c>
      <c r="E241" t="s">
        <v>28</v>
      </c>
      <c r="J241" t="s">
        <v>56</v>
      </c>
      <c r="K241" s="3">
        <v>43251</v>
      </c>
      <c r="L241" t="s">
        <v>593</v>
      </c>
      <c r="N241" t="s">
        <v>182</v>
      </c>
      <c r="O241">
        <v>19</v>
      </c>
      <c r="P241" t="s">
        <v>31</v>
      </c>
      <c r="Q241" t="s">
        <v>89</v>
      </c>
      <c r="R241" t="s">
        <v>36</v>
      </c>
      <c r="S241" t="s">
        <v>36</v>
      </c>
      <c r="T241" t="s">
        <v>32</v>
      </c>
      <c r="U241" t="s">
        <v>32</v>
      </c>
      <c r="V241" t="s">
        <v>594</v>
      </c>
      <c r="AA241" t="s">
        <v>595</v>
      </c>
    </row>
    <row r="242" spans="1:27" x14ac:dyDescent="0.25">
      <c r="A242">
        <v>10831096602</v>
      </c>
      <c r="B242">
        <v>227049108</v>
      </c>
      <c r="C242" s="1">
        <v>43645.695439814815</v>
      </c>
      <c r="D242" s="1">
        <v>43645.698321759257</v>
      </c>
      <c r="E242" t="s">
        <v>28</v>
      </c>
      <c r="J242" t="s">
        <v>34</v>
      </c>
      <c r="K242" s="3">
        <v>43249</v>
      </c>
      <c r="L242" t="s">
        <v>596</v>
      </c>
      <c r="M242">
        <v>6</v>
      </c>
      <c r="O242">
        <v>18</v>
      </c>
      <c r="P242" t="s">
        <v>31</v>
      </c>
      <c r="Q242" t="s">
        <v>32</v>
      </c>
      <c r="R242" t="s">
        <v>36</v>
      </c>
      <c r="S242" t="s">
        <v>32</v>
      </c>
      <c r="T242" t="s">
        <v>32</v>
      </c>
      <c r="U242" t="s">
        <v>32</v>
      </c>
      <c r="AA242" t="s">
        <v>597</v>
      </c>
    </row>
    <row r="243" spans="1:27" x14ac:dyDescent="0.25">
      <c r="A243">
        <v>10831093383</v>
      </c>
      <c r="B243">
        <v>227049108</v>
      </c>
      <c r="C243" s="1">
        <v>43645.693171296298</v>
      </c>
      <c r="D243" s="1">
        <v>43645.695173611108</v>
      </c>
      <c r="E243" t="s">
        <v>28</v>
      </c>
      <c r="J243" t="s">
        <v>598</v>
      </c>
      <c r="K243" s="3">
        <v>43179</v>
      </c>
      <c r="L243" t="s">
        <v>46</v>
      </c>
      <c r="M243">
        <v>1</v>
      </c>
      <c r="N243" t="s">
        <v>599</v>
      </c>
      <c r="O243">
        <v>11</v>
      </c>
      <c r="P243" t="s">
        <v>47</v>
      </c>
      <c r="Q243" t="s">
        <v>36</v>
      </c>
      <c r="R243" t="s">
        <v>32</v>
      </c>
      <c r="S243" t="s">
        <v>36</v>
      </c>
      <c r="T243" t="s">
        <v>32</v>
      </c>
      <c r="U243" t="s">
        <v>32</v>
      </c>
      <c r="V243" t="s">
        <v>600</v>
      </c>
      <c r="AA243" t="s">
        <v>601</v>
      </c>
    </row>
    <row r="244" spans="1:27" x14ac:dyDescent="0.25">
      <c r="A244">
        <v>10831091282</v>
      </c>
      <c r="B244">
        <v>227049108</v>
      </c>
      <c r="C244" s="1">
        <v>43645.691712962966</v>
      </c>
      <c r="D244" s="1">
        <v>43645.693124999998</v>
      </c>
      <c r="E244" t="s">
        <v>28</v>
      </c>
      <c r="J244" t="s">
        <v>602</v>
      </c>
      <c r="K244" s="3">
        <v>43242</v>
      </c>
      <c r="L244" t="s">
        <v>340</v>
      </c>
      <c r="M244" t="s">
        <v>58</v>
      </c>
      <c r="N244" t="s">
        <v>603</v>
      </c>
      <c r="O244">
        <v>12</v>
      </c>
      <c r="P244" t="s">
        <v>47</v>
      </c>
      <c r="Q244" t="s">
        <v>32</v>
      </c>
      <c r="R244" t="s">
        <v>32</v>
      </c>
      <c r="S244" t="s">
        <v>32</v>
      </c>
      <c r="T244" t="s">
        <v>32</v>
      </c>
      <c r="U244" t="s">
        <v>32</v>
      </c>
      <c r="AA244" t="s">
        <v>604</v>
      </c>
    </row>
    <row r="245" spans="1:27" x14ac:dyDescent="0.25">
      <c r="A245">
        <v>10831089652</v>
      </c>
      <c r="B245">
        <v>227049108</v>
      </c>
      <c r="C245" s="1">
        <v>43645.690636574072</v>
      </c>
      <c r="D245" s="1">
        <v>43645.691643518519</v>
      </c>
      <c r="E245" t="s">
        <v>28</v>
      </c>
      <c r="J245" t="s">
        <v>56</v>
      </c>
      <c r="K245" s="3">
        <v>43250</v>
      </c>
      <c r="L245" t="s">
        <v>605</v>
      </c>
      <c r="M245">
        <v>3</v>
      </c>
      <c r="O245">
        <v>35</v>
      </c>
      <c r="P245" t="s">
        <v>64</v>
      </c>
      <c r="Q245" t="s">
        <v>89</v>
      </c>
      <c r="AA245" t="s">
        <v>606</v>
      </c>
    </row>
    <row r="246" spans="1:27" x14ac:dyDescent="0.25">
      <c r="A246">
        <v>10831088498</v>
      </c>
      <c r="B246">
        <v>227049108</v>
      </c>
      <c r="C246" s="1">
        <v>43645.686724537038</v>
      </c>
      <c r="D246" s="1">
        <v>43645.69054398148</v>
      </c>
      <c r="E246" t="s">
        <v>28</v>
      </c>
      <c r="J246" t="s">
        <v>56</v>
      </c>
      <c r="K246" s="3">
        <v>43251</v>
      </c>
      <c r="L246" t="s">
        <v>593</v>
      </c>
      <c r="M246">
        <v>7</v>
      </c>
      <c r="N246" t="s">
        <v>607</v>
      </c>
      <c r="O246">
        <v>28</v>
      </c>
      <c r="P246" t="s">
        <v>31</v>
      </c>
      <c r="Q246" t="s">
        <v>32</v>
      </c>
      <c r="R246" t="s">
        <v>89</v>
      </c>
      <c r="S246" t="s">
        <v>36</v>
      </c>
      <c r="T246" t="s">
        <v>36</v>
      </c>
      <c r="U246" t="s">
        <v>36</v>
      </c>
      <c r="V246" t="s">
        <v>608</v>
      </c>
      <c r="AA246" t="s">
        <v>609</v>
      </c>
    </row>
    <row r="247" spans="1:27" x14ac:dyDescent="0.25">
      <c r="A247">
        <v>10831084322</v>
      </c>
      <c r="B247">
        <v>227049108</v>
      </c>
      <c r="C247" s="1">
        <v>43645.684756944444</v>
      </c>
      <c r="D247" s="1">
        <v>43645.686550925922</v>
      </c>
      <c r="E247" t="s">
        <v>28</v>
      </c>
      <c r="J247" t="s">
        <v>602</v>
      </c>
      <c r="K247" s="3">
        <v>43242</v>
      </c>
      <c r="L247" t="s">
        <v>610</v>
      </c>
      <c r="M247">
        <v>3</v>
      </c>
      <c r="O247">
        <v>27</v>
      </c>
      <c r="P247" t="s">
        <v>47</v>
      </c>
      <c r="Q247" t="s">
        <v>32</v>
      </c>
      <c r="R247" t="s">
        <v>32</v>
      </c>
      <c r="S247" t="s">
        <v>32</v>
      </c>
      <c r="T247" t="s">
        <v>32</v>
      </c>
      <c r="U247" t="s">
        <v>32</v>
      </c>
      <c r="V247" t="s">
        <v>611</v>
      </c>
      <c r="AA247" t="s">
        <v>612</v>
      </c>
    </row>
    <row r="248" spans="1:27" x14ac:dyDescent="0.25">
      <c r="A248">
        <v>10831082393</v>
      </c>
      <c r="B248">
        <v>227049108</v>
      </c>
      <c r="C248" s="1">
        <v>43645.681666666664</v>
      </c>
      <c r="D248" s="1">
        <v>43645.684652777774</v>
      </c>
      <c r="E248" t="s">
        <v>28</v>
      </c>
      <c r="J248" t="s">
        <v>34</v>
      </c>
      <c r="K248" s="3">
        <v>43249</v>
      </c>
      <c r="L248" t="s">
        <v>596</v>
      </c>
      <c r="M248">
        <v>6</v>
      </c>
      <c r="O248">
        <v>27</v>
      </c>
      <c r="P248" t="s">
        <v>31</v>
      </c>
      <c r="Q248" t="s">
        <v>36</v>
      </c>
      <c r="R248" t="s">
        <v>36</v>
      </c>
      <c r="S248" t="s">
        <v>36</v>
      </c>
      <c r="T248" t="s">
        <v>32</v>
      </c>
      <c r="U248" t="s">
        <v>36</v>
      </c>
      <c r="V248" t="s">
        <v>613</v>
      </c>
      <c r="AA248" t="s">
        <v>614</v>
      </c>
    </row>
    <row r="249" spans="1:27" x14ac:dyDescent="0.25">
      <c r="A249">
        <v>10831079297</v>
      </c>
      <c r="B249">
        <v>227049108</v>
      </c>
      <c r="C249" s="1">
        <v>43645.680486111109</v>
      </c>
      <c r="D249" s="1">
        <v>43645.681597222225</v>
      </c>
      <c r="E249" t="s">
        <v>28</v>
      </c>
      <c r="J249" t="s">
        <v>56</v>
      </c>
      <c r="K249" s="3">
        <v>43250</v>
      </c>
      <c r="L249" t="s">
        <v>615</v>
      </c>
      <c r="M249">
        <v>2</v>
      </c>
      <c r="O249">
        <v>25</v>
      </c>
      <c r="P249" t="s">
        <v>64</v>
      </c>
      <c r="Q249" t="s">
        <v>32</v>
      </c>
      <c r="R249" t="s">
        <v>32</v>
      </c>
      <c r="S249" t="s">
        <v>32</v>
      </c>
      <c r="T249" t="s">
        <v>32</v>
      </c>
      <c r="U249" t="s">
        <v>32</v>
      </c>
      <c r="AA249" t="s">
        <v>616</v>
      </c>
    </row>
    <row r="250" spans="1:27" x14ac:dyDescent="0.25">
      <c r="A250">
        <v>10831078166</v>
      </c>
      <c r="B250">
        <v>227049108</v>
      </c>
      <c r="C250" s="1">
        <v>43645.676516203705</v>
      </c>
      <c r="D250" s="1">
        <v>43645.680451388886</v>
      </c>
      <c r="E250" t="s">
        <v>28</v>
      </c>
      <c r="J250" t="s">
        <v>68</v>
      </c>
      <c r="K250" s="3">
        <v>43196</v>
      </c>
      <c r="L250" t="s">
        <v>617</v>
      </c>
      <c r="M250">
        <v>3</v>
      </c>
      <c r="N250" t="s">
        <v>433</v>
      </c>
      <c r="O250">
        <v>28</v>
      </c>
      <c r="P250" t="s">
        <v>47</v>
      </c>
      <c r="Q250" t="s">
        <v>32</v>
      </c>
      <c r="R250" t="s">
        <v>32</v>
      </c>
      <c r="S250" t="s">
        <v>32</v>
      </c>
      <c r="T250" t="s">
        <v>32</v>
      </c>
      <c r="U250" t="s">
        <v>32</v>
      </c>
      <c r="V250" t="s">
        <v>236</v>
      </c>
      <c r="Z250" t="s">
        <v>618</v>
      </c>
      <c r="AA250" t="s">
        <v>619</v>
      </c>
    </row>
    <row r="251" spans="1:27" x14ac:dyDescent="0.25">
      <c r="A251">
        <v>10831066290</v>
      </c>
      <c r="B251">
        <v>227049108</v>
      </c>
      <c r="C251" s="1">
        <v>43645.665219907409</v>
      </c>
      <c r="D251" s="1">
        <v>43645.668796296297</v>
      </c>
      <c r="E251" t="s">
        <v>28</v>
      </c>
      <c r="J251" t="s">
        <v>53</v>
      </c>
      <c r="K251" s="3">
        <v>43245</v>
      </c>
      <c r="L251" t="s">
        <v>620</v>
      </c>
      <c r="M251">
        <v>5</v>
      </c>
      <c r="O251">
        <v>24</v>
      </c>
      <c r="P251" t="s">
        <v>169</v>
      </c>
      <c r="Q251" t="s">
        <v>32</v>
      </c>
      <c r="R251" t="s">
        <v>32</v>
      </c>
      <c r="S251" t="s">
        <v>32</v>
      </c>
      <c r="T251" t="s">
        <v>32</v>
      </c>
      <c r="U251" t="s">
        <v>32</v>
      </c>
      <c r="AA251" t="s">
        <v>621</v>
      </c>
    </row>
    <row r="252" spans="1:27" x14ac:dyDescent="0.25">
      <c r="A252">
        <v>10831062464</v>
      </c>
      <c r="B252">
        <v>227049108</v>
      </c>
      <c r="C252" s="1">
        <v>43645.650983796295</v>
      </c>
      <c r="D252" s="1">
        <v>43645.665034722224</v>
      </c>
      <c r="E252" t="s">
        <v>28</v>
      </c>
      <c r="J252" t="s">
        <v>68</v>
      </c>
      <c r="K252" s="3">
        <v>43195</v>
      </c>
      <c r="L252" t="s">
        <v>622</v>
      </c>
      <c r="M252">
        <v>6</v>
      </c>
      <c r="N252" t="s">
        <v>182</v>
      </c>
      <c r="O252">
        <v>19</v>
      </c>
      <c r="P252" t="s">
        <v>31</v>
      </c>
      <c r="AA252" t="s">
        <v>623</v>
      </c>
    </row>
    <row r="253" spans="1:27" x14ac:dyDescent="0.25">
      <c r="A253">
        <v>10831047644</v>
      </c>
      <c r="B253">
        <v>227049108</v>
      </c>
      <c r="C253" s="1">
        <v>43645.647569444445</v>
      </c>
      <c r="D253" s="1">
        <v>43645.650451388887</v>
      </c>
      <c r="E253" t="s">
        <v>28</v>
      </c>
      <c r="J253" t="s">
        <v>68</v>
      </c>
      <c r="K253" s="3">
        <v>43230</v>
      </c>
      <c r="L253" t="s">
        <v>624</v>
      </c>
      <c r="M253">
        <v>5</v>
      </c>
      <c r="O253">
        <v>19</v>
      </c>
      <c r="P253" t="s">
        <v>31</v>
      </c>
      <c r="Q253" t="s">
        <v>32</v>
      </c>
      <c r="R253" t="s">
        <v>32</v>
      </c>
      <c r="T253" t="s">
        <v>36</v>
      </c>
      <c r="V253" t="s">
        <v>625</v>
      </c>
      <c r="Z253" t="s">
        <v>626</v>
      </c>
      <c r="AA253" t="s">
        <v>627</v>
      </c>
    </row>
    <row r="254" spans="1:27" x14ac:dyDescent="0.25">
      <c r="A254">
        <v>10831044338</v>
      </c>
      <c r="B254">
        <v>227049108</v>
      </c>
      <c r="C254" s="1">
        <v>43645.645208333335</v>
      </c>
      <c r="D254" s="1">
        <v>43645.647152777776</v>
      </c>
      <c r="E254" t="s">
        <v>28</v>
      </c>
      <c r="J254" t="s">
        <v>56</v>
      </c>
      <c r="K254" s="3">
        <v>43208</v>
      </c>
      <c r="L254" t="s">
        <v>628</v>
      </c>
      <c r="M254">
        <v>1</v>
      </c>
      <c r="O254">
        <v>23</v>
      </c>
      <c r="P254" t="s">
        <v>144</v>
      </c>
      <c r="Q254" t="s">
        <v>32</v>
      </c>
      <c r="R254" t="s">
        <v>32</v>
      </c>
      <c r="S254" t="s">
        <v>32</v>
      </c>
      <c r="T254" t="s">
        <v>32</v>
      </c>
      <c r="U254" t="s">
        <v>36</v>
      </c>
      <c r="AA254" t="s">
        <v>629</v>
      </c>
    </row>
    <row r="255" spans="1:27" x14ac:dyDescent="0.25">
      <c r="A255">
        <v>10831042035</v>
      </c>
      <c r="B255">
        <v>227049108</v>
      </c>
      <c r="C255" s="1">
        <v>43645.641736111109</v>
      </c>
      <c r="D255" s="1">
        <v>43645.644884259258</v>
      </c>
      <c r="E255" t="s">
        <v>28</v>
      </c>
      <c r="J255" t="s">
        <v>252</v>
      </c>
      <c r="K255" s="3">
        <v>43146</v>
      </c>
      <c r="L255" t="s">
        <v>630</v>
      </c>
      <c r="M255">
        <v>6</v>
      </c>
      <c r="O255">
        <v>27</v>
      </c>
      <c r="P255" t="s">
        <v>64</v>
      </c>
      <c r="Q255" t="s">
        <v>32</v>
      </c>
      <c r="R255" t="s">
        <v>32</v>
      </c>
      <c r="S255" t="s">
        <v>32</v>
      </c>
      <c r="T255" t="s">
        <v>32</v>
      </c>
      <c r="U255" t="s">
        <v>32</v>
      </c>
      <c r="V255" t="s">
        <v>631</v>
      </c>
      <c r="AA255" t="s">
        <v>632</v>
      </c>
    </row>
    <row r="256" spans="1:27" x14ac:dyDescent="0.25">
      <c r="A256">
        <v>10831038662</v>
      </c>
      <c r="B256">
        <v>227049108</v>
      </c>
      <c r="C256" s="1">
        <v>43645.639097222222</v>
      </c>
      <c r="D256" s="1">
        <v>43645.641574074078</v>
      </c>
      <c r="E256" t="s">
        <v>28</v>
      </c>
      <c r="J256" t="s">
        <v>511</v>
      </c>
      <c r="K256" s="3">
        <v>43119</v>
      </c>
      <c r="L256" t="s">
        <v>633</v>
      </c>
      <c r="M256">
        <v>1</v>
      </c>
      <c r="O256">
        <v>27</v>
      </c>
      <c r="P256" t="s">
        <v>47</v>
      </c>
      <c r="Q256" t="s">
        <v>32</v>
      </c>
      <c r="R256" t="s">
        <v>32</v>
      </c>
      <c r="S256" t="s">
        <v>32</v>
      </c>
      <c r="T256" t="s">
        <v>32</v>
      </c>
      <c r="U256" t="s">
        <v>32</v>
      </c>
      <c r="X256" t="s">
        <v>634</v>
      </c>
      <c r="AA256" t="s">
        <v>635</v>
      </c>
    </row>
    <row r="257" spans="1:27" x14ac:dyDescent="0.25">
      <c r="A257">
        <v>10831035408</v>
      </c>
      <c r="B257">
        <v>227049108</v>
      </c>
      <c r="C257" s="1">
        <v>43645.635937500003</v>
      </c>
      <c r="D257" s="1">
        <v>43645.638495370367</v>
      </c>
      <c r="E257" t="s">
        <v>28</v>
      </c>
      <c r="J257" t="s">
        <v>252</v>
      </c>
      <c r="K257" s="3">
        <v>43145</v>
      </c>
      <c r="L257" t="s">
        <v>636</v>
      </c>
      <c r="M257">
        <v>2</v>
      </c>
      <c r="O257">
        <v>14</v>
      </c>
      <c r="P257" t="s">
        <v>64</v>
      </c>
      <c r="Q257" t="s">
        <v>32</v>
      </c>
      <c r="R257" t="s">
        <v>36</v>
      </c>
      <c r="S257" t="s">
        <v>32</v>
      </c>
      <c r="T257" t="s">
        <v>32</v>
      </c>
      <c r="U257" t="s">
        <v>32</v>
      </c>
      <c r="AA257" t="s">
        <v>637</v>
      </c>
    </row>
    <row r="258" spans="1:27" x14ac:dyDescent="0.25">
      <c r="A258">
        <v>10831032746</v>
      </c>
      <c r="B258">
        <v>227049108</v>
      </c>
      <c r="C258" s="1">
        <v>43645.635092592594</v>
      </c>
      <c r="D258" s="1">
        <v>43645.635891203703</v>
      </c>
      <c r="E258" t="s">
        <v>28</v>
      </c>
      <c r="J258" t="s">
        <v>638</v>
      </c>
      <c r="K258" s="3">
        <v>43137</v>
      </c>
      <c r="L258" t="s">
        <v>633</v>
      </c>
      <c r="M258">
        <v>1</v>
      </c>
      <c r="O258">
        <v>23</v>
      </c>
      <c r="P258" t="s">
        <v>47</v>
      </c>
    </row>
    <row r="259" spans="1:27" x14ac:dyDescent="0.25">
      <c r="A259">
        <v>10831031900</v>
      </c>
      <c r="B259">
        <v>227049108</v>
      </c>
      <c r="C259" s="1">
        <v>43645.632673611108</v>
      </c>
      <c r="D259" s="1">
        <v>43645.635069444441</v>
      </c>
      <c r="E259" t="s">
        <v>28</v>
      </c>
      <c r="J259" t="s">
        <v>638</v>
      </c>
      <c r="K259" s="3">
        <v>43137</v>
      </c>
      <c r="L259" t="s">
        <v>639</v>
      </c>
      <c r="M259">
        <v>5</v>
      </c>
      <c r="O259">
        <v>27</v>
      </c>
      <c r="P259" t="s">
        <v>47</v>
      </c>
      <c r="Q259" t="s">
        <v>89</v>
      </c>
      <c r="R259" t="s">
        <v>32</v>
      </c>
      <c r="S259" t="s">
        <v>32</v>
      </c>
      <c r="T259" t="s">
        <v>32</v>
      </c>
      <c r="U259" t="s">
        <v>32</v>
      </c>
      <c r="V259" t="s">
        <v>188</v>
      </c>
      <c r="AA259" t="s">
        <v>640</v>
      </c>
    </row>
    <row r="260" spans="1:27" x14ac:dyDescent="0.25">
      <c r="A260">
        <v>10831028748</v>
      </c>
      <c r="B260">
        <v>227049108</v>
      </c>
      <c r="C260" s="1">
        <v>43645.629618055558</v>
      </c>
      <c r="D260" s="1">
        <v>43645.63212962963</v>
      </c>
      <c r="E260" t="s">
        <v>28</v>
      </c>
      <c r="J260" t="s">
        <v>53</v>
      </c>
      <c r="K260" s="3">
        <v>43466</v>
      </c>
      <c r="L260" t="s">
        <v>641</v>
      </c>
      <c r="M260">
        <v>1</v>
      </c>
      <c r="O260">
        <v>26</v>
      </c>
      <c r="P260" t="s">
        <v>144</v>
      </c>
      <c r="Q260" t="s">
        <v>32</v>
      </c>
      <c r="R260" t="s">
        <v>36</v>
      </c>
      <c r="S260" t="s">
        <v>32</v>
      </c>
      <c r="T260" t="s">
        <v>32</v>
      </c>
      <c r="U260" t="s">
        <v>32</v>
      </c>
      <c r="W260" t="s">
        <v>642</v>
      </c>
      <c r="AA260" t="s">
        <v>643</v>
      </c>
    </row>
    <row r="261" spans="1:27" x14ac:dyDescent="0.25">
      <c r="A261">
        <v>10831025984</v>
      </c>
      <c r="B261">
        <v>227049108</v>
      </c>
      <c r="C261" s="1">
        <v>43645.626817129632</v>
      </c>
      <c r="D261" s="1">
        <v>43645.629560185182</v>
      </c>
      <c r="E261" t="s">
        <v>28</v>
      </c>
      <c r="J261" t="s">
        <v>589</v>
      </c>
      <c r="K261" s="3">
        <v>43130</v>
      </c>
      <c r="L261" t="s">
        <v>644</v>
      </c>
      <c r="M261">
        <v>2</v>
      </c>
      <c r="O261">
        <v>19</v>
      </c>
      <c r="P261" t="s">
        <v>64</v>
      </c>
      <c r="Q261" t="s">
        <v>32</v>
      </c>
      <c r="R261" t="s">
        <v>36</v>
      </c>
      <c r="S261" t="s">
        <v>32</v>
      </c>
      <c r="T261" t="s">
        <v>32</v>
      </c>
      <c r="U261" t="s">
        <v>32</v>
      </c>
      <c r="AA261" t="s">
        <v>645</v>
      </c>
    </row>
    <row r="262" spans="1:27" x14ac:dyDescent="0.25">
      <c r="A262">
        <v>10831022297</v>
      </c>
      <c r="B262">
        <v>227049108</v>
      </c>
      <c r="C262" s="1">
        <v>43645.621122685188</v>
      </c>
      <c r="D262" s="1">
        <v>43645.626388888886</v>
      </c>
      <c r="E262" t="s">
        <v>28</v>
      </c>
      <c r="J262" t="s">
        <v>34</v>
      </c>
      <c r="K262" s="3">
        <v>43130</v>
      </c>
      <c r="L262" t="s">
        <v>646</v>
      </c>
      <c r="M262">
        <v>2</v>
      </c>
      <c r="O262">
        <v>11</v>
      </c>
      <c r="P262" t="s">
        <v>64</v>
      </c>
      <c r="Q262" t="s">
        <v>32</v>
      </c>
      <c r="R262" t="s">
        <v>32</v>
      </c>
      <c r="S262" t="s">
        <v>32</v>
      </c>
      <c r="T262" t="s">
        <v>32</v>
      </c>
      <c r="U262" t="s">
        <v>32</v>
      </c>
      <c r="AA262" t="s">
        <v>647</v>
      </c>
    </row>
    <row r="263" spans="1:27" x14ac:dyDescent="0.25">
      <c r="A263">
        <v>10831015947</v>
      </c>
      <c r="B263">
        <v>227049108</v>
      </c>
      <c r="C263" s="1">
        <v>43645.617824074077</v>
      </c>
      <c r="D263" s="1">
        <v>43645.621076388888</v>
      </c>
      <c r="E263" t="s">
        <v>28</v>
      </c>
      <c r="J263" t="s">
        <v>34</v>
      </c>
      <c r="K263" s="3">
        <v>43101</v>
      </c>
      <c r="L263" t="s">
        <v>648</v>
      </c>
      <c r="M263" t="s">
        <v>58</v>
      </c>
      <c r="O263">
        <v>27</v>
      </c>
      <c r="P263" t="s">
        <v>59</v>
      </c>
      <c r="Q263" t="s">
        <v>36</v>
      </c>
      <c r="R263" t="s">
        <v>32</v>
      </c>
      <c r="S263" t="s">
        <v>32</v>
      </c>
      <c r="T263" t="s">
        <v>32</v>
      </c>
      <c r="U263" t="s">
        <v>32</v>
      </c>
      <c r="AA263" t="s">
        <v>649</v>
      </c>
    </row>
    <row r="264" spans="1:27" x14ac:dyDescent="0.25">
      <c r="A264">
        <v>10831010107</v>
      </c>
      <c r="B264">
        <v>227049108</v>
      </c>
      <c r="C264" s="1">
        <v>43645.611828703702</v>
      </c>
      <c r="D264" s="1">
        <v>43645.615104166667</v>
      </c>
      <c r="E264" t="s">
        <v>28</v>
      </c>
      <c r="J264" t="s">
        <v>42</v>
      </c>
      <c r="K264" s="3">
        <v>43586</v>
      </c>
      <c r="L264" t="s">
        <v>519</v>
      </c>
      <c r="M264">
        <v>2</v>
      </c>
      <c r="O264">
        <v>5</v>
      </c>
      <c r="P264" t="s">
        <v>64</v>
      </c>
      <c r="Q264" t="s">
        <v>32</v>
      </c>
      <c r="R264" t="s">
        <v>32</v>
      </c>
      <c r="S264" t="s">
        <v>32</v>
      </c>
      <c r="T264" t="s">
        <v>32</v>
      </c>
      <c r="U264" t="s">
        <v>32</v>
      </c>
      <c r="AA264" t="s">
        <v>650</v>
      </c>
    </row>
    <row r="265" spans="1:27" x14ac:dyDescent="0.25">
      <c r="A265">
        <v>10831006376</v>
      </c>
      <c r="B265">
        <v>227049108</v>
      </c>
      <c r="C265" s="1">
        <v>43645.608472222222</v>
      </c>
      <c r="D265" s="1">
        <v>43645.611655092594</v>
      </c>
      <c r="E265" t="s">
        <v>28</v>
      </c>
      <c r="J265" t="s">
        <v>358</v>
      </c>
      <c r="K265" s="3">
        <v>43587</v>
      </c>
      <c r="L265" t="s">
        <v>651</v>
      </c>
      <c r="M265" t="s">
        <v>58</v>
      </c>
      <c r="O265">
        <v>24</v>
      </c>
      <c r="P265" t="s">
        <v>47</v>
      </c>
      <c r="Q265" t="s">
        <v>32</v>
      </c>
      <c r="R265" t="s">
        <v>32</v>
      </c>
      <c r="S265" t="s">
        <v>32</v>
      </c>
      <c r="T265" t="s">
        <v>32</v>
      </c>
      <c r="U265" t="s">
        <v>32</v>
      </c>
      <c r="W265" t="s">
        <v>652</v>
      </c>
      <c r="AA265" t="s">
        <v>653</v>
      </c>
    </row>
    <row r="266" spans="1:27" x14ac:dyDescent="0.25">
      <c r="A266">
        <v>10831002664</v>
      </c>
      <c r="B266">
        <v>227049108</v>
      </c>
      <c r="C266" s="1">
        <v>43645.605798611112</v>
      </c>
      <c r="D266" s="1">
        <v>43645.608217592591</v>
      </c>
      <c r="E266" t="s">
        <v>28</v>
      </c>
      <c r="J266" t="s">
        <v>654</v>
      </c>
      <c r="K266" s="3">
        <v>43594</v>
      </c>
      <c r="L266" t="s">
        <v>655</v>
      </c>
      <c r="M266">
        <v>2</v>
      </c>
      <c r="O266">
        <v>30</v>
      </c>
      <c r="P266" t="s">
        <v>64</v>
      </c>
      <c r="Q266" t="s">
        <v>89</v>
      </c>
      <c r="R266" t="s">
        <v>32</v>
      </c>
      <c r="S266" t="s">
        <v>32</v>
      </c>
      <c r="T266" t="s">
        <v>32</v>
      </c>
      <c r="U266" t="s">
        <v>32</v>
      </c>
      <c r="AA266" t="s">
        <v>656</v>
      </c>
    </row>
    <row r="267" spans="1:27" x14ac:dyDescent="0.25">
      <c r="A267">
        <v>10830999828</v>
      </c>
      <c r="B267">
        <v>227049108</v>
      </c>
      <c r="C267" s="1">
        <v>43645.602650462963</v>
      </c>
      <c r="D267" s="1">
        <v>43645.60564814815</v>
      </c>
      <c r="E267" t="s">
        <v>28</v>
      </c>
      <c r="J267" t="s">
        <v>654</v>
      </c>
      <c r="K267" s="3">
        <v>43594</v>
      </c>
      <c r="L267" t="s">
        <v>657</v>
      </c>
      <c r="M267">
        <v>4</v>
      </c>
      <c r="O267">
        <v>25</v>
      </c>
      <c r="P267" t="s">
        <v>64</v>
      </c>
      <c r="Q267" t="s">
        <v>32</v>
      </c>
      <c r="R267" t="s">
        <v>36</v>
      </c>
      <c r="S267" t="s">
        <v>36</v>
      </c>
      <c r="T267" t="s">
        <v>32</v>
      </c>
      <c r="U267" t="s">
        <v>36</v>
      </c>
      <c r="AA267" t="s">
        <v>658</v>
      </c>
    </row>
    <row r="268" spans="1:27" x14ac:dyDescent="0.25">
      <c r="A268">
        <v>10830996154</v>
      </c>
      <c r="B268">
        <v>227049108</v>
      </c>
      <c r="C268" s="1">
        <v>43645.597546296296</v>
      </c>
      <c r="D268" s="1">
        <v>43645.602349537039</v>
      </c>
      <c r="E268" t="s">
        <v>28</v>
      </c>
      <c r="J268" t="s">
        <v>42</v>
      </c>
      <c r="K268" s="3">
        <v>43599</v>
      </c>
      <c r="L268" t="s">
        <v>280</v>
      </c>
      <c r="M268">
        <v>7</v>
      </c>
      <c r="O268">
        <v>26</v>
      </c>
      <c r="P268" t="s">
        <v>169</v>
      </c>
      <c r="Q268" t="s">
        <v>32</v>
      </c>
      <c r="R268" t="s">
        <v>36</v>
      </c>
      <c r="S268" t="s">
        <v>36</v>
      </c>
      <c r="T268" t="s">
        <v>36</v>
      </c>
      <c r="AA268" t="s">
        <v>659</v>
      </c>
    </row>
    <row r="269" spans="1:27" x14ac:dyDescent="0.25">
      <c r="A269">
        <v>10830990484</v>
      </c>
      <c r="B269">
        <v>227049108</v>
      </c>
      <c r="C269" s="1">
        <v>43645.593634259261</v>
      </c>
      <c r="D269" s="1">
        <v>43645.597222222219</v>
      </c>
      <c r="E269" t="s">
        <v>28</v>
      </c>
      <c r="J269" t="s">
        <v>56</v>
      </c>
      <c r="K269" s="3">
        <v>43600</v>
      </c>
      <c r="L269" t="s">
        <v>660</v>
      </c>
      <c r="M269">
        <v>3</v>
      </c>
      <c r="N269" t="s">
        <v>433</v>
      </c>
      <c r="O269">
        <v>16</v>
      </c>
      <c r="P269" t="s">
        <v>169</v>
      </c>
      <c r="Q269" t="s">
        <v>32</v>
      </c>
      <c r="R269" t="s">
        <v>36</v>
      </c>
      <c r="S269" t="s">
        <v>32</v>
      </c>
      <c r="T269" t="s">
        <v>32</v>
      </c>
      <c r="U269" t="s">
        <v>32</v>
      </c>
      <c r="AA269" t="s">
        <v>661</v>
      </c>
    </row>
    <row r="270" spans="1:27" x14ac:dyDescent="0.25">
      <c r="A270">
        <v>10830986343</v>
      </c>
      <c r="B270">
        <v>227049108</v>
      </c>
      <c r="C270" s="1">
        <v>43645.589004629626</v>
      </c>
      <c r="D270" s="1">
        <v>43645.593541666669</v>
      </c>
      <c r="E270" t="s">
        <v>28</v>
      </c>
      <c r="J270" t="s">
        <v>654</v>
      </c>
      <c r="K270" s="3">
        <v>43573</v>
      </c>
      <c r="L270" t="s">
        <v>596</v>
      </c>
      <c r="M270">
        <v>6</v>
      </c>
      <c r="O270">
        <v>6</v>
      </c>
      <c r="P270" t="s">
        <v>64</v>
      </c>
      <c r="Q270" t="s">
        <v>32</v>
      </c>
      <c r="R270" t="s">
        <v>32</v>
      </c>
      <c r="S270" t="s">
        <v>32</v>
      </c>
      <c r="T270" t="s">
        <v>32</v>
      </c>
      <c r="U270" t="s">
        <v>32</v>
      </c>
      <c r="AA270" t="s">
        <v>662</v>
      </c>
    </row>
    <row r="271" spans="1:27" x14ac:dyDescent="0.25">
      <c r="A271">
        <v>10830981009</v>
      </c>
      <c r="B271">
        <v>227049108</v>
      </c>
      <c r="C271" s="1">
        <v>43645.585266203707</v>
      </c>
      <c r="D271" s="1">
        <v>43645.588865740741</v>
      </c>
      <c r="E271" t="s">
        <v>28</v>
      </c>
      <c r="J271" t="s">
        <v>654</v>
      </c>
      <c r="K271" s="3">
        <v>43573</v>
      </c>
      <c r="L271" t="s">
        <v>663</v>
      </c>
      <c r="M271">
        <v>2</v>
      </c>
      <c r="O271">
        <v>16</v>
      </c>
      <c r="P271" t="s">
        <v>64</v>
      </c>
      <c r="Q271" t="s">
        <v>36</v>
      </c>
      <c r="R271" t="s">
        <v>32</v>
      </c>
      <c r="S271" t="s">
        <v>32</v>
      </c>
      <c r="T271" t="s">
        <v>32</v>
      </c>
      <c r="U271" t="s">
        <v>32</v>
      </c>
      <c r="V271" t="s">
        <v>611</v>
      </c>
      <c r="AA271" t="s">
        <v>664</v>
      </c>
    </row>
    <row r="272" spans="1:27" x14ac:dyDescent="0.25">
      <c r="A272">
        <v>10830976577</v>
      </c>
      <c r="B272">
        <v>227049108</v>
      </c>
      <c r="C272" s="1">
        <v>43645.581145833334</v>
      </c>
      <c r="D272" s="1">
        <v>43645.585162037038</v>
      </c>
      <c r="E272" t="s">
        <v>28</v>
      </c>
      <c r="J272" t="s">
        <v>42</v>
      </c>
      <c r="K272" s="3">
        <v>43510</v>
      </c>
      <c r="L272" t="s">
        <v>665</v>
      </c>
      <c r="M272">
        <v>2</v>
      </c>
      <c r="O272">
        <v>28</v>
      </c>
      <c r="P272" t="s">
        <v>64</v>
      </c>
      <c r="Q272" t="s">
        <v>89</v>
      </c>
      <c r="R272" t="s">
        <v>32</v>
      </c>
      <c r="S272" t="s">
        <v>32</v>
      </c>
      <c r="T272" t="s">
        <v>32</v>
      </c>
      <c r="U272" t="s">
        <v>36</v>
      </c>
      <c r="V272" t="s">
        <v>666</v>
      </c>
      <c r="AA272" t="s">
        <v>667</v>
      </c>
    </row>
    <row r="273" spans="1:27" x14ac:dyDescent="0.25">
      <c r="A273">
        <v>10830971787</v>
      </c>
      <c r="B273">
        <v>227049108</v>
      </c>
      <c r="C273" s="1">
        <v>43645.578136574077</v>
      </c>
      <c r="D273" s="1">
        <v>43645.581111111111</v>
      </c>
      <c r="E273" t="s">
        <v>28</v>
      </c>
      <c r="J273" t="s">
        <v>358</v>
      </c>
      <c r="K273" s="3">
        <v>43509</v>
      </c>
      <c r="L273" t="s">
        <v>668</v>
      </c>
      <c r="M273">
        <v>5</v>
      </c>
      <c r="O273">
        <v>24</v>
      </c>
      <c r="P273" t="s">
        <v>47</v>
      </c>
      <c r="Q273" t="s">
        <v>36</v>
      </c>
      <c r="R273" t="s">
        <v>32</v>
      </c>
      <c r="S273" t="s">
        <v>32</v>
      </c>
      <c r="T273" t="s">
        <v>32</v>
      </c>
      <c r="U273" t="s">
        <v>32</v>
      </c>
      <c r="AA273" t="s">
        <v>669</v>
      </c>
    </row>
    <row r="274" spans="1:27" x14ac:dyDescent="0.25">
      <c r="A274">
        <v>10830968344</v>
      </c>
      <c r="B274">
        <v>227049108</v>
      </c>
      <c r="C274" s="1">
        <v>43645.576307870368</v>
      </c>
      <c r="D274" s="1">
        <v>43645.578090277777</v>
      </c>
      <c r="E274" t="s">
        <v>28</v>
      </c>
      <c r="J274" t="s">
        <v>68</v>
      </c>
      <c r="K274" s="3">
        <v>43489</v>
      </c>
      <c r="L274" t="s">
        <v>519</v>
      </c>
      <c r="M274">
        <v>4</v>
      </c>
      <c r="O274">
        <v>12</v>
      </c>
      <c r="P274" t="s">
        <v>47</v>
      </c>
      <c r="Q274" t="s">
        <v>32</v>
      </c>
      <c r="R274" t="s">
        <v>32</v>
      </c>
      <c r="S274" t="s">
        <v>32</v>
      </c>
      <c r="T274" t="s">
        <v>32</v>
      </c>
      <c r="U274" t="s">
        <v>32</v>
      </c>
      <c r="AA274" t="s">
        <v>670</v>
      </c>
    </row>
    <row r="275" spans="1:27" x14ac:dyDescent="0.25">
      <c r="A275">
        <v>10830965921</v>
      </c>
      <c r="B275">
        <v>227049108</v>
      </c>
      <c r="C275" s="1">
        <v>43645.573784722219</v>
      </c>
      <c r="D275" s="1">
        <v>43645.576099537036</v>
      </c>
      <c r="E275" t="s">
        <v>28</v>
      </c>
      <c r="J275" t="s">
        <v>68</v>
      </c>
      <c r="K275" s="3">
        <v>43481</v>
      </c>
      <c r="L275" t="s">
        <v>671</v>
      </c>
      <c r="M275" t="s">
        <v>58</v>
      </c>
      <c r="O275">
        <v>21</v>
      </c>
      <c r="P275" t="s">
        <v>47</v>
      </c>
      <c r="Q275" t="s">
        <v>32</v>
      </c>
      <c r="R275" t="s">
        <v>36</v>
      </c>
      <c r="S275" t="s">
        <v>36</v>
      </c>
      <c r="T275" t="s">
        <v>32</v>
      </c>
      <c r="U275" t="s">
        <v>32</v>
      </c>
      <c r="AA275" t="s">
        <v>672</v>
      </c>
    </row>
    <row r="276" spans="1:27" x14ac:dyDescent="0.25">
      <c r="A276">
        <v>10830963117</v>
      </c>
      <c r="B276">
        <v>227049108</v>
      </c>
      <c r="C276" s="1">
        <v>43645.572129629632</v>
      </c>
      <c r="D276" s="1">
        <v>43645.57372685185</v>
      </c>
      <c r="E276" t="s">
        <v>28</v>
      </c>
      <c r="J276" t="s">
        <v>56</v>
      </c>
      <c r="K276" s="3">
        <v>43474</v>
      </c>
      <c r="L276" t="s">
        <v>673</v>
      </c>
      <c r="M276">
        <v>8</v>
      </c>
      <c r="O276">
        <v>29</v>
      </c>
      <c r="P276" t="s">
        <v>31</v>
      </c>
      <c r="Q276" t="s">
        <v>32</v>
      </c>
      <c r="R276" t="s">
        <v>32</v>
      </c>
      <c r="S276" t="s">
        <v>32</v>
      </c>
      <c r="T276" t="s">
        <v>32</v>
      </c>
      <c r="U276" t="s">
        <v>32</v>
      </c>
      <c r="AA276" t="s">
        <v>674</v>
      </c>
    </row>
    <row r="277" spans="1:27" x14ac:dyDescent="0.25">
      <c r="A277">
        <v>10830961237</v>
      </c>
      <c r="B277">
        <v>227049108</v>
      </c>
      <c r="C277" s="1">
        <v>43645.570335648146</v>
      </c>
      <c r="D277" s="1">
        <v>43645.572083333333</v>
      </c>
      <c r="E277" t="s">
        <v>28</v>
      </c>
      <c r="J277" t="s">
        <v>56</v>
      </c>
      <c r="K277" s="3">
        <v>43474</v>
      </c>
      <c r="L277" t="s">
        <v>673</v>
      </c>
      <c r="M277">
        <v>8</v>
      </c>
      <c r="O277">
        <v>32</v>
      </c>
      <c r="P277" t="s">
        <v>31</v>
      </c>
      <c r="Q277" t="s">
        <v>32</v>
      </c>
      <c r="R277" t="s">
        <v>32</v>
      </c>
      <c r="S277" t="s">
        <v>32</v>
      </c>
      <c r="T277" t="s">
        <v>32</v>
      </c>
      <c r="U277" t="s">
        <v>32</v>
      </c>
      <c r="AA277" t="s">
        <v>675</v>
      </c>
    </row>
    <row r="278" spans="1:27" x14ac:dyDescent="0.25">
      <c r="A278">
        <v>10830959046</v>
      </c>
      <c r="B278">
        <v>227049108</v>
      </c>
      <c r="C278" s="1">
        <v>43645.568252314813</v>
      </c>
      <c r="D278" s="1">
        <v>43645.5702662037</v>
      </c>
      <c r="E278" t="s">
        <v>28</v>
      </c>
      <c r="J278" t="s">
        <v>676</v>
      </c>
      <c r="K278" s="3">
        <v>43468</v>
      </c>
      <c r="L278" t="s">
        <v>677</v>
      </c>
      <c r="M278" t="s">
        <v>58</v>
      </c>
      <c r="O278">
        <v>17</v>
      </c>
      <c r="P278" t="s">
        <v>47</v>
      </c>
      <c r="Q278" t="s">
        <v>32</v>
      </c>
      <c r="R278" t="s">
        <v>32</v>
      </c>
      <c r="S278" t="s">
        <v>32</v>
      </c>
      <c r="T278" t="s">
        <v>32</v>
      </c>
      <c r="U278" t="s">
        <v>32</v>
      </c>
      <c r="AA278" t="s">
        <v>678</v>
      </c>
    </row>
    <row r="279" spans="1:27" x14ac:dyDescent="0.25">
      <c r="A279">
        <v>10830956588</v>
      </c>
      <c r="B279">
        <v>227049108</v>
      </c>
      <c r="C279" s="1">
        <v>43645.564259259256</v>
      </c>
      <c r="D279" s="1">
        <v>43645.568182870367</v>
      </c>
      <c r="E279" t="s">
        <v>28</v>
      </c>
      <c r="J279" t="s">
        <v>222</v>
      </c>
      <c r="K279" s="3">
        <v>43473</v>
      </c>
      <c r="L279" t="s">
        <v>679</v>
      </c>
      <c r="M279">
        <v>8</v>
      </c>
      <c r="O279">
        <v>30</v>
      </c>
      <c r="P279" t="s">
        <v>31</v>
      </c>
      <c r="Q279" t="s">
        <v>32</v>
      </c>
      <c r="R279" t="s">
        <v>36</v>
      </c>
      <c r="S279" t="s">
        <v>32</v>
      </c>
      <c r="T279" t="s">
        <v>32</v>
      </c>
      <c r="U279" t="s">
        <v>32</v>
      </c>
      <c r="AA279" t="s">
        <v>680</v>
      </c>
    </row>
    <row r="280" spans="1:27" x14ac:dyDescent="0.25">
      <c r="A280">
        <v>10830951786</v>
      </c>
      <c r="B280">
        <v>227049108</v>
      </c>
      <c r="C280" s="1">
        <v>43645.55908564815</v>
      </c>
      <c r="D280" s="1">
        <v>43645.564166666663</v>
      </c>
      <c r="E280" t="s">
        <v>28</v>
      </c>
      <c r="J280" t="s">
        <v>222</v>
      </c>
      <c r="K280" s="3">
        <v>43580</v>
      </c>
      <c r="L280" t="s">
        <v>681</v>
      </c>
      <c r="M280">
        <v>3</v>
      </c>
      <c r="N280" t="s">
        <v>228</v>
      </c>
      <c r="O280">
        <v>10</v>
      </c>
      <c r="P280" t="s">
        <v>31</v>
      </c>
      <c r="Q280" t="s">
        <v>89</v>
      </c>
      <c r="R280" t="s">
        <v>32</v>
      </c>
      <c r="S280" t="s">
        <v>32</v>
      </c>
      <c r="T280" t="s">
        <v>32</v>
      </c>
      <c r="U280" t="s">
        <v>32</v>
      </c>
      <c r="V280" t="s">
        <v>188</v>
      </c>
      <c r="AA280" t="s">
        <v>682</v>
      </c>
    </row>
    <row r="281" spans="1:27" x14ac:dyDescent="0.25">
      <c r="A281">
        <v>10830944755</v>
      </c>
      <c r="B281">
        <v>227049108</v>
      </c>
      <c r="C281" s="1">
        <v>43645.554537037038</v>
      </c>
      <c r="D281" s="1">
        <v>43645.558472222219</v>
      </c>
      <c r="E281" t="s">
        <v>28</v>
      </c>
      <c r="J281" t="s">
        <v>222</v>
      </c>
      <c r="K281" s="3">
        <v>43580</v>
      </c>
      <c r="L281" t="s">
        <v>683</v>
      </c>
      <c r="M281">
        <v>5</v>
      </c>
      <c r="O281">
        <v>19</v>
      </c>
      <c r="P281" t="s">
        <v>31</v>
      </c>
      <c r="Q281" t="s">
        <v>32</v>
      </c>
      <c r="R281" t="s">
        <v>36</v>
      </c>
      <c r="S281" t="s">
        <v>89</v>
      </c>
      <c r="U281" t="s">
        <v>36</v>
      </c>
      <c r="Y281" t="s">
        <v>684</v>
      </c>
      <c r="AA281" t="s">
        <v>685</v>
      </c>
    </row>
    <row r="282" spans="1:27" x14ac:dyDescent="0.25">
      <c r="A282">
        <v>10817361365</v>
      </c>
      <c r="B282">
        <v>227049108</v>
      </c>
      <c r="C282" s="1">
        <v>43639.693182870367</v>
      </c>
      <c r="D282" s="1">
        <v>43639.699745370373</v>
      </c>
      <c r="E282" t="s">
        <v>28</v>
      </c>
      <c r="J282" t="s">
        <v>42</v>
      </c>
      <c r="K282" s="3">
        <v>43585</v>
      </c>
      <c r="L282" t="s">
        <v>686</v>
      </c>
      <c r="M282" t="s">
        <v>58</v>
      </c>
      <c r="O282">
        <v>38</v>
      </c>
      <c r="P282" t="s">
        <v>144</v>
      </c>
      <c r="Q282" t="s">
        <v>89</v>
      </c>
      <c r="R282" t="s">
        <v>36</v>
      </c>
      <c r="S282" t="s">
        <v>36</v>
      </c>
      <c r="T282" t="s">
        <v>89</v>
      </c>
      <c r="U282" t="s">
        <v>36</v>
      </c>
      <c r="V282" t="s">
        <v>687</v>
      </c>
      <c r="Y282" t="s">
        <v>688</v>
      </c>
      <c r="AA282" t="s">
        <v>689</v>
      </c>
    </row>
    <row r="283" spans="1:27" x14ac:dyDescent="0.25">
      <c r="A283">
        <v>10817354208</v>
      </c>
      <c r="B283">
        <v>227049108</v>
      </c>
      <c r="C283" s="1">
        <v>43639.691689814812</v>
      </c>
      <c r="D283" s="1">
        <v>43639.693067129629</v>
      </c>
      <c r="E283" t="s">
        <v>28</v>
      </c>
      <c r="J283" t="s">
        <v>654</v>
      </c>
      <c r="K283" s="3">
        <v>43579</v>
      </c>
      <c r="L283" t="s">
        <v>690</v>
      </c>
      <c r="N283" t="s">
        <v>379</v>
      </c>
      <c r="O283">
        <v>35</v>
      </c>
      <c r="P283" t="s">
        <v>54</v>
      </c>
      <c r="Q283" t="s">
        <v>89</v>
      </c>
      <c r="R283" t="s">
        <v>36</v>
      </c>
      <c r="S283" t="s">
        <v>32</v>
      </c>
      <c r="T283" t="s">
        <v>32</v>
      </c>
      <c r="U283" t="s">
        <v>32</v>
      </c>
      <c r="V283" t="s">
        <v>691</v>
      </c>
      <c r="AA283" t="s">
        <v>692</v>
      </c>
    </row>
    <row r="284" spans="1:27" x14ac:dyDescent="0.25">
      <c r="A284">
        <v>10817352403</v>
      </c>
      <c r="B284">
        <v>227049108</v>
      </c>
      <c r="C284" s="1">
        <v>43639.690659722219</v>
      </c>
      <c r="D284" s="1">
        <v>43639.691481481481</v>
      </c>
      <c r="E284" t="s">
        <v>28</v>
      </c>
      <c r="J284" t="s">
        <v>222</v>
      </c>
      <c r="K284" s="3">
        <v>43567</v>
      </c>
      <c r="L284" t="s">
        <v>660</v>
      </c>
      <c r="M284" t="s">
        <v>455</v>
      </c>
      <c r="O284">
        <v>20</v>
      </c>
      <c r="P284" t="s">
        <v>144</v>
      </c>
      <c r="Q284" t="s">
        <v>32</v>
      </c>
      <c r="R284" t="s">
        <v>32</v>
      </c>
      <c r="S284" t="s">
        <v>32</v>
      </c>
      <c r="T284" t="s">
        <v>32</v>
      </c>
      <c r="U284" t="s">
        <v>32</v>
      </c>
      <c r="Z284" t="s">
        <v>693</v>
      </c>
      <c r="AA284" t="s">
        <v>694</v>
      </c>
    </row>
    <row r="285" spans="1:27" x14ac:dyDescent="0.25">
      <c r="A285">
        <v>10817351356</v>
      </c>
      <c r="B285">
        <v>227049108</v>
      </c>
      <c r="C285" s="1">
        <v>43639.687627314815</v>
      </c>
      <c r="D285" s="1">
        <v>43639.690555555557</v>
      </c>
      <c r="E285" t="s">
        <v>28</v>
      </c>
      <c r="J285" t="s">
        <v>222</v>
      </c>
      <c r="K285" s="3">
        <v>43567</v>
      </c>
      <c r="L285" t="s">
        <v>695</v>
      </c>
      <c r="M285" t="s">
        <v>58</v>
      </c>
      <c r="O285">
        <v>19</v>
      </c>
      <c r="P285" t="s">
        <v>144</v>
      </c>
      <c r="Q285" t="s">
        <v>32</v>
      </c>
      <c r="R285" t="s">
        <v>89</v>
      </c>
      <c r="S285" t="s">
        <v>36</v>
      </c>
      <c r="T285" t="s">
        <v>36</v>
      </c>
      <c r="U285" t="s">
        <v>36</v>
      </c>
      <c r="W285" t="s">
        <v>696</v>
      </c>
      <c r="AA285" t="s">
        <v>697</v>
      </c>
    </row>
    <row r="286" spans="1:27" x14ac:dyDescent="0.25">
      <c r="A286">
        <v>10817348011</v>
      </c>
      <c r="B286">
        <v>227049108</v>
      </c>
      <c r="C286" s="1">
        <v>43639.686423611114</v>
      </c>
      <c r="D286" s="1">
        <v>43639.6875</v>
      </c>
      <c r="E286" t="s">
        <v>28</v>
      </c>
      <c r="J286" t="s">
        <v>42</v>
      </c>
      <c r="K286" s="3">
        <v>43565</v>
      </c>
      <c r="L286" t="s">
        <v>660</v>
      </c>
      <c r="N286" t="s">
        <v>338</v>
      </c>
      <c r="O286">
        <v>9</v>
      </c>
      <c r="P286" t="s">
        <v>144</v>
      </c>
      <c r="Q286" t="s">
        <v>32</v>
      </c>
      <c r="R286" t="s">
        <v>32</v>
      </c>
      <c r="S286" t="s">
        <v>32</v>
      </c>
      <c r="T286" t="s">
        <v>32</v>
      </c>
      <c r="U286" t="s">
        <v>32</v>
      </c>
      <c r="AA286" t="s">
        <v>698</v>
      </c>
    </row>
    <row r="287" spans="1:27" x14ac:dyDescent="0.25">
      <c r="A287">
        <v>10817345570</v>
      </c>
      <c r="B287">
        <v>227049108</v>
      </c>
      <c r="C287" s="1">
        <v>43639.683020833334</v>
      </c>
      <c r="D287" s="1">
        <v>43639.685277777775</v>
      </c>
      <c r="E287" t="s">
        <v>28</v>
      </c>
      <c r="J287" t="s">
        <v>42</v>
      </c>
      <c r="K287" s="3">
        <v>43564</v>
      </c>
      <c r="L287" t="s">
        <v>699</v>
      </c>
      <c r="M287">
        <v>2</v>
      </c>
      <c r="O287">
        <v>25</v>
      </c>
      <c r="P287" t="s">
        <v>64</v>
      </c>
      <c r="Q287" t="s">
        <v>32</v>
      </c>
      <c r="R287" t="s">
        <v>32</v>
      </c>
      <c r="S287" t="s">
        <v>32</v>
      </c>
      <c r="T287" t="s">
        <v>32</v>
      </c>
      <c r="U287" t="s">
        <v>32</v>
      </c>
      <c r="AA287" t="s">
        <v>700</v>
      </c>
    </row>
    <row r="288" spans="1:27" x14ac:dyDescent="0.25">
      <c r="A288">
        <v>10817343019</v>
      </c>
      <c r="B288">
        <v>227049108</v>
      </c>
      <c r="C288" s="1">
        <v>43639.674421296295</v>
      </c>
      <c r="D288" s="1">
        <v>43639.682928240742</v>
      </c>
      <c r="E288" t="s">
        <v>28</v>
      </c>
      <c r="J288" t="s">
        <v>42</v>
      </c>
      <c r="K288" s="3">
        <v>43564</v>
      </c>
      <c r="L288" t="s">
        <v>701</v>
      </c>
      <c r="M288">
        <v>4</v>
      </c>
      <c r="O288">
        <v>26</v>
      </c>
      <c r="P288" t="s">
        <v>64</v>
      </c>
      <c r="Q288" t="s">
        <v>32</v>
      </c>
      <c r="R288" t="s">
        <v>32</v>
      </c>
      <c r="S288" t="s">
        <v>32</v>
      </c>
      <c r="T288" t="s">
        <v>32</v>
      </c>
      <c r="U288" t="s">
        <v>32</v>
      </c>
      <c r="V288" t="s">
        <v>702</v>
      </c>
      <c r="X288" t="s">
        <v>703</v>
      </c>
      <c r="AA288" t="s">
        <v>704</v>
      </c>
    </row>
    <row r="289" spans="1:27" x14ac:dyDescent="0.25">
      <c r="A289">
        <v>10817333426</v>
      </c>
      <c r="B289">
        <v>227049108</v>
      </c>
      <c r="C289" s="1">
        <v>43639.671712962961</v>
      </c>
      <c r="D289" s="1">
        <v>43639.674270833333</v>
      </c>
      <c r="E289" t="s">
        <v>28</v>
      </c>
      <c r="J289" t="s">
        <v>34</v>
      </c>
      <c r="K289" s="3">
        <v>43560</v>
      </c>
      <c r="L289" t="s">
        <v>587</v>
      </c>
      <c r="M289">
        <v>2</v>
      </c>
      <c r="O289">
        <v>12</v>
      </c>
      <c r="P289" t="s">
        <v>64</v>
      </c>
      <c r="Q289" t="s">
        <v>32</v>
      </c>
      <c r="R289" t="s">
        <v>32</v>
      </c>
      <c r="S289" t="s">
        <v>32</v>
      </c>
      <c r="T289" t="s">
        <v>32</v>
      </c>
      <c r="U289" t="s">
        <v>32</v>
      </c>
      <c r="AA289" t="s">
        <v>705</v>
      </c>
    </row>
    <row r="290" spans="1:27" x14ac:dyDescent="0.25">
      <c r="A290">
        <v>10817330492</v>
      </c>
      <c r="B290">
        <v>227049108</v>
      </c>
      <c r="C290" s="1">
        <v>43639.664247685185</v>
      </c>
      <c r="D290" s="1">
        <v>43639.671666666669</v>
      </c>
      <c r="E290" t="s">
        <v>28</v>
      </c>
      <c r="J290" t="s">
        <v>34</v>
      </c>
      <c r="K290" s="3">
        <v>43560</v>
      </c>
      <c r="L290" t="s">
        <v>706</v>
      </c>
      <c r="M290" t="s">
        <v>58</v>
      </c>
      <c r="O290">
        <v>26</v>
      </c>
      <c r="P290" t="s">
        <v>64</v>
      </c>
      <c r="Q290" t="s">
        <v>32</v>
      </c>
      <c r="R290" t="s">
        <v>32</v>
      </c>
      <c r="S290" t="s">
        <v>32</v>
      </c>
      <c r="T290" t="s">
        <v>32</v>
      </c>
      <c r="U290" t="s">
        <v>32</v>
      </c>
      <c r="V290" t="s">
        <v>707</v>
      </c>
      <c r="AA290" t="s">
        <v>708</v>
      </c>
    </row>
    <row r="291" spans="1:27" x14ac:dyDescent="0.25">
      <c r="A291">
        <v>10817322124</v>
      </c>
      <c r="B291">
        <v>227049108</v>
      </c>
      <c r="C291" s="1">
        <v>43639.661724537036</v>
      </c>
      <c r="D291" s="1">
        <v>43639.663958333331</v>
      </c>
      <c r="E291" t="s">
        <v>28</v>
      </c>
      <c r="J291" t="s">
        <v>709</v>
      </c>
      <c r="K291" s="3">
        <v>43559</v>
      </c>
      <c r="L291">
        <v>207</v>
      </c>
      <c r="M291" t="s">
        <v>58</v>
      </c>
      <c r="O291">
        <v>18</v>
      </c>
      <c r="P291" t="s">
        <v>47</v>
      </c>
      <c r="Q291" t="s">
        <v>32</v>
      </c>
      <c r="R291" t="s">
        <v>32</v>
      </c>
      <c r="S291" t="s">
        <v>32</v>
      </c>
      <c r="T291" t="s">
        <v>32</v>
      </c>
      <c r="U291" t="s">
        <v>32</v>
      </c>
      <c r="V291" t="s">
        <v>707</v>
      </c>
      <c r="AA291" t="s">
        <v>710</v>
      </c>
    </row>
    <row r="292" spans="1:27" x14ac:dyDescent="0.25">
      <c r="A292">
        <v>10817319495</v>
      </c>
      <c r="B292">
        <v>227049108</v>
      </c>
      <c r="C292" s="1">
        <v>43639.656898148147</v>
      </c>
      <c r="D292" s="1">
        <v>43639.661562499998</v>
      </c>
      <c r="E292" t="s">
        <v>28</v>
      </c>
      <c r="J292" t="s">
        <v>654</v>
      </c>
      <c r="K292" s="3">
        <v>43559</v>
      </c>
      <c r="L292" t="s">
        <v>270</v>
      </c>
      <c r="M292" t="s">
        <v>58</v>
      </c>
      <c r="O292">
        <v>16</v>
      </c>
      <c r="P292" t="s">
        <v>59</v>
      </c>
      <c r="Q292" t="s">
        <v>32</v>
      </c>
      <c r="R292" t="s">
        <v>36</v>
      </c>
      <c r="S292" t="s">
        <v>36</v>
      </c>
      <c r="T292" t="s">
        <v>32</v>
      </c>
      <c r="U292" t="s">
        <v>32</v>
      </c>
      <c r="V292" t="s">
        <v>707</v>
      </c>
      <c r="AA292" t="s">
        <v>711</v>
      </c>
    </row>
    <row r="293" spans="1:27" x14ac:dyDescent="0.25">
      <c r="A293">
        <v>10817314319</v>
      </c>
      <c r="B293">
        <v>227049108</v>
      </c>
      <c r="C293" s="1">
        <v>43639.653877314813</v>
      </c>
      <c r="D293" s="1">
        <v>43639.656863425924</v>
      </c>
      <c r="E293" t="s">
        <v>28</v>
      </c>
      <c r="J293" t="s">
        <v>42</v>
      </c>
      <c r="K293" s="3">
        <v>43557</v>
      </c>
      <c r="L293" t="s">
        <v>712</v>
      </c>
      <c r="M293" t="s">
        <v>58</v>
      </c>
      <c r="O293">
        <v>21</v>
      </c>
      <c r="P293" t="s">
        <v>144</v>
      </c>
      <c r="Q293" t="s">
        <v>32</v>
      </c>
      <c r="R293" t="s">
        <v>32</v>
      </c>
      <c r="S293" t="s">
        <v>32</v>
      </c>
      <c r="T293" t="s">
        <v>32</v>
      </c>
      <c r="U293" t="s">
        <v>32</v>
      </c>
      <c r="AA293" t="s">
        <v>713</v>
      </c>
    </row>
    <row r="294" spans="1:27" x14ac:dyDescent="0.25">
      <c r="A294">
        <v>10817310355</v>
      </c>
      <c r="B294">
        <v>227049108</v>
      </c>
      <c r="C294" s="1">
        <v>43639.644409722219</v>
      </c>
      <c r="D294" s="1">
        <v>43639.653043981481</v>
      </c>
      <c r="E294" t="s">
        <v>28</v>
      </c>
      <c r="J294" t="s">
        <v>42</v>
      </c>
      <c r="K294" s="3">
        <v>43500</v>
      </c>
      <c r="L294" t="s">
        <v>714</v>
      </c>
      <c r="M294" t="s">
        <v>58</v>
      </c>
      <c r="O294">
        <v>19</v>
      </c>
      <c r="P294" t="s">
        <v>144</v>
      </c>
      <c r="Q294" t="s">
        <v>32</v>
      </c>
      <c r="R294" t="s">
        <v>32</v>
      </c>
      <c r="S294" t="s">
        <v>32</v>
      </c>
      <c r="T294" t="s">
        <v>32</v>
      </c>
      <c r="U294" t="s">
        <v>32</v>
      </c>
      <c r="AA294" t="s">
        <v>715</v>
      </c>
    </row>
    <row r="295" spans="1:27" x14ac:dyDescent="0.25">
      <c r="A295">
        <v>10817300878</v>
      </c>
      <c r="B295">
        <v>227049108</v>
      </c>
      <c r="C295" s="1">
        <v>43639.641423611109</v>
      </c>
      <c r="D295" s="1">
        <v>43639.644317129627</v>
      </c>
      <c r="E295" t="s">
        <v>28</v>
      </c>
      <c r="J295" t="s">
        <v>222</v>
      </c>
      <c r="K295" s="3">
        <v>43553</v>
      </c>
      <c r="L295" t="s">
        <v>716</v>
      </c>
      <c r="M295" t="s">
        <v>58</v>
      </c>
      <c r="O295">
        <v>18</v>
      </c>
      <c r="P295" t="s">
        <v>144</v>
      </c>
      <c r="Q295" t="s">
        <v>32</v>
      </c>
      <c r="R295" t="s">
        <v>32</v>
      </c>
      <c r="S295" t="s">
        <v>32</v>
      </c>
      <c r="T295" t="s">
        <v>32</v>
      </c>
      <c r="U295" t="s">
        <v>32</v>
      </c>
      <c r="AA295" t="s">
        <v>717</v>
      </c>
    </row>
    <row r="296" spans="1:27" x14ac:dyDescent="0.25">
      <c r="A296">
        <v>10817297652</v>
      </c>
      <c r="B296">
        <v>227049108</v>
      </c>
      <c r="C296" s="1">
        <v>43639.639317129629</v>
      </c>
      <c r="D296" s="1">
        <v>43639.641377314816</v>
      </c>
      <c r="E296" t="s">
        <v>28</v>
      </c>
      <c r="J296" t="s">
        <v>222</v>
      </c>
      <c r="K296" s="3">
        <v>43553</v>
      </c>
      <c r="L296" t="s">
        <v>718</v>
      </c>
      <c r="M296">
        <v>1</v>
      </c>
      <c r="O296">
        <v>23</v>
      </c>
      <c r="P296" t="s">
        <v>144</v>
      </c>
      <c r="Q296" t="s">
        <v>32</v>
      </c>
      <c r="R296" t="s">
        <v>36</v>
      </c>
      <c r="S296" t="s">
        <v>32</v>
      </c>
      <c r="T296" t="s">
        <v>32</v>
      </c>
      <c r="U296" t="s">
        <v>32</v>
      </c>
      <c r="AA296" t="s">
        <v>719</v>
      </c>
    </row>
    <row r="297" spans="1:27" x14ac:dyDescent="0.25">
      <c r="A297">
        <v>10817295472</v>
      </c>
      <c r="B297">
        <v>227049108</v>
      </c>
      <c r="C297" s="1">
        <v>43639.636493055557</v>
      </c>
      <c r="D297" s="1">
        <v>43639.639282407406</v>
      </c>
      <c r="E297" t="s">
        <v>28</v>
      </c>
      <c r="J297" t="s">
        <v>358</v>
      </c>
      <c r="K297" s="3">
        <v>43551</v>
      </c>
      <c r="L297" t="s">
        <v>720</v>
      </c>
      <c r="M297">
        <v>2</v>
      </c>
      <c r="O297">
        <v>34</v>
      </c>
      <c r="P297" t="s">
        <v>47</v>
      </c>
      <c r="Q297" t="s">
        <v>32</v>
      </c>
      <c r="R297" t="s">
        <v>36</v>
      </c>
      <c r="S297" t="s">
        <v>36</v>
      </c>
      <c r="T297" t="s">
        <v>36</v>
      </c>
      <c r="U297" t="s">
        <v>36</v>
      </c>
      <c r="V297" t="s">
        <v>721</v>
      </c>
      <c r="X297" t="s">
        <v>722</v>
      </c>
      <c r="AA297" t="s">
        <v>723</v>
      </c>
    </row>
    <row r="298" spans="1:27" x14ac:dyDescent="0.25">
      <c r="A298">
        <v>10817292506</v>
      </c>
      <c r="B298">
        <v>227049108</v>
      </c>
      <c r="C298" s="1">
        <v>43639.632997685185</v>
      </c>
      <c r="D298" s="1">
        <v>43639.636458333334</v>
      </c>
      <c r="E298" t="s">
        <v>28</v>
      </c>
      <c r="J298" t="s">
        <v>42</v>
      </c>
      <c r="K298" s="3">
        <v>43550</v>
      </c>
      <c r="L298" t="s">
        <v>280</v>
      </c>
      <c r="M298">
        <v>8</v>
      </c>
      <c r="N298" t="s">
        <v>182</v>
      </c>
      <c r="O298">
        <v>16</v>
      </c>
      <c r="P298" t="s">
        <v>59</v>
      </c>
      <c r="Q298" t="s">
        <v>32</v>
      </c>
      <c r="R298" t="s">
        <v>32</v>
      </c>
      <c r="T298" t="s">
        <v>36</v>
      </c>
      <c r="U298" t="s">
        <v>89</v>
      </c>
      <c r="W298" t="s">
        <v>724</v>
      </c>
      <c r="X298" t="s">
        <v>318</v>
      </c>
      <c r="AA298" t="s">
        <v>725</v>
      </c>
    </row>
    <row r="299" spans="1:27" x14ac:dyDescent="0.25">
      <c r="A299">
        <v>10817288706</v>
      </c>
      <c r="B299">
        <v>227049108</v>
      </c>
      <c r="C299" s="1">
        <v>43639.627986111111</v>
      </c>
      <c r="D299" s="1">
        <v>43639.632962962962</v>
      </c>
      <c r="E299" t="s">
        <v>28</v>
      </c>
      <c r="J299" t="s">
        <v>42</v>
      </c>
      <c r="K299" s="3">
        <v>43550</v>
      </c>
      <c r="L299" t="s">
        <v>280</v>
      </c>
      <c r="M299">
        <v>8</v>
      </c>
      <c r="O299">
        <v>24</v>
      </c>
      <c r="P299" t="s">
        <v>31</v>
      </c>
      <c r="Q299" t="s">
        <v>36</v>
      </c>
      <c r="R299" t="s">
        <v>89</v>
      </c>
      <c r="T299" t="s">
        <v>36</v>
      </c>
      <c r="U299" t="s">
        <v>89</v>
      </c>
      <c r="V299" t="s">
        <v>726</v>
      </c>
      <c r="X299" t="s">
        <v>318</v>
      </c>
      <c r="AA299" t="s">
        <v>727</v>
      </c>
    </row>
    <row r="300" spans="1:27" x14ac:dyDescent="0.25">
      <c r="A300">
        <v>10817282142</v>
      </c>
      <c r="B300">
        <v>227049108</v>
      </c>
      <c r="C300" s="1">
        <v>43639.619016203702</v>
      </c>
      <c r="D300" s="1">
        <v>43639.627430555556</v>
      </c>
      <c r="E300" t="s">
        <v>28</v>
      </c>
      <c r="J300" t="s">
        <v>222</v>
      </c>
      <c r="K300" s="3">
        <v>43546</v>
      </c>
      <c r="L300" t="s">
        <v>280</v>
      </c>
      <c r="M300">
        <v>8</v>
      </c>
      <c r="O300">
        <v>20</v>
      </c>
      <c r="P300" t="s">
        <v>64</v>
      </c>
      <c r="Q300" t="s">
        <v>32</v>
      </c>
      <c r="R300" t="s">
        <v>89</v>
      </c>
      <c r="S300" t="s">
        <v>36</v>
      </c>
      <c r="T300" t="s">
        <v>36</v>
      </c>
      <c r="U300" t="s">
        <v>36</v>
      </c>
      <c r="V300" t="s">
        <v>728</v>
      </c>
      <c r="Y300" t="s">
        <v>729</v>
      </c>
      <c r="AA300" t="s">
        <v>730</v>
      </c>
    </row>
    <row r="301" spans="1:27" x14ac:dyDescent="0.25">
      <c r="A301">
        <v>10817272749</v>
      </c>
      <c r="B301">
        <v>227049108</v>
      </c>
      <c r="C301" s="1">
        <v>43639.613657407404</v>
      </c>
      <c r="D301" s="1">
        <v>43639.618854166663</v>
      </c>
      <c r="E301" t="s">
        <v>28</v>
      </c>
      <c r="J301" t="s">
        <v>222</v>
      </c>
      <c r="K301" s="3">
        <v>43546</v>
      </c>
      <c r="L301" t="s">
        <v>655</v>
      </c>
      <c r="M301">
        <v>2</v>
      </c>
      <c r="O301">
        <v>32</v>
      </c>
      <c r="P301" t="s">
        <v>64</v>
      </c>
      <c r="Q301" t="s">
        <v>89</v>
      </c>
      <c r="R301" t="s">
        <v>32</v>
      </c>
      <c r="S301" t="s">
        <v>36</v>
      </c>
      <c r="T301" t="s">
        <v>36</v>
      </c>
      <c r="U301" t="s">
        <v>36</v>
      </c>
      <c r="V301" t="s">
        <v>728</v>
      </c>
      <c r="AA301" t="s">
        <v>731</v>
      </c>
    </row>
    <row r="302" spans="1:27" x14ac:dyDescent="0.25">
      <c r="A302">
        <v>10817266902</v>
      </c>
      <c r="B302">
        <v>227049108</v>
      </c>
      <c r="C302" s="1">
        <v>43639.60633101852</v>
      </c>
      <c r="D302" s="1">
        <v>43639.613530092596</v>
      </c>
      <c r="E302" t="s">
        <v>28</v>
      </c>
      <c r="J302" t="s">
        <v>358</v>
      </c>
      <c r="K302" s="3">
        <v>43545</v>
      </c>
      <c r="L302" t="s">
        <v>280</v>
      </c>
      <c r="M302">
        <v>6</v>
      </c>
      <c r="O302">
        <v>24</v>
      </c>
      <c r="P302" t="s">
        <v>47</v>
      </c>
      <c r="Q302" t="s">
        <v>32</v>
      </c>
      <c r="R302" t="s">
        <v>32</v>
      </c>
      <c r="S302" t="s">
        <v>32</v>
      </c>
      <c r="T302" t="s">
        <v>32</v>
      </c>
      <c r="U302" t="s">
        <v>32</v>
      </c>
      <c r="AA302" t="s">
        <v>732</v>
      </c>
    </row>
    <row r="303" spans="1:27" x14ac:dyDescent="0.25">
      <c r="A303">
        <v>10817258400</v>
      </c>
      <c r="B303">
        <v>227049108</v>
      </c>
      <c r="C303" s="1">
        <v>43639.603877314818</v>
      </c>
      <c r="D303" s="1">
        <v>43639.60560185185</v>
      </c>
      <c r="E303" t="s">
        <v>28</v>
      </c>
      <c r="J303" t="s">
        <v>358</v>
      </c>
      <c r="K303" s="3">
        <v>43545</v>
      </c>
      <c r="L303" t="s">
        <v>280</v>
      </c>
      <c r="M303">
        <v>6</v>
      </c>
      <c r="O303">
        <v>29</v>
      </c>
      <c r="P303" t="s">
        <v>47</v>
      </c>
      <c r="Q303" t="s">
        <v>32</v>
      </c>
      <c r="R303" t="s">
        <v>36</v>
      </c>
      <c r="S303" t="s">
        <v>36</v>
      </c>
      <c r="T303" t="s">
        <v>36</v>
      </c>
      <c r="U303" t="s">
        <v>36</v>
      </c>
      <c r="AA303" t="s">
        <v>733</v>
      </c>
    </row>
    <row r="304" spans="1:27" x14ac:dyDescent="0.25">
      <c r="A304">
        <v>10817256426</v>
      </c>
      <c r="B304">
        <v>227049108</v>
      </c>
      <c r="C304" s="1">
        <v>43639.602199074077</v>
      </c>
      <c r="D304" s="1">
        <v>43639.603703703702</v>
      </c>
      <c r="E304" t="s">
        <v>28</v>
      </c>
      <c r="J304" t="s">
        <v>222</v>
      </c>
      <c r="K304" s="3">
        <v>43544</v>
      </c>
      <c r="L304" t="s">
        <v>660</v>
      </c>
      <c r="M304">
        <v>1</v>
      </c>
      <c r="O304">
        <v>8</v>
      </c>
      <c r="P304" t="s">
        <v>144</v>
      </c>
      <c r="Q304" t="s">
        <v>32</v>
      </c>
      <c r="R304" t="s">
        <v>32</v>
      </c>
      <c r="S304" t="s">
        <v>32</v>
      </c>
      <c r="T304" t="s">
        <v>32</v>
      </c>
      <c r="U304" t="s">
        <v>32</v>
      </c>
      <c r="AA304" t="s">
        <v>734</v>
      </c>
    </row>
    <row r="305" spans="1:27" x14ac:dyDescent="0.25">
      <c r="A305">
        <v>10817254536</v>
      </c>
      <c r="B305">
        <v>227049108</v>
      </c>
      <c r="C305" s="1">
        <v>43639.60050925926</v>
      </c>
      <c r="D305" s="1">
        <v>43639.601979166669</v>
      </c>
      <c r="E305" t="s">
        <v>28</v>
      </c>
      <c r="J305" t="s">
        <v>222</v>
      </c>
      <c r="K305" s="3">
        <v>43544</v>
      </c>
      <c r="L305" t="s">
        <v>716</v>
      </c>
      <c r="M305" t="s">
        <v>58</v>
      </c>
      <c r="O305">
        <v>22</v>
      </c>
      <c r="P305" t="s">
        <v>144</v>
      </c>
      <c r="Q305" t="s">
        <v>32</v>
      </c>
      <c r="R305" t="s">
        <v>32</v>
      </c>
      <c r="S305" t="s">
        <v>32</v>
      </c>
      <c r="T305" t="s">
        <v>32</v>
      </c>
      <c r="U305" t="s">
        <v>32</v>
      </c>
      <c r="V305" t="s">
        <v>735</v>
      </c>
      <c r="W305" t="s">
        <v>736</v>
      </c>
      <c r="AA305" t="s">
        <v>737</v>
      </c>
    </row>
    <row r="306" spans="1:27" x14ac:dyDescent="0.25">
      <c r="A306">
        <v>10817252802</v>
      </c>
      <c r="B306">
        <v>227049108</v>
      </c>
      <c r="C306" s="1">
        <v>43639.597048611111</v>
      </c>
      <c r="D306" s="1">
        <v>43639.600347222222</v>
      </c>
      <c r="E306" t="s">
        <v>28</v>
      </c>
      <c r="J306" t="s">
        <v>42</v>
      </c>
      <c r="K306" s="3">
        <v>43543</v>
      </c>
      <c r="L306" t="s">
        <v>738</v>
      </c>
      <c r="M306">
        <v>10</v>
      </c>
      <c r="O306">
        <v>23</v>
      </c>
      <c r="P306" t="s">
        <v>31</v>
      </c>
      <c r="Q306" t="s">
        <v>89</v>
      </c>
      <c r="R306" t="s">
        <v>32</v>
      </c>
      <c r="S306" t="s">
        <v>32</v>
      </c>
      <c r="T306" t="s">
        <v>32</v>
      </c>
      <c r="U306" t="s">
        <v>32</v>
      </c>
      <c r="V306" t="s">
        <v>691</v>
      </c>
      <c r="AA306" t="s">
        <v>739</v>
      </c>
    </row>
    <row r="307" spans="1:27" x14ac:dyDescent="0.25">
      <c r="A307">
        <v>10817248996</v>
      </c>
      <c r="B307">
        <v>227049108</v>
      </c>
      <c r="C307" s="1">
        <v>43639.595868055556</v>
      </c>
      <c r="D307" s="1">
        <v>43639.596979166665</v>
      </c>
      <c r="E307" t="s">
        <v>28</v>
      </c>
      <c r="J307" t="s">
        <v>42</v>
      </c>
      <c r="K307" s="3">
        <v>43537</v>
      </c>
      <c r="L307" t="s">
        <v>714</v>
      </c>
      <c r="M307" t="s">
        <v>58</v>
      </c>
      <c r="O307">
        <v>18</v>
      </c>
      <c r="P307" t="s">
        <v>144</v>
      </c>
      <c r="Q307" t="s">
        <v>32</v>
      </c>
      <c r="R307" t="s">
        <v>36</v>
      </c>
      <c r="S307" t="s">
        <v>32</v>
      </c>
      <c r="T307" t="s">
        <v>32</v>
      </c>
      <c r="U307" t="s">
        <v>36</v>
      </c>
      <c r="AA307" t="s">
        <v>740</v>
      </c>
    </row>
    <row r="308" spans="1:27" x14ac:dyDescent="0.25">
      <c r="A308">
        <v>10817247552</v>
      </c>
      <c r="B308">
        <v>227049108</v>
      </c>
      <c r="C308" s="1">
        <v>43639.593344907407</v>
      </c>
      <c r="D308" s="1">
        <v>43639.595659722225</v>
      </c>
      <c r="E308" t="s">
        <v>28</v>
      </c>
      <c r="J308" t="s">
        <v>42</v>
      </c>
      <c r="K308" s="3">
        <v>43536</v>
      </c>
      <c r="L308" t="s">
        <v>660</v>
      </c>
      <c r="M308" t="s">
        <v>58</v>
      </c>
      <c r="O308">
        <v>18</v>
      </c>
      <c r="P308" t="s">
        <v>59</v>
      </c>
      <c r="Q308" t="s">
        <v>32</v>
      </c>
      <c r="R308" t="s">
        <v>32</v>
      </c>
      <c r="S308" t="s">
        <v>32</v>
      </c>
      <c r="T308" t="s">
        <v>32</v>
      </c>
      <c r="U308" t="s">
        <v>32</v>
      </c>
      <c r="AA308" t="s">
        <v>741</v>
      </c>
    </row>
    <row r="309" spans="1:27" x14ac:dyDescent="0.25">
      <c r="A309">
        <v>10817244977</v>
      </c>
      <c r="B309">
        <v>227049108</v>
      </c>
      <c r="C309" s="1">
        <v>43639.589699074073</v>
      </c>
      <c r="D309" s="1">
        <v>43639.593275462961</v>
      </c>
      <c r="E309" t="s">
        <v>28</v>
      </c>
      <c r="J309" t="s">
        <v>222</v>
      </c>
      <c r="K309" s="3">
        <v>43532</v>
      </c>
      <c r="L309" t="s">
        <v>742</v>
      </c>
      <c r="M309">
        <v>3</v>
      </c>
      <c r="N309" t="s">
        <v>342</v>
      </c>
      <c r="O309">
        <v>8</v>
      </c>
      <c r="P309" t="s">
        <v>144</v>
      </c>
      <c r="Q309" t="s">
        <v>32</v>
      </c>
      <c r="R309" t="s">
        <v>32</v>
      </c>
      <c r="S309" t="s">
        <v>32</v>
      </c>
      <c r="T309" t="s">
        <v>32</v>
      </c>
      <c r="U309" t="s">
        <v>36</v>
      </c>
      <c r="AA309" t="s">
        <v>743</v>
      </c>
    </row>
    <row r="310" spans="1:27" x14ac:dyDescent="0.25">
      <c r="A310">
        <v>10817240962</v>
      </c>
      <c r="B310">
        <v>227049108</v>
      </c>
      <c r="C310" s="1">
        <v>43639.586817129632</v>
      </c>
      <c r="D310" s="1">
        <v>43639.589537037034</v>
      </c>
      <c r="E310" t="s">
        <v>28</v>
      </c>
      <c r="J310" t="s">
        <v>222</v>
      </c>
      <c r="K310" s="3">
        <v>43166</v>
      </c>
      <c r="L310" t="s">
        <v>744</v>
      </c>
      <c r="N310" t="s">
        <v>607</v>
      </c>
      <c r="O310">
        <v>11</v>
      </c>
      <c r="P310" t="s">
        <v>31</v>
      </c>
      <c r="Q310" t="s">
        <v>89</v>
      </c>
      <c r="R310" t="s">
        <v>36</v>
      </c>
      <c r="S310" t="s">
        <v>36</v>
      </c>
      <c r="T310" t="s">
        <v>36</v>
      </c>
      <c r="U310" t="s">
        <v>32</v>
      </c>
      <c r="V310" t="s">
        <v>745</v>
      </c>
      <c r="AA310" t="s">
        <v>746</v>
      </c>
    </row>
    <row r="311" spans="1:27" x14ac:dyDescent="0.25">
      <c r="A311">
        <v>10817237672</v>
      </c>
      <c r="B311">
        <v>227049108</v>
      </c>
      <c r="C311" s="1">
        <v>43639.583078703705</v>
      </c>
      <c r="D311" s="1">
        <v>43639.586493055554</v>
      </c>
      <c r="E311" t="s">
        <v>28</v>
      </c>
      <c r="J311" t="s">
        <v>222</v>
      </c>
      <c r="K311" s="3">
        <v>43518</v>
      </c>
      <c r="L311" t="s">
        <v>344</v>
      </c>
      <c r="N311" t="s">
        <v>747</v>
      </c>
      <c r="O311">
        <v>6</v>
      </c>
      <c r="P311" t="s">
        <v>64</v>
      </c>
      <c r="Q311" t="s">
        <v>32</v>
      </c>
      <c r="R311" t="s">
        <v>32</v>
      </c>
      <c r="T311" t="s">
        <v>32</v>
      </c>
      <c r="U311" t="s">
        <v>32</v>
      </c>
      <c r="AA311" t="s">
        <v>748</v>
      </c>
    </row>
    <row r="312" spans="1:27" x14ac:dyDescent="0.25">
      <c r="A312">
        <v>10817233843</v>
      </c>
      <c r="B312">
        <v>227049108</v>
      </c>
      <c r="C312" s="1">
        <v>43639.582256944443</v>
      </c>
      <c r="D312" s="1">
        <v>43639.583020833335</v>
      </c>
      <c r="E312" t="s">
        <v>28</v>
      </c>
      <c r="J312" t="s">
        <v>42</v>
      </c>
      <c r="K312" s="3">
        <v>43613</v>
      </c>
      <c r="L312" t="s">
        <v>749</v>
      </c>
      <c r="N312" t="s">
        <v>607</v>
      </c>
      <c r="O312">
        <v>35</v>
      </c>
      <c r="P312" t="s">
        <v>31</v>
      </c>
      <c r="Q312" t="s">
        <v>32</v>
      </c>
      <c r="R312" t="s">
        <v>36</v>
      </c>
      <c r="S312" t="s">
        <v>36</v>
      </c>
      <c r="T312" t="s">
        <v>36</v>
      </c>
      <c r="U312" t="s">
        <v>36</v>
      </c>
      <c r="AA312" t="s">
        <v>750</v>
      </c>
    </row>
    <row r="313" spans="1:27" x14ac:dyDescent="0.25">
      <c r="A313">
        <v>10817232888</v>
      </c>
      <c r="B313">
        <v>227049108</v>
      </c>
      <c r="C313" s="1">
        <v>43639.575868055559</v>
      </c>
      <c r="D313" s="1">
        <v>43639.582141203704</v>
      </c>
      <c r="E313" t="s">
        <v>28</v>
      </c>
      <c r="J313" t="s">
        <v>42</v>
      </c>
      <c r="K313" s="3">
        <v>43613</v>
      </c>
      <c r="L313" t="s">
        <v>749</v>
      </c>
      <c r="N313" t="s">
        <v>607</v>
      </c>
      <c r="O313">
        <v>35</v>
      </c>
      <c r="P313" t="s">
        <v>31</v>
      </c>
      <c r="Q313" t="s">
        <v>32</v>
      </c>
      <c r="R313" t="s">
        <v>36</v>
      </c>
      <c r="S313" t="s">
        <v>36</v>
      </c>
      <c r="T313" t="s">
        <v>36</v>
      </c>
      <c r="U313" t="s">
        <v>36</v>
      </c>
      <c r="V313" t="s">
        <v>751</v>
      </c>
      <c r="AA313" t="s">
        <v>752</v>
      </c>
    </row>
    <row r="314" spans="1:27" x14ac:dyDescent="0.25">
      <c r="A314">
        <v>10817225478</v>
      </c>
      <c r="B314">
        <v>227049108</v>
      </c>
      <c r="C314" s="1">
        <v>43639.575104166666</v>
      </c>
      <c r="D314" s="1">
        <v>43639.575624999998</v>
      </c>
      <c r="E314" t="s">
        <v>28</v>
      </c>
      <c r="J314" t="s">
        <v>222</v>
      </c>
      <c r="K314" s="3">
        <v>43609</v>
      </c>
      <c r="L314" t="s">
        <v>660</v>
      </c>
      <c r="P314" t="s">
        <v>54</v>
      </c>
      <c r="AA314" t="s">
        <v>753</v>
      </c>
    </row>
    <row r="315" spans="1:27" x14ac:dyDescent="0.25">
      <c r="A315">
        <v>10817224755</v>
      </c>
      <c r="B315">
        <v>227049108</v>
      </c>
      <c r="C315" s="1">
        <v>43639.570891203701</v>
      </c>
      <c r="D315" s="1">
        <v>43639.574999999997</v>
      </c>
      <c r="E315" t="s">
        <v>28</v>
      </c>
      <c r="J315" t="s">
        <v>222</v>
      </c>
      <c r="K315" s="3">
        <v>43609</v>
      </c>
      <c r="L315" t="s">
        <v>660</v>
      </c>
      <c r="M315">
        <v>2</v>
      </c>
      <c r="O315">
        <v>15</v>
      </c>
      <c r="P315" t="s">
        <v>54</v>
      </c>
      <c r="Q315" t="s">
        <v>89</v>
      </c>
      <c r="R315" t="s">
        <v>32</v>
      </c>
      <c r="S315" t="s">
        <v>36</v>
      </c>
      <c r="T315" t="s">
        <v>32</v>
      </c>
      <c r="U315" t="s">
        <v>36</v>
      </c>
      <c r="V315" t="s">
        <v>754</v>
      </c>
      <c r="AA315" t="s">
        <v>755</v>
      </c>
    </row>
    <row r="316" spans="1:27" x14ac:dyDescent="0.25">
      <c r="A316">
        <v>10817220150</v>
      </c>
      <c r="B316">
        <v>227049108</v>
      </c>
      <c r="C316" s="1">
        <v>43639.569398148145</v>
      </c>
      <c r="D316" s="1">
        <v>43639.570833333331</v>
      </c>
      <c r="E316" t="s">
        <v>28</v>
      </c>
      <c r="J316" t="s">
        <v>53</v>
      </c>
      <c r="K316" s="3">
        <v>43607</v>
      </c>
      <c r="L316" t="s">
        <v>660</v>
      </c>
      <c r="M316">
        <v>4</v>
      </c>
      <c r="O316">
        <v>27</v>
      </c>
      <c r="P316" t="s">
        <v>169</v>
      </c>
      <c r="Q316" t="s">
        <v>32</v>
      </c>
      <c r="R316" t="s">
        <v>32</v>
      </c>
      <c r="S316" t="s">
        <v>32</v>
      </c>
      <c r="T316" t="s">
        <v>32</v>
      </c>
      <c r="U316" t="s">
        <v>32</v>
      </c>
      <c r="AA316" t="s">
        <v>756</v>
      </c>
    </row>
    <row r="317" spans="1:27" x14ac:dyDescent="0.25">
      <c r="A317">
        <v>10817218482</v>
      </c>
      <c r="B317">
        <v>227049108</v>
      </c>
      <c r="C317" s="1">
        <v>43639.563067129631</v>
      </c>
      <c r="D317" s="1">
        <v>43639.569340277776</v>
      </c>
      <c r="E317" t="s">
        <v>28</v>
      </c>
      <c r="J317" t="s">
        <v>222</v>
      </c>
      <c r="K317" s="3">
        <v>43602</v>
      </c>
      <c r="L317" t="s">
        <v>757</v>
      </c>
      <c r="M317">
        <v>4</v>
      </c>
      <c r="O317">
        <v>26</v>
      </c>
      <c r="P317" t="s">
        <v>64</v>
      </c>
      <c r="Q317" t="s">
        <v>32</v>
      </c>
      <c r="R317" t="s">
        <v>32</v>
      </c>
      <c r="S317" t="s">
        <v>32</v>
      </c>
      <c r="T317" t="s">
        <v>32</v>
      </c>
      <c r="U317" t="s">
        <v>32</v>
      </c>
      <c r="AA317" t="s">
        <v>758</v>
      </c>
    </row>
    <row r="318" spans="1:27" x14ac:dyDescent="0.25">
      <c r="A318">
        <v>10817211568</v>
      </c>
      <c r="B318">
        <v>227049108</v>
      </c>
      <c r="C318" s="1">
        <v>43639.559664351851</v>
      </c>
      <c r="D318" s="1">
        <v>43639.563020833331</v>
      </c>
      <c r="E318" t="s">
        <v>28</v>
      </c>
      <c r="J318" t="s">
        <v>222</v>
      </c>
      <c r="K318" s="3">
        <v>43602</v>
      </c>
      <c r="L318" t="s">
        <v>759</v>
      </c>
      <c r="M318">
        <v>2</v>
      </c>
      <c r="O318">
        <v>27</v>
      </c>
      <c r="P318" t="s">
        <v>64</v>
      </c>
      <c r="Q318" t="s">
        <v>32</v>
      </c>
      <c r="R318" t="s">
        <v>32</v>
      </c>
      <c r="S318" t="s">
        <v>32</v>
      </c>
      <c r="T318" t="s">
        <v>32</v>
      </c>
      <c r="U318" t="s">
        <v>36</v>
      </c>
      <c r="Z318" t="s">
        <v>760</v>
      </c>
      <c r="AA318" t="s">
        <v>761</v>
      </c>
    </row>
    <row r="319" spans="1:27" x14ac:dyDescent="0.25">
      <c r="A319">
        <v>10817207474</v>
      </c>
      <c r="B319">
        <v>227049108</v>
      </c>
      <c r="C319" s="1">
        <v>43639.55672453704</v>
      </c>
      <c r="D319" s="1">
        <v>43639.559502314813</v>
      </c>
      <c r="E319" t="s">
        <v>28</v>
      </c>
      <c r="J319" t="s">
        <v>56</v>
      </c>
      <c r="K319" s="3">
        <v>43630</v>
      </c>
      <c r="L319" t="s">
        <v>762</v>
      </c>
      <c r="M319">
        <v>2</v>
      </c>
      <c r="O319">
        <v>24</v>
      </c>
      <c r="P319" t="s">
        <v>164</v>
      </c>
      <c r="Q319" t="s">
        <v>32</v>
      </c>
      <c r="R319" t="s">
        <v>32</v>
      </c>
      <c r="S319" t="s">
        <v>36</v>
      </c>
      <c r="T319" t="s">
        <v>32</v>
      </c>
      <c r="U319" t="s">
        <v>36</v>
      </c>
      <c r="AA319" t="s">
        <v>763</v>
      </c>
    </row>
    <row r="320" spans="1:27" x14ac:dyDescent="0.25">
      <c r="A320">
        <v>10817204135</v>
      </c>
      <c r="B320">
        <v>227049108</v>
      </c>
      <c r="C320" s="1">
        <v>43639.553657407407</v>
      </c>
      <c r="D320" s="1">
        <v>43639.556631944448</v>
      </c>
      <c r="E320" t="s">
        <v>28</v>
      </c>
      <c r="J320" t="s">
        <v>56</v>
      </c>
      <c r="K320" s="3">
        <v>43630</v>
      </c>
      <c r="L320" t="s">
        <v>762</v>
      </c>
      <c r="M320">
        <v>2</v>
      </c>
      <c r="O320">
        <v>27</v>
      </c>
      <c r="P320" t="s">
        <v>164</v>
      </c>
      <c r="Q320" t="s">
        <v>32</v>
      </c>
      <c r="R320" t="s">
        <v>36</v>
      </c>
      <c r="S320" t="s">
        <v>36</v>
      </c>
      <c r="T320" t="s">
        <v>36</v>
      </c>
      <c r="U320" t="s">
        <v>36</v>
      </c>
      <c r="AA320" t="s">
        <v>764</v>
      </c>
    </row>
    <row r="321" spans="1:27" x14ac:dyDescent="0.25">
      <c r="A321">
        <v>10817200442</v>
      </c>
      <c r="B321">
        <v>227049108</v>
      </c>
      <c r="C321" s="1">
        <v>43639.549710648149</v>
      </c>
      <c r="D321" s="1">
        <v>43639.553368055553</v>
      </c>
      <c r="E321" t="s">
        <v>28</v>
      </c>
      <c r="J321" t="s">
        <v>68</v>
      </c>
      <c r="K321" s="3">
        <v>43615</v>
      </c>
      <c r="L321" t="s">
        <v>762</v>
      </c>
      <c r="M321" t="s">
        <v>58</v>
      </c>
      <c r="O321">
        <v>22</v>
      </c>
      <c r="P321" t="s">
        <v>428</v>
      </c>
      <c r="Q321" t="s">
        <v>32</v>
      </c>
      <c r="R321" t="s">
        <v>89</v>
      </c>
      <c r="S321" t="s">
        <v>36</v>
      </c>
      <c r="T321" t="s">
        <v>89</v>
      </c>
      <c r="U321" t="s">
        <v>36</v>
      </c>
      <c r="Y321" t="s">
        <v>765</v>
      </c>
      <c r="Z321" t="s">
        <v>766</v>
      </c>
      <c r="AA321" t="s">
        <v>767</v>
      </c>
    </row>
    <row r="322" spans="1:27" x14ac:dyDescent="0.25">
      <c r="A322">
        <v>10817196059</v>
      </c>
      <c r="B322">
        <v>227049108</v>
      </c>
      <c r="C322" s="1">
        <v>43639.547812500001</v>
      </c>
      <c r="D322" s="1">
        <v>43639.549537037034</v>
      </c>
      <c r="E322" t="s">
        <v>28</v>
      </c>
      <c r="J322" t="s">
        <v>68</v>
      </c>
      <c r="K322" s="3">
        <v>43615</v>
      </c>
      <c r="L322" t="s">
        <v>701</v>
      </c>
      <c r="N322" t="s">
        <v>379</v>
      </c>
      <c r="O322">
        <v>12</v>
      </c>
      <c r="P322" t="s">
        <v>428</v>
      </c>
      <c r="Q322" t="s">
        <v>89</v>
      </c>
      <c r="R322" t="s">
        <v>32</v>
      </c>
      <c r="S322" t="s">
        <v>32</v>
      </c>
      <c r="T322" t="s">
        <v>32</v>
      </c>
      <c r="U322" t="s">
        <v>36</v>
      </c>
      <c r="V322" t="s">
        <v>188</v>
      </c>
      <c r="AA322" t="s">
        <v>768</v>
      </c>
    </row>
    <row r="323" spans="1:27" x14ac:dyDescent="0.25">
      <c r="A323">
        <v>10817193984</v>
      </c>
      <c r="B323">
        <v>227049108</v>
      </c>
      <c r="C323" s="1">
        <v>43639.546249999999</v>
      </c>
      <c r="D323" s="1">
        <v>43639.547685185185</v>
      </c>
      <c r="E323" t="s">
        <v>28</v>
      </c>
      <c r="J323" t="s">
        <v>42</v>
      </c>
      <c r="K323" s="3">
        <v>43606</v>
      </c>
      <c r="L323" t="s">
        <v>660</v>
      </c>
      <c r="M323">
        <v>5</v>
      </c>
      <c r="O323">
        <v>20</v>
      </c>
      <c r="P323" t="s">
        <v>164</v>
      </c>
      <c r="Q323" t="s">
        <v>32</v>
      </c>
      <c r="R323" t="s">
        <v>32</v>
      </c>
      <c r="S323" t="s">
        <v>32</v>
      </c>
      <c r="T323" t="s">
        <v>32</v>
      </c>
      <c r="U323" t="s">
        <v>32</v>
      </c>
      <c r="AA323" t="s">
        <v>769</v>
      </c>
    </row>
    <row r="324" spans="1:27" x14ac:dyDescent="0.25">
      <c r="A324">
        <v>10817192167</v>
      </c>
      <c r="B324">
        <v>227049108</v>
      </c>
      <c r="C324" s="1">
        <v>43639.543703703705</v>
      </c>
      <c r="D324" s="1">
        <v>43639.546134259261</v>
      </c>
      <c r="E324" t="s">
        <v>28</v>
      </c>
      <c r="J324" t="s">
        <v>42</v>
      </c>
      <c r="K324" s="3">
        <v>43606</v>
      </c>
      <c r="L324" t="s">
        <v>660</v>
      </c>
      <c r="M324">
        <v>5</v>
      </c>
      <c r="O324">
        <v>33</v>
      </c>
      <c r="P324" t="s">
        <v>164</v>
      </c>
      <c r="Q324" t="s">
        <v>32</v>
      </c>
      <c r="R324" t="s">
        <v>89</v>
      </c>
      <c r="S324" t="s">
        <v>89</v>
      </c>
      <c r="T324" t="s">
        <v>89</v>
      </c>
      <c r="U324" t="s">
        <v>89</v>
      </c>
      <c r="AA324" t="s">
        <v>770</v>
      </c>
    </row>
    <row r="325" spans="1:27" x14ac:dyDescent="0.25">
      <c r="A325">
        <v>10817189072</v>
      </c>
      <c r="B325">
        <v>227049108</v>
      </c>
      <c r="C325" s="1">
        <v>43639.541342592594</v>
      </c>
      <c r="D325" s="1">
        <v>43639.543564814812</v>
      </c>
      <c r="E325" t="s">
        <v>28</v>
      </c>
      <c r="J325" t="s">
        <v>42</v>
      </c>
      <c r="K325" s="3">
        <v>43593</v>
      </c>
      <c r="L325" t="s">
        <v>280</v>
      </c>
      <c r="M325">
        <v>6</v>
      </c>
      <c r="O325">
        <v>21</v>
      </c>
      <c r="P325" t="s">
        <v>164</v>
      </c>
      <c r="Q325" t="s">
        <v>32</v>
      </c>
      <c r="R325" t="s">
        <v>36</v>
      </c>
      <c r="S325" t="s">
        <v>36</v>
      </c>
      <c r="T325" t="s">
        <v>36</v>
      </c>
      <c r="U325" t="s">
        <v>89</v>
      </c>
      <c r="AA325" t="s">
        <v>771</v>
      </c>
    </row>
    <row r="326" spans="1:27" x14ac:dyDescent="0.25">
      <c r="A326">
        <v>10817186200</v>
      </c>
      <c r="B326">
        <v>227049108</v>
      </c>
      <c r="C326" s="1">
        <v>43639.538831018515</v>
      </c>
      <c r="D326" s="1">
        <v>43639.541030092594</v>
      </c>
      <c r="E326" t="s">
        <v>28</v>
      </c>
      <c r="J326" t="s">
        <v>42</v>
      </c>
      <c r="K326" s="3">
        <v>43592</v>
      </c>
      <c r="L326" t="s">
        <v>772</v>
      </c>
      <c r="M326">
        <v>4</v>
      </c>
      <c r="O326">
        <v>22</v>
      </c>
      <c r="P326" t="s">
        <v>164</v>
      </c>
      <c r="Q326" t="s">
        <v>32</v>
      </c>
      <c r="R326" t="s">
        <v>32</v>
      </c>
      <c r="S326" t="s">
        <v>32</v>
      </c>
      <c r="T326" t="s">
        <v>36</v>
      </c>
      <c r="U326" t="s">
        <v>36</v>
      </c>
      <c r="AA326" t="s">
        <v>773</v>
      </c>
    </row>
    <row r="327" spans="1:27" x14ac:dyDescent="0.25">
      <c r="A327">
        <v>10817183535</v>
      </c>
      <c r="B327">
        <v>227049108</v>
      </c>
      <c r="C327" s="1">
        <v>43639.534386574072</v>
      </c>
      <c r="D327" s="1">
        <v>43639.53869212963</v>
      </c>
      <c r="E327" t="s">
        <v>28</v>
      </c>
      <c r="J327" t="s">
        <v>42</v>
      </c>
      <c r="K327" s="3">
        <v>43592</v>
      </c>
      <c r="L327" t="s">
        <v>774</v>
      </c>
      <c r="M327">
        <v>7</v>
      </c>
      <c r="O327">
        <v>23</v>
      </c>
      <c r="P327" t="s">
        <v>164</v>
      </c>
      <c r="Q327" t="s">
        <v>32</v>
      </c>
      <c r="R327" t="s">
        <v>36</v>
      </c>
      <c r="S327" t="s">
        <v>32</v>
      </c>
      <c r="T327" t="s">
        <v>32</v>
      </c>
      <c r="U327" t="s">
        <v>32</v>
      </c>
      <c r="AA327" t="s">
        <v>775</v>
      </c>
    </row>
    <row r="328" spans="1:27" x14ac:dyDescent="0.25">
      <c r="A328">
        <v>10735095737</v>
      </c>
      <c r="B328">
        <v>227049108</v>
      </c>
      <c r="C328" s="1">
        <v>43601.424293981479</v>
      </c>
      <c r="D328" s="1">
        <v>43601.42523148148</v>
      </c>
      <c r="E328" t="s">
        <v>100</v>
      </c>
      <c r="J328" t="s">
        <v>222</v>
      </c>
      <c r="K328" s="3">
        <v>43473</v>
      </c>
      <c r="L328" t="s">
        <v>61</v>
      </c>
      <c r="M328">
        <v>8</v>
      </c>
      <c r="O328">
        <v>30</v>
      </c>
      <c r="P328" t="s">
        <v>31</v>
      </c>
      <c r="Q328" t="s">
        <v>32</v>
      </c>
      <c r="R328" t="s">
        <v>36</v>
      </c>
      <c r="S328" t="s">
        <v>32</v>
      </c>
      <c r="T328" t="s">
        <v>32</v>
      </c>
      <c r="U328" t="s">
        <v>32</v>
      </c>
      <c r="AA328" t="s">
        <v>776</v>
      </c>
    </row>
    <row r="329" spans="1:27" x14ac:dyDescent="0.25">
      <c r="A329">
        <v>10735091333</v>
      </c>
      <c r="B329">
        <v>227049108</v>
      </c>
      <c r="C329" s="1">
        <v>43601.423587962963</v>
      </c>
      <c r="D329" s="1">
        <v>43601.424259259256</v>
      </c>
      <c r="E329" t="s">
        <v>100</v>
      </c>
      <c r="J329" t="s">
        <v>104</v>
      </c>
      <c r="K329" s="3">
        <v>43474</v>
      </c>
      <c r="L329" t="s">
        <v>777</v>
      </c>
      <c r="M329">
        <v>8</v>
      </c>
      <c r="O329">
        <v>32</v>
      </c>
      <c r="P329" t="s">
        <v>31</v>
      </c>
      <c r="Q329" t="s">
        <v>32</v>
      </c>
      <c r="R329" t="s">
        <v>32</v>
      </c>
      <c r="S329" t="s">
        <v>32</v>
      </c>
      <c r="T329" t="s">
        <v>32</v>
      </c>
      <c r="U329" t="s">
        <v>32</v>
      </c>
      <c r="AA329" t="s">
        <v>778</v>
      </c>
    </row>
    <row r="330" spans="1:27" x14ac:dyDescent="0.25">
      <c r="A330">
        <v>10735084170</v>
      </c>
      <c r="B330">
        <v>227049108</v>
      </c>
      <c r="C330" s="1">
        <v>43601.421782407408</v>
      </c>
      <c r="D330" s="1">
        <v>43601.422673611109</v>
      </c>
      <c r="E330" t="s">
        <v>100</v>
      </c>
      <c r="J330" t="s">
        <v>68</v>
      </c>
      <c r="K330" s="3">
        <v>43481</v>
      </c>
      <c r="L330" t="s">
        <v>98</v>
      </c>
      <c r="M330" t="s">
        <v>58</v>
      </c>
      <c r="O330">
        <v>21</v>
      </c>
      <c r="P330" t="s">
        <v>47</v>
      </c>
      <c r="Q330" t="s">
        <v>32</v>
      </c>
      <c r="R330" t="s">
        <v>36</v>
      </c>
      <c r="S330" t="s">
        <v>36</v>
      </c>
      <c r="T330" t="s">
        <v>32</v>
      </c>
      <c r="U330" t="s">
        <v>32</v>
      </c>
      <c r="AA330" t="s">
        <v>779</v>
      </c>
    </row>
    <row r="331" spans="1:27" x14ac:dyDescent="0.25">
      <c r="A331">
        <v>10735079745</v>
      </c>
      <c r="B331">
        <v>227049108</v>
      </c>
      <c r="C331" s="1">
        <v>43601.420902777776</v>
      </c>
      <c r="D331" s="1">
        <v>43601.421701388892</v>
      </c>
      <c r="E331" t="s">
        <v>100</v>
      </c>
      <c r="J331" t="s">
        <v>71</v>
      </c>
      <c r="K331" s="3">
        <v>43489</v>
      </c>
      <c r="L331" t="s">
        <v>270</v>
      </c>
      <c r="M331">
        <v>4</v>
      </c>
      <c r="O331">
        <v>12</v>
      </c>
      <c r="P331" t="s">
        <v>47</v>
      </c>
      <c r="Q331" t="s">
        <v>32</v>
      </c>
      <c r="R331" t="s">
        <v>32</v>
      </c>
      <c r="S331" t="s">
        <v>32</v>
      </c>
      <c r="T331" t="s">
        <v>32</v>
      </c>
      <c r="U331" t="s">
        <v>32</v>
      </c>
      <c r="AA331" t="s">
        <v>780</v>
      </c>
    </row>
    <row r="332" spans="1:27" x14ac:dyDescent="0.25">
      <c r="A332">
        <v>10735075471</v>
      </c>
      <c r="B332">
        <v>227049108</v>
      </c>
      <c r="C332" s="1">
        <v>43601.417962962965</v>
      </c>
      <c r="D332" s="1">
        <v>43601.420729166668</v>
      </c>
      <c r="E332" t="s">
        <v>100</v>
      </c>
      <c r="J332" t="s">
        <v>56</v>
      </c>
      <c r="K332" s="3">
        <v>43490</v>
      </c>
      <c r="L332" t="s">
        <v>152</v>
      </c>
      <c r="M332">
        <v>8</v>
      </c>
      <c r="O332">
        <v>7</v>
      </c>
      <c r="P332" t="s">
        <v>31</v>
      </c>
      <c r="Q332" t="s">
        <v>32</v>
      </c>
      <c r="R332" t="s">
        <v>32</v>
      </c>
      <c r="S332" t="s">
        <v>32</v>
      </c>
      <c r="T332" t="s">
        <v>32</v>
      </c>
      <c r="U332" t="s">
        <v>32</v>
      </c>
      <c r="W332" t="s">
        <v>781</v>
      </c>
      <c r="Y332" t="s">
        <v>782</v>
      </c>
    </row>
    <row r="333" spans="1:27" x14ac:dyDescent="0.25">
      <c r="A333">
        <v>10735063430</v>
      </c>
      <c r="B333">
        <v>227049108</v>
      </c>
      <c r="C333" s="1">
        <v>43601.416574074072</v>
      </c>
      <c r="D333" s="1">
        <v>43601.417905092596</v>
      </c>
      <c r="E333" t="s">
        <v>100</v>
      </c>
      <c r="J333" t="s">
        <v>358</v>
      </c>
      <c r="K333" s="3">
        <v>43509</v>
      </c>
      <c r="L333" t="s">
        <v>783</v>
      </c>
      <c r="M333">
        <v>5</v>
      </c>
      <c r="O333">
        <v>24</v>
      </c>
      <c r="P333" t="s">
        <v>47</v>
      </c>
      <c r="Q333" t="s">
        <v>36</v>
      </c>
      <c r="R333" t="s">
        <v>32</v>
      </c>
      <c r="S333" t="s">
        <v>32</v>
      </c>
      <c r="T333" t="s">
        <v>32</v>
      </c>
      <c r="U333" t="s">
        <v>32</v>
      </c>
      <c r="AA333" t="s">
        <v>784</v>
      </c>
    </row>
    <row r="334" spans="1:27" x14ac:dyDescent="0.25">
      <c r="A334">
        <v>10735057110</v>
      </c>
      <c r="B334">
        <v>227049108</v>
      </c>
      <c r="C334" s="1">
        <v>43601.414687500001</v>
      </c>
      <c r="D334" s="1">
        <v>43601.416400462964</v>
      </c>
      <c r="E334" t="s">
        <v>100</v>
      </c>
      <c r="J334" t="s">
        <v>42</v>
      </c>
      <c r="K334" s="3">
        <v>43510</v>
      </c>
      <c r="L334" t="s">
        <v>785</v>
      </c>
      <c r="M334">
        <v>2</v>
      </c>
      <c r="O334">
        <v>28</v>
      </c>
      <c r="P334" t="s">
        <v>64</v>
      </c>
      <c r="Q334" t="s">
        <v>89</v>
      </c>
      <c r="R334" t="s">
        <v>32</v>
      </c>
      <c r="S334" t="s">
        <v>32</v>
      </c>
      <c r="T334" t="s">
        <v>32</v>
      </c>
      <c r="U334" t="s">
        <v>36</v>
      </c>
      <c r="V334" t="s">
        <v>786</v>
      </c>
      <c r="AA334" t="s">
        <v>787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E17" sqref="E17"/>
    </sheetView>
  </sheetViews>
  <sheetFormatPr defaultRowHeight="15" x14ac:dyDescent="0.25"/>
  <cols>
    <col min="1" max="1" width="12.28515625" customWidth="1"/>
  </cols>
  <sheetData>
    <row r="1" spans="1:2" x14ac:dyDescent="0.25">
      <c r="A1" s="4" t="s">
        <v>801</v>
      </c>
      <c r="B1" t="s">
        <v>802</v>
      </c>
    </row>
    <row r="2" spans="1:2" x14ac:dyDescent="0.25">
      <c r="A2" t="s">
        <v>169</v>
      </c>
      <c r="B2" t="s">
        <v>803</v>
      </c>
    </row>
    <row r="3" spans="1:2" x14ac:dyDescent="0.25">
      <c r="A3" t="s">
        <v>59</v>
      </c>
      <c r="B3" t="s">
        <v>804</v>
      </c>
    </row>
    <row r="4" spans="1:2" x14ac:dyDescent="0.25">
      <c r="A4" t="s">
        <v>64</v>
      </c>
      <c r="B4" t="s">
        <v>805</v>
      </c>
    </row>
    <row r="5" spans="1:2" x14ac:dyDescent="0.25">
      <c r="A5" t="s">
        <v>31</v>
      </c>
      <c r="B5" t="s">
        <v>807</v>
      </c>
    </row>
    <row r="6" spans="1:2" x14ac:dyDescent="0.25">
      <c r="A6" t="s">
        <v>47</v>
      </c>
      <c r="B6" t="s">
        <v>808</v>
      </c>
    </row>
    <row r="7" spans="1:2" x14ac:dyDescent="0.25">
      <c r="A7" t="s">
        <v>54</v>
      </c>
      <c r="B7" t="s">
        <v>809</v>
      </c>
    </row>
    <row r="8" spans="1:2" x14ac:dyDescent="0.25">
      <c r="A8" t="s">
        <v>144</v>
      </c>
      <c r="B8" t="s">
        <v>810</v>
      </c>
    </row>
    <row r="9" spans="1:2" x14ac:dyDescent="0.25">
      <c r="A9" t="s">
        <v>164</v>
      </c>
      <c r="B9" t="s">
        <v>811</v>
      </c>
    </row>
    <row r="10" spans="1:2" x14ac:dyDescent="0.25">
      <c r="A10" t="s">
        <v>428</v>
      </c>
      <c r="B10" t="s">
        <v>806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vt:lpstr>
      <vt:lpstr>All Data</vt:lpstr>
      <vt:lpstr>Download w DQC</vt:lpstr>
      <vt:lpstr>Ref</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PyExcelerate</dc:creator>
  <cp:lastModifiedBy>Lhana Ormenyi</cp:lastModifiedBy>
  <cp:lastPrinted>2020-02-26T16:06:58Z</cp:lastPrinted>
  <dcterms:created xsi:type="dcterms:W3CDTF">2020-02-25T21:36:00Z</dcterms:created>
  <dcterms:modified xsi:type="dcterms:W3CDTF">2020-02-26T16:07:47Z</dcterms:modified>
</cp:coreProperties>
</file>