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codeName="ThisWorkbook" defaultThemeVersion="124226"/>
  <bookViews>
    <workbookView xWindow="0" yWindow="0" windowWidth="20496" windowHeight="7536" activeTab="1"/>
  </bookViews>
  <sheets>
    <sheet name="#commodity" sheetId="9" r:id="rId1"/>
    <sheet name="O-IHC" sheetId="5" r:id="rId2"/>
    <sheet name="Contract" sheetId="1" r:id="rId3"/>
    <sheet name="D-IHC" sheetId="8" r:id="rId4"/>
    <sheet name="DPA" sheetId="7" r:id="rId5"/>
    <sheet name="lookup" sheetId="3" r:id="rId6"/>
    <sheet name="#Notes" sheetId="2" r:id="rId7"/>
    <sheet name="#SELF_TESTING" sheetId="10" r:id="rId8"/>
  </sheets>
  <definedNames>
    <definedName name="_xlnm._FilterDatabase" localSheetId="1" hidden="1">'O-IHC'!$A$19:$S$53</definedName>
  </definedNames>
  <calcPr calcId="162913"/>
</workbook>
</file>

<file path=xl/calcChain.xml><?xml version="1.0" encoding="utf-8"?>
<calcChain xmlns="http://schemas.openxmlformats.org/spreadsheetml/2006/main">
  <c r="X22" i="1" l="1"/>
  <c r="X23" i="1"/>
  <c r="X24" i="1"/>
  <c r="X25" i="1"/>
  <c r="X26" i="1"/>
  <c r="X27" i="1"/>
  <c r="X28" i="1"/>
  <c r="X21" i="1"/>
  <c r="Y22" i="1" l="1"/>
  <c r="Y23" i="1"/>
  <c r="Y24" i="1"/>
  <c r="Y25" i="1"/>
  <c r="Y26" i="1"/>
  <c r="Y27" i="1"/>
  <c r="Y28" i="1"/>
  <c r="Y21" i="1"/>
  <c r="U22" i="1"/>
  <c r="U23" i="1"/>
  <c r="U24" i="1"/>
  <c r="U25" i="1"/>
  <c r="U26" i="1"/>
  <c r="U27" i="1"/>
  <c r="U28" i="1"/>
  <c r="U21" i="1"/>
  <c r="T22" i="1"/>
  <c r="T23" i="1"/>
  <c r="T24" i="1"/>
  <c r="T25" i="1"/>
  <c r="T26" i="1"/>
  <c r="T27" i="1"/>
  <c r="T28" i="1"/>
  <c r="T21" i="1"/>
</calcChain>
</file>

<file path=xl/sharedStrings.xml><?xml version="1.0" encoding="utf-8"?>
<sst xmlns="http://schemas.openxmlformats.org/spreadsheetml/2006/main" count="1851" uniqueCount="443">
  <si>
    <t>Service Effective Dates</t>
  </si>
  <si>
    <t>Commodity</t>
  </si>
  <si>
    <t>Origin</t>
  </si>
  <si>
    <t>POL</t>
  </si>
  <si>
    <t>POD</t>
  </si>
  <si>
    <t>Destination</t>
  </si>
  <si>
    <t>20'DC</t>
  </si>
  <si>
    <t>NEW YORK,NY/NORFOLK,VA/CHARLESTON,SC/JACKSONVILLE,FL/PORT EVERGLADES,FL/PHILADELPHIA,PA</t>
  </si>
  <si>
    <t>BUENOS AIRES,AR</t>
  </si>
  <si>
    <t>BRIOA</t>
  </si>
  <si>
    <t>ITAPOA,BR</t>
  </si>
  <si>
    <t>550</t>
  </si>
  <si>
    <t>BRRIO</t>
  </si>
  <si>
    <t>RIO DE JANEIRO,BR</t>
  </si>
  <si>
    <t>BRRIG</t>
  </si>
  <si>
    <t>RIO GRANDE,BR</t>
  </si>
  <si>
    <t>BRSSA</t>
  </si>
  <si>
    <t>SALVADOR</t>
  </si>
  <si>
    <t/>
  </si>
  <si>
    <t>BRSSZ</t>
  </si>
  <si>
    <t>SANTOS,BR</t>
  </si>
  <si>
    <t>SAINT PAUL,MN</t>
  </si>
  <si>
    <t>USORF</t>
  </si>
  <si>
    <t>KANSAS CITY,MO</t>
  </si>
  <si>
    <t>LAKE ZURICH,IL</t>
  </si>
  <si>
    <t>DORAL,FL</t>
  </si>
  <si>
    <t>WEST FARGO,ND</t>
  </si>
  <si>
    <t>700</t>
  </si>
  <si>
    <t>NORFOLK,VA</t>
  </si>
  <si>
    <t>CHICAGO,IL</t>
  </si>
  <si>
    <t>KANSAS CITY,KS</t>
  </si>
  <si>
    <t>DETROIT, MI</t>
  </si>
  <si>
    <t>40'DC</t>
  </si>
  <si>
    <t>40'HQ</t>
  </si>
  <si>
    <t>800</t>
  </si>
  <si>
    <t>Service Mode(D/S)</t>
  </si>
  <si>
    <t>Included Surcharge</t>
  </si>
  <si>
    <t>Effective Date</t>
  </si>
  <si>
    <t>Expiry Date</t>
  </si>
  <si>
    <t>Amd. Version</t>
  </si>
  <si>
    <t>Amd. Type</t>
  </si>
  <si>
    <t>CY-CY</t>
  </si>
  <si>
    <t>MODIFY</t>
  </si>
  <si>
    <t>ADD</t>
  </si>
  <si>
    <t>Option Reference</t>
  </si>
  <si>
    <t>OAC/IHC/</t>
  </si>
  <si>
    <t>#</t>
  </si>
  <si>
    <t>Origin Via: Norfolk,Va</t>
  </si>
  <si>
    <t>OTHC</t>
  </si>
  <si>
    <t>EBAF</t>
  </si>
  <si>
    <t>UTSC</t>
  </si>
  <si>
    <t>DOC</t>
  </si>
  <si>
    <t>BAF</t>
  </si>
  <si>
    <t>CAF</t>
  </si>
  <si>
    <t>OIHC</t>
  </si>
  <si>
    <t>IFP</t>
  </si>
  <si>
    <t>HAZ</t>
  </si>
  <si>
    <t>LR</t>
  </si>
  <si>
    <t>LSF</t>
  </si>
  <si>
    <t>DGR</t>
  </si>
  <si>
    <t>!</t>
  </si>
  <si>
    <t xml:space="preserve">fee </t>
  </si>
  <si>
    <t xml:space="preserve">fee code </t>
  </si>
  <si>
    <t>fee comment</t>
  </si>
  <si>
    <t>SALVADOR,BR</t>
  </si>
  <si>
    <t>#Comment</t>
  </si>
  <si>
    <t>Load Unit</t>
  </si>
  <si>
    <t>Container20;Container40;Container40HC;Container45HC;Container20Refrigerated;Container40Refrigerated;Container40HCRefrigerated;Container45HCRefrigerated</t>
  </si>
  <si>
    <t>Show service Ids to customer</t>
  </si>
  <si>
    <t>Tariff Comment</t>
  </si>
  <si>
    <t>Quotes valid</t>
  </si>
  <si>
    <t>Carrier Code</t>
  </si>
  <si>
    <t>YMLU</t>
  </si>
  <si>
    <t xml:space="preserve">Feeds From </t>
  </si>
  <si>
    <t xml:space="preserve">Include Surcharges </t>
  </si>
  <si>
    <t>Carrier contract number</t>
  </si>
  <si>
    <t>Is Main Fee: TRUE</t>
  </si>
  <si>
    <t xml:space="preserve">   </t>
  </si>
  <si>
    <t>Load Unit: Container20</t>
  </si>
  <si>
    <t>Load Unit: Container40</t>
  </si>
  <si>
    <t>Load Unit: Container40HC</t>
  </si>
  <si>
    <t xml:space="preserve">Service Comment       </t>
  </si>
  <si>
    <t>Commodity desc</t>
  </si>
  <si>
    <t>Via</t>
  </si>
  <si>
    <t>Fee Comment</t>
  </si>
  <si>
    <t>Service Number</t>
  </si>
  <si>
    <t>Tariff Name</t>
  </si>
  <si>
    <t>Mode</t>
  </si>
  <si>
    <t>FCL</t>
  </si>
  <si>
    <t>276815</t>
  </si>
  <si>
    <t>!POL</t>
  </si>
  <si>
    <t>USNYC;USORF;USCHS;USJAX;USPEF;USPHL</t>
  </si>
  <si>
    <t>USSTP</t>
  </si>
  <si>
    <t>USMKC;USKCK</t>
  </si>
  <si>
    <t>Y_US_IL_Lake Zurich</t>
  </si>
  <si>
    <t>Y_US_FL_Doral</t>
  </si>
  <si>
    <t>Y_US_ND_West Fargo</t>
  </si>
  <si>
    <t>USCHI</t>
  </si>
  <si>
    <t>USDET</t>
  </si>
  <si>
    <t>!POD</t>
  </si>
  <si>
    <t>ARBUE</t>
  </si>
  <si>
    <t>Demurrage</t>
  </si>
  <si>
    <t>●  Demurrage: 22 Calendar Days, Occures At Destination</t>
  </si>
  <si>
    <t>●  Demurrage: 20 Calendar Days, Occures At Destination</t>
  </si>
  <si>
    <t>●  Demurrage: 21 Calendar Days, Occures At Destination</t>
  </si>
  <si>
    <t>Surcharges-FCL</t>
  </si>
  <si>
    <t>!Fee code</t>
  </si>
  <si>
    <t>Fee name</t>
  </si>
  <si>
    <t>OCEAN</t>
  </si>
  <si>
    <t>Ocean Freight Cost</t>
  </si>
  <si>
    <t>Fee Code: OCEAN</t>
  </si>
  <si>
    <t>20160804-20160630</t>
  </si>
  <si>
    <t>CARGO NOS</t>
  </si>
  <si>
    <t>NEW YORK,NY/NORFOLK,VA/SAVANNAH,GA/MIAMI,FL</t>
  </si>
  <si>
    <t>GENOA</t>
  </si>
  <si>
    <t>500</t>
  </si>
  <si>
    <t>NEW YORK,NY/NORFOLK,VA/CHARLESTON,SC</t>
  </si>
  <si>
    <t>ANTWERP/BREMERHAVEN/ROTTERDAM/LE HAVRE</t>
  </si>
  <si>
    <t>ANIMAL FEED NON HAZ</t>
  </si>
  <si>
    <t>ROTTERDAM</t>
  </si>
  <si>
    <t>ANIMAL FEED HAZ</t>
  </si>
  <si>
    <t>CHILLED BEEF</t>
  </si>
  <si>
    <t>NEW YORK/NORFOLK,VA/CHARLESTON,SC</t>
  </si>
  <si>
    <t>ROTTERDAM/ANTWERP/BREMERHAVEN</t>
  </si>
  <si>
    <t>40'RQ</t>
  </si>
  <si>
    <t>DF/EB/OTHC/UTSC/ETSC/EN/LR</t>
  </si>
  <si>
    <t>2015/11/16</t>
  </si>
  <si>
    <t>DF/EB/EN/ETSC/IFP/LR/OH/OTHC/UTSC/</t>
  </si>
  <si>
    <t>DF/EB/EN/ETSC/HAZ/HI/IFP/LR/OH/OTHC/UTSC/</t>
  </si>
  <si>
    <t>2300</t>
  </si>
  <si>
    <t>18</t>
  </si>
  <si>
    <t>Load Unit: Container40HCRefrigerated</t>
  </si>
  <si>
    <t>DF</t>
  </si>
  <si>
    <t>Receiving points</t>
  </si>
  <si>
    <t>Route Code</t>
  </si>
  <si>
    <t>Currency</t>
  </si>
  <si>
    <t>Remarks</t>
  </si>
  <si>
    <t>ATLANTA,GA</t>
  </si>
  <si>
    <t>CHARLESTON,SC</t>
  </si>
  <si>
    <t>Rail</t>
  </si>
  <si>
    <t>USD:U.S. Dollar</t>
  </si>
  <si>
    <t>CY</t>
  </si>
  <si>
    <t>SAVANNAH,GA</t>
  </si>
  <si>
    <t>350</t>
  </si>
  <si>
    <t>BALTIMORE,MD</t>
  </si>
  <si>
    <t>Barge</t>
  </si>
  <si>
    <t>650</t>
  </si>
  <si>
    <t>BIRMINGHAM,AL</t>
  </si>
  <si>
    <t>CHARLOTTE,NC</t>
  </si>
  <si>
    <t>320</t>
  </si>
  <si>
    <t>370</t>
  </si>
  <si>
    <t>CINCINNATI,OH</t>
  </si>
  <si>
    <t>CLEVELAND,OH</t>
  </si>
  <si>
    <t>COLUMBUS,OH</t>
  </si>
  <si>
    <t>DENVER,CO</t>
  </si>
  <si>
    <t>DETROIT,MI</t>
  </si>
  <si>
    <t>HUNTSVILLE,AL</t>
  </si>
  <si>
    <t>570</t>
  </si>
  <si>
    <t>LOS ANGELES,CA</t>
  </si>
  <si>
    <t>LOUISVILLE,KY</t>
  </si>
  <si>
    <t>MEMPHIS,TN</t>
  </si>
  <si>
    <t>MIAMI,FL</t>
  </si>
  <si>
    <t>NEW ORLEANS,LA</t>
  </si>
  <si>
    <t>OAKLAND,CA</t>
  </si>
  <si>
    <t>PITTSBURGH,PA</t>
  </si>
  <si>
    <t>NEW YORK,NY</t>
  </si>
  <si>
    <t>PORTLAND,OR</t>
  </si>
  <si>
    <t>RICHMOND,VA</t>
  </si>
  <si>
    <t>SAINT LOUIS,MO</t>
  </si>
  <si>
    <t>SALT LAKE CITY,UT</t>
  </si>
  <si>
    <t>SEATTLE,WA</t>
  </si>
  <si>
    <t>INCL IFP</t>
  </si>
  <si>
    <t>420</t>
  </si>
  <si>
    <t>560</t>
  </si>
  <si>
    <t>710</t>
  </si>
  <si>
    <t>480</t>
  </si>
  <si>
    <t>530</t>
  </si>
  <si>
    <t>380</t>
  </si>
  <si>
    <t>440</t>
  </si>
  <si>
    <t>580</t>
  </si>
  <si>
    <t>680</t>
  </si>
  <si>
    <t>780</t>
  </si>
  <si>
    <t>840</t>
  </si>
  <si>
    <t>960</t>
  </si>
  <si>
    <t>1050</t>
  </si>
  <si>
    <t>630</t>
  </si>
  <si>
    <t>1620</t>
  </si>
  <si>
    <t>760</t>
  </si>
  <si>
    <t>OPA</t>
  </si>
  <si>
    <t>Origin Port Arbitrary</t>
  </si>
  <si>
    <t>USA_EXUS_TAEB_FCL_YANGMING_04082016_06302016</t>
  </si>
  <si>
    <t>Fee code :O-IHC</t>
  </si>
  <si>
    <t>Incl. IFP</t>
  </si>
  <si>
    <t>Country</t>
  </si>
  <si>
    <t>Location</t>
  </si>
  <si>
    <t>Origin / Destination</t>
  </si>
  <si>
    <t>Baseport</t>
  </si>
  <si>
    <t>Denmark</t>
  </si>
  <si>
    <t>Aarhus</t>
  </si>
  <si>
    <t>Rotterdam</t>
  </si>
  <si>
    <t>540</t>
  </si>
  <si>
    <t>625</t>
  </si>
  <si>
    <t>2015/7/28</t>
  </si>
  <si>
    <t>4</t>
  </si>
  <si>
    <t>Copenhagen</t>
  </si>
  <si>
    <t>Fredericia</t>
  </si>
  <si>
    <t>Bremerhaven</t>
  </si>
  <si>
    <t>775</t>
  </si>
  <si>
    <t>2015/8/27</t>
  </si>
  <si>
    <t>7</t>
  </si>
  <si>
    <t>Estonia</t>
  </si>
  <si>
    <t>Tallinn</t>
  </si>
  <si>
    <t>1280</t>
  </si>
  <si>
    <t>Finland</t>
  </si>
  <si>
    <t>Kotka</t>
  </si>
  <si>
    <t>750</t>
  </si>
  <si>
    <t>Helsinki</t>
  </si>
  <si>
    <t>600</t>
  </si>
  <si>
    <t>850</t>
  </si>
  <si>
    <t>Rauma</t>
  </si>
  <si>
    <t>1100</t>
  </si>
  <si>
    <t>Germany</t>
  </si>
  <si>
    <t>Hamburg</t>
  </si>
  <si>
    <t>399</t>
  </si>
  <si>
    <t>511</t>
  </si>
  <si>
    <t>Ireland</t>
  </si>
  <si>
    <t>Dublin</t>
  </si>
  <si>
    <t>490</t>
  </si>
  <si>
    <t>610</t>
  </si>
  <si>
    <t>2015/8/21</t>
  </si>
  <si>
    <t>6</t>
  </si>
  <si>
    <t>Cork</t>
  </si>
  <si>
    <t>Latvia</t>
  </si>
  <si>
    <t>Riga</t>
  </si>
  <si>
    <t>Lithuania</t>
  </si>
  <si>
    <t>Klaipeda</t>
  </si>
  <si>
    <t>Belfast</t>
  </si>
  <si>
    <t>Norway</t>
  </si>
  <si>
    <t>Brevik</t>
  </si>
  <si>
    <t>670</t>
  </si>
  <si>
    <t>1000</t>
  </si>
  <si>
    <t>Fredrikstad</t>
  </si>
  <si>
    <t>595</t>
  </si>
  <si>
    <t>855</t>
  </si>
  <si>
    <t>Kristiansand</t>
  </si>
  <si>
    <t>Larvik</t>
  </si>
  <si>
    <t>620</t>
  </si>
  <si>
    <t>900</t>
  </si>
  <si>
    <t>Moss</t>
  </si>
  <si>
    <t>Oslo</t>
  </si>
  <si>
    <t>Poland</t>
  </si>
  <si>
    <t>Gdynia</t>
  </si>
  <si>
    <t>2015/11/10</t>
  </si>
  <si>
    <t>17</t>
  </si>
  <si>
    <t>Portugal</t>
  </si>
  <si>
    <t>Lisbon</t>
  </si>
  <si>
    <t>865</t>
  </si>
  <si>
    <t>Porto</t>
  </si>
  <si>
    <t>Russia</t>
  </si>
  <si>
    <t>Saint Petersburg (FCT)</t>
  </si>
  <si>
    <t>685</t>
  </si>
  <si>
    <t>1120</t>
  </si>
  <si>
    <t>Spain</t>
  </si>
  <si>
    <t>Bilbao</t>
  </si>
  <si>
    <t>Sweden</t>
  </si>
  <si>
    <t>Helsingborg</t>
  </si>
  <si>
    <t>Gavle</t>
  </si>
  <si>
    <t>1065</t>
  </si>
  <si>
    <t>Malmo</t>
  </si>
  <si>
    <t>720</t>
  </si>
  <si>
    <t>Stockholm</t>
  </si>
  <si>
    <t>1010</t>
  </si>
  <si>
    <t>Gothenburg</t>
  </si>
  <si>
    <t>450</t>
  </si>
  <si>
    <t>United Kingdom</t>
  </si>
  <si>
    <t>Grangemouth</t>
  </si>
  <si>
    <t>475</t>
  </si>
  <si>
    <t>675</t>
  </si>
  <si>
    <t>USA_EXUS_TAEB_FCL_YANGMING_04082016_06302016-O-IHC</t>
  </si>
  <si>
    <t>NECKARTENZLINGEN,DE</t>
  </si>
  <si>
    <t>BREMERHAVEN</t>
  </si>
  <si>
    <t>20'DC Over Weight,16500(kg)/
20'DC Over Weight,25000(kg)/
40'DC upto 28 tons
40'HQ upto 28 tons</t>
  </si>
  <si>
    <t>Fee Code: D-IHC</t>
  </si>
  <si>
    <t>#comment</t>
  </si>
  <si>
    <t>USA_EXUS_TAEB_FCL_YANGMING_04082016_06302016-D-IHC</t>
  </si>
  <si>
    <t>USNYC</t>
  </si>
  <si>
    <t>USNYC;USORF;USSAV;USMIA</t>
  </si>
  <si>
    <t>USNYC;USORF;USCHS</t>
  </si>
  <si>
    <t>USCHS</t>
  </si>
  <si>
    <t>USSAV</t>
  </si>
  <si>
    <t>NLRTM</t>
  </si>
  <si>
    <t>DEBRV</t>
  </si>
  <si>
    <t>DKAAR</t>
  </si>
  <si>
    <t>DKCPH</t>
  </si>
  <si>
    <t>DKFRC</t>
  </si>
  <si>
    <t>EETLL</t>
  </si>
  <si>
    <t>FIKTK</t>
  </si>
  <si>
    <t>FIHEL</t>
  </si>
  <si>
    <t>FIRAU</t>
  </si>
  <si>
    <t>DEHAM</t>
  </si>
  <si>
    <t>IEDUB</t>
  </si>
  <si>
    <t>IEORK</t>
  </si>
  <si>
    <t>LVRIX</t>
  </si>
  <si>
    <t>LTKLJ</t>
  </si>
  <si>
    <t>LLR_54.7877149_-6.4923145_30000</t>
  </si>
  <si>
    <t>NOBVK</t>
  </si>
  <si>
    <t>NOFRK</t>
  </si>
  <si>
    <t>NOKRS</t>
  </si>
  <si>
    <t>NOLAR</t>
  </si>
  <si>
    <t>NOMSS</t>
  </si>
  <si>
    <t>NOOSL</t>
  </si>
  <si>
    <t>PLGDY</t>
  </si>
  <si>
    <t>PTLIS</t>
  </si>
  <si>
    <t>PTOPO</t>
  </si>
  <si>
    <t>RULED</t>
  </si>
  <si>
    <t>ESBIO</t>
  </si>
  <si>
    <t>SEHEL</t>
  </si>
  <si>
    <t>SEGVX</t>
  </si>
  <si>
    <t>SEMMA</t>
  </si>
  <si>
    <t>SESTO</t>
  </si>
  <si>
    <t>SEGOT</t>
  </si>
  <si>
    <t>GBGRG</t>
  </si>
  <si>
    <t>ITGOA</t>
  </si>
  <si>
    <t>BEANR;DEBRV;NLRTM;FRLEH</t>
  </si>
  <si>
    <t>NLRTM;BEANR;DEBRV</t>
  </si>
  <si>
    <t>Y_DE_Neckartenzlingen</t>
  </si>
  <si>
    <t>USATL</t>
  </si>
  <si>
    <t>USBAL</t>
  </si>
  <si>
    <t>USBHM</t>
  </si>
  <si>
    <t>USCLT</t>
  </si>
  <si>
    <t>USCVG</t>
  </si>
  <si>
    <t>USCLE</t>
  </si>
  <si>
    <t>USCBW;USCMH</t>
  </si>
  <si>
    <t>USDEN</t>
  </si>
  <si>
    <t>USHSV</t>
  </si>
  <si>
    <t>USLAX</t>
  </si>
  <si>
    <t>USLUI</t>
  </si>
  <si>
    <t>USMEM</t>
  </si>
  <si>
    <t>USMIA</t>
  </si>
  <si>
    <t>USMSY</t>
  </si>
  <si>
    <t>USOAK</t>
  </si>
  <si>
    <t>USPIT</t>
  </si>
  <si>
    <t>USPDX</t>
  </si>
  <si>
    <t>USRIC</t>
  </si>
  <si>
    <t>USSTL</t>
  </si>
  <si>
    <t>USSLC</t>
  </si>
  <si>
    <t>USSEA</t>
  </si>
  <si>
    <t>DPA</t>
  </si>
  <si>
    <t>Destination Port Arbitrary</t>
  </si>
  <si>
    <t>D-IHC</t>
  </si>
  <si>
    <t>Destination Inland Haulage Fee</t>
  </si>
  <si>
    <t>HWC</t>
  </si>
  <si>
    <t>Heavy Weight Add Charge</t>
  </si>
  <si>
    <t>O-IHC</t>
  </si>
  <si>
    <t>Origin Inland Haulage Fee</t>
  </si>
  <si>
    <t>Fee code :DPA</t>
  </si>
  <si>
    <t>USA_EXUS_TAEB_FCL_YANGMING_04082016_06302016-DPA</t>
  </si>
  <si>
    <t>buy tariff</t>
  </si>
  <si>
    <t>2016/7/20</t>
  </si>
  <si>
    <t>2016/7/23</t>
  </si>
  <si>
    <t>24</t>
  </si>
  <si>
    <t>DELETE</t>
  </si>
  <si>
    <t>BOSTON,MA</t>
  </si>
  <si>
    <t>FRONT ROYAL,VA</t>
  </si>
  <si>
    <t>520</t>
  </si>
  <si>
    <t>GREER,SC</t>
  </si>
  <si>
    <t>470</t>
  </si>
  <si>
    <t>1500</t>
  </si>
  <si>
    <t>2000</t>
  </si>
  <si>
    <t>1550</t>
  </si>
  <si>
    <t>2150</t>
  </si>
  <si>
    <t>2100</t>
  </si>
  <si>
    <t>1800</t>
  </si>
  <si>
    <t>2250</t>
  </si>
  <si>
    <t>400</t>
  </si>
  <si>
    <t>285</t>
  </si>
  <si>
    <t>395</t>
  </si>
  <si>
    <t>2017/3/31</t>
  </si>
  <si>
    <t>275</t>
  </si>
  <si>
    <t>385</t>
  </si>
  <si>
    <t>495</t>
  </si>
  <si>
    <t>355</t>
  </si>
  <si>
    <t>545</t>
  </si>
  <si>
    <t>505</t>
  </si>
  <si>
    <t>485</t>
  </si>
  <si>
    <t>2120</t>
  </si>
  <si>
    <t>2650</t>
  </si>
  <si>
    <t>665</t>
  </si>
  <si>
    <t>460</t>
  </si>
  <si>
    <t>510</t>
  </si>
  <si>
    <t>1480</t>
  </si>
  <si>
    <t>2050</t>
  </si>
  <si>
    <t>445</t>
  </si>
  <si>
    <t>645</t>
  </si>
  <si>
    <t>1185</t>
  </si>
  <si>
    <t>1375</t>
  </si>
  <si>
    <t>276816 AMD 24</t>
  </si>
  <si>
    <t>100</t>
  </si>
  <si>
    <t>BEANR/DEBRV/NLRTM/FRLEH</t>
  </si>
  <si>
    <t>NORFOLK,VA/CHARLESTON,SC</t>
  </si>
  <si>
    <t>1820</t>
  </si>
  <si>
    <t>USORF;USCHS</t>
  </si>
  <si>
    <t xml:space="preserve">Original file name </t>
  </si>
  <si>
    <t>File region</t>
  </si>
  <si>
    <t>Americas</t>
  </si>
  <si>
    <t>File Tradelane</t>
  </si>
  <si>
    <t>USA_EXUS</t>
  </si>
  <si>
    <t>Inclusive fees</t>
  </si>
  <si>
    <t>!VIA</t>
  </si>
  <si>
    <t>VIA</t>
  </si>
  <si>
    <t xml:space="preserve">USORF </t>
  </si>
  <si>
    <t>20170119-20170630</t>
  </si>
  <si>
    <t>Commodity groups</t>
  </si>
  <si>
    <t>GENOA/LA SPEZIA/LIVORNO(LEGHORN)/ALGECIRAS/VALENCIA,ES</t>
  </si>
  <si>
    <t>2017/1/29</t>
  </si>
  <si>
    <t>25</t>
  </si>
  <si>
    <t>ANIMAL FEED HAZ/ANIMAL FEED NON HAZ</t>
  </si>
  <si>
    <t>2016/8/29</t>
  </si>
  <si>
    <t>ANIMAL FEED HAZ- ANIMAL FEED NON HAZ</t>
  </si>
  <si>
    <t>CARGO NOS \ FAK</t>
  </si>
  <si>
    <t>ANIMAL FEED</t>
  </si>
  <si>
    <t>MEAT PRODUCTS</t>
  </si>
  <si>
    <t>20170130-20170630</t>
  </si>
  <si>
    <t xml:space="preserve">ITGOA;ITSPE;ITLIV;ESALG;ESVLC </t>
  </si>
  <si>
    <t>USA_EXIMUS_FCL_MOL_AMD034_012717_093017.xlsx</t>
  </si>
  <si>
    <t>276816 AMD 25</t>
  </si>
  <si>
    <t>Name :</t>
  </si>
  <si>
    <t>Shadi Khalil</t>
  </si>
  <si>
    <t>Date :</t>
  </si>
  <si>
    <t>2/2/2017 at 5:16:01 PM</t>
  </si>
  <si>
    <t>Main rates with their currencies</t>
  </si>
  <si>
    <t>Tested</t>
  </si>
  <si>
    <t>Surcharges with their currencies</t>
  </si>
  <si>
    <t>Fee Codes / Names</t>
  </si>
  <si>
    <t>Service Code</t>
  </si>
  <si>
    <t>Effective Dates / Transit time</t>
  </si>
  <si>
    <t>Comm Desc / Group</t>
  </si>
  <si>
    <t>Contract and AMD Number</t>
  </si>
  <si>
    <t>Remarks / Abbreviastions</t>
  </si>
  <si>
    <t>Are Arbitraries Connecting ?</t>
  </si>
  <si>
    <t>QA Verification tool</t>
  </si>
  <si>
    <t>Spell Check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</si>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</sst>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color rgb="FFA61C0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name val="新細明體"/>
      <family val="1"/>
      <charset val="136"/>
    </font>
    <font>
      <sz val="12"/>
      <color indexed="63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1"/>
      <color indexed="63"/>
      <name val="Calibri"/>
      <family val="2"/>
      <scheme val="minor"/>
    </font>
    <font>
      <sz val="12"/>
      <name val="PMingLiU"/>
      <family val="1"/>
      <charset val="136"/>
    </font>
    <font>
      <sz val="10"/>
      <color indexed="8"/>
      <name val="Times New Roman"/>
      <family val="1"/>
    </font>
    <font>
      <sz val="6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4000"/>
      <name val="Calibri"/>
      <family val="2"/>
      <scheme val="minor"/>
    </font>
    <font>
      <b/>
      <sz val="11"/>
      <color rgb="FF8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27458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FFD0"/>
        <bgColor indexed="64"/>
      </patternFill>
    </fill>
    <fill>
      <patternFill patternType="solid">
        <fgColor rgb="FFFFB5B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4" fillId="0" borderId="0"/>
  </cellStyleXfs>
  <cellXfs count="69">
    <xf numFmtId="0" fontId="0" fillId="0" borderId="0" xfId="0"/>
    <xf numFmtId="49" fontId="2" fillId="3" borderId="1" xfId="0" applyNumberFormat="1" applyFont="1" applyFill="1" applyBorder="1" applyAlignment="1" applyProtection="1">
      <alignment vertical="center" wrapText="1"/>
    </xf>
    <xf numFmtId="0" fontId="0" fillId="0" borderId="0" xfId="0" applyAlignment="1"/>
    <xf numFmtId="0" fontId="0" fillId="0" borderId="0" xfId="0" applyFont="1" applyAlignment="1"/>
    <xf numFmtId="0" fontId="3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0" fontId="5" fillId="3" borderId="1" xfId="0" applyNumberFormat="1" applyFont="1" applyFill="1" applyBorder="1" applyAlignment="1" applyProtection="1">
      <alignment vertical="center"/>
    </xf>
    <xf numFmtId="0" fontId="6" fillId="0" borderId="0" xfId="0" applyFont="1"/>
    <xf numFmtId="0" fontId="1" fillId="4" borderId="0" xfId="0" applyFont="1" applyFill="1" applyAlignment="1"/>
    <xf numFmtId="0" fontId="0" fillId="5" borderId="0" xfId="0" applyFill="1" applyAlignment="1"/>
    <xf numFmtId="0" fontId="7" fillId="0" borderId="1" xfId="0" applyFont="1" applyBorder="1" applyAlignment="1">
      <alignment vertical="center"/>
    </xf>
    <xf numFmtId="49" fontId="0" fillId="5" borderId="0" xfId="0" applyNumberFormat="1" applyFill="1" applyAlignment="1"/>
    <xf numFmtId="49" fontId="0" fillId="0" borderId="0" xfId="0" applyNumberFormat="1" applyAlignment="1"/>
    <xf numFmtId="0" fontId="1" fillId="4" borderId="0" xfId="0" applyFont="1" applyFill="1" applyAlignment="1">
      <alignment horizontal="center"/>
    </xf>
    <xf numFmtId="0" fontId="8" fillId="4" borderId="0" xfId="0" applyFont="1" applyFill="1" applyAlignment="1">
      <alignment vertical="center"/>
    </xf>
    <xf numFmtId="0" fontId="1" fillId="4" borderId="0" xfId="0" applyFont="1" applyFill="1" applyAlignment="1">
      <alignment horizontal="left"/>
    </xf>
    <xf numFmtId="0" fontId="0" fillId="5" borderId="0" xfId="0" applyFont="1" applyFill="1" applyAlignment="1"/>
    <xf numFmtId="49" fontId="0" fillId="0" borderId="0" xfId="0" applyNumberFormat="1" applyFont="1" applyAlignment="1"/>
    <xf numFmtId="0" fontId="0" fillId="0" borderId="1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/>
    <xf numFmtId="0" fontId="1" fillId="4" borderId="1" xfId="0" applyFont="1" applyFill="1" applyBorder="1"/>
    <xf numFmtId="0" fontId="10" fillId="5" borderId="0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0" fontId="13" fillId="5" borderId="0" xfId="0" applyNumberFormat="1" applyFont="1" applyFill="1" applyBorder="1" applyAlignment="1">
      <alignment horizontal="left"/>
    </xf>
    <xf numFmtId="49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center" vertical="center"/>
    </xf>
    <xf numFmtId="49" fontId="12" fillId="2" borderId="1" xfId="0" applyNumberFormat="1" applyFont="1" applyFill="1" applyBorder="1" applyAlignment="1" applyProtection="1">
      <alignment horizontal="center" vertical="center"/>
    </xf>
    <xf numFmtId="0" fontId="2" fillId="6" borderId="1" xfId="2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horizontal="left" vertical="center"/>
    </xf>
    <xf numFmtId="49" fontId="2" fillId="7" borderId="1" xfId="0" applyNumberFormat="1" applyFont="1" applyFill="1" applyBorder="1" applyAlignment="1" applyProtection="1">
      <alignment vertical="center"/>
    </xf>
    <xf numFmtId="0" fontId="0" fillId="0" borderId="0" xfId="0" applyFill="1" applyBorder="1" applyAlignment="1"/>
    <xf numFmtId="49" fontId="2" fillId="8" borderId="1" xfId="2" applyNumberFormat="1" applyFont="1" applyFill="1" applyBorder="1" applyAlignment="1" applyProtection="1">
      <alignment vertical="center"/>
    </xf>
    <xf numFmtId="49" fontId="2" fillId="8" borderId="1" xfId="2" applyNumberFormat="1" applyFont="1" applyFill="1" applyBorder="1" applyAlignment="1" applyProtection="1">
      <alignment horizontal="center" vertical="center"/>
    </xf>
    <xf numFmtId="49" fontId="2" fillId="8" borderId="1" xfId="0" applyNumberFormat="1" applyFont="1" applyFill="1" applyBorder="1" applyAlignment="1" applyProtection="1">
      <alignment vertical="center"/>
    </xf>
    <xf numFmtId="0" fontId="2" fillId="8" borderId="1" xfId="2" applyNumberFormat="1" applyFont="1" applyFill="1" applyBorder="1" applyAlignment="1" applyProtection="1">
      <alignment vertical="center"/>
    </xf>
    <xf numFmtId="0" fontId="0" fillId="5" borderId="0" xfId="0" applyFont="1" applyFill="1" applyAlignment="1">
      <alignment horizontal="left"/>
    </xf>
    <xf numFmtId="49" fontId="0" fillId="5" borderId="0" xfId="0" applyNumberFormat="1" applyFont="1" applyFill="1" applyAlignment="1">
      <alignment horizontal="left"/>
    </xf>
    <xf numFmtId="0" fontId="2" fillId="7" borderId="1" xfId="0" applyNumberFormat="1" applyFont="1" applyFill="1" applyBorder="1" applyAlignment="1" applyProtection="1">
      <alignment vertical="center"/>
    </xf>
    <xf numFmtId="49" fontId="2" fillId="3" borderId="1" xfId="0" applyNumberFormat="1" applyFont="1" applyFill="1" applyBorder="1" applyAlignment="1" applyProtection="1">
      <alignment horizontal="right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0" fillId="9" borderId="0" xfId="0" applyFill="1"/>
    <xf numFmtId="0" fontId="7" fillId="9" borderId="0" xfId="0" applyFont="1" applyFill="1"/>
    <xf numFmtId="0" fontId="11" fillId="2" borderId="1" xfId="0" applyNumberFormat="1" applyFont="1" applyFill="1" applyBorder="1" applyAlignment="1" applyProtection="1">
      <alignment horizontal="center" vertical="center" wrapText="1"/>
    </xf>
    <xf numFmtId="49" fontId="11" fillId="2" borderId="1" xfId="0" applyNumberFormat="1" applyFont="1" applyFill="1" applyBorder="1" applyAlignment="1" applyProtection="1">
      <alignment horizontal="center" vertical="center" wrapText="1"/>
    </xf>
    <xf numFmtId="49" fontId="12" fillId="2" borderId="1" xfId="0" applyNumberFormat="1" applyFont="1" applyFill="1" applyBorder="1" applyAlignment="1" applyProtection="1">
      <alignment horizontal="center" vertical="center" wrapText="1"/>
    </xf>
    <xf numFmtId="0" fontId="2" fillId="7" borderId="1" xfId="0" applyNumberFormat="1" applyFont="1" applyFill="1" applyBorder="1" applyAlignment="1" applyProtection="1">
      <alignment vertical="center" wrapText="1"/>
    </xf>
    <xf numFmtId="49" fontId="2" fillId="7" borderId="1" xfId="0" applyNumberFormat="1" applyFont="1" applyFill="1" applyBorder="1" applyAlignment="1" applyProtection="1">
      <alignment horizontal="right" vertical="center" wrapText="1"/>
    </xf>
    <xf numFmtId="49" fontId="2" fillId="7" borderId="1" xfId="0" applyNumberFormat="1" applyFont="1" applyFill="1" applyBorder="1" applyAlignment="1" applyProtection="1">
      <alignment vertical="center" wrapText="1"/>
    </xf>
    <xf numFmtId="49" fontId="2" fillId="7" borderId="1" xfId="0" applyNumberFormat="1" applyFont="1" applyFill="1" applyBorder="1" applyAlignment="1" applyProtection="1">
      <alignment horizontal="center" vertical="center" wrapText="1"/>
    </xf>
    <xf numFmtId="49" fontId="15" fillId="7" borderId="1" xfId="0" applyNumberFormat="1" applyFont="1" applyFill="1" applyBorder="1" applyAlignment="1" applyProtection="1">
      <alignment vertical="center" wrapText="1"/>
    </xf>
    <xf numFmtId="0" fontId="2" fillId="3" borderId="1" xfId="0" applyNumberFormat="1" applyFont="1" applyFill="1" applyBorder="1" applyAlignment="1" applyProtection="1">
      <alignment vertical="center" wrapText="1"/>
    </xf>
    <xf numFmtId="49" fontId="15" fillId="3" borderId="1" xfId="0" applyNumberFormat="1" applyFont="1" applyFill="1" applyBorder="1" applyAlignment="1" applyProtection="1">
      <alignment vertical="center" wrapText="1"/>
    </xf>
    <xf numFmtId="0" fontId="1" fillId="4" borderId="0" xfId="0" applyFont="1" applyFill="1" applyBorder="1" applyAlignment="1"/>
    <xf numFmtId="0" fontId="2" fillId="6" borderId="1" xfId="0" applyNumberFormat="1" applyFont="1" applyFill="1" applyBorder="1" applyAlignment="1" applyProtection="1">
      <alignment vertical="center"/>
    </xf>
    <xf numFmtId="0" fontId="16" fillId="10" borderId="0" xfId="0" applyFont="1" applyFill="1" applyAlignment="1">
      <alignment horizontal="left"/>
    </xf>
    <xf numFmtId="49" fontId="2" fillId="3" borderId="1" xfId="2" applyNumberFormat="1" applyFont="1" applyFill="1" applyBorder="1" applyAlignment="1" applyProtection="1">
      <alignment vertical="center" wrapText="1"/>
    </xf>
    <xf numFmtId="49" fontId="2" fillId="3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49" fontId="2" fillId="3" borderId="1" xfId="2" applyNumberFormat="1" applyFont="1" applyFill="1" applyBorder="1" applyAlignment="1" applyProtection="1">
      <alignment horizontal="right" vertical="center" wrapText="1"/>
    </xf>
    <xf numFmtId="0" fontId="17" fillId="10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20" fillId="11" borderId="0" xfId="0" applyFont="1" applyFill="1"/>
    <xf numFmtId="0" fontId="19" fillId="12" borderId="0" xfId="0" applyFont="1" applyFill="1"/>
    <xf numFmtId="0" fontId="19" fillId="0" borderId="0" xfId="0" applyFont="1"/>
    <xf numFmtId="0" fontId="21" fillId="13" borderId="0" xfId="0" applyFont="1" applyFill="1"/>
    <xf numFmtId="0" fontId="22" fillId="14" borderId="0" xfId="0" applyFont="1" applyFill="1"/>
  </cellXfs>
  <cellStyles count="3">
    <cellStyle name="Normal" xfId="0" builtinId="0"/>
    <cellStyle name="一般_1225Boilerplate_0125_6" xfId="1"/>
    <cellStyle name="一般_TPWB SC boiler plate draft (summerchen)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5" sqref="F15"/>
    </sheetView>
  </sheetViews>
  <sheetFormatPr defaultRowHeight="14.4"/>
  <cols>
    <col min="1" max="1" width="40.109375" bestFit="1" customWidth="1"/>
    <col min="2" max="2" width="18" bestFit="1" customWidth="1"/>
  </cols>
  <sheetData>
    <row r="1" spans="1:2">
      <c r="A1" s="4" t="s">
        <v>1</v>
      </c>
      <c r="B1" s="9" t="s">
        <v>412</v>
      </c>
    </row>
    <row r="2" spans="1:2">
      <c r="A2" s="7" t="s">
        <v>112</v>
      </c>
      <c r="B2" s="3" t="s">
        <v>419</v>
      </c>
    </row>
    <row r="3" spans="1:2">
      <c r="A3" s="7" t="s">
        <v>118</v>
      </c>
      <c r="B3" s="3" t="s">
        <v>420</v>
      </c>
    </row>
    <row r="4" spans="1:2">
      <c r="A4" s="7" t="s">
        <v>120</v>
      </c>
      <c r="B4" s="3" t="s">
        <v>420</v>
      </c>
    </row>
    <row r="5" spans="1:2">
      <c r="A5" s="7" t="s">
        <v>121</v>
      </c>
      <c r="B5" s="3" t="s">
        <v>421</v>
      </c>
    </row>
    <row r="6" spans="1:2">
      <c r="A6" s="56" t="s">
        <v>112</v>
      </c>
      <c r="B6" s="3" t="s">
        <v>419</v>
      </c>
    </row>
    <row r="7" spans="1:2">
      <c r="A7" s="56" t="s">
        <v>418</v>
      </c>
      <c r="B7" s="3" t="s">
        <v>420</v>
      </c>
    </row>
    <row r="8" spans="1:2">
      <c r="A8" s="40" t="s">
        <v>112</v>
      </c>
      <c r="B8" s="3" t="s">
        <v>419</v>
      </c>
    </row>
    <row r="9" spans="1:2">
      <c r="A9" s="40" t="s">
        <v>418</v>
      </c>
      <c r="B9" s="3" t="s">
        <v>420</v>
      </c>
    </row>
    <row r="10" spans="1:2">
      <c r="A10" s="48" t="s">
        <v>416</v>
      </c>
      <c r="B10" s="3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53"/>
  <sheetViews>
    <sheetView tabSelected="1" topLeftCell="C1" zoomScale="85" zoomScaleNormal="85" workbookViewId="0">
      <selection activeCell="P20" sqref="P20"/>
    </sheetView>
  </sheetViews>
  <sheetFormatPr defaultColWidth="9.109375" defaultRowHeight="14.4"/>
  <cols>
    <col min="1" max="1" width="27.109375" style="2" bestFit="1" customWidth="1"/>
    <col min="2" max="2" width="33.44140625" style="2" customWidth="1"/>
    <col min="3" max="3" width="16.109375" style="2" customWidth="1"/>
    <col min="4" max="6" width="9.109375" style="2"/>
    <col min="7" max="7" width="8.5546875" style="2" bestFit="1" customWidth="1"/>
    <col min="8" max="8" width="21.44140625" style="2" bestFit="1" customWidth="1"/>
    <col min="9" max="10" width="23.88671875" style="2" bestFit="1" customWidth="1"/>
    <col min="11" max="13" width="9.109375" style="2"/>
    <col min="14" max="14" width="11.6640625" style="2" bestFit="1" customWidth="1"/>
    <col min="15" max="17" width="9.109375" style="2"/>
    <col min="18" max="18" width="21.5546875" style="2" bestFit="1" customWidth="1"/>
    <col min="19" max="16384" width="9.109375" style="2"/>
  </cols>
  <sheetData>
    <row r="1" spans="1:19" s="3" customFormat="1">
      <c r="A1" s="38" t="s">
        <v>86</v>
      </c>
      <c r="B1" s="38" t="s">
        <v>278</v>
      </c>
    </row>
    <row r="2" spans="1:19" s="3" customFormat="1">
      <c r="A2" s="38" t="s">
        <v>87</v>
      </c>
      <c r="B2" s="38" t="s">
        <v>88</v>
      </c>
    </row>
    <row r="3" spans="1:19" s="3" customFormat="1">
      <c r="A3" s="38" t="s">
        <v>66</v>
      </c>
      <c r="B3" s="38" t="s">
        <v>67</v>
      </c>
    </row>
    <row r="4" spans="1:19" s="3" customFormat="1">
      <c r="A4" s="38" t="s">
        <v>68</v>
      </c>
      <c r="B4" s="38" t="b">
        <v>1</v>
      </c>
    </row>
    <row r="5" spans="1:19" s="3" customFormat="1">
      <c r="A5" s="38" t="s">
        <v>357</v>
      </c>
      <c r="B5" s="38" t="b">
        <v>1</v>
      </c>
    </row>
    <row r="6" spans="1:19" s="3" customFormat="1">
      <c r="A6" s="38" t="s">
        <v>69</v>
      </c>
      <c r="B6" s="38"/>
    </row>
    <row r="7" spans="1:19" s="3" customFormat="1">
      <c r="A7" s="38" t="s">
        <v>70</v>
      </c>
      <c r="B7" s="38">
        <v>365</v>
      </c>
    </row>
    <row r="8" spans="1:19" s="3" customFormat="1">
      <c r="A8" s="38" t="s">
        <v>71</v>
      </c>
      <c r="B8" s="38" t="s">
        <v>72</v>
      </c>
    </row>
    <row r="9" spans="1:19" s="3" customFormat="1">
      <c r="A9" s="38" t="s">
        <v>73</v>
      </c>
      <c r="B9" s="38"/>
    </row>
    <row r="10" spans="1:19" s="3" customFormat="1">
      <c r="A10" s="38" t="s">
        <v>74</v>
      </c>
      <c r="B10" s="25"/>
    </row>
    <row r="11" spans="1:19" s="3" customFormat="1">
      <c r="A11" s="38" t="s">
        <v>75</v>
      </c>
      <c r="B11" s="39" t="s">
        <v>396</v>
      </c>
      <c r="C11" s="18"/>
      <c r="D11" s="18"/>
    </row>
    <row r="12" spans="1:19">
      <c r="A12" s="39" t="s">
        <v>402</v>
      </c>
      <c r="B12" s="39" t="s">
        <v>424</v>
      </c>
    </row>
    <row r="13" spans="1:19">
      <c r="A13" s="39" t="s">
        <v>403</v>
      </c>
      <c r="B13" s="39" t="s">
        <v>404</v>
      </c>
    </row>
    <row r="14" spans="1:19">
      <c r="A14" s="39" t="s">
        <v>405</v>
      </c>
      <c r="B14" s="39" t="s">
        <v>406</v>
      </c>
    </row>
    <row r="16" spans="1:19" s="9" customFormat="1">
      <c r="A16" s="9" t="s">
        <v>60</v>
      </c>
      <c r="H16" s="9" t="s">
        <v>76</v>
      </c>
      <c r="I16" s="9" t="s">
        <v>76</v>
      </c>
      <c r="J16" s="9" t="s">
        <v>76</v>
      </c>
      <c r="S16" s="9" t="s">
        <v>76</v>
      </c>
    </row>
    <row r="17" spans="1:20" s="9" customFormat="1">
      <c r="A17" s="9" t="s">
        <v>60</v>
      </c>
      <c r="H17" s="21" t="s">
        <v>191</v>
      </c>
      <c r="I17" s="21" t="s">
        <v>191</v>
      </c>
      <c r="J17" s="21" t="s">
        <v>191</v>
      </c>
      <c r="S17" s="21" t="s">
        <v>191</v>
      </c>
    </row>
    <row r="18" spans="1:20" s="9" customFormat="1">
      <c r="A18" s="9" t="s">
        <v>60</v>
      </c>
      <c r="B18" s="9" t="s">
        <v>3</v>
      </c>
      <c r="C18" s="9" t="s">
        <v>4</v>
      </c>
      <c r="D18" s="9" t="s">
        <v>77</v>
      </c>
      <c r="H18" s="9" t="s">
        <v>78</v>
      </c>
      <c r="I18" s="9" t="s">
        <v>79</v>
      </c>
      <c r="J18" s="9" t="s">
        <v>80</v>
      </c>
      <c r="R18" s="16" t="s">
        <v>0</v>
      </c>
      <c r="S18" s="9" t="s">
        <v>84</v>
      </c>
      <c r="T18" s="9" t="s">
        <v>407</v>
      </c>
    </row>
    <row r="19" spans="1:20">
      <c r="A19" s="2" t="s">
        <v>46</v>
      </c>
      <c r="B19" s="26" t="s">
        <v>133</v>
      </c>
      <c r="C19" s="26" t="s">
        <v>3</v>
      </c>
      <c r="D19" s="26" t="s">
        <v>4</v>
      </c>
      <c r="E19" s="26" t="s">
        <v>134</v>
      </c>
      <c r="F19" s="27" t="s">
        <v>1</v>
      </c>
      <c r="G19" s="26" t="s">
        <v>135</v>
      </c>
      <c r="H19" s="26" t="s">
        <v>6</v>
      </c>
      <c r="I19" s="26" t="s">
        <v>32</v>
      </c>
      <c r="J19" s="26" t="s">
        <v>33</v>
      </c>
      <c r="K19" s="26" t="s">
        <v>35</v>
      </c>
      <c r="L19" s="26" t="s">
        <v>37</v>
      </c>
      <c r="M19" s="26" t="s">
        <v>38</v>
      </c>
      <c r="N19" s="26" t="s">
        <v>39</v>
      </c>
      <c r="O19" s="26" t="s">
        <v>40</v>
      </c>
      <c r="P19" s="27" t="s">
        <v>136</v>
      </c>
      <c r="Q19" s="28" t="s">
        <v>44</v>
      </c>
      <c r="R19" s="28"/>
      <c r="S19" s="28"/>
    </row>
    <row r="20" spans="1:20" ht="26.4">
      <c r="B20" s="58" t="s">
        <v>137</v>
      </c>
      <c r="C20" s="58" t="s">
        <v>288</v>
      </c>
      <c r="D20" s="58" t="s">
        <v>18</v>
      </c>
      <c r="E20" s="59" t="s">
        <v>139</v>
      </c>
      <c r="F20" s="60"/>
      <c r="G20" s="59" t="s">
        <v>140</v>
      </c>
      <c r="H20" s="61" t="s">
        <v>375</v>
      </c>
      <c r="I20" s="61" t="s">
        <v>376</v>
      </c>
      <c r="J20" s="61" t="s">
        <v>376</v>
      </c>
      <c r="K20" s="34" t="s">
        <v>141</v>
      </c>
      <c r="L20" s="35" t="s">
        <v>358</v>
      </c>
      <c r="M20" s="35" t="s">
        <v>359</v>
      </c>
      <c r="N20" s="36" t="s">
        <v>360</v>
      </c>
      <c r="O20" s="36" t="s">
        <v>361</v>
      </c>
      <c r="P20" s="37" t="s">
        <v>171</v>
      </c>
      <c r="Q20" s="29"/>
      <c r="R20" s="63" t="s">
        <v>422</v>
      </c>
      <c r="S20" t="s">
        <v>192</v>
      </c>
      <c r="T20" s="2" t="s">
        <v>55</v>
      </c>
    </row>
    <row r="21" spans="1:20" ht="26.4">
      <c r="B21" s="58" t="s">
        <v>137</v>
      </c>
      <c r="C21" s="58" t="s">
        <v>289</v>
      </c>
      <c r="D21" s="58" t="s">
        <v>18</v>
      </c>
      <c r="E21" s="59" t="s">
        <v>139</v>
      </c>
      <c r="F21" s="60"/>
      <c r="G21" s="59" t="s">
        <v>140</v>
      </c>
      <c r="H21" s="61" t="s">
        <v>378</v>
      </c>
      <c r="I21" s="61" t="s">
        <v>379</v>
      </c>
      <c r="J21" s="61" t="s">
        <v>379</v>
      </c>
      <c r="K21" s="34" t="s">
        <v>141</v>
      </c>
      <c r="L21" s="35" t="s">
        <v>358</v>
      </c>
      <c r="M21" s="35" t="s">
        <v>359</v>
      </c>
      <c r="N21" s="34" t="s">
        <v>360</v>
      </c>
      <c r="O21" s="34" t="s">
        <v>361</v>
      </c>
      <c r="P21" s="37" t="s">
        <v>171</v>
      </c>
      <c r="Q21" s="29"/>
      <c r="R21" s="63" t="s">
        <v>422</v>
      </c>
      <c r="S21" t="s">
        <v>192</v>
      </c>
      <c r="T21" s="2" t="s">
        <v>55</v>
      </c>
    </row>
    <row r="22" spans="1:20" ht="26.4">
      <c r="B22" s="58" t="s">
        <v>144</v>
      </c>
      <c r="C22" s="58" t="s">
        <v>22</v>
      </c>
      <c r="D22" s="58" t="s">
        <v>18</v>
      </c>
      <c r="E22" s="59" t="s">
        <v>145</v>
      </c>
      <c r="F22" s="60"/>
      <c r="G22" s="59" t="s">
        <v>140</v>
      </c>
      <c r="H22" s="61" t="s">
        <v>217</v>
      </c>
      <c r="I22" s="61" t="s">
        <v>217</v>
      </c>
      <c r="J22" s="61" t="s">
        <v>217</v>
      </c>
      <c r="K22" s="34" t="s">
        <v>141</v>
      </c>
      <c r="L22" s="35" t="s">
        <v>358</v>
      </c>
      <c r="M22" s="35" t="s">
        <v>359</v>
      </c>
      <c r="N22" s="36" t="s">
        <v>360</v>
      </c>
      <c r="O22" s="36" t="s">
        <v>361</v>
      </c>
      <c r="P22" s="37" t="s">
        <v>171</v>
      </c>
      <c r="Q22" s="29"/>
      <c r="R22" s="63" t="s">
        <v>422</v>
      </c>
      <c r="S22" t="s">
        <v>192</v>
      </c>
      <c r="T22" s="2" t="s">
        <v>55</v>
      </c>
    </row>
    <row r="23" spans="1:20" ht="26.4">
      <c r="B23" s="58" t="s">
        <v>147</v>
      </c>
      <c r="C23" s="58" t="s">
        <v>288</v>
      </c>
      <c r="D23" s="58" t="s">
        <v>18</v>
      </c>
      <c r="E23" s="59" t="s">
        <v>139</v>
      </c>
      <c r="F23" s="60"/>
      <c r="G23" s="59" t="s">
        <v>140</v>
      </c>
      <c r="H23" s="61" t="s">
        <v>173</v>
      </c>
      <c r="I23" s="61" t="s">
        <v>174</v>
      </c>
      <c r="J23" s="61" t="s">
        <v>174</v>
      </c>
      <c r="K23" s="34" t="s">
        <v>141</v>
      </c>
      <c r="L23" s="35" t="s">
        <v>358</v>
      </c>
      <c r="M23" s="35" t="s">
        <v>359</v>
      </c>
      <c r="N23" s="36" t="s">
        <v>360</v>
      </c>
      <c r="O23" s="36" t="s">
        <v>361</v>
      </c>
      <c r="P23" s="37" t="s">
        <v>171</v>
      </c>
      <c r="Q23" s="29"/>
      <c r="R23" s="63" t="s">
        <v>422</v>
      </c>
      <c r="S23" t="s">
        <v>192</v>
      </c>
      <c r="T23" s="2" t="s">
        <v>55</v>
      </c>
    </row>
    <row r="24" spans="1:20" ht="26.4">
      <c r="B24" s="58" t="s">
        <v>147</v>
      </c>
      <c r="C24" s="58" t="s">
        <v>289</v>
      </c>
      <c r="D24" s="58" t="s">
        <v>18</v>
      </c>
      <c r="E24" s="59" t="s">
        <v>139</v>
      </c>
      <c r="F24" s="60"/>
      <c r="G24" s="59" t="s">
        <v>140</v>
      </c>
      <c r="H24" s="61" t="s">
        <v>175</v>
      </c>
      <c r="I24" s="61" t="s">
        <v>176</v>
      </c>
      <c r="J24" s="61" t="s">
        <v>176</v>
      </c>
      <c r="K24" s="34" t="s">
        <v>141</v>
      </c>
      <c r="L24" s="35" t="s">
        <v>358</v>
      </c>
      <c r="M24" s="35" t="s">
        <v>359</v>
      </c>
      <c r="N24" s="36" t="s">
        <v>360</v>
      </c>
      <c r="O24" s="36" t="s">
        <v>361</v>
      </c>
      <c r="P24" s="37" t="s">
        <v>171</v>
      </c>
      <c r="Q24" s="29"/>
      <c r="R24" s="63" t="s">
        <v>422</v>
      </c>
      <c r="S24" t="s">
        <v>192</v>
      </c>
      <c r="T24" s="2" t="s">
        <v>55</v>
      </c>
    </row>
    <row r="25" spans="1:20" ht="26.4">
      <c r="B25" s="58" t="s">
        <v>362</v>
      </c>
      <c r="C25" s="58" t="s">
        <v>285</v>
      </c>
      <c r="D25" s="58" t="s">
        <v>18</v>
      </c>
      <c r="E25" s="59" t="s">
        <v>139</v>
      </c>
      <c r="F25" s="60"/>
      <c r="G25" s="59" t="s">
        <v>140</v>
      </c>
      <c r="H25" s="61" t="s">
        <v>187</v>
      </c>
      <c r="I25" s="61" t="s">
        <v>187</v>
      </c>
      <c r="J25" s="61" t="s">
        <v>187</v>
      </c>
      <c r="K25" s="34" t="s">
        <v>141</v>
      </c>
      <c r="L25" s="35" t="s">
        <v>358</v>
      </c>
      <c r="M25" s="35" t="s">
        <v>359</v>
      </c>
      <c r="N25" s="36" t="s">
        <v>360</v>
      </c>
      <c r="O25" s="36" t="s">
        <v>361</v>
      </c>
      <c r="P25" s="37" t="s">
        <v>171</v>
      </c>
      <c r="Q25" s="29"/>
      <c r="R25" s="63" t="s">
        <v>422</v>
      </c>
      <c r="S25" t="s">
        <v>192</v>
      </c>
      <c r="T25" s="2" t="s">
        <v>55</v>
      </c>
    </row>
    <row r="26" spans="1:20" ht="26.4">
      <c r="B26" s="58" t="s">
        <v>148</v>
      </c>
      <c r="C26" s="58" t="s">
        <v>288</v>
      </c>
      <c r="D26" s="58" t="s">
        <v>18</v>
      </c>
      <c r="E26" s="59" t="s">
        <v>139</v>
      </c>
      <c r="F26" s="60"/>
      <c r="G26" s="59" t="s">
        <v>140</v>
      </c>
      <c r="H26" s="61" t="s">
        <v>177</v>
      </c>
      <c r="I26" s="61" t="s">
        <v>178</v>
      </c>
      <c r="J26" s="61" t="s">
        <v>178</v>
      </c>
      <c r="K26" s="34" t="s">
        <v>141</v>
      </c>
      <c r="L26" s="35" t="s">
        <v>358</v>
      </c>
      <c r="M26" s="35" t="s">
        <v>359</v>
      </c>
      <c r="N26" s="36" t="s">
        <v>360</v>
      </c>
      <c r="O26" s="36" t="s">
        <v>361</v>
      </c>
      <c r="P26" s="37" t="s">
        <v>171</v>
      </c>
      <c r="Q26" s="29"/>
      <c r="R26" s="63" t="s">
        <v>422</v>
      </c>
      <c r="S26" t="s">
        <v>192</v>
      </c>
      <c r="T26" s="2" t="s">
        <v>55</v>
      </c>
    </row>
    <row r="27" spans="1:20" ht="26.4">
      <c r="B27" s="58" t="s">
        <v>148</v>
      </c>
      <c r="C27" s="58" t="s">
        <v>289</v>
      </c>
      <c r="D27" s="58" t="s">
        <v>18</v>
      </c>
      <c r="E27" s="59" t="s">
        <v>139</v>
      </c>
      <c r="F27" s="60"/>
      <c r="G27" s="59" t="s">
        <v>140</v>
      </c>
      <c r="H27" s="61" t="s">
        <v>143</v>
      </c>
      <c r="I27" s="61" t="s">
        <v>172</v>
      </c>
      <c r="J27" s="61" t="s">
        <v>172</v>
      </c>
      <c r="K27" s="34" t="s">
        <v>141</v>
      </c>
      <c r="L27" s="35" t="s">
        <v>358</v>
      </c>
      <c r="M27" s="35" t="s">
        <v>359</v>
      </c>
      <c r="N27" s="36" t="s">
        <v>360</v>
      </c>
      <c r="O27" s="36" t="s">
        <v>361</v>
      </c>
      <c r="P27" s="37" t="s">
        <v>171</v>
      </c>
      <c r="Q27" s="29"/>
      <c r="R27" s="63" t="s">
        <v>422</v>
      </c>
      <c r="S27" t="s">
        <v>192</v>
      </c>
      <c r="T27" s="2" t="s">
        <v>55</v>
      </c>
    </row>
    <row r="28" spans="1:20" ht="26.4">
      <c r="B28" s="58" t="s">
        <v>29</v>
      </c>
      <c r="C28" s="58" t="s">
        <v>22</v>
      </c>
      <c r="D28" s="58" t="s">
        <v>18</v>
      </c>
      <c r="E28" s="59" t="s">
        <v>139</v>
      </c>
      <c r="F28" s="60"/>
      <c r="G28" s="59" t="s">
        <v>140</v>
      </c>
      <c r="H28" s="61" t="s">
        <v>379</v>
      </c>
      <c r="I28" s="61" t="s">
        <v>380</v>
      </c>
      <c r="J28" s="61" t="s">
        <v>380</v>
      </c>
      <c r="K28" s="34" t="s">
        <v>141</v>
      </c>
      <c r="L28" s="35" t="s">
        <v>358</v>
      </c>
      <c r="M28" s="35" t="s">
        <v>359</v>
      </c>
      <c r="N28" s="36" t="s">
        <v>360</v>
      </c>
      <c r="O28" s="36" t="s">
        <v>361</v>
      </c>
      <c r="P28" s="37" t="s">
        <v>171</v>
      </c>
      <c r="Q28" s="29"/>
      <c r="R28" s="63" t="s">
        <v>422</v>
      </c>
      <c r="S28" t="s">
        <v>192</v>
      </c>
      <c r="T28" s="2" t="s">
        <v>55</v>
      </c>
    </row>
    <row r="29" spans="1:20" ht="26.4">
      <c r="B29" s="58" t="s">
        <v>151</v>
      </c>
      <c r="C29" s="58" t="s">
        <v>22</v>
      </c>
      <c r="D29" s="58" t="s">
        <v>18</v>
      </c>
      <c r="E29" s="59" t="s">
        <v>139</v>
      </c>
      <c r="F29" s="60"/>
      <c r="G29" s="59" t="s">
        <v>140</v>
      </c>
      <c r="H29" s="61" t="s">
        <v>381</v>
      </c>
      <c r="I29" s="61" t="s">
        <v>382</v>
      </c>
      <c r="J29" s="61" t="s">
        <v>382</v>
      </c>
      <c r="K29" s="34" t="s">
        <v>141</v>
      </c>
      <c r="L29" s="35" t="s">
        <v>358</v>
      </c>
      <c r="M29" s="35" t="s">
        <v>359</v>
      </c>
      <c r="N29" s="36" t="s">
        <v>360</v>
      </c>
      <c r="O29" s="36" t="s">
        <v>361</v>
      </c>
      <c r="P29" s="37" t="s">
        <v>171</v>
      </c>
      <c r="Q29" s="29"/>
      <c r="R29" s="63" t="s">
        <v>422</v>
      </c>
      <c r="S29" t="s">
        <v>192</v>
      </c>
      <c r="T29" s="2" t="s">
        <v>55</v>
      </c>
    </row>
    <row r="30" spans="1:20" ht="26.4">
      <c r="B30" s="58" t="s">
        <v>152</v>
      </c>
      <c r="C30" s="58" t="s">
        <v>22</v>
      </c>
      <c r="D30" s="58" t="s">
        <v>18</v>
      </c>
      <c r="E30" s="59" t="s">
        <v>139</v>
      </c>
      <c r="F30" s="60"/>
      <c r="G30" s="59" t="s">
        <v>140</v>
      </c>
      <c r="H30" s="61" t="s">
        <v>383</v>
      </c>
      <c r="I30" s="61" t="s">
        <v>382</v>
      </c>
      <c r="J30" s="61" t="s">
        <v>382</v>
      </c>
      <c r="K30" s="34" t="s">
        <v>141</v>
      </c>
      <c r="L30" s="35" t="s">
        <v>358</v>
      </c>
      <c r="M30" s="35" t="s">
        <v>359</v>
      </c>
      <c r="N30" s="36" t="s">
        <v>360</v>
      </c>
      <c r="O30" s="36" t="s">
        <v>361</v>
      </c>
      <c r="P30" s="37" t="s">
        <v>171</v>
      </c>
      <c r="Q30" s="29"/>
      <c r="R30" s="63" t="s">
        <v>422</v>
      </c>
      <c r="S30" t="s">
        <v>192</v>
      </c>
      <c r="T30" s="2" t="s">
        <v>55</v>
      </c>
    </row>
    <row r="31" spans="1:20" ht="26.4">
      <c r="B31" s="58" t="s">
        <v>153</v>
      </c>
      <c r="C31" s="58" t="s">
        <v>22</v>
      </c>
      <c r="D31" s="58" t="s">
        <v>18</v>
      </c>
      <c r="E31" s="59" t="s">
        <v>139</v>
      </c>
      <c r="F31" s="60"/>
      <c r="G31" s="59" t="s">
        <v>140</v>
      </c>
      <c r="H31" s="61" t="s">
        <v>384</v>
      </c>
      <c r="I31" s="61" t="s">
        <v>382</v>
      </c>
      <c r="J31" s="61" t="s">
        <v>382</v>
      </c>
      <c r="K31" s="34" t="s">
        <v>141</v>
      </c>
      <c r="L31" s="35" t="s">
        <v>358</v>
      </c>
      <c r="M31" s="35" t="s">
        <v>359</v>
      </c>
      <c r="N31" s="36" t="s">
        <v>360</v>
      </c>
      <c r="O31" s="36" t="s">
        <v>361</v>
      </c>
      <c r="P31" s="37" t="s">
        <v>171</v>
      </c>
      <c r="Q31" s="29"/>
      <c r="R31" s="63" t="s">
        <v>422</v>
      </c>
      <c r="S31" t="s">
        <v>192</v>
      </c>
      <c r="T31" s="2" t="s">
        <v>55</v>
      </c>
    </row>
    <row r="32" spans="1:20" ht="26.4">
      <c r="B32" s="58" t="s">
        <v>154</v>
      </c>
      <c r="C32" s="58" t="s">
        <v>22</v>
      </c>
      <c r="D32" s="58" t="s">
        <v>18</v>
      </c>
      <c r="E32" s="59" t="s">
        <v>139</v>
      </c>
      <c r="F32" s="60"/>
      <c r="G32" s="59" t="s">
        <v>140</v>
      </c>
      <c r="H32" s="61" t="s">
        <v>385</v>
      </c>
      <c r="I32" s="61" t="s">
        <v>386</v>
      </c>
      <c r="J32" s="61" t="s">
        <v>386</v>
      </c>
      <c r="K32" s="34" t="s">
        <v>141</v>
      </c>
      <c r="L32" s="35" t="s">
        <v>358</v>
      </c>
      <c r="M32" s="35" t="s">
        <v>359</v>
      </c>
      <c r="N32" s="36" t="s">
        <v>360</v>
      </c>
      <c r="O32" s="36" t="s">
        <v>361</v>
      </c>
      <c r="P32" s="37" t="s">
        <v>171</v>
      </c>
      <c r="Q32" s="29"/>
      <c r="R32" s="63" t="s">
        <v>422</v>
      </c>
      <c r="S32" t="s">
        <v>192</v>
      </c>
      <c r="T32" s="2" t="s">
        <v>55</v>
      </c>
    </row>
    <row r="33" spans="2:20" ht="26.4">
      <c r="B33" s="58" t="s">
        <v>155</v>
      </c>
      <c r="C33" s="58" t="s">
        <v>22</v>
      </c>
      <c r="D33" s="58" t="s">
        <v>18</v>
      </c>
      <c r="E33" s="59" t="s">
        <v>139</v>
      </c>
      <c r="F33" s="60"/>
      <c r="G33" s="59" t="s">
        <v>140</v>
      </c>
      <c r="H33" s="61" t="s">
        <v>383</v>
      </c>
      <c r="I33" s="61" t="s">
        <v>242</v>
      </c>
      <c r="J33" s="61" t="s">
        <v>242</v>
      </c>
      <c r="K33" s="34" t="s">
        <v>141</v>
      </c>
      <c r="L33" s="35" t="s">
        <v>358</v>
      </c>
      <c r="M33" s="35" t="s">
        <v>359</v>
      </c>
      <c r="N33" s="36" t="s">
        <v>360</v>
      </c>
      <c r="O33" s="36" t="s">
        <v>361</v>
      </c>
      <c r="P33" s="37" t="s">
        <v>171</v>
      </c>
      <c r="Q33" s="29"/>
      <c r="R33" s="63" t="s">
        <v>422</v>
      </c>
      <c r="S33" t="s">
        <v>192</v>
      </c>
      <c r="T33" s="2" t="s">
        <v>55</v>
      </c>
    </row>
    <row r="34" spans="2:20" ht="26.4">
      <c r="B34" s="58" t="s">
        <v>363</v>
      </c>
      <c r="C34" s="58" t="s">
        <v>22</v>
      </c>
      <c r="D34" s="58" t="s">
        <v>18</v>
      </c>
      <c r="E34" s="59" t="s">
        <v>139</v>
      </c>
      <c r="F34" s="60"/>
      <c r="G34" s="59" t="s">
        <v>140</v>
      </c>
      <c r="H34" s="61" t="s">
        <v>364</v>
      </c>
      <c r="I34" s="61" t="s">
        <v>364</v>
      </c>
      <c r="J34" s="61" t="s">
        <v>364</v>
      </c>
      <c r="K34" s="34" t="s">
        <v>141</v>
      </c>
      <c r="L34" s="35" t="s">
        <v>358</v>
      </c>
      <c r="M34" s="35" t="s">
        <v>359</v>
      </c>
      <c r="N34" s="36" t="s">
        <v>360</v>
      </c>
      <c r="O34" s="36" t="s">
        <v>361</v>
      </c>
      <c r="P34" s="37" t="s">
        <v>171</v>
      </c>
      <c r="Q34" s="29"/>
      <c r="R34" s="63" t="s">
        <v>422</v>
      </c>
      <c r="S34" t="s">
        <v>192</v>
      </c>
      <c r="T34" s="2" t="s">
        <v>55</v>
      </c>
    </row>
    <row r="35" spans="2:20" ht="26.4">
      <c r="B35" s="58" t="s">
        <v>365</v>
      </c>
      <c r="C35" s="58" t="s">
        <v>288</v>
      </c>
      <c r="D35" s="58" t="s">
        <v>18</v>
      </c>
      <c r="E35" s="59" t="s">
        <v>139</v>
      </c>
      <c r="F35" s="60"/>
      <c r="G35" s="59" t="s">
        <v>140</v>
      </c>
      <c r="H35" s="61" t="s">
        <v>366</v>
      </c>
      <c r="I35" s="61" t="s">
        <v>227</v>
      </c>
      <c r="J35" s="61" t="s">
        <v>227</v>
      </c>
      <c r="K35" s="34" t="s">
        <v>141</v>
      </c>
      <c r="L35" s="35" t="s">
        <v>358</v>
      </c>
      <c r="M35" s="35" t="s">
        <v>359</v>
      </c>
      <c r="N35" s="36" t="s">
        <v>360</v>
      </c>
      <c r="O35" s="36" t="s">
        <v>361</v>
      </c>
      <c r="P35" s="37" t="s">
        <v>171</v>
      </c>
      <c r="Q35" s="29"/>
      <c r="R35" s="63" t="s">
        <v>422</v>
      </c>
      <c r="S35" t="s">
        <v>192</v>
      </c>
      <c r="T35" s="2" t="s">
        <v>55</v>
      </c>
    </row>
    <row r="36" spans="2:20" ht="26.4">
      <c r="B36" s="58" t="s">
        <v>156</v>
      </c>
      <c r="C36" s="58" t="s">
        <v>288</v>
      </c>
      <c r="D36" s="58" t="s">
        <v>18</v>
      </c>
      <c r="E36" s="59" t="s">
        <v>139</v>
      </c>
      <c r="F36" s="60"/>
      <c r="G36" s="59" t="s">
        <v>140</v>
      </c>
      <c r="H36" s="61" t="s">
        <v>173</v>
      </c>
      <c r="I36" s="61" t="s">
        <v>180</v>
      </c>
      <c r="J36" s="61" t="s">
        <v>180</v>
      </c>
      <c r="K36" s="34" t="s">
        <v>141</v>
      </c>
      <c r="L36" s="35" t="s">
        <v>358</v>
      </c>
      <c r="M36" s="35" t="s">
        <v>359</v>
      </c>
      <c r="N36" s="36" t="s">
        <v>360</v>
      </c>
      <c r="O36" s="36" t="s">
        <v>361</v>
      </c>
      <c r="P36" s="37" t="s">
        <v>171</v>
      </c>
      <c r="Q36" s="29"/>
      <c r="R36" s="63" t="s">
        <v>422</v>
      </c>
      <c r="S36" t="s">
        <v>192</v>
      </c>
      <c r="T36" s="2" t="s">
        <v>55</v>
      </c>
    </row>
    <row r="37" spans="2:20" ht="26.4">
      <c r="B37" s="58" t="s">
        <v>156</v>
      </c>
      <c r="C37" s="58" t="s">
        <v>289</v>
      </c>
      <c r="D37" s="58" t="s">
        <v>18</v>
      </c>
      <c r="E37" s="59" t="s">
        <v>139</v>
      </c>
      <c r="F37" s="60"/>
      <c r="G37" s="59" t="s">
        <v>140</v>
      </c>
      <c r="H37" s="61" t="s">
        <v>175</v>
      </c>
      <c r="I37" s="61" t="s">
        <v>146</v>
      </c>
      <c r="J37" s="61" t="s">
        <v>146</v>
      </c>
      <c r="K37" s="34" t="s">
        <v>141</v>
      </c>
      <c r="L37" s="35" t="s">
        <v>358</v>
      </c>
      <c r="M37" s="35" t="s">
        <v>359</v>
      </c>
      <c r="N37" s="36" t="s">
        <v>360</v>
      </c>
      <c r="O37" s="36" t="s">
        <v>361</v>
      </c>
      <c r="P37" s="37" t="s">
        <v>171</v>
      </c>
      <c r="Q37" s="29"/>
      <c r="R37" s="63" t="s">
        <v>422</v>
      </c>
      <c r="S37" t="s">
        <v>192</v>
      </c>
      <c r="T37" s="2" t="s">
        <v>55</v>
      </c>
    </row>
    <row r="38" spans="2:20" ht="26.4">
      <c r="B38" s="58" t="s">
        <v>30</v>
      </c>
      <c r="C38" s="58" t="s">
        <v>22</v>
      </c>
      <c r="D38" s="58" t="s">
        <v>18</v>
      </c>
      <c r="E38" s="59" t="s">
        <v>139</v>
      </c>
      <c r="F38" s="60"/>
      <c r="G38" s="59" t="s">
        <v>140</v>
      </c>
      <c r="H38" s="61" t="s">
        <v>269</v>
      </c>
      <c r="I38" s="61" t="s">
        <v>387</v>
      </c>
      <c r="J38" s="61" t="s">
        <v>387</v>
      </c>
      <c r="K38" s="34" t="s">
        <v>141</v>
      </c>
      <c r="L38" s="35" t="s">
        <v>358</v>
      </c>
      <c r="M38" s="35" t="s">
        <v>359</v>
      </c>
      <c r="N38" s="36" t="s">
        <v>360</v>
      </c>
      <c r="O38" s="36" t="s">
        <v>361</v>
      </c>
      <c r="P38" s="37" t="s">
        <v>171</v>
      </c>
      <c r="Q38" s="29"/>
      <c r="R38" s="63" t="s">
        <v>422</v>
      </c>
      <c r="S38" t="s">
        <v>192</v>
      </c>
      <c r="T38" s="2" t="s">
        <v>55</v>
      </c>
    </row>
    <row r="39" spans="2:20" ht="26.4">
      <c r="B39" s="58" t="s">
        <v>158</v>
      </c>
      <c r="C39" s="58" t="s">
        <v>22</v>
      </c>
      <c r="D39" s="58" t="s">
        <v>18</v>
      </c>
      <c r="E39" s="59" t="s">
        <v>139</v>
      </c>
      <c r="F39" s="60"/>
      <c r="G39" s="59" t="s">
        <v>140</v>
      </c>
      <c r="H39" s="61" t="s">
        <v>367</v>
      </c>
      <c r="I39" s="61" t="s">
        <v>368</v>
      </c>
      <c r="J39" s="61" t="s">
        <v>368</v>
      </c>
      <c r="K39" s="34" t="s">
        <v>141</v>
      </c>
      <c r="L39" s="35" t="s">
        <v>358</v>
      </c>
      <c r="M39" s="35" t="s">
        <v>359</v>
      </c>
      <c r="N39" s="36" t="s">
        <v>360</v>
      </c>
      <c r="O39" s="36" t="s">
        <v>361</v>
      </c>
      <c r="P39" s="37" t="s">
        <v>171</v>
      </c>
      <c r="Q39" s="29"/>
      <c r="R39" s="63" t="s">
        <v>422</v>
      </c>
      <c r="S39" t="s">
        <v>192</v>
      </c>
      <c r="T39" s="2" t="s">
        <v>55</v>
      </c>
    </row>
    <row r="40" spans="2:20" ht="26.4">
      <c r="B40" s="58" t="s">
        <v>159</v>
      </c>
      <c r="C40" s="58" t="s">
        <v>22</v>
      </c>
      <c r="D40" s="58" t="s">
        <v>18</v>
      </c>
      <c r="E40" s="59" t="s">
        <v>139</v>
      </c>
      <c r="F40" s="60"/>
      <c r="G40" s="59" t="s">
        <v>140</v>
      </c>
      <c r="H40" s="61" t="s">
        <v>150</v>
      </c>
      <c r="I40" s="61" t="s">
        <v>179</v>
      </c>
      <c r="J40" s="61" t="s">
        <v>179</v>
      </c>
      <c r="K40" s="34" t="s">
        <v>141</v>
      </c>
      <c r="L40" s="35" t="s">
        <v>358</v>
      </c>
      <c r="M40" s="35" t="s">
        <v>359</v>
      </c>
      <c r="N40" s="34" t="s">
        <v>360</v>
      </c>
      <c r="O40" s="34" t="s">
        <v>361</v>
      </c>
      <c r="P40" s="37" t="s">
        <v>171</v>
      </c>
      <c r="Q40" s="29"/>
      <c r="R40" s="63" t="s">
        <v>422</v>
      </c>
      <c r="S40" t="s">
        <v>192</v>
      </c>
      <c r="T40" s="2" t="s">
        <v>55</v>
      </c>
    </row>
    <row r="41" spans="2:20" ht="26.4">
      <c r="B41" s="58" t="s">
        <v>160</v>
      </c>
      <c r="C41" s="58" t="s">
        <v>288</v>
      </c>
      <c r="D41" s="58" t="s">
        <v>18</v>
      </c>
      <c r="E41" s="59" t="s">
        <v>139</v>
      </c>
      <c r="F41" s="60"/>
      <c r="G41" s="59" t="s">
        <v>140</v>
      </c>
      <c r="H41" s="61" t="s">
        <v>388</v>
      </c>
      <c r="I41" s="61" t="s">
        <v>242</v>
      </c>
      <c r="J41" s="61" t="s">
        <v>242</v>
      </c>
      <c r="K41" s="34" t="s">
        <v>141</v>
      </c>
      <c r="L41" s="35" t="s">
        <v>358</v>
      </c>
      <c r="M41" s="35" t="s">
        <v>359</v>
      </c>
      <c r="N41" s="36" t="s">
        <v>360</v>
      </c>
      <c r="O41" s="36" t="s">
        <v>361</v>
      </c>
      <c r="P41" s="37" t="s">
        <v>171</v>
      </c>
      <c r="Q41" s="29"/>
      <c r="R41" s="63" t="s">
        <v>422</v>
      </c>
      <c r="S41" t="s">
        <v>192</v>
      </c>
      <c r="T41" s="2" t="s">
        <v>55</v>
      </c>
    </row>
    <row r="42" spans="2:20" ht="26.4">
      <c r="B42" s="58" t="s">
        <v>160</v>
      </c>
      <c r="C42" s="58" t="s">
        <v>289</v>
      </c>
      <c r="D42" s="58" t="s">
        <v>18</v>
      </c>
      <c r="E42" s="59" t="s">
        <v>139</v>
      </c>
      <c r="F42" s="60"/>
      <c r="G42" s="59" t="s">
        <v>140</v>
      </c>
      <c r="H42" s="61" t="s">
        <v>389</v>
      </c>
      <c r="I42" s="61" t="s">
        <v>387</v>
      </c>
      <c r="J42" s="61" t="s">
        <v>387</v>
      </c>
      <c r="K42" s="34" t="s">
        <v>141</v>
      </c>
      <c r="L42" s="35" t="s">
        <v>358</v>
      </c>
      <c r="M42" s="35" t="s">
        <v>359</v>
      </c>
      <c r="N42" s="36" t="s">
        <v>360</v>
      </c>
      <c r="O42" s="36" t="s">
        <v>361</v>
      </c>
      <c r="P42" s="37" t="s">
        <v>171</v>
      </c>
      <c r="Q42" s="29"/>
      <c r="R42" s="63" t="s">
        <v>422</v>
      </c>
      <c r="S42" t="s">
        <v>192</v>
      </c>
      <c r="T42" s="2" t="s">
        <v>55</v>
      </c>
    </row>
    <row r="43" spans="2:20" ht="26.4">
      <c r="B43" s="58" t="s">
        <v>161</v>
      </c>
      <c r="C43" s="58" t="s">
        <v>288</v>
      </c>
      <c r="D43" s="58" t="s">
        <v>18</v>
      </c>
      <c r="E43" s="59" t="s">
        <v>139</v>
      </c>
      <c r="F43" s="60"/>
      <c r="G43" s="59" t="s">
        <v>140</v>
      </c>
      <c r="H43" s="61" t="s">
        <v>182</v>
      </c>
      <c r="I43" s="61" t="s">
        <v>183</v>
      </c>
      <c r="J43" s="61" t="s">
        <v>183</v>
      </c>
      <c r="K43" s="34" t="s">
        <v>141</v>
      </c>
      <c r="L43" s="35" t="s">
        <v>358</v>
      </c>
      <c r="M43" s="35" t="s">
        <v>359</v>
      </c>
      <c r="N43" s="36" t="s">
        <v>360</v>
      </c>
      <c r="O43" s="36" t="s">
        <v>361</v>
      </c>
      <c r="P43" s="37" t="s">
        <v>171</v>
      </c>
      <c r="Q43" s="29"/>
      <c r="R43" s="63" t="s">
        <v>422</v>
      </c>
      <c r="S43" t="s">
        <v>192</v>
      </c>
      <c r="T43" s="2" t="s">
        <v>55</v>
      </c>
    </row>
    <row r="44" spans="2:20" ht="26.4">
      <c r="B44" s="58" t="s">
        <v>162</v>
      </c>
      <c r="C44" s="58" t="s">
        <v>288</v>
      </c>
      <c r="D44" s="58" t="s">
        <v>18</v>
      </c>
      <c r="E44" s="59" t="s">
        <v>139</v>
      </c>
      <c r="F44" s="60"/>
      <c r="G44" s="59" t="s">
        <v>140</v>
      </c>
      <c r="H44" s="61" t="s">
        <v>215</v>
      </c>
      <c r="I44" s="61" t="s">
        <v>240</v>
      </c>
      <c r="J44" s="61" t="s">
        <v>240</v>
      </c>
      <c r="K44" s="34" t="s">
        <v>141</v>
      </c>
      <c r="L44" s="35" t="s">
        <v>358</v>
      </c>
      <c r="M44" s="35" t="s">
        <v>359</v>
      </c>
      <c r="N44" s="36" t="s">
        <v>360</v>
      </c>
      <c r="O44" s="36" t="s">
        <v>361</v>
      </c>
      <c r="P44" s="37" t="s">
        <v>171</v>
      </c>
      <c r="Q44" s="29"/>
      <c r="R44" s="63" t="s">
        <v>422</v>
      </c>
      <c r="S44" t="s">
        <v>192</v>
      </c>
      <c r="T44" s="2" t="s">
        <v>55</v>
      </c>
    </row>
    <row r="45" spans="2:20" ht="26.4">
      <c r="B45" s="58" t="s">
        <v>162</v>
      </c>
      <c r="C45" s="58" t="s">
        <v>289</v>
      </c>
      <c r="D45" s="58" t="s">
        <v>18</v>
      </c>
      <c r="E45" s="59" t="s">
        <v>139</v>
      </c>
      <c r="F45" s="60"/>
      <c r="G45" s="59" t="s">
        <v>140</v>
      </c>
      <c r="H45" s="61" t="s">
        <v>217</v>
      </c>
      <c r="I45" s="61" t="s">
        <v>34</v>
      </c>
      <c r="J45" s="61" t="s">
        <v>34</v>
      </c>
      <c r="K45" s="34" t="s">
        <v>141</v>
      </c>
      <c r="L45" s="35" t="s">
        <v>358</v>
      </c>
      <c r="M45" s="35" t="s">
        <v>359</v>
      </c>
      <c r="N45" s="36" t="s">
        <v>360</v>
      </c>
      <c r="O45" s="36" t="s">
        <v>361</v>
      </c>
      <c r="P45" s="37" t="s">
        <v>171</v>
      </c>
      <c r="Q45" s="29"/>
      <c r="R45" s="63" t="s">
        <v>422</v>
      </c>
      <c r="S45" t="s">
        <v>192</v>
      </c>
      <c r="T45" s="2" t="s">
        <v>55</v>
      </c>
    </row>
    <row r="46" spans="2:20" ht="26.4">
      <c r="B46" s="58" t="s">
        <v>163</v>
      </c>
      <c r="C46" s="58" t="s">
        <v>22</v>
      </c>
      <c r="D46" s="58" t="s">
        <v>18</v>
      </c>
      <c r="E46" s="59" t="s">
        <v>139</v>
      </c>
      <c r="F46" s="60"/>
      <c r="G46" s="59" t="s">
        <v>140</v>
      </c>
      <c r="H46" s="61" t="s">
        <v>369</v>
      </c>
      <c r="I46" s="61" t="s">
        <v>370</v>
      </c>
      <c r="J46" s="61" t="s">
        <v>370</v>
      </c>
      <c r="K46" s="34" t="s">
        <v>141</v>
      </c>
      <c r="L46" s="35" t="s">
        <v>358</v>
      </c>
      <c r="M46" s="35" t="s">
        <v>359</v>
      </c>
      <c r="N46" s="34" t="s">
        <v>360</v>
      </c>
      <c r="O46" s="34" t="s">
        <v>361</v>
      </c>
      <c r="P46" s="37" t="s">
        <v>171</v>
      </c>
      <c r="Q46" s="29"/>
      <c r="R46" s="63" t="s">
        <v>422</v>
      </c>
      <c r="S46" t="s">
        <v>192</v>
      </c>
      <c r="T46" s="2" t="s">
        <v>55</v>
      </c>
    </row>
    <row r="47" spans="2:20" ht="26.4">
      <c r="B47" s="58" t="s">
        <v>164</v>
      </c>
      <c r="C47" s="58" t="s">
        <v>285</v>
      </c>
      <c r="D47" s="58" t="s">
        <v>18</v>
      </c>
      <c r="E47" s="59" t="s">
        <v>139</v>
      </c>
      <c r="F47" s="60"/>
      <c r="G47" s="59" t="s">
        <v>140</v>
      </c>
      <c r="H47" s="61" t="s">
        <v>11</v>
      </c>
      <c r="I47" s="61" t="s">
        <v>11</v>
      </c>
      <c r="J47" s="61" t="s">
        <v>11</v>
      </c>
      <c r="K47" s="34" t="s">
        <v>141</v>
      </c>
      <c r="L47" s="35" t="s">
        <v>358</v>
      </c>
      <c r="M47" s="35" t="s">
        <v>359</v>
      </c>
      <c r="N47" s="36" t="s">
        <v>360</v>
      </c>
      <c r="O47" s="36" t="s">
        <v>361</v>
      </c>
      <c r="P47" s="37" t="s">
        <v>171</v>
      </c>
      <c r="Q47" s="29"/>
      <c r="R47" s="63" t="s">
        <v>422</v>
      </c>
      <c r="S47" t="s">
        <v>192</v>
      </c>
      <c r="T47" s="2" t="s">
        <v>55</v>
      </c>
    </row>
    <row r="48" spans="2:20" ht="26.4">
      <c r="B48" s="58" t="s">
        <v>166</v>
      </c>
      <c r="C48" s="58" t="s">
        <v>22</v>
      </c>
      <c r="D48" s="58" t="s">
        <v>18</v>
      </c>
      <c r="E48" s="59" t="s">
        <v>139</v>
      </c>
      <c r="F48" s="60"/>
      <c r="G48" s="59" t="s">
        <v>140</v>
      </c>
      <c r="H48" s="61" t="s">
        <v>390</v>
      </c>
      <c r="I48" s="61" t="s">
        <v>391</v>
      </c>
      <c r="J48" s="61" t="s">
        <v>391</v>
      </c>
      <c r="K48" s="34" t="s">
        <v>141</v>
      </c>
      <c r="L48" s="35" t="s">
        <v>358</v>
      </c>
      <c r="M48" s="35" t="s">
        <v>359</v>
      </c>
      <c r="N48" s="34" t="s">
        <v>360</v>
      </c>
      <c r="O48" s="34" t="s">
        <v>361</v>
      </c>
      <c r="P48" s="37" t="s">
        <v>171</v>
      </c>
      <c r="Q48" s="29"/>
      <c r="R48" s="63" t="s">
        <v>422</v>
      </c>
      <c r="S48" t="s">
        <v>192</v>
      </c>
      <c r="T48" s="2" t="s">
        <v>55</v>
      </c>
    </row>
    <row r="49" spans="2:20" ht="26.4">
      <c r="B49" s="58" t="s">
        <v>167</v>
      </c>
      <c r="C49" s="58" t="s">
        <v>22</v>
      </c>
      <c r="D49" s="58" t="s">
        <v>18</v>
      </c>
      <c r="E49" s="59" t="s">
        <v>145</v>
      </c>
      <c r="F49" s="60"/>
      <c r="G49" s="59" t="s">
        <v>140</v>
      </c>
      <c r="H49" s="61" t="s">
        <v>149</v>
      </c>
      <c r="I49" s="61" t="s">
        <v>149</v>
      </c>
      <c r="J49" s="61" t="s">
        <v>149</v>
      </c>
      <c r="K49" s="34" t="s">
        <v>141</v>
      </c>
      <c r="L49" s="35" t="s">
        <v>358</v>
      </c>
      <c r="M49" s="35" t="s">
        <v>359</v>
      </c>
      <c r="N49" s="34" t="s">
        <v>360</v>
      </c>
      <c r="O49" s="34" t="s">
        <v>361</v>
      </c>
      <c r="P49" s="37" t="s">
        <v>171</v>
      </c>
      <c r="Q49" s="29"/>
      <c r="R49" s="63" t="s">
        <v>422</v>
      </c>
      <c r="S49" t="s">
        <v>192</v>
      </c>
      <c r="T49" s="2" t="s">
        <v>55</v>
      </c>
    </row>
    <row r="50" spans="2:20" ht="26.4">
      <c r="B50" s="58" t="s">
        <v>168</v>
      </c>
      <c r="C50" s="58" t="s">
        <v>22</v>
      </c>
      <c r="D50" s="58" t="s">
        <v>18</v>
      </c>
      <c r="E50" s="59" t="s">
        <v>139</v>
      </c>
      <c r="F50" s="60"/>
      <c r="G50" s="59" t="s">
        <v>140</v>
      </c>
      <c r="H50" s="61" t="s">
        <v>392</v>
      </c>
      <c r="I50" s="61" t="s">
        <v>393</v>
      </c>
      <c r="J50" s="61" t="s">
        <v>393</v>
      </c>
      <c r="K50" s="34" t="s">
        <v>141</v>
      </c>
      <c r="L50" s="35" t="s">
        <v>358</v>
      </c>
      <c r="M50" s="35" t="s">
        <v>359</v>
      </c>
      <c r="N50" s="34" t="s">
        <v>360</v>
      </c>
      <c r="O50" s="34" t="s">
        <v>361</v>
      </c>
      <c r="P50" s="37" t="s">
        <v>171</v>
      </c>
      <c r="Q50" s="29"/>
      <c r="R50" s="63" t="s">
        <v>422</v>
      </c>
      <c r="S50" t="s">
        <v>192</v>
      </c>
      <c r="T50" s="2" t="s">
        <v>55</v>
      </c>
    </row>
    <row r="51" spans="2:20" ht="26.4">
      <c r="B51" s="58" t="s">
        <v>21</v>
      </c>
      <c r="C51" s="58" t="s">
        <v>22</v>
      </c>
      <c r="D51" s="58" t="s">
        <v>18</v>
      </c>
      <c r="E51" s="59" t="s">
        <v>139</v>
      </c>
      <c r="F51" s="60"/>
      <c r="G51" s="59" t="s">
        <v>140</v>
      </c>
      <c r="H51" s="61" t="s">
        <v>394</v>
      </c>
      <c r="I51" s="61" t="s">
        <v>395</v>
      </c>
      <c r="J51" s="61" t="s">
        <v>395</v>
      </c>
      <c r="K51" s="34" t="s">
        <v>141</v>
      </c>
      <c r="L51" s="35" t="s">
        <v>358</v>
      </c>
      <c r="M51" s="35" t="s">
        <v>359</v>
      </c>
      <c r="N51" s="34" t="s">
        <v>360</v>
      </c>
      <c r="O51" s="34" t="s">
        <v>361</v>
      </c>
      <c r="P51" s="37" t="s">
        <v>171</v>
      </c>
      <c r="Q51" s="29"/>
      <c r="R51" s="63" t="s">
        <v>422</v>
      </c>
      <c r="S51" t="s">
        <v>192</v>
      </c>
      <c r="T51" s="2" t="s">
        <v>55</v>
      </c>
    </row>
    <row r="52" spans="2:20" ht="26.4">
      <c r="B52" s="58" t="s">
        <v>169</v>
      </c>
      <c r="C52" s="58" t="s">
        <v>22</v>
      </c>
      <c r="D52" s="58" t="s">
        <v>18</v>
      </c>
      <c r="E52" s="59" t="s">
        <v>139</v>
      </c>
      <c r="F52" s="60"/>
      <c r="G52" s="59" t="s">
        <v>140</v>
      </c>
      <c r="H52" s="61" t="s">
        <v>372</v>
      </c>
      <c r="I52" s="61" t="s">
        <v>373</v>
      </c>
      <c r="J52" s="61" t="s">
        <v>373</v>
      </c>
      <c r="K52" s="34" t="s">
        <v>141</v>
      </c>
      <c r="L52" s="35" t="s">
        <v>358</v>
      </c>
      <c r="M52" s="35" t="s">
        <v>359</v>
      </c>
      <c r="N52" s="36" t="s">
        <v>360</v>
      </c>
      <c r="O52" s="36" t="s">
        <v>361</v>
      </c>
      <c r="P52" s="37" t="s">
        <v>171</v>
      </c>
      <c r="Q52" s="29"/>
      <c r="R52" s="63" t="s">
        <v>422</v>
      </c>
      <c r="S52" t="s">
        <v>192</v>
      </c>
      <c r="T52" s="2" t="s">
        <v>55</v>
      </c>
    </row>
    <row r="53" spans="2:20" ht="26.4">
      <c r="B53" s="58" t="s">
        <v>170</v>
      </c>
      <c r="C53" s="58" t="s">
        <v>22</v>
      </c>
      <c r="D53" s="58" t="s">
        <v>18</v>
      </c>
      <c r="E53" s="59" t="s">
        <v>139</v>
      </c>
      <c r="F53" s="60"/>
      <c r="G53" s="59" t="s">
        <v>140</v>
      </c>
      <c r="H53" s="61" t="s">
        <v>367</v>
      </c>
      <c r="I53" s="61" t="s">
        <v>371</v>
      </c>
      <c r="J53" s="61" t="s">
        <v>371</v>
      </c>
      <c r="K53" s="34" t="s">
        <v>141</v>
      </c>
      <c r="L53" s="35" t="s">
        <v>358</v>
      </c>
      <c r="M53" s="35" t="s">
        <v>359</v>
      </c>
      <c r="N53" s="36" t="s">
        <v>360</v>
      </c>
      <c r="O53" s="36" t="s">
        <v>361</v>
      </c>
      <c r="P53" s="37" t="s">
        <v>171</v>
      </c>
      <c r="Q53" s="29"/>
      <c r="R53" s="63" t="s">
        <v>422</v>
      </c>
      <c r="S53" t="s">
        <v>192</v>
      </c>
      <c r="T53" s="2" t="s">
        <v>55</v>
      </c>
    </row>
  </sheetData>
  <autoFilter ref="A19:S5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8"/>
  <sheetViews>
    <sheetView topLeftCell="M1" zoomScale="85" zoomScaleNormal="85" workbookViewId="0">
      <selection activeCell="T11" sqref="T11"/>
    </sheetView>
  </sheetViews>
  <sheetFormatPr defaultColWidth="9.109375" defaultRowHeight="14.4"/>
  <cols>
    <col min="1" max="1" width="27.109375" style="3" bestFit="1" customWidth="1"/>
    <col min="2" max="2" width="38" style="3" customWidth="1"/>
    <col min="3" max="3" width="21.6640625" style="3" customWidth="1"/>
    <col min="4" max="4" width="26.33203125" style="3" customWidth="1"/>
    <col min="5" max="5" width="47.109375" style="3" customWidth="1"/>
    <col min="6" max="6" width="19.109375" style="3" customWidth="1"/>
    <col min="7" max="8" width="21.44140625" style="3" customWidth="1"/>
    <col min="9" max="10" width="23.88671875" style="3" customWidth="1"/>
    <col min="11" max="11" width="18" style="3" customWidth="1"/>
    <col min="12" max="12" width="43.5546875" style="3" customWidth="1"/>
    <col min="13" max="14" width="13.5546875" style="3" customWidth="1"/>
    <col min="15" max="15" width="13.109375" style="3" customWidth="1"/>
    <col min="16" max="17" width="9.109375" style="3" customWidth="1"/>
    <col min="18" max="18" width="16.88671875" style="3" customWidth="1"/>
    <col min="19" max="19" width="20.5546875" style="3" customWidth="1"/>
    <col min="20" max="20" width="51.6640625" style="3" customWidth="1"/>
    <col min="21" max="21" width="27.88671875" style="3" customWidth="1"/>
    <col min="22" max="22" width="21.5546875" style="3" customWidth="1"/>
    <col min="23" max="23" width="15.33203125" style="3" bestFit="1" customWidth="1"/>
    <col min="24" max="24" width="18" style="3" bestFit="1" customWidth="1"/>
    <col min="25" max="25" width="44.109375" style="3" bestFit="1" customWidth="1"/>
    <col min="26" max="16384" width="9.109375" style="3"/>
  </cols>
  <sheetData>
    <row r="1" spans="1:23">
      <c r="A1" s="17" t="s">
        <v>86</v>
      </c>
      <c r="B1" s="17" t="s">
        <v>190</v>
      </c>
    </row>
    <row r="2" spans="1:23">
      <c r="A2" s="17" t="s">
        <v>87</v>
      </c>
      <c r="B2" s="17" t="s">
        <v>88</v>
      </c>
    </row>
    <row r="3" spans="1:23">
      <c r="A3" s="17" t="s">
        <v>66</v>
      </c>
      <c r="B3" s="17" t="s">
        <v>67</v>
      </c>
    </row>
    <row r="4" spans="1:23">
      <c r="A4" s="17" t="s">
        <v>68</v>
      </c>
      <c r="B4" s="17" t="b">
        <v>1</v>
      </c>
    </row>
    <row r="5" spans="1:23">
      <c r="A5" s="17" t="s">
        <v>357</v>
      </c>
      <c r="B5" s="17" t="b">
        <v>1</v>
      </c>
    </row>
    <row r="6" spans="1:23">
      <c r="A6" s="17" t="s">
        <v>69</v>
      </c>
      <c r="B6" s="17"/>
    </row>
    <row r="7" spans="1:23">
      <c r="A7" s="17" t="s">
        <v>70</v>
      </c>
      <c r="B7" s="17">
        <v>365</v>
      </c>
    </row>
    <row r="8" spans="1:23">
      <c r="A8" s="17" t="s">
        <v>71</v>
      </c>
      <c r="B8" s="17" t="s">
        <v>72</v>
      </c>
    </row>
    <row r="9" spans="1:23">
      <c r="A9" s="17" t="s">
        <v>73</v>
      </c>
      <c r="B9" s="17" t="s">
        <v>278</v>
      </c>
    </row>
    <row r="10" spans="1:23">
      <c r="A10" s="17" t="s">
        <v>74</v>
      </c>
      <c r="B10" s="17" t="s">
        <v>105</v>
      </c>
    </row>
    <row r="11" spans="1:23">
      <c r="A11" s="17" t="s">
        <v>75</v>
      </c>
      <c r="B11" s="39" t="s">
        <v>396</v>
      </c>
      <c r="C11" s="18"/>
      <c r="D11" s="18"/>
    </row>
    <row r="12" spans="1:23">
      <c r="A12" s="39" t="s">
        <v>402</v>
      </c>
      <c r="B12" s="39" t="s">
        <v>424</v>
      </c>
    </row>
    <row r="13" spans="1:23">
      <c r="A13" s="39" t="s">
        <v>403</v>
      </c>
      <c r="B13" s="39" t="s">
        <v>404</v>
      </c>
    </row>
    <row r="14" spans="1:23">
      <c r="A14" s="39" t="s">
        <v>405</v>
      </c>
      <c r="B14" s="39" t="s">
        <v>406</v>
      </c>
    </row>
    <row r="16" spans="1:23" s="9" customFormat="1">
      <c r="A16" s="9" t="s">
        <v>60</v>
      </c>
      <c r="G16" s="9" t="s">
        <v>76</v>
      </c>
      <c r="H16" s="9" t="s">
        <v>76</v>
      </c>
      <c r="I16" s="9" t="s">
        <v>76</v>
      </c>
      <c r="J16" s="9" t="s">
        <v>76</v>
      </c>
      <c r="T16" s="9" t="s">
        <v>76</v>
      </c>
      <c r="W16" s="14"/>
    </row>
    <row r="17" spans="1:25" s="9" customFormat="1">
      <c r="A17" s="9" t="s">
        <v>60</v>
      </c>
      <c r="B17" s="20"/>
      <c r="G17" s="9" t="s">
        <v>110</v>
      </c>
      <c r="H17" s="9" t="s">
        <v>110</v>
      </c>
      <c r="I17" s="9" t="s">
        <v>110</v>
      </c>
      <c r="J17" s="9" t="s">
        <v>110</v>
      </c>
      <c r="T17" s="9" t="s">
        <v>110</v>
      </c>
      <c r="W17" s="14"/>
    </row>
    <row r="18" spans="1:25" s="9" customFormat="1">
      <c r="A18" s="9" t="s">
        <v>60</v>
      </c>
      <c r="B18" s="9" t="s">
        <v>82</v>
      </c>
      <c r="C18" s="9" t="s">
        <v>3</v>
      </c>
      <c r="D18" s="9" t="s">
        <v>77</v>
      </c>
      <c r="F18" s="9" t="s">
        <v>4</v>
      </c>
      <c r="G18" s="9" t="s">
        <v>78</v>
      </c>
      <c r="H18" s="9" t="s">
        <v>79</v>
      </c>
      <c r="I18" s="9" t="s">
        <v>80</v>
      </c>
      <c r="J18" s="9" t="s">
        <v>131</v>
      </c>
      <c r="S18" s="9" t="s">
        <v>83</v>
      </c>
      <c r="T18" s="9" t="s">
        <v>84</v>
      </c>
      <c r="U18" s="9" t="s">
        <v>81</v>
      </c>
      <c r="V18" s="16" t="s">
        <v>0</v>
      </c>
      <c r="W18" s="9" t="s">
        <v>85</v>
      </c>
      <c r="X18" s="9" t="s">
        <v>412</v>
      </c>
      <c r="Y18" s="9" t="s">
        <v>407</v>
      </c>
    </row>
    <row r="19" spans="1:25">
      <c r="A19" s="3" t="s">
        <v>46</v>
      </c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5" t="s">
        <v>6</v>
      </c>
      <c r="H19" s="5" t="s">
        <v>32</v>
      </c>
      <c r="I19" s="5" t="s">
        <v>33</v>
      </c>
      <c r="J19" s="5" t="s">
        <v>124</v>
      </c>
      <c r="K19" s="5" t="s">
        <v>35</v>
      </c>
      <c r="L19" s="5" t="s">
        <v>36</v>
      </c>
      <c r="M19" s="5" t="s">
        <v>37</v>
      </c>
      <c r="N19" s="5"/>
      <c r="O19" s="5" t="s">
        <v>39</v>
      </c>
      <c r="P19" s="5" t="s">
        <v>40</v>
      </c>
      <c r="Q19" s="5"/>
      <c r="R19" s="6" t="s">
        <v>44</v>
      </c>
    </row>
    <row r="20" spans="1:25" ht="26.4">
      <c r="A20" s="55" t="s">
        <v>46</v>
      </c>
      <c r="B20" s="45" t="s">
        <v>1</v>
      </c>
      <c r="C20" s="45" t="s">
        <v>2</v>
      </c>
      <c r="D20" s="45" t="s">
        <v>3</v>
      </c>
      <c r="E20" s="45" t="s">
        <v>4</v>
      </c>
      <c r="F20" s="45" t="s">
        <v>5</v>
      </c>
      <c r="G20" s="46" t="s">
        <v>6</v>
      </c>
      <c r="H20" s="46" t="s">
        <v>32</v>
      </c>
      <c r="I20" s="46" t="s">
        <v>33</v>
      </c>
      <c r="J20" s="46" t="s">
        <v>124</v>
      </c>
      <c r="K20" s="46" t="s">
        <v>35</v>
      </c>
      <c r="L20" s="46" t="s">
        <v>36</v>
      </c>
      <c r="M20" s="46" t="s">
        <v>37</v>
      </c>
      <c r="N20" s="46" t="s">
        <v>38</v>
      </c>
      <c r="O20" s="46" t="s">
        <v>39</v>
      </c>
      <c r="P20" s="46" t="s">
        <v>40</v>
      </c>
      <c r="Q20" s="45" t="s">
        <v>136</v>
      </c>
      <c r="R20" s="47" t="s">
        <v>44</v>
      </c>
    </row>
    <row r="21" spans="1:25" ht="52.8">
      <c r="B21" s="48" t="s">
        <v>112</v>
      </c>
      <c r="C21" s="48" t="s">
        <v>113</v>
      </c>
      <c r="D21" s="48" t="s">
        <v>113</v>
      </c>
      <c r="E21" s="48" t="s">
        <v>413</v>
      </c>
      <c r="F21" s="48" t="s">
        <v>413</v>
      </c>
      <c r="G21" s="49" t="s">
        <v>374</v>
      </c>
      <c r="H21" s="49" t="s">
        <v>276</v>
      </c>
      <c r="I21" s="49" t="s">
        <v>276</v>
      </c>
      <c r="J21" s="49" t="s">
        <v>18</v>
      </c>
      <c r="K21" s="50" t="s">
        <v>41</v>
      </c>
      <c r="L21" s="50" t="s">
        <v>125</v>
      </c>
      <c r="M21" s="51" t="s">
        <v>414</v>
      </c>
      <c r="N21" s="51" t="s">
        <v>377</v>
      </c>
      <c r="O21" s="50" t="s">
        <v>415</v>
      </c>
      <c r="P21" s="50" t="s">
        <v>42</v>
      </c>
      <c r="Q21" s="48"/>
      <c r="R21" s="50" t="s">
        <v>45</v>
      </c>
      <c r="T21" s="3" t="str">
        <f>CONCATENATE("Incl.",SUBSTITUTE(L21,"/",", "))</f>
        <v>Incl.DF, EB, OTHC, UTSC, ETSC, EN, LR</v>
      </c>
      <c r="U21" s="3" t="str">
        <f>CONCATENATE("*Option Reference: ",R21)</f>
        <v>*Option Reference: OAC/IHC/</v>
      </c>
      <c r="V21" s="57" t="s">
        <v>422</v>
      </c>
      <c r="W21" s="3">
        <v>1</v>
      </c>
      <c r="X21" s="3" t="str">
        <f>VLOOKUP(B21,'#commodity'!A:B,2,FALSE)</f>
        <v>CARGO NOS \ FAK</v>
      </c>
      <c r="Y21" s="3" t="str">
        <f>SUBSTITUTE(SUBSTITUTE(T21,"Incl.",""),", ",";")</f>
        <v>DF;EB;OTHC;UTSC;ETSC;EN;LR</v>
      </c>
    </row>
    <row r="22" spans="1:25" ht="39.6">
      <c r="B22" s="48" t="s">
        <v>112</v>
      </c>
      <c r="C22" s="48" t="s">
        <v>165</v>
      </c>
      <c r="D22" s="48" t="s">
        <v>165</v>
      </c>
      <c r="E22" s="48" t="s">
        <v>117</v>
      </c>
      <c r="F22" s="48" t="s">
        <v>117</v>
      </c>
      <c r="G22" s="49" t="s">
        <v>397</v>
      </c>
      <c r="H22" s="49" t="s">
        <v>397</v>
      </c>
      <c r="I22" s="49" t="s">
        <v>397</v>
      </c>
      <c r="J22" s="49" t="s">
        <v>18</v>
      </c>
      <c r="K22" s="50" t="s">
        <v>41</v>
      </c>
      <c r="L22" s="50" t="s">
        <v>125</v>
      </c>
      <c r="M22" s="51" t="s">
        <v>414</v>
      </c>
      <c r="N22" s="51" t="s">
        <v>377</v>
      </c>
      <c r="O22" s="50" t="s">
        <v>415</v>
      </c>
      <c r="P22" s="50" t="s">
        <v>42</v>
      </c>
      <c r="Q22" s="48"/>
      <c r="R22" s="50" t="s">
        <v>45</v>
      </c>
      <c r="T22" s="3" t="str">
        <f t="shared" ref="T22:T28" si="0">CONCATENATE("Incl.",SUBSTITUTE(L22,"/",", "))</f>
        <v>Incl.DF, EB, OTHC, UTSC, ETSC, EN, LR</v>
      </c>
      <c r="U22" s="3" t="str">
        <f t="shared" ref="U22:U28" si="1">CONCATENATE("*Option Reference: ",R22)</f>
        <v>*Option Reference: OAC/IHC/</v>
      </c>
      <c r="V22" s="57" t="s">
        <v>422</v>
      </c>
      <c r="W22" s="3">
        <v>4</v>
      </c>
      <c r="X22" s="3" t="str">
        <f>VLOOKUP(B22,'#commodity'!A:B,2,FALSE)</f>
        <v>CARGO NOS \ FAK</v>
      </c>
      <c r="Y22" s="3" t="str">
        <f t="shared" ref="Y22:Y28" si="2">SUBSTITUTE(SUBSTITUTE(T22,"Incl.",""),", ",";")</f>
        <v>DF;EB;OTHC;UTSC;ETSC;EN;LR</v>
      </c>
    </row>
    <row r="23" spans="1:25" ht="39.6">
      <c r="B23" s="48" t="s">
        <v>416</v>
      </c>
      <c r="C23" s="48" t="s">
        <v>165</v>
      </c>
      <c r="D23" s="48" t="s">
        <v>165</v>
      </c>
      <c r="E23" s="48" t="s">
        <v>398</v>
      </c>
      <c r="F23" s="48" t="s">
        <v>117</v>
      </c>
      <c r="G23" s="49" t="s">
        <v>397</v>
      </c>
      <c r="H23" s="49" t="s">
        <v>397</v>
      </c>
      <c r="I23" s="49" t="s">
        <v>397</v>
      </c>
      <c r="J23" s="49" t="s">
        <v>18</v>
      </c>
      <c r="K23" s="50" t="s">
        <v>41</v>
      </c>
      <c r="L23" s="50" t="s">
        <v>125</v>
      </c>
      <c r="M23" s="51" t="s">
        <v>414</v>
      </c>
      <c r="N23" s="51" t="s">
        <v>377</v>
      </c>
      <c r="O23" s="50" t="s">
        <v>415</v>
      </c>
      <c r="P23" s="50" t="s">
        <v>42</v>
      </c>
      <c r="Q23" s="48"/>
      <c r="R23" s="50" t="s">
        <v>45</v>
      </c>
      <c r="T23" s="3" t="str">
        <f t="shared" si="0"/>
        <v>Incl.DF, EB, OTHC, UTSC, ETSC, EN, LR</v>
      </c>
      <c r="U23" s="3" t="str">
        <f t="shared" si="1"/>
        <v>*Option Reference: OAC/IHC/</v>
      </c>
      <c r="V23" s="57" t="s">
        <v>422</v>
      </c>
      <c r="W23" s="3">
        <v>5</v>
      </c>
      <c r="X23" s="3" t="str">
        <f>VLOOKUP(B23,'#commodity'!A:B,2,FALSE)</f>
        <v>ANIMAL FEED</v>
      </c>
      <c r="Y23" s="3" t="str">
        <f t="shared" si="2"/>
        <v>DF;EB;OTHC;UTSC;ETSC;EN;LR</v>
      </c>
    </row>
    <row r="24" spans="1:25" ht="39.6">
      <c r="B24" s="48" t="s">
        <v>112</v>
      </c>
      <c r="C24" s="48" t="s">
        <v>399</v>
      </c>
      <c r="D24" s="48" t="s">
        <v>399</v>
      </c>
      <c r="E24" s="48" t="s">
        <v>117</v>
      </c>
      <c r="F24" s="48" t="s">
        <v>117</v>
      </c>
      <c r="G24" s="49" t="s">
        <v>397</v>
      </c>
      <c r="H24" s="49" t="s">
        <v>397</v>
      </c>
      <c r="I24" s="49" t="s">
        <v>397</v>
      </c>
      <c r="J24" s="49" t="s">
        <v>18</v>
      </c>
      <c r="K24" s="50" t="s">
        <v>41</v>
      </c>
      <c r="L24" s="50" t="s">
        <v>125</v>
      </c>
      <c r="M24" s="51" t="s">
        <v>414</v>
      </c>
      <c r="N24" s="51" t="s">
        <v>377</v>
      </c>
      <c r="O24" s="50" t="s">
        <v>415</v>
      </c>
      <c r="P24" s="50" t="s">
        <v>42</v>
      </c>
      <c r="Q24" s="48"/>
      <c r="R24" s="52" t="s">
        <v>45</v>
      </c>
      <c r="T24" s="3" t="str">
        <f t="shared" si="0"/>
        <v>Incl.DF, EB, OTHC, UTSC, ETSC, EN, LR</v>
      </c>
      <c r="U24" s="3" t="str">
        <f t="shared" si="1"/>
        <v>*Option Reference: OAC/IHC/</v>
      </c>
      <c r="V24" s="57" t="s">
        <v>422</v>
      </c>
      <c r="W24" s="3">
        <v>6</v>
      </c>
      <c r="X24" s="3" t="str">
        <f>VLOOKUP(B24,'#commodity'!A:B,2,FALSE)</f>
        <v>CARGO NOS \ FAK</v>
      </c>
      <c r="Y24" s="3" t="str">
        <f t="shared" si="2"/>
        <v>DF;EB;OTHC;UTSC;ETSC;EN;LR</v>
      </c>
    </row>
    <row r="25" spans="1:25" ht="39.6">
      <c r="B25" s="48" t="s">
        <v>416</v>
      </c>
      <c r="C25" s="48" t="s">
        <v>399</v>
      </c>
      <c r="D25" s="48" t="s">
        <v>399</v>
      </c>
      <c r="E25" s="48" t="s">
        <v>398</v>
      </c>
      <c r="F25" s="48" t="s">
        <v>117</v>
      </c>
      <c r="G25" s="49" t="s">
        <v>397</v>
      </c>
      <c r="H25" s="49" t="s">
        <v>397</v>
      </c>
      <c r="I25" s="49" t="s">
        <v>397</v>
      </c>
      <c r="J25" s="49" t="s">
        <v>18</v>
      </c>
      <c r="K25" s="50" t="s">
        <v>41</v>
      </c>
      <c r="L25" s="50" t="s">
        <v>125</v>
      </c>
      <c r="M25" s="51" t="s">
        <v>414</v>
      </c>
      <c r="N25" s="51" t="s">
        <v>377</v>
      </c>
      <c r="O25" s="50" t="s">
        <v>415</v>
      </c>
      <c r="P25" s="50" t="s">
        <v>42</v>
      </c>
      <c r="Q25" s="48"/>
      <c r="R25" s="52" t="s">
        <v>45</v>
      </c>
      <c r="T25" s="3" t="str">
        <f t="shared" si="0"/>
        <v>Incl.DF, EB, OTHC, UTSC, ETSC, EN, LR</v>
      </c>
      <c r="U25" s="3" t="str">
        <f t="shared" si="1"/>
        <v>*Option Reference: OAC/IHC/</v>
      </c>
      <c r="V25" s="57" t="s">
        <v>422</v>
      </c>
      <c r="W25" s="3">
        <v>7</v>
      </c>
      <c r="X25" s="3" t="str">
        <f>VLOOKUP(B25,'#commodity'!A:B,2,FALSE)</f>
        <v>ANIMAL FEED</v>
      </c>
      <c r="Y25" s="3" t="str">
        <f t="shared" si="2"/>
        <v>DF;EB;OTHC;UTSC;ETSC;EN;LR</v>
      </c>
    </row>
    <row r="26" spans="1:25">
      <c r="B26" s="53" t="s">
        <v>118</v>
      </c>
      <c r="C26" s="53" t="s">
        <v>21</v>
      </c>
      <c r="D26" s="53" t="s">
        <v>28</v>
      </c>
      <c r="E26" s="53" t="s">
        <v>119</v>
      </c>
      <c r="F26" s="53" t="s">
        <v>119</v>
      </c>
      <c r="G26" s="41" t="s">
        <v>18</v>
      </c>
      <c r="H26" s="41" t="s">
        <v>186</v>
      </c>
      <c r="I26" s="41" t="s">
        <v>186</v>
      </c>
      <c r="J26" s="41" t="s">
        <v>18</v>
      </c>
      <c r="K26" s="1" t="s">
        <v>41</v>
      </c>
      <c r="L26" s="1" t="s">
        <v>127</v>
      </c>
      <c r="M26" s="42" t="s">
        <v>417</v>
      </c>
      <c r="N26" s="42" t="s">
        <v>18</v>
      </c>
      <c r="O26" s="1" t="s">
        <v>209</v>
      </c>
      <c r="P26" s="1" t="s">
        <v>42</v>
      </c>
      <c r="Q26" s="53"/>
      <c r="R26" s="54" t="s">
        <v>45</v>
      </c>
      <c r="S26" s="3" t="s">
        <v>47</v>
      </c>
      <c r="T26" s="3" t="str">
        <f t="shared" si="0"/>
        <v xml:space="preserve">Incl.DF, EB, EN, ETSC, IFP, LR, OH, OTHC, UTSC, </v>
      </c>
      <c r="U26" s="3" t="str">
        <f t="shared" si="1"/>
        <v>*Option Reference: OAC/IHC/</v>
      </c>
      <c r="V26" s="57" t="s">
        <v>422</v>
      </c>
      <c r="W26" s="3">
        <v>8</v>
      </c>
      <c r="X26" s="3" t="str">
        <f>VLOOKUP(B26,'#commodity'!A:B,2,FALSE)</f>
        <v>ANIMAL FEED</v>
      </c>
      <c r="Y26" s="3" t="str">
        <f t="shared" si="2"/>
        <v>DF;EB;EN;ETSC;IFP;LR;OH;OTHC;UTSC;</v>
      </c>
    </row>
    <row r="27" spans="1:25">
      <c r="B27" s="53" t="s">
        <v>120</v>
      </c>
      <c r="C27" s="53" t="s">
        <v>21</v>
      </c>
      <c r="D27" s="53" t="s">
        <v>28</v>
      </c>
      <c r="E27" s="53" t="s">
        <v>119</v>
      </c>
      <c r="F27" s="53" t="s">
        <v>119</v>
      </c>
      <c r="G27" s="41" t="s">
        <v>18</v>
      </c>
      <c r="H27" s="41" t="s">
        <v>400</v>
      </c>
      <c r="I27" s="41" t="s">
        <v>400</v>
      </c>
      <c r="J27" s="41" t="s">
        <v>18</v>
      </c>
      <c r="K27" s="1" t="s">
        <v>41</v>
      </c>
      <c r="L27" s="1" t="s">
        <v>128</v>
      </c>
      <c r="M27" s="42" t="s">
        <v>417</v>
      </c>
      <c r="N27" s="42" t="s">
        <v>18</v>
      </c>
      <c r="O27" s="1" t="s">
        <v>209</v>
      </c>
      <c r="P27" s="1" t="s">
        <v>42</v>
      </c>
      <c r="Q27" s="53"/>
      <c r="R27" s="54" t="s">
        <v>45</v>
      </c>
      <c r="S27" s="3" t="s">
        <v>47</v>
      </c>
      <c r="T27" s="3" t="str">
        <f t="shared" si="0"/>
        <v xml:space="preserve">Incl.DF, EB, EN, ETSC, HAZ, HI, IFP, LR, OH, OTHC, UTSC, </v>
      </c>
      <c r="U27" s="3" t="str">
        <f t="shared" si="1"/>
        <v>*Option Reference: OAC/IHC/</v>
      </c>
      <c r="V27" s="57" t="s">
        <v>422</v>
      </c>
      <c r="W27" s="3">
        <v>9</v>
      </c>
      <c r="X27" s="3" t="str">
        <f>VLOOKUP(B27,'#commodity'!A:B,2,FALSE)</f>
        <v>ANIMAL FEED</v>
      </c>
      <c r="Y27" s="3" t="str">
        <f t="shared" si="2"/>
        <v>DF;EB;EN;ETSC;HAZ;HI;IFP;LR;OH;OTHC;UTSC;</v>
      </c>
    </row>
    <row r="28" spans="1:25" ht="39.6">
      <c r="B28" s="53" t="s">
        <v>121</v>
      </c>
      <c r="C28" s="53" t="s">
        <v>122</v>
      </c>
      <c r="D28" s="53" t="s">
        <v>122</v>
      </c>
      <c r="E28" s="53" t="s">
        <v>123</v>
      </c>
      <c r="F28" s="53" t="s">
        <v>123</v>
      </c>
      <c r="G28" s="41" t="s">
        <v>18</v>
      </c>
      <c r="H28" s="41" t="s">
        <v>18</v>
      </c>
      <c r="I28" s="41" t="s">
        <v>18</v>
      </c>
      <c r="J28" s="41" t="s">
        <v>129</v>
      </c>
      <c r="K28" s="1" t="s">
        <v>41</v>
      </c>
      <c r="L28" s="1" t="s">
        <v>48</v>
      </c>
      <c r="M28" s="42" t="s">
        <v>18</v>
      </c>
      <c r="N28" s="42" t="s">
        <v>18</v>
      </c>
      <c r="O28" s="1" t="s">
        <v>18</v>
      </c>
      <c r="P28" s="1" t="s">
        <v>18</v>
      </c>
      <c r="Q28" s="53"/>
      <c r="R28" s="54" t="s">
        <v>45</v>
      </c>
      <c r="T28" s="3" t="str">
        <f t="shared" si="0"/>
        <v>Incl.OTHC</v>
      </c>
      <c r="U28" s="3" t="str">
        <f t="shared" si="1"/>
        <v>*Option Reference: OAC/IHC/</v>
      </c>
      <c r="V28" s="57" t="s">
        <v>422</v>
      </c>
      <c r="W28" s="3">
        <v>10</v>
      </c>
      <c r="X28" s="3" t="str">
        <f>VLOOKUP(B28,'#commodity'!A:B,2,FALSE)</f>
        <v>MEAT PRODUCTS</v>
      </c>
      <c r="Y28" s="3" t="str">
        <f t="shared" si="2"/>
        <v>OTHC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0"/>
  <sheetViews>
    <sheetView workbookViewId="0">
      <selection activeCell="B12" sqref="B12:B14"/>
    </sheetView>
  </sheetViews>
  <sheetFormatPr defaultColWidth="9.109375" defaultRowHeight="14.4"/>
  <cols>
    <col min="1" max="1" width="27.109375" style="2" bestFit="1" customWidth="1"/>
    <col min="2" max="2" width="29.6640625" style="2" customWidth="1"/>
    <col min="3" max="10" width="9.109375" style="2"/>
    <col min="11" max="11" width="21.5546875" style="2" bestFit="1" customWidth="1"/>
    <col min="12" max="16384" width="9.109375" style="2"/>
  </cols>
  <sheetData>
    <row r="1" spans="1:12" s="3" customFormat="1">
      <c r="A1" s="17" t="s">
        <v>86</v>
      </c>
      <c r="B1" s="17" t="s">
        <v>284</v>
      </c>
    </row>
    <row r="2" spans="1:12" s="3" customFormat="1">
      <c r="A2" s="17" t="s">
        <v>87</v>
      </c>
      <c r="B2" s="17" t="s">
        <v>88</v>
      </c>
    </row>
    <row r="3" spans="1:12" s="3" customFormat="1">
      <c r="A3" s="17" t="s">
        <v>66</v>
      </c>
      <c r="B3" s="17" t="s">
        <v>67</v>
      </c>
    </row>
    <row r="4" spans="1:12" s="3" customFormat="1">
      <c r="A4" s="17" t="s">
        <v>68</v>
      </c>
      <c r="B4" s="17" t="b">
        <v>1</v>
      </c>
    </row>
    <row r="5" spans="1:12" s="3" customFormat="1">
      <c r="A5" s="24" t="s">
        <v>357</v>
      </c>
      <c r="B5" s="24" t="b">
        <v>1</v>
      </c>
    </row>
    <row r="6" spans="1:12" s="3" customFormat="1">
      <c r="A6" s="17" t="s">
        <v>69</v>
      </c>
      <c r="B6" s="17"/>
    </row>
    <row r="7" spans="1:12" s="3" customFormat="1">
      <c r="A7" s="17" t="s">
        <v>70</v>
      </c>
      <c r="B7" s="17">
        <v>365</v>
      </c>
    </row>
    <row r="8" spans="1:12" s="3" customFormat="1">
      <c r="A8" s="17" t="s">
        <v>71</v>
      </c>
      <c r="B8" s="17" t="s">
        <v>72</v>
      </c>
    </row>
    <row r="9" spans="1:12" s="3" customFormat="1">
      <c r="A9" s="17" t="s">
        <v>73</v>
      </c>
      <c r="B9" s="17" t="s">
        <v>190</v>
      </c>
    </row>
    <row r="10" spans="1:12" s="3" customFormat="1">
      <c r="A10" s="17" t="s">
        <v>74</v>
      </c>
      <c r="B10" s="25"/>
    </row>
    <row r="11" spans="1:12" s="3" customFormat="1">
      <c r="A11" s="17" t="s">
        <v>75</v>
      </c>
      <c r="B11" s="39" t="s">
        <v>396</v>
      </c>
      <c r="C11" s="18"/>
    </row>
    <row r="12" spans="1:12" s="3" customFormat="1">
      <c r="A12" s="39" t="s">
        <v>402</v>
      </c>
      <c r="B12" s="39" t="s">
        <v>424</v>
      </c>
      <c r="C12" s="18"/>
    </row>
    <row r="13" spans="1:12" s="3" customFormat="1">
      <c r="A13" s="39" t="s">
        <v>403</v>
      </c>
      <c r="B13" s="39" t="s">
        <v>404</v>
      </c>
      <c r="C13" s="18"/>
    </row>
    <row r="14" spans="1:12" s="3" customFormat="1">
      <c r="A14" s="39" t="s">
        <v>405</v>
      </c>
      <c r="B14" s="39" t="s">
        <v>406</v>
      </c>
      <c r="C14" s="18"/>
    </row>
    <row r="15" spans="1:12" s="3" customFormat="1"/>
    <row r="16" spans="1:12" s="9" customFormat="1">
      <c r="A16" s="9" t="s">
        <v>60</v>
      </c>
      <c r="B16" s="20"/>
      <c r="I16" s="9" t="s">
        <v>282</v>
      </c>
      <c r="L16" s="14"/>
    </row>
    <row r="17" spans="1:12" s="9" customFormat="1">
      <c r="A17" s="9" t="s">
        <v>60</v>
      </c>
      <c r="B17" s="9" t="s">
        <v>4</v>
      </c>
      <c r="C17" s="9" t="s">
        <v>3</v>
      </c>
      <c r="F17" s="9" t="s">
        <v>62</v>
      </c>
      <c r="H17" s="9" t="s">
        <v>83</v>
      </c>
      <c r="I17" s="9" t="s">
        <v>84</v>
      </c>
      <c r="J17" s="9" t="s">
        <v>81</v>
      </c>
      <c r="K17" s="16" t="s">
        <v>0</v>
      </c>
      <c r="L17" s="9" t="s">
        <v>85</v>
      </c>
    </row>
    <row r="18" spans="1:12">
      <c r="A18" s="2" t="s">
        <v>46</v>
      </c>
      <c r="B18" s="26" t="s">
        <v>5</v>
      </c>
      <c r="C18" s="26" t="s">
        <v>4</v>
      </c>
    </row>
    <row r="19" spans="1:12">
      <c r="B19" s="32" t="s">
        <v>279</v>
      </c>
      <c r="C19" s="32" t="s">
        <v>280</v>
      </c>
      <c r="F19" s="33" t="s">
        <v>283</v>
      </c>
      <c r="I19" s="2" t="s">
        <v>281</v>
      </c>
      <c r="K19" s="3" t="s">
        <v>411</v>
      </c>
    </row>
    <row r="20" spans="1:12">
      <c r="K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9"/>
  <sheetViews>
    <sheetView zoomScale="115" zoomScaleNormal="115" workbookViewId="0">
      <selection activeCell="D13" sqref="D13"/>
    </sheetView>
  </sheetViews>
  <sheetFormatPr defaultColWidth="26.88671875" defaultRowHeight="14.4"/>
  <cols>
    <col min="1" max="16384" width="26.88671875" style="2"/>
  </cols>
  <sheetData>
    <row r="1" spans="1:9" s="3" customFormat="1">
      <c r="A1" s="17" t="s">
        <v>86</v>
      </c>
      <c r="B1" s="17" t="s">
        <v>356</v>
      </c>
    </row>
    <row r="2" spans="1:9" s="3" customFormat="1">
      <c r="A2" s="17" t="s">
        <v>87</v>
      </c>
      <c r="B2" s="17" t="s">
        <v>88</v>
      </c>
    </row>
    <row r="3" spans="1:9" s="3" customFormat="1">
      <c r="A3" s="17" t="s">
        <v>66</v>
      </c>
      <c r="B3" s="17" t="s">
        <v>67</v>
      </c>
    </row>
    <row r="4" spans="1:9" s="3" customFormat="1">
      <c r="A4" s="17" t="s">
        <v>68</v>
      </c>
      <c r="B4" s="17" t="b">
        <v>1</v>
      </c>
    </row>
    <row r="5" spans="1:9" s="3" customFormat="1">
      <c r="A5" s="17" t="s">
        <v>357</v>
      </c>
      <c r="B5" s="17" t="b">
        <v>1</v>
      </c>
    </row>
    <row r="6" spans="1:9" s="3" customFormat="1">
      <c r="A6" s="17" t="s">
        <v>69</v>
      </c>
      <c r="B6" s="17"/>
    </row>
    <row r="7" spans="1:9" s="3" customFormat="1">
      <c r="A7" s="17" t="s">
        <v>70</v>
      </c>
      <c r="B7" s="17">
        <v>365</v>
      </c>
    </row>
    <row r="8" spans="1:9" s="3" customFormat="1">
      <c r="A8" s="17" t="s">
        <v>71</v>
      </c>
      <c r="B8" s="17" t="s">
        <v>72</v>
      </c>
      <c r="E8" s="19"/>
    </row>
    <row r="9" spans="1:9" s="3" customFormat="1">
      <c r="A9" s="17" t="s">
        <v>73</v>
      </c>
      <c r="B9" s="17" t="s">
        <v>190</v>
      </c>
      <c r="E9" s="19"/>
    </row>
    <row r="10" spans="1:9" s="3" customFormat="1">
      <c r="A10" s="17" t="s">
        <v>74</v>
      </c>
      <c r="B10" s="25" t="s">
        <v>105</v>
      </c>
    </row>
    <row r="11" spans="1:9" s="3" customFormat="1">
      <c r="A11" s="17" t="s">
        <v>75</v>
      </c>
      <c r="B11" s="39" t="s">
        <v>425</v>
      </c>
      <c r="C11" s="18"/>
      <c r="D11" s="18"/>
    </row>
    <row r="12" spans="1:9">
      <c r="A12" s="39" t="s">
        <v>402</v>
      </c>
      <c r="B12" s="39" t="s">
        <v>424</v>
      </c>
    </row>
    <row r="13" spans="1:9">
      <c r="A13" s="39" t="s">
        <v>403</v>
      </c>
      <c r="B13" s="39" t="s">
        <v>404</v>
      </c>
    </row>
    <row r="14" spans="1:9">
      <c r="A14" s="39" t="s">
        <v>405</v>
      </c>
      <c r="B14" s="39" t="s">
        <v>406</v>
      </c>
    </row>
    <row r="16" spans="1:9" s="9" customFormat="1">
      <c r="A16" s="9" t="s">
        <v>60</v>
      </c>
      <c r="G16" s="9" t="s">
        <v>76</v>
      </c>
      <c r="H16" s="9" t="s">
        <v>76</v>
      </c>
      <c r="I16" s="9" t="s">
        <v>76</v>
      </c>
    </row>
    <row r="17" spans="1:13" s="9" customFormat="1">
      <c r="A17" s="9" t="s">
        <v>60</v>
      </c>
      <c r="B17" s="20"/>
      <c r="G17" s="9" t="s">
        <v>355</v>
      </c>
      <c r="H17" s="9" t="s">
        <v>355</v>
      </c>
      <c r="I17" s="9" t="s">
        <v>355</v>
      </c>
    </row>
    <row r="18" spans="1:13" s="9" customFormat="1">
      <c r="A18" s="9" t="s">
        <v>60</v>
      </c>
      <c r="C18" s="9" t="s">
        <v>4</v>
      </c>
      <c r="D18" s="9" t="s">
        <v>77</v>
      </c>
      <c r="E18" s="9" t="s">
        <v>3</v>
      </c>
      <c r="G18" s="9" t="s">
        <v>78</v>
      </c>
      <c r="H18" s="9" t="s">
        <v>79</v>
      </c>
      <c r="I18" s="9" t="s">
        <v>80</v>
      </c>
      <c r="M18" s="16" t="s">
        <v>0</v>
      </c>
    </row>
    <row r="19" spans="1:13">
      <c r="A19" s="9" t="s">
        <v>46</v>
      </c>
      <c r="B19" s="26" t="s">
        <v>193</v>
      </c>
      <c r="C19" s="26" t="s">
        <v>194</v>
      </c>
      <c r="D19" s="26" t="s">
        <v>195</v>
      </c>
      <c r="E19" s="26" t="s">
        <v>196</v>
      </c>
      <c r="F19" s="26" t="s">
        <v>135</v>
      </c>
      <c r="G19" s="26" t="s">
        <v>6</v>
      </c>
      <c r="H19" s="26" t="s">
        <v>32</v>
      </c>
      <c r="I19" s="26" t="s">
        <v>33</v>
      </c>
      <c r="J19" s="26" t="s">
        <v>37</v>
      </c>
      <c r="K19" s="26" t="s">
        <v>39</v>
      </c>
      <c r="L19" s="26" t="s">
        <v>40</v>
      </c>
    </row>
    <row r="20" spans="1:13">
      <c r="B20" s="1" t="s">
        <v>197</v>
      </c>
      <c r="C20" s="1" t="s">
        <v>198</v>
      </c>
      <c r="D20" s="42" t="s">
        <v>5</v>
      </c>
      <c r="E20" s="1" t="s">
        <v>199</v>
      </c>
      <c r="F20" s="42" t="s">
        <v>140</v>
      </c>
      <c r="G20" s="41" t="s">
        <v>200</v>
      </c>
      <c r="H20" s="41" t="s">
        <v>201</v>
      </c>
      <c r="I20" s="41" t="s">
        <v>201</v>
      </c>
      <c r="J20" s="31" t="s">
        <v>202</v>
      </c>
      <c r="K20" s="30" t="s">
        <v>203</v>
      </c>
      <c r="L20" s="30" t="s">
        <v>42</v>
      </c>
      <c r="M20" s="62" t="s">
        <v>422</v>
      </c>
    </row>
    <row r="21" spans="1:13">
      <c r="B21" s="1" t="s">
        <v>197</v>
      </c>
      <c r="C21" s="1" t="s">
        <v>204</v>
      </c>
      <c r="D21" s="42" t="s">
        <v>5</v>
      </c>
      <c r="E21" s="1" t="s">
        <v>206</v>
      </c>
      <c r="F21" s="42" t="s">
        <v>140</v>
      </c>
      <c r="G21" s="41" t="s">
        <v>200</v>
      </c>
      <c r="H21" s="41" t="s">
        <v>201</v>
      </c>
      <c r="I21" s="41" t="s">
        <v>201</v>
      </c>
      <c r="J21" s="31" t="s">
        <v>202</v>
      </c>
      <c r="K21" s="30" t="s">
        <v>203</v>
      </c>
      <c r="L21" s="30" t="s">
        <v>42</v>
      </c>
      <c r="M21" s="62" t="s">
        <v>422</v>
      </c>
    </row>
    <row r="22" spans="1:13">
      <c r="B22" s="1" t="s">
        <v>197</v>
      </c>
      <c r="C22" s="1" t="s">
        <v>205</v>
      </c>
      <c r="D22" s="42" t="s">
        <v>5</v>
      </c>
      <c r="E22" s="1" t="s">
        <v>206</v>
      </c>
      <c r="F22" s="42" t="s">
        <v>140</v>
      </c>
      <c r="G22" s="41" t="s">
        <v>180</v>
      </c>
      <c r="H22" s="41" t="s">
        <v>207</v>
      </c>
      <c r="I22" s="41" t="s">
        <v>207</v>
      </c>
      <c r="J22" s="31" t="s">
        <v>208</v>
      </c>
      <c r="K22" s="30" t="s">
        <v>209</v>
      </c>
      <c r="L22" s="30" t="s">
        <v>42</v>
      </c>
      <c r="M22" s="62" t="s">
        <v>422</v>
      </c>
    </row>
    <row r="23" spans="1:13">
      <c r="B23" s="1" t="s">
        <v>210</v>
      </c>
      <c r="C23" s="1" t="s">
        <v>211</v>
      </c>
      <c r="D23" s="42" t="s">
        <v>5</v>
      </c>
      <c r="E23" s="1" t="s">
        <v>199</v>
      </c>
      <c r="F23" s="42" t="s">
        <v>140</v>
      </c>
      <c r="G23" s="41" t="s">
        <v>212</v>
      </c>
      <c r="H23" s="41" t="s">
        <v>212</v>
      </c>
      <c r="I23" s="41" t="s">
        <v>212</v>
      </c>
      <c r="J23" s="31" t="s">
        <v>208</v>
      </c>
      <c r="K23" s="30" t="s">
        <v>209</v>
      </c>
      <c r="L23" s="30" t="s">
        <v>42</v>
      </c>
      <c r="M23" s="62" t="s">
        <v>422</v>
      </c>
    </row>
    <row r="24" spans="1:13">
      <c r="B24" s="1" t="s">
        <v>213</v>
      </c>
      <c r="C24" s="1" t="s">
        <v>214</v>
      </c>
      <c r="D24" s="42" t="s">
        <v>5</v>
      </c>
      <c r="E24" s="1" t="s">
        <v>199</v>
      </c>
      <c r="F24" s="42" t="s">
        <v>140</v>
      </c>
      <c r="G24" s="41" t="s">
        <v>115</v>
      </c>
      <c r="H24" s="41" t="s">
        <v>215</v>
      </c>
      <c r="I24" s="41" t="s">
        <v>215</v>
      </c>
      <c r="J24" s="31" t="s">
        <v>18</v>
      </c>
      <c r="K24" s="30" t="s">
        <v>18</v>
      </c>
      <c r="L24" s="30" t="s">
        <v>18</v>
      </c>
      <c r="M24" s="62" t="s">
        <v>422</v>
      </c>
    </row>
    <row r="25" spans="1:13">
      <c r="B25" s="1" t="s">
        <v>213</v>
      </c>
      <c r="C25" s="1" t="s">
        <v>216</v>
      </c>
      <c r="D25" s="42" t="s">
        <v>5</v>
      </c>
      <c r="E25" s="1" t="s">
        <v>199</v>
      </c>
      <c r="F25" s="42" t="s">
        <v>140</v>
      </c>
      <c r="G25" s="41" t="s">
        <v>217</v>
      </c>
      <c r="H25" s="41" t="s">
        <v>218</v>
      </c>
      <c r="I25" s="41" t="s">
        <v>218</v>
      </c>
      <c r="J25" s="31" t="s">
        <v>18</v>
      </c>
      <c r="K25" s="30" t="s">
        <v>18</v>
      </c>
      <c r="L25" s="30" t="s">
        <v>18</v>
      </c>
      <c r="M25" s="62" t="s">
        <v>422</v>
      </c>
    </row>
    <row r="26" spans="1:13">
      <c r="B26" s="1" t="s">
        <v>213</v>
      </c>
      <c r="C26" s="1" t="s">
        <v>219</v>
      </c>
      <c r="D26" s="42" t="s">
        <v>5</v>
      </c>
      <c r="E26" s="1" t="s">
        <v>206</v>
      </c>
      <c r="F26" s="42" t="s">
        <v>140</v>
      </c>
      <c r="G26" s="41" t="s">
        <v>34</v>
      </c>
      <c r="H26" s="41" t="s">
        <v>220</v>
      </c>
      <c r="I26" s="41" t="s">
        <v>220</v>
      </c>
      <c r="J26" s="31" t="s">
        <v>18</v>
      </c>
      <c r="K26" s="30" t="s">
        <v>18</v>
      </c>
      <c r="L26" s="30" t="s">
        <v>18</v>
      </c>
      <c r="M26" s="62" t="s">
        <v>422</v>
      </c>
    </row>
    <row r="27" spans="1:13">
      <c r="B27" s="1" t="s">
        <v>221</v>
      </c>
      <c r="C27" s="1" t="s">
        <v>222</v>
      </c>
      <c r="D27" s="42" t="s">
        <v>5</v>
      </c>
      <c r="E27" s="1" t="s">
        <v>206</v>
      </c>
      <c r="F27" s="42" t="s">
        <v>140</v>
      </c>
      <c r="G27" s="41" t="s">
        <v>223</v>
      </c>
      <c r="H27" s="41" t="s">
        <v>224</v>
      </c>
      <c r="I27" s="41" t="s">
        <v>224</v>
      </c>
      <c r="J27" s="31" t="s">
        <v>18</v>
      </c>
      <c r="K27" s="30" t="s">
        <v>18</v>
      </c>
      <c r="L27" s="30" t="s">
        <v>18</v>
      </c>
      <c r="M27" s="62" t="s">
        <v>422</v>
      </c>
    </row>
    <row r="28" spans="1:13">
      <c r="B28" s="1" t="s">
        <v>225</v>
      </c>
      <c r="C28" s="1" t="s">
        <v>226</v>
      </c>
      <c r="D28" s="42" t="s">
        <v>5</v>
      </c>
      <c r="E28" s="1" t="s">
        <v>199</v>
      </c>
      <c r="F28" s="42" t="s">
        <v>140</v>
      </c>
      <c r="G28" s="41" t="s">
        <v>227</v>
      </c>
      <c r="H28" s="41" t="s">
        <v>228</v>
      </c>
      <c r="I28" s="41" t="s">
        <v>228</v>
      </c>
      <c r="J28" s="31" t="s">
        <v>229</v>
      </c>
      <c r="K28" s="30" t="s">
        <v>230</v>
      </c>
      <c r="L28" s="30" t="s">
        <v>42</v>
      </c>
      <c r="M28" s="62" t="s">
        <v>422</v>
      </c>
    </row>
    <row r="29" spans="1:13">
      <c r="B29" s="1" t="s">
        <v>225</v>
      </c>
      <c r="C29" s="1" t="s">
        <v>231</v>
      </c>
      <c r="D29" s="42" t="s">
        <v>5</v>
      </c>
      <c r="E29" s="1" t="s">
        <v>199</v>
      </c>
      <c r="F29" s="42" t="s">
        <v>140</v>
      </c>
      <c r="G29" s="41" t="s">
        <v>227</v>
      </c>
      <c r="H29" s="41" t="s">
        <v>228</v>
      </c>
      <c r="I29" s="41" t="s">
        <v>228</v>
      </c>
      <c r="J29" s="31" t="s">
        <v>229</v>
      </c>
      <c r="K29" s="30" t="s">
        <v>230</v>
      </c>
      <c r="L29" s="30" t="s">
        <v>42</v>
      </c>
      <c r="M29" s="62" t="s">
        <v>422</v>
      </c>
    </row>
    <row r="30" spans="1:13">
      <c r="B30" s="1" t="s">
        <v>232</v>
      </c>
      <c r="C30" s="1" t="s">
        <v>233</v>
      </c>
      <c r="D30" s="42" t="s">
        <v>5</v>
      </c>
      <c r="E30" s="1" t="s">
        <v>199</v>
      </c>
      <c r="F30" s="42" t="s">
        <v>140</v>
      </c>
      <c r="G30" s="41" t="s">
        <v>218</v>
      </c>
      <c r="H30" s="41" t="s">
        <v>218</v>
      </c>
      <c r="I30" s="41" t="s">
        <v>218</v>
      </c>
      <c r="J30" s="31" t="s">
        <v>18</v>
      </c>
      <c r="K30" s="30" t="s">
        <v>18</v>
      </c>
      <c r="L30" s="30" t="s">
        <v>18</v>
      </c>
      <c r="M30" s="62" t="s">
        <v>422</v>
      </c>
    </row>
    <row r="31" spans="1:13">
      <c r="B31" s="1" t="s">
        <v>234</v>
      </c>
      <c r="C31" s="1" t="s">
        <v>235</v>
      </c>
      <c r="D31" s="42" t="s">
        <v>5</v>
      </c>
      <c r="E31" s="1" t="s">
        <v>199</v>
      </c>
      <c r="F31" s="42" t="s">
        <v>140</v>
      </c>
      <c r="G31" s="41" t="s">
        <v>218</v>
      </c>
      <c r="H31" s="41" t="s">
        <v>218</v>
      </c>
      <c r="I31" s="41" t="s">
        <v>218</v>
      </c>
      <c r="J31" s="31" t="s">
        <v>18</v>
      </c>
      <c r="K31" s="30" t="s">
        <v>18</v>
      </c>
      <c r="L31" s="30" t="s">
        <v>18</v>
      </c>
      <c r="M31" s="62" t="s">
        <v>422</v>
      </c>
    </row>
    <row r="32" spans="1:13">
      <c r="B32" s="1" t="s">
        <v>225</v>
      </c>
      <c r="C32" s="1" t="s">
        <v>236</v>
      </c>
      <c r="D32" s="42" t="s">
        <v>5</v>
      </c>
      <c r="E32" s="1" t="s">
        <v>199</v>
      </c>
      <c r="F32" s="42" t="s">
        <v>140</v>
      </c>
      <c r="G32" s="41" t="s">
        <v>227</v>
      </c>
      <c r="H32" s="41" t="s">
        <v>228</v>
      </c>
      <c r="I32" s="41" t="s">
        <v>228</v>
      </c>
      <c r="J32" s="31" t="s">
        <v>229</v>
      </c>
      <c r="K32" s="30" t="s">
        <v>230</v>
      </c>
      <c r="L32" s="30" t="s">
        <v>42</v>
      </c>
      <c r="M32" s="62" t="s">
        <v>422</v>
      </c>
    </row>
    <row r="33" spans="2:13">
      <c r="B33" s="1" t="s">
        <v>237</v>
      </c>
      <c r="C33" s="1" t="s">
        <v>238</v>
      </c>
      <c r="D33" s="42" t="s">
        <v>5</v>
      </c>
      <c r="E33" s="1" t="s">
        <v>199</v>
      </c>
      <c r="F33" s="42" t="s">
        <v>140</v>
      </c>
      <c r="G33" s="41" t="s">
        <v>239</v>
      </c>
      <c r="H33" s="41" t="s">
        <v>240</v>
      </c>
      <c r="I33" s="41" t="s">
        <v>240</v>
      </c>
      <c r="J33" s="31" t="s">
        <v>18</v>
      </c>
      <c r="K33" s="30" t="s">
        <v>18</v>
      </c>
      <c r="L33" s="30" t="s">
        <v>18</v>
      </c>
      <c r="M33" s="62" t="s">
        <v>422</v>
      </c>
    </row>
    <row r="34" spans="2:13">
      <c r="B34" s="1" t="s">
        <v>237</v>
      </c>
      <c r="C34" s="1" t="s">
        <v>241</v>
      </c>
      <c r="D34" s="42" t="s">
        <v>5</v>
      </c>
      <c r="E34" s="1" t="s">
        <v>199</v>
      </c>
      <c r="F34" s="42" t="s">
        <v>140</v>
      </c>
      <c r="G34" s="41" t="s">
        <v>242</v>
      </c>
      <c r="H34" s="41" t="s">
        <v>243</v>
      </c>
      <c r="I34" s="41" t="s">
        <v>243</v>
      </c>
      <c r="J34" s="31" t="s">
        <v>18</v>
      </c>
      <c r="K34" s="30" t="s">
        <v>18</v>
      </c>
      <c r="L34" s="30" t="s">
        <v>18</v>
      </c>
      <c r="M34" s="62" t="s">
        <v>422</v>
      </c>
    </row>
    <row r="35" spans="2:13">
      <c r="B35" s="1" t="s">
        <v>237</v>
      </c>
      <c r="C35" s="1" t="s">
        <v>244</v>
      </c>
      <c r="D35" s="42" t="s">
        <v>5</v>
      </c>
      <c r="E35" s="1" t="s">
        <v>199</v>
      </c>
      <c r="F35" s="42" t="s">
        <v>140</v>
      </c>
      <c r="G35" s="41" t="s">
        <v>157</v>
      </c>
      <c r="H35" s="41" t="s">
        <v>34</v>
      </c>
      <c r="I35" s="41" t="s">
        <v>34</v>
      </c>
      <c r="J35" s="31" t="s">
        <v>18</v>
      </c>
      <c r="K35" s="30" t="s">
        <v>18</v>
      </c>
      <c r="L35" s="30" t="s">
        <v>18</v>
      </c>
      <c r="M35" s="62" t="s">
        <v>422</v>
      </c>
    </row>
    <row r="36" spans="2:13">
      <c r="B36" s="1" t="s">
        <v>237</v>
      </c>
      <c r="C36" s="1" t="s">
        <v>245</v>
      </c>
      <c r="D36" s="42" t="s">
        <v>5</v>
      </c>
      <c r="E36" s="1" t="s">
        <v>199</v>
      </c>
      <c r="F36" s="42" t="s">
        <v>140</v>
      </c>
      <c r="G36" s="41" t="s">
        <v>246</v>
      </c>
      <c r="H36" s="41" t="s">
        <v>247</v>
      </c>
      <c r="I36" s="41" t="s">
        <v>247</v>
      </c>
      <c r="J36" s="31" t="s">
        <v>18</v>
      </c>
      <c r="K36" s="30" t="s">
        <v>18</v>
      </c>
      <c r="L36" s="30" t="s">
        <v>18</v>
      </c>
      <c r="M36" s="62" t="s">
        <v>422</v>
      </c>
    </row>
    <row r="37" spans="2:13">
      <c r="B37" s="1" t="s">
        <v>237</v>
      </c>
      <c r="C37" s="1" t="s">
        <v>248</v>
      </c>
      <c r="D37" s="42" t="s">
        <v>5</v>
      </c>
      <c r="E37" s="1" t="s">
        <v>199</v>
      </c>
      <c r="F37" s="42" t="s">
        <v>140</v>
      </c>
      <c r="G37" s="41" t="s">
        <v>242</v>
      </c>
      <c r="H37" s="41" t="s">
        <v>243</v>
      </c>
      <c r="I37" s="41" t="s">
        <v>243</v>
      </c>
      <c r="J37" s="31" t="s">
        <v>18</v>
      </c>
      <c r="K37" s="30" t="s">
        <v>18</v>
      </c>
      <c r="L37" s="30" t="s">
        <v>18</v>
      </c>
      <c r="M37" s="62" t="s">
        <v>422</v>
      </c>
    </row>
    <row r="38" spans="2:13">
      <c r="B38" s="1" t="s">
        <v>237</v>
      </c>
      <c r="C38" s="1" t="s">
        <v>249</v>
      </c>
      <c r="D38" s="42" t="s">
        <v>5</v>
      </c>
      <c r="E38" s="1" t="s">
        <v>199</v>
      </c>
      <c r="F38" s="42" t="s">
        <v>140</v>
      </c>
      <c r="G38" s="41" t="s">
        <v>227</v>
      </c>
      <c r="H38" s="41" t="s">
        <v>228</v>
      </c>
      <c r="I38" s="41" t="s">
        <v>228</v>
      </c>
      <c r="J38" s="31" t="s">
        <v>229</v>
      </c>
      <c r="K38" s="30" t="s">
        <v>230</v>
      </c>
      <c r="L38" s="30" t="s">
        <v>42</v>
      </c>
      <c r="M38" s="62" t="s">
        <v>422</v>
      </c>
    </row>
    <row r="39" spans="2:13">
      <c r="B39" s="1" t="s">
        <v>250</v>
      </c>
      <c r="C39" s="1" t="s">
        <v>251</v>
      </c>
      <c r="D39" s="42" t="s">
        <v>5</v>
      </c>
      <c r="E39" s="1" t="s">
        <v>199</v>
      </c>
      <c r="F39" s="42" t="s">
        <v>140</v>
      </c>
      <c r="G39" s="41" t="s">
        <v>27</v>
      </c>
      <c r="H39" s="41" t="s">
        <v>27</v>
      </c>
      <c r="I39" s="41" t="s">
        <v>27</v>
      </c>
      <c r="J39" s="31" t="s">
        <v>252</v>
      </c>
      <c r="K39" s="30" t="s">
        <v>253</v>
      </c>
      <c r="L39" s="30" t="s">
        <v>42</v>
      </c>
      <c r="M39" s="62" t="s">
        <v>422</v>
      </c>
    </row>
    <row r="40" spans="2:13">
      <c r="B40" s="1" t="s">
        <v>254</v>
      </c>
      <c r="C40" s="1" t="s">
        <v>255</v>
      </c>
      <c r="D40" s="42" t="s">
        <v>5</v>
      </c>
      <c r="E40" s="1" t="s">
        <v>199</v>
      </c>
      <c r="F40" s="42" t="s">
        <v>140</v>
      </c>
      <c r="G40" s="41" t="s">
        <v>185</v>
      </c>
      <c r="H40" s="41" t="s">
        <v>256</v>
      </c>
      <c r="I40" s="41" t="s">
        <v>256</v>
      </c>
      <c r="J40" s="31" t="s">
        <v>18</v>
      </c>
      <c r="K40" s="30" t="s">
        <v>18</v>
      </c>
      <c r="L40" s="30" t="s">
        <v>18</v>
      </c>
      <c r="M40" s="62" t="s">
        <v>422</v>
      </c>
    </row>
    <row r="41" spans="2:13">
      <c r="B41" s="1" t="s">
        <v>254</v>
      </c>
      <c r="C41" s="1" t="s">
        <v>257</v>
      </c>
      <c r="D41" s="42" t="s">
        <v>5</v>
      </c>
      <c r="E41" s="1" t="s">
        <v>199</v>
      </c>
      <c r="F41" s="42" t="s">
        <v>140</v>
      </c>
      <c r="G41" s="41" t="s">
        <v>185</v>
      </c>
      <c r="H41" s="41" t="s">
        <v>256</v>
      </c>
      <c r="I41" s="41" t="s">
        <v>256</v>
      </c>
      <c r="J41" s="31" t="s">
        <v>18</v>
      </c>
      <c r="K41" s="30" t="s">
        <v>18</v>
      </c>
      <c r="L41" s="30" t="s">
        <v>18</v>
      </c>
      <c r="M41" s="62" t="s">
        <v>422</v>
      </c>
    </row>
    <row r="42" spans="2:13">
      <c r="B42" s="1" t="s">
        <v>258</v>
      </c>
      <c r="C42" s="1" t="s">
        <v>259</v>
      </c>
      <c r="D42" s="42" t="s">
        <v>5</v>
      </c>
      <c r="E42" s="1" t="s">
        <v>199</v>
      </c>
      <c r="F42" s="42" t="s">
        <v>140</v>
      </c>
      <c r="G42" s="41" t="s">
        <v>260</v>
      </c>
      <c r="H42" s="41" t="s">
        <v>261</v>
      </c>
      <c r="I42" s="41" t="s">
        <v>261</v>
      </c>
      <c r="J42" s="31" t="s">
        <v>18</v>
      </c>
      <c r="K42" s="30" t="s">
        <v>18</v>
      </c>
      <c r="L42" s="30" t="s">
        <v>18</v>
      </c>
      <c r="M42" s="62" t="s">
        <v>422</v>
      </c>
    </row>
    <row r="43" spans="2:13">
      <c r="B43" s="1" t="s">
        <v>262</v>
      </c>
      <c r="C43" s="1" t="s">
        <v>263</v>
      </c>
      <c r="D43" s="42" t="s">
        <v>5</v>
      </c>
      <c r="E43" s="1" t="s">
        <v>199</v>
      </c>
      <c r="F43" s="42" t="s">
        <v>140</v>
      </c>
      <c r="G43" s="41" t="s">
        <v>115</v>
      </c>
      <c r="H43" s="41" t="s">
        <v>207</v>
      </c>
      <c r="I43" s="41" t="s">
        <v>207</v>
      </c>
      <c r="J43" s="31" t="s">
        <v>18</v>
      </c>
      <c r="K43" s="30" t="s">
        <v>18</v>
      </c>
      <c r="L43" s="30" t="s">
        <v>18</v>
      </c>
      <c r="M43" s="62" t="s">
        <v>422</v>
      </c>
    </row>
    <row r="44" spans="2:13">
      <c r="B44" s="1" t="s">
        <v>264</v>
      </c>
      <c r="C44" s="1" t="s">
        <v>265</v>
      </c>
      <c r="D44" s="42" t="s">
        <v>5</v>
      </c>
      <c r="E44" s="1" t="s">
        <v>199</v>
      </c>
      <c r="F44" s="42" t="s">
        <v>140</v>
      </c>
      <c r="G44" s="41" t="s">
        <v>246</v>
      </c>
      <c r="H44" s="41" t="s">
        <v>247</v>
      </c>
      <c r="I44" s="41" t="s">
        <v>247</v>
      </c>
      <c r="J44" s="31" t="s">
        <v>18</v>
      </c>
      <c r="K44" s="30" t="s">
        <v>18</v>
      </c>
      <c r="L44" s="30" t="s">
        <v>18</v>
      </c>
      <c r="M44" s="62" t="s">
        <v>422</v>
      </c>
    </row>
    <row r="45" spans="2:13">
      <c r="B45" s="1" t="s">
        <v>264</v>
      </c>
      <c r="C45" s="1" t="s">
        <v>266</v>
      </c>
      <c r="D45" s="42" t="s">
        <v>5</v>
      </c>
      <c r="E45" s="1" t="s">
        <v>206</v>
      </c>
      <c r="F45" s="42" t="s">
        <v>140</v>
      </c>
      <c r="G45" s="41" t="s">
        <v>181</v>
      </c>
      <c r="H45" s="41" t="s">
        <v>267</v>
      </c>
      <c r="I45" s="41" t="s">
        <v>267</v>
      </c>
      <c r="J45" s="31" t="s">
        <v>18</v>
      </c>
      <c r="K45" s="30" t="s">
        <v>18</v>
      </c>
      <c r="L45" s="30" t="s">
        <v>18</v>
      </c>
      <c r="M45" s="62" t="s">
        <v>422</v>
      </c>
    </row>
    <row r="46" spans="2:13">
      <c r="B46" s="1" t="s">
        <v>264</v>
      </c>
      <c r="C46" s="1" t="s">
        <v>268</v>
      </c>
      <c r="D46" s="42" t="s">
        <v>5</v>
      </c>
      <c r="E46" s="1" t="s">
        <v>206</v>
      </c>
      <c r="F46" s="42" t="s">
        <v>140</v>
      </c>
      <c r="G46" s="41" t="s">
        <v>269</v>
      </c>
      <c r="H46" s="41" t="s">
        <v>184</v>
      </c>
      <c r="I46" s="41" t="s">
        <v>184</v>
      </c>
      <c r="J46" s="31" t="s">
        <v>18</v>
      </c>
      <c r="K46" s="30" t="s">
        <v>18</v>
      </c>
      <c r="L46" s="30" t="s">
        <v>18</v>
      </c>
      <c r="M46" s="62" t="s">
        <v>422</v>
      </c>
    </row>
    <row r="47" spans="2:13">
      <c r="B47" s="1" t="s">
        <v>264</v>
      </c>
      <c r="C47" s="1" t="s">
        <v>270</v>
      </c>
      <c r="D47" s="42" t="s">
        <v>5</v>
      </c>
      <c r="E47" s="1" t="s">
        <v>206</v>
      </c>
      <c r="F47" s="42" t="s">
        <v>140</v>
      </c>
      <c r="G47" s="41" t="s">
        <v>215</v>
      </c>
      <c r="H47" s="41" t="s">
        <v>271</v>
      </c>
      <c r="I47" s="41" t="s">
        <v>271</v>
      </c>
      <c r="J47" s="31" t="s">
        <v>18</v>
      </c>
      <c r="K47" s="30" t="s">
        <v>18</v>
      </c>
      <c r="L47" s="30" t="s">
        <v>18</v>
      </c>
      <c r="M47" s="62" t="s">
        <v>422</v>
      </c>
    </row>
    <row r="48" spans="2:13">
      <c r="B48" s="1" t="s">
        <v>264</v>
      </c>
      <c r="C48" s="1" t="s">
        <v>272</v>
      </c>
      <c r="D48" s="42" t="s">
        <v>5</v>
      </c>
      <c r="E48" s="1" t="s">
        <v>199</v>
      </c>
      <c r="F48" s="42" t="s">
        <v>140</v>
      </c>
      <c r="G48" s="41" t="s">
        <v>273</v>
      </c>
      <c r="H48" s="41" t="s">
        <v>273</v>
      </c>
      <c r="I48" s="41" t="s">
        <v>273</v>
      </c>
      <c r="J48" s="31" t="s">
        <v>126</v>
      </c>
      <c r="K48" s="30" t="s">
        <v>130</v>
      </c>
      <c r="L48" s="30" t="s">
        <v>42</v>
      </c>
      <c r="M48" s="62" t="s">
        <v>422</v>
      </c>
    </row>
    <row r="49" spans="2:13">
      <c r="B49" s="1" t="s">
        <v>274</v>
      </c>
      <c r="C49" s="1" t="s">
        <v>275</v>
      </c>
      <c r="D49" s="42" t="s">
        <v>5</v>
      </c>
      <c r="E49" s="1" t="s">
        <v>199</v>
      </c>
      <c r="F49" s="42" t="s">
        <v>140</v>
      </c>
      <c r="G49" s="41" t="s">
        <v>276</v>
      </c>
      <c r="H49" s="41" t="s">
        <v>277</v>
      </c>
      <c r="I49" s="41" t="s">
        <v>277</v>
      </c>
      <c r="J49" s="31" t="s">
        <v>126</v>
      </c>
      <c r="K49" s="30" t="s">
        <v>130</v>
      </c>
      <c r="L49" s="30" t="s">
        <v>43</v>
      </c>
      <c r="M49" s="62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2"/>
  <sheetViews>
    <sheetView topLeftCell="A171" workbookViewId="0">
      <selection activeCell="B182" sqref="B182"/>
    </sheetView>
  </sheetViews>
  <sheetFormatPr defaultRowHeight="14.4"/>
  <cols>
    <col min="1" max="1" width="96" bestFit="1" customWidth="1"/>
    <col min="2" max="2" width="53.109375" customWidth="1"/>
  </cols>
  <sheetData>
    <row r="1" spans="1:2" s="24" customFormat="1">
      <c r="A1" s="21" t="s">
        <v>106</v>
      </c>
      <c r="B1" s="21" t="s">
        <v>107</v>
      </c>
    </row>
    <row r="2" spans="1:2" s="24" customFormat="1">
      <c r="A2" t="s">
        <v>108</v>
      </c>
      <c r="B2" t="s">
        <v>109</v>
      </c>
    </row>
    <row r="3" spans="1:2">
      <c r="A3" t="s">
        <v>188</v>
      </c>
      <c r="B3" t="s">
        <v>189</v>
      </c>
    </row>
    <row r="4" spans="1:2">
      <c r="A4" t="s">
        <v>347</v>
      </c>
      <c r="B4" t="s">
        <v>348</v>
      </c>
    </row>
    <row r="5" spans="1:2">
      <c r="A5" t="s">
        <v>349</v>
      </c>
      <c r="B5" t="s">
        <v>350</v>
      </c>
    </row>
    <row r="6" spans="1:2">
      <c r="A6" t="s">
        <v>351</v>
      </c>
      <c r="B6" t="s">
        <v>352</v>
      </c>
    </row>
    <row r="7" spans="1:2">
      <c r="A7" t="s">
        <v>353</v>
      </c>
      <c r="B7" t="s">
        <v>354</v>
      </c>
    </row>
    <row r="9" spans="1:2">
      <c r="A9" s="21" t="s">
        <v>90</v>
      </c>
      <c r="B9" s="21" t="s">
        <v>3</v>
      </c>
    </row>
    <row r="10" spans="1:2">
      <c r="A10" s="7" t="s">
        <v>7</v>
      </c>
      <c r="B10" t="s">
        <v>91</v>
      </c>
    </row>
    <row r="11" spans="1:2">
      <c r="A11" s="7" t="s">
        <v>21</v>
      </c>
      <c r="B11" t="s">
        <v>92</v>
      </c>
    </row>
    <row r="12" spans="1:2">
      <c r="A12" s="7" t="s">
        <v>23</v>
      </c>
      <c r="B12" t="s">
        <v>93</v>
      </c>
    </row>
    <row r="13" spans="1:2">
      <c r="A13" s="7" t="s">
        <v>24</v>
      </c>
      <c r="B13" t="s">
        <v>94</v>
      </c>
    </row>
    <row r="14" spans="1:2">
      <c r="A14" s="7" t="s">
        <v>25</v>
      </c>
      <c r="B14" t="s">
        <v>95</v>
      </c>
    </row>
    <row r="15" spans="1:2">
      <c r="A15" s="7" t="s">
        <v>26</v>
      </c>
      <c r="B15" t="s">
        <v>96</v>
      </c>
    </row>
    <row r="16" spans="1:2">
      <c r="A16" s="7" t="s">
        <v>28</v>
      </c>
      <c r="B16" t="s">
        <v>22</v>
      </c>
    </row>
    <row r="17" spans="1:2">
      <c r="A17" s="7" t="s">
        <v>29</v>
      </c>
      <c r="B17" t="s">
        <v>97</v>
      </c>
    </row>
    <row r="18" spans="1:2">
      <c r="A18" s="7" t="s">
        <v>30</v>
      </c>
      <c r="B18" t="s">
        <v>93</v>
      </c>
    </row>
    <row r="19" spans="1:2">
      <c r="A19" s="7" t="s">
        <v>31</v>
      </c>
      <c r="B19" t="s">
        <v>98</v>
      </c>
    </row>
    <row r="20" spans="1:2">
      <c r="A20" t="s">
        <v>113</v>
      </c>
      <c r="B20" t="s">
        <v>286</v>
      </c>
    </row>
    <row r="21" spans="1:2">
      <c r="A21" t="s">
        <v>116</v>
      </c>
      <c r="B21" t="s">
        <v>287</v>
      </c>
    </row>
    <row r="22" spans="1:2">
      <c r="A22" t="s">
        <v>21</v>
      </c>
      <c r="B22" t="s">
        <v>92</v>
      </c>
    </row>
    <row r="23" spans="1:2">
      <c r="A23" t="s">
        <v>122</v>
      </c>
      <c r="B23" t="s">
        <v>287</v>
      </c>
    </row>
    <row r="24" spans="1:2">
      <c r="A24" t="s">
        <v>138</v>
      </c>
      <c r="B24" t="s">
        <v>288</v>
      </c>
    </row>
    <row r="25" spans="1:2">
      <c r="A25" t="s">
        <v>142</v>
      </c>
      <c r="B25" t="s">
        <v>289</v>
      </c>
    </row>
    <row r="26" spans="1:2">
      <c r="A26" t="s">
        <v>28</v>
      </c>
      <c r="B26" t="s">
        <v>22</v>
      </c>
    </row>
    <row r="27" spans="1:2">
      <c r="A27" t="s">
        <v>165</v>
      </c>
      <c r="B27" t="s">
        <v>285</v>
      </c>
    </row>
    <row r="28" spans="1:2">
      <c r="A28" t="s">
        <v>199</v>
      </c>
      <c r="B28" t="s">
        <v>290</v>
      </c>
    </row>
    <row r="29" spans="1:2">
      <c r="A29" t="s">
        <v>206</v>
      </c>
      <c r="B29" t="s">
        <v>291</v>
      </c>
    </row>
    <row r="30" spans="1:2">
      <c r="A30" s="7" t="s">
        <v>8</v>
      </c>
      <c r="B30" t="s">
        <v>100</v>
      </c>
    </row>
    <row r="31" spans="1:2">
      <c r="A31" s="7" t="s">
        <v>10</v>
      </c>
      <c r="B31" t="s">
        <v>9</v>
      </c>
    </row>
    <row r="32" spans="1:2">
      <c r="A32" s="7" t="s">
        <v>13</v>
      </c>
      <c r="B32" t="s">
        <v>12</v>
      </c>
    </row>
    <row r="33" spans="1:2">
      <c r="A33" s="7" t="s">
        <v>15</v>
      </c>
      <c r="B33" t="s">
        <v>14</v>
      </c>
    </row>
    <row r="34" spans="1:2">
      <c r="A34" s="7" t="s">
        <v>17</v>
      </c>
      <c r="B34" t="s">
        <v>16</v>
      </c>
    </row>
    <row r="35" spans="1:2">
      <c r="A35" s="7" t="s">
        <v>20</v>
      </c>
      <c r="B35" t="s">
        <v>19</v>
      </c>
    </row>
    <row r="36" spans="1:2">
      <c r="A36" s="7" t="s">
        <v>114</v>
      </c>
      <c r="B36" t="s">
        <v>322</v>
      </c>
    </row>
    <row r="37" spans="1:2">
      <c r="A37" s="7" t="s">
        <v>117</v>
      </c>
      <c r="B37" t="s">
        <v>323</v>
      </c>
    </row>
    <row r="38" spans="1:2">
      <c r="A38" s="7" t="s">
        <v>117</v>
      </c>
      <c r="B38" t="s">
        <v>323</v>
      </c>
    </row>
    <row r="39" spans="1:2">
      <c r="A39" s="7" t="s">
        <v>119</v>
      </c>
      <c r="B39" t="s">
        <v>290</v>
      </c>
    </row>
    <row r="40" spans="1:2">
      <c r="A40" s="7" t="s">
        <v>119</v>
      </c>
      <c r="B40" t="s">
        <v>290</v>
      </c>
    </row>
    <row r="41" spans="1:2">
      <c r="A41" s="7" t="s">
        <v>123</v>
      </c>
      <c r="B41" t="s">
        <v>324</v>
      </c>
    </row>
    <row r="42" spans="1:2">
      <c r="A42" s="32" t="s">
        <v>279</v>
      </c>
      <c r="B42" t="s">
        <v>325</v>
      </c>
    </row>
    <row r="43" spans="1:2">
      <c r="A43" s="30" t="s">
        <v>198</v>
      </c>
      <c r="B43" t="s">
        <v>292</v>
      </c>
    </row>
    <row r="44" spans="1:2">
      <c r="A44" s="30" t="s">
        <v>204</v>
      </c>
      <c r="B44" t="s">
        <v>293</v>
      </c>
    </row>
    <row r="45" spans="1:2">
      <c r="A45" s="30" t="s">
        <v>205</v>
      </c>
      <c r="B45" t="s">
        <v>294</v>
      </c>
    </row>
    <row r="46" spans="1:2">
      <c r="A46" s="30" t="s">
        <v>211</v>
      </c>
      <c r="B46" t="s">
        <v>295</v>
      </c>
    </row>
    <row r="47" spans="1:2">
      <c r="A47" s="30" t="s">
        <v>214</v>
      </c>
      <c r="B47" t="s">
        <v>296</v>
      </c>
    </row>
    <row r="48" spans="1:2">
      <c r="A48" s="30" t="s">
        <v>216</v>
      </c>
      <c r="B48" t="s">
        <v>297</v>
      </c>
    </row>
    <row r="49" spans="1:2">
      <c r="A49" s="30" t="s">
        <v>219</v>
      </c>
      <c r="B49" t="s">
        <v>298</v>
      </c>
    </row>
    <row r="50" spans="1:2">
      <c r="A50" s="30" t="s">
        <v>222</v>
      </c>
      <c r="B50" t="s">
        <v>299</v>
      </c>
    </row>
    <row r="51" spans="1:2">
      <c r="A51" s="30" t="s">
        <v>226</v>
      </c>
      <c r="B51" t="s">
        <v>300</v>
      </c>
    </row>
    <row r="52" spans="1:2">
      <c r="A52" s="30" t="s">
        <v>231</v>
      </c>
      <c r="B52" t="s">
        <v>301</v>
      </c>
    </row>
    <row r="53" spans="1:2">
      <c r="A53" s="30" t="s">
        <v>233</v>
      </c>
      <c r="B53" t="s">
        <v>302</v>
      </c>
    </row>
    <row r="54" spans="1:2">
      <c r="A54" s="30" t="s">
        <v>235</v>
      </c>
      <c r="B54" t="s">
        <v>303</v>
      </c>
    </row>
    <row r="55" spans="1:2">
      <c r="A55" s="30" t="s">
        <v>236</v>
      </c>
      <c r="B55" t="s">
        <v>304</v>
      </c>
    </row>
    <row r="56" spans="1:2">
      <c r="A56" s="30" t="s">
        <v>238</v>
      </c>
      <c r="B56" t="s">
        <v>305</v>
      </c>
    </row>
    <row r="57" spans="1:2">
      <c r="A57" s="30" t="s">
        <v>241</v>
      </c>
      <c r="B57" t="s">
        <v>306</v>
      </c>
    </row>
    <row r="58" spans="1:2">
      <c r="A58" s="30" t="s">
        <v>244</v>
      </c>
      <c r="B58" t="s">
        <v>307</v>
      </c>
    </row>
    <row r="59" spans="1:2">
      <c r="A59" s="30" t="s">
        <v>245</v>
      </c>
      <c r="B59" t="s">
        <v>308</v>
      </c>
    </row>
    <row r="60" spans="1:2">
      <c r="A60" s="30" t="s">
        <v>248</v>
      </c>
      <c r="B60" t="s">
        <v>309</v>
      </c>
    </row>
    <row r="61" spans="1:2">
      <c r="A61" s="30" t="s">
        <v>249</v>
      </c>
      <c r="B61" t="s">
        <v>310</v>
      </c>
    </row>
    <row r="62" spans="1:2">
      <c r="A62" s="30" t="s">
        <v>251</v>
      </c>
      <c r="B62" t="s">
        <v>311</v>
      </c>
    </row>
    <row r="63" spans="1:2">
      <c r="A63" s="30" t="s">
        <v>255</v>
      </c>
      <c r="B63" t="s">
        <v>312</v>
      </c>
    </row>
    <row r="64" spans="1:2">
      <c r="A64" s="30" t="s">
        <v>257</v>
      </c>
      <c r="B64" t="s">
        <v>313</v>
      </c>
    </row>
    <row r="65" spans="1:2">
      <c r="A65" s="30" t="s">
        <v>259</v>
      </c>
      <c r="B65" t="s">
        <v>314</v>
      </c>
    </row>
    <row r="66" spans="1:2">
      <c r="A66" s="30" t="s">
        <v>263</v>
      </c>
      <c r="B66" t="s">
        <v>315</v>
      </c>
    </row>
    <row r="67" spans="1:2">
      <c r="A67" s="30" t="s">
        <v>265</v>
      </c>
      <c r="B67" t="s">
        <v>316</v>
      </c>
    </row>
    <row r="68" spans="1:2">
      <c r="A68" s="30" t="s">
        <v>266</v>
      </c>
      <c r="B68" t="s">
        <v>317</v>
      </c>
    </row>
    <row r="69" spans="1:2">
      <c r="A69" s="30" t="s">
        <v>268</v>
      </c>
      <c r="B69" t="s">
        <v>318</v>
      </c>
    </row>
    <row r="70" spans="1:2">
      <c r="A70" s="30" t="s">
        <v>270</v>
      </c>
      <c r="B70" t="s">
        <v>319</v>
      </c>
    </row>
    <row r="71" spans="1:2">
      <c r="A71" s="30" t="s">
        <v>272</v>
      </c>
      <c r="B71" t="s">
        <v>320</v>
      </c>
    </row>
    <row r="72" spans="1:2">
      <c r="A72" s="30" t="s">
        <v>275</v>
      </c>
      <c r="B72" t="s">
        <v>321</v>
      </c>
    </row>
    <row r="73" spans="1:2">
      <c r="A73" t="s">
        <v>137</v>
      </c>
      <c r="B73" t="s">
        <v>326</v>
      </c>
    </row>
    <row r="74" spans="1:2">
      <c r="A74" t="s">
        <v>144</v>
      </c>
      <c r="B74" t="s">
        <v>327</v>
      </c>
    </row>
    <row r="75" spans="1:2">
      <c r="A75" t="s">
        <v>147</v>
      </c>
      <c r="B75" t="s">
        <v>328</v>
      </c>
    </row>
    <row r="76" spans="1:2">
      <c r="A76" t="s">
        <v>148</v>
      </c>
      <c r="B76" t="s">
        <v>329</v>
      </c>
    </row>
    <row r="77" spans="1:2">
      <c r="A77" t="s">
        <v>29</v>
      </c>
      <c r="B77" t="s">
        <v>97</v>
      </c>
    </row>
    <row r="78" spans="1:2">
      <c r="A78" t="s">
        <v>151</v>
      </c>
      <c r="B78" t="s">
        <v>330</v>
      </c>
    </row>
    <row r="79" spans="1:2">
      <c r="A79" t="s">
        <v>152</v>
      </c>
      <c r="B79" t="s">
        <v>331</v>
      </c>
    </row>
    <row r="80" spans="1:2">
      <c r="A80" t="s">
        <v>153</v>
      </c>
      <c r="B80" t="s">
        <v>332</v>
      </c>
    </row>
    <row r="81" spans="1:2">
      <c r="A81" t="s">
        <v>154</v>
      </c>
      <c r="B81" t="s">
        <v>333</v>
      </c>
    </row>
    <row r="82" spans="1:2">
      <c r="A82" t="s">
        <v>155</v>
      </c>
      <c r="B82" t="s">
        <v>98</v>
      </c>
    </row>
    <row r="83" spans="1:2">
      <c r="A83" t="s">
        <v>156</v>
      </c>
      <c r="B83" t="s">
        <v>334</v>
      </c>
    </row>
    <row r="84" spans="1:2">
      <c r="A84" t="s">
        <v>30</v>
      </c>
      <c r="B84" t="s">
        <v>93</v>
      </c>
    </row>
    <row r="85" spans="1:2">
      <c r="A85" t="s">
        <v>158</v>
      </c>
      <c r="B85" t="s">
        <v>335</v>
      </c>
    </row>
    <row r="86" spans="1:2">
      <c r="A86" t="s">
        <v>159</v>
      </c>
      <c r="B86" t="s">
        <v>336</v>
      </c>
    </row>
    <row r="87" spans="1:2">
      <c r="A87" t="s">
        <v>160</v>
      </c>
      <c r="B87" t="s">
        <v>337</v>
      </c>
    </row>
    <row r="88" spans="1:2">
      <c r="A88" t="s">
        <v>161</v>
      </c>
      <c r="B88" t="s">
        <v>338</v>
      </c>
    </row>
    <row r="89" spans="1:2">
      <c r="A89" t="s">
        <v>162</v>
      </c>
      <c r="B89" t="s">
        <v>339</v>
      </c>
    </row>
    <row r="90" spans="1:2">
      <c r="A90" t="s">
        <v>163</v>
      </c>
      <c r="B90" t="s">
        <v>340</v>
      </c>
    </row>
    <row r="91" spans="1:2">
      <c r="A91" t="s">
        <v>164</v>
      </c>
      <c r="B91" t="s">
        <v>341</v>
      </c>
    </row>
    <row r="92" spans="1:2">
      <c r="A92" t="s">
        <v>166</v>
      </c>
      <c r="B92" t="s">
        <v>342</v>
      </c>
    </row>
    <row r="93" spans="1:2">
      <c r="A93" t="s">
        <v>167</v>
      </c>
      <c r="B93" t="s">
        <v>343</v>
      </c>
    </row>
    <row r="94" spans="1:2">
      <c r="A94" t="s">
        <v>168</v>
      </c>
      <c r="B94" t="s">
        <v>344</v>
      </c>
    </row>
    <row r="95" spans="1:2">
      <c r="A95" t="s">
        <v>21</v>
      </c>
      <c r="B95" t="s">
        <v>92</v>
      </c>
    </row>
    <row r="96" spans="1:2">
      <c r="A96" t="s">
        <v>169</v>
      </c>
      <c r="B96" t="s">
        <v>345</v>
      </c>
    </row>
    <row r="97" spans="1:2">
      <c r="A97" t="s">
        <v>170</v>
      </c>
      <c r="B97" t="s">
        <v>346</v>
      </c>
    </row>
    <row r="98" spans="1:2">
      <c r="A98" s="40" t="s">
        <v>399</v>
      </c>
      <c r="B98" t="s">
        <v>401</v>
      </c>
    </row>
    <row r="99" spans="1:2">
      <c r="A99" s="22" t="s">
        <v>99</v>
      </c>
      <c r="B99" s="21" t="s">
        <v>4</v>
      </c>
    </row>
    <row r="100" spans="1:2">
      <c r="A100" s="7" t="s">
        <v>8</v>
      </c>
      <c r="B100" t="s">
        <v>100</v>
      </c>
    </row>
    <row r="101" spans="1:2">
      <c r="A101" s="7" t="s">
        <v>10</v>
      </c>
      <c r="B101" t="s">
        <v>9</v>
      </c>
    </row>
    <row r="102" spans="1:2">
      <c r="A102" s="7" t="s">
        <v>13</v>
      </c>
      <c r="B102" t="s">
        <v>12</v>
      </c>
    </row>
    <row r="103" spans="1:2">
      <c r="A103" s="7" t="s">
        <v>15</v>
      </c>
      <c r="B103" t="s">
        <v>14</v>
      </c>
    </row>
    <row r="104" spans="1:2">
      <c r="A104" s="7" t="s">
        <v>17</v>
      </c>
      <c r="B104" t="s">
        <v>16</v>
      </c>
    </row>
    <row r="105" spans="1:2">
      <c r="A105" s="7" t="s">
        <v>20</v>
      </c>
      <c r="B105" t="s">
        <v>19</v>
      </c>
    </row>
    <row r="106" spans="1:2">
      <c r="A106" s="7" t="s">
        <v>114</v>
      </c>
      <c r="B106" t="s">
        <v>322</v>
      </c>
    </row>
    <row r="107" spans="1:2">
      <c r="A107" s="7" t="s">
        <v>117</v>
      </c>
      <c r="B107" t="s">
        <v>323</v>
      </c>
    </row>
    <row r="108" spans="1:2">
      <c r="A108" s="7" t="s">
        <v>117</v>
      </c>
      <c r="B108" t="s">
        <v>323</v>
      </c>
    </row>
    <row r="109" spans="1:2">
      <c r="A109" s="7" t="s">
        <v>119</v>
      </c>
      <c r="B109" t="s">
        <v>290</v>
      </c>
    </row>
    <row r="110" spans="1:2">
      <c r="A110" s="7" t="s">
        <v>119</v>
      </c>
      <c r="B110" t="s">
        <v>290</v>
      </c>
    </row>
    <row r="111" spans="1:2">
      <c r="A111" s="7" t="s">
        <v>123</v>
      </c>
      <c r="B111" t="s">
        <v>324</v>
      </c>
    </row>
    <row r="112" spans="1:2">
      <c r="A112" s="32" t="s">
        <v>279</v>
      </c>
      <c r="B112" t="s">
        <v>325</v>
      </c>
    </row>
    <row r="113" spans="1:2">
      <c r="A113" s="30" t="s">
        <v>198</v>
      </c>
      <c r="B113" t="s">
        <v>292</v>
      </c>
    </row>
    <row r="114" spans="1:2">
      <c r="A114" s="30" t="s">
        <v>204</v>
      </c>
      <c r="B114" t="s">
        <v>293</v>
      </c>
    </row>
    <row r="115" spans="1:2">
      <c r="A115" s="30" t="s">
        <v>205</v>
      </c>
      <c r="B115" t="s">
        <v>294</v>
      </c>
    </row>
    <row r="116" spans="1:2">
      <c r="A116" s="30" t="s">
        <v>211</v>
      </c>
      <c r="B116" t="s">
        <v>295</v>
      </c>
    </row>
    <row r="117" spans="1:2">
      <c r="A117" s="30" t="s">
        <v>214</v>
      </c>
      <c r="B117" t="s">
        <v>296</v>
      </c>
    </row>
    <row r="118" spans="1:2">
      <c r="A118" s="30" t="s">
        <v>216</v>
      </c>
      <c r="B118" t="s">
        <v>297</v>
      </c>
    </row>
    <row r="119" spans="1:2">
      <c r="A119" s="30" t="s">
        <v>219</v>
      </c>
      <c r="B119" t="s">
        <v>298</v>
      </c>
    </row>
    <row r="120" spans="1:2">
      <c r="A120" s="30" t="s">
        <v>222</v>
      </c>
      <c r="B120" t="s">
        <v>299</v>
      </c>
    </row>
    <row r="121" spans="1:2">
      <c r="A121" s="30" t="s">
        <v>226</v>
      </c>
      <c r="B121" t="s">
        <v>300</v>
      </c>
    </row>
    <row r="122" spans="1:2">
      <c r="A122" s="30" t="s">
        <v>231</v>
      </c>
      <c r="B122" t="s">
        <v>301</v>
      </c>
    </row>
    <row r="123" spans="1:2">
      <c r="A123" s="30" t="s">
        <v>233</v>
      </c>
      <c r="B123" t="s">
        <v>302</v>
      </c>
    </row>
    <row r="124" spans="1:2">
      <c r="A124" s="30" t="s">
        <v>235</v>
      </c>
      <c r="B124" t="s">
        <v>303</v>
      </c>
    </row>
    <row r="125" spans="1:2">
      <c r="A125" s="30" t="s">
        <v>236</v>
      </c>
      <c r="B125" t="s">
        <v>304</v>
      </c>
    </row>
    <row r="126" spans="1:2">
      <c r="A126" s="30" t="s">
        <v>238</v>
      </c>
      <c r="B126" t="s">
        <v>305</v>
      </c>
    </row>
    <row r="127" spans="1:2">
      <c r="A127" s="30" t="s">
        <v>241</v>
      </c>
      <c r="B127" t="s">
        <v>306</v>
      </c>
    </row>
    <row r="128" spans="1:2">
      <c r="A128" s="30" t="s">
        <v>244</v>
      </c>
      <c r="B128" t="s">
        <v>307</v>
      </c>
    </row>
    <row r="129" spans="1:2">
      <c r="A129" s="30" t="s">
        <v>245</v>
      </c>
      <c r="B129" t="s">
        <v>308</v>
      </c>
    </row>
    <row r="130" spans="1:2">
      <c r="A130" s="30" t="s">
        <v>248</v>
      </c>
      <c r="B130" t="s">
        <v>309</v>
      </c>
    </row>
    <row r="131" spans="1:2">
      <c r="A131" s="30" t="s">
        <v>249</v>
      </c>
      <c r="B131" t="s">
        <v>310</v>
      </c>
    </row>
    <row r="132" spans="1:2">
      <c r="A132" s="30" t="s">
        <v>251</v>
      </c>
      <c r="B132" t="s">
        <v>311</v>
      </c>
    </row>
    <row r="133" spans="1:2">
      <c r="A133" s="30" t="s">
        <v>255</v>
      </c>
      <c r="B133" t="s">
        <v>312</v>
      </c>
    </row>
    <row r="134" spans="1:2">
      <c r="A134" s="30" t="s">
        <v>257</v>
      </c>
      <c r="B134" t="s">
        <v>313</v>
      </c>
    </row>
    <row r="135" spans="1:2">
      <c r="A135" s="30" t="s">
        <v>259</v>
      </c>
      <c r="B135" t="s">
        <v>314</v>
      </c>
    </row>
    <row r="136" spans="1:2">
      <c r="A136" s="30" t="s">
        <v>263</v>
      </c>
      <c r="B136" t="s">
        <v>315</v>
      </c>
    </row>
    <row r="137" spans="1:2">
      <c r="A137" s="30" t="s">
        <v>265</v>
      </c>
      <c r="B137" t="s">
        <v>316</v>
      </c>
    </row>
    <row r="138" spans="1:2">
      <c r="A138" s="30" t="s">
        <v>266</v>
      </c>
      <c r="B138" t="s">
        <v>317</v>
      </c>
    </row>
    <row r="139" spans="1:2">
      <c r="A139" s="30" t="s">
        <v>268</v>
      </c>
      <c r="B139" t="s">
        <v>318</v>
      </c>
    </row>
    <row r="140" spans="1:2">
      <c r="A140" s="30" t="s">
        <v>270</v>
      </c>
      <c r="B140" t="s">
        <v>319</v>
      </c>
    </row>
    <row r="141" spans="1:2">
      <c r="A141" s="30" t="s">
        <v>272</v>
      </c>
      <c r="B141" t="s">
        <v>320</v>
      </c>
    </row>
    <row r="142" spans="1:2">
      <c r="A142" s="30" t="s">
        <v>275</v>
      </c>
      <c r="B142" t="s">
        <v>321</v>
      </c>
    </row>
    <row r="143" spans="1:2">
      <c r="A143" t="s">
        <v>137</v>
      </c>
      <c r="B143" t="s">
        <v>326</v>
      </c>
    </row>
    <row r="144" spans="1:2">
      <c r="A144" t="s">
        <v>144</v>
      </c>
      <c r="B144" t="s">
        <v>327</v>
      </c>
    </row>
    <row r="145" spans="1:2">
      <c r="A145" t="s">
        <v>147</v>
      </c>
      <c r="B145" t="s">
        <v>328</v>
      </c>
    </row>
    <row r="146" spans="1:2">
      <c r="A146" t="s">
        <v>148</v>
      </c>
      <c r="B146" t="s">
        <v>329</v>
      </c>
    </row>
    <row r="147" spans="1:2">
      <c r="A147" t="s">
        <v>29</v>
      </c>
      <c r="B147" t="s">
        <v>97</v>
      </c>
    </row>
    <row r="148" spans="1:2">
      <c r="A148" t="s">
        <v>151</v>
      </c>
      <c r="B148" t="s">
        <v>330</v>
      </c>
    </row>
    <row r="149" spans="1:2">
      <c r="A149" t="s">
        <v>152</v>
      </c>
      <c r="B149" t="s">
        <v>331</v>
      </c>
    </row>
    <row r="150" spans="1:2">
      <c r="A150" t="s">
        <v>153</v>
      </c>
      <c r="B150" t="s">
        <v>332</v>
      </c>
    </row>
    <row r="151" spans="1:2">
      <c r="A151" t="s">
        <v>154</v>
      </c>
      <c r="B151" t="s">
        <v>333</v>
      </c>
    </row>
    <row r="152" spans="1:2">
      <c r="A152" t="s">
        <v>155</v>
      </c>
      <c r="B152" t="s">
        <v>98</v>
      </c>
    </row>
    <row r="153" spans="1:2">
      <c r="A153" t="s">
        <v>156</v>
      </c>
      <c r="B153" t="s">
        <v>334</v>
      </c>
    </row>
    <row r="154" spans="1:2">
      <c r="A154" t="s">
        <v>30</v>
      </c>
      <c r="B154" t="s">
        <v>93</v>
      </c>
    </row>
    <row r="155" spans="1:2">
      <c r="A155" t="s">
        <v>158</v>
      </c>
      <c r="B155" t="s">
        <v>335</v>
      </c>
    </row>
    <row r="156" spans="1:2">
      <c r="A156" t="s">
        <v>159</v>
      </c>
      <c r="B156" t="s">
        <v>336</v>
      </c>
    </row>
    <row r="157" spans="1:2">
      <c r="A157" t="s">
        <v>160</v>
      </c>
      <c r="B157" t="s">
        <v>337</v>
      </c>
    </row>
    <row r="158" spans="1:2">
      <c r="A158" t="s">
        <v>161</v>
      </c>
      <c r="B158" t="s">
        <v>338</v>
      </c>
    </row>
    <row r="159" spans="1:2">
      <c r="A159" t="s">
        <v>162</v>
      </c>
      <c r="B159" t="s">
        <v>339</v>
      </c>
    </row>
    <row r="160" spans="1:2">
      <c r="A160" t="s">
        <v>163</v>
      </c>
      <c r="B160" t="s">
        <v>340</v>
      </c>
    </row>
    <row r="161" spans="1:2">
      <c r="A161" t="s">
        <v>164</v>
      </c>
      <c r="B161" t="s">
        <v>341</v>
      </c>
    </row>
    <row r="162" spans="1:2">
      <c r="A162" t="s">
        <v>166</v>
      </c>
      <c r="B162" t="s">
        <v>342</v>
      </c>
    </row>
    <row r="163" spans="1:2">
      <c r="A163" t="s">
        <v>167</v>
      </c>
      <c r="B163" t="s">
        <v>343</v>
      </c>
    </row>
    <row r="164" spans="1:2">
      <c r="A164" t="s">
        <v>168</v>
      </c>
      <c r="B164" t="s">
        <v>344</v>
      </c>
    </row>
    <row r="165" spans="1:2">
      <c r="A165" t="s">
        <v>21</v>
      </c>
      <c r="B165" t="s">
        <v>92</v>
      </c>
    </row>
    <row r="166" spans="1:2">
      <c r="A166" t="s">
        <v>169</v>
      </c>
      <c r="B166" t="s">
        <v>345</v>
      </c>
    </row>
    <row r="167" spans="1:2">
      <c r="A167" t="s">
        <v>170</v>
      </c>
      <c r="B167" t="s">
        <v>346</v>
      </c>
    </row>
    <row r="168" spans="1:2">
      <c r="A168" s="7" t="s">
        <v>7</v>
      </c>
      <c r="B168" t="s">
        <v>91</v>
      </c>
    </row>
    <row r="169" spans="1:2">
      <c r="A169" s="7" t="s">
        <v>21</v>
      </c>
      <c r="B169" t="s">
        <v>92</v>
      </c>
    </row>
    <row r="170" spans="1:2">
      <c r="A170" s="7" t="s">
        <v>23</v>
      </c>
      <c r="B170" t="s">
        <v>93</v>
      </c>
    </row>
    <row r="171" spans="1:2">
      <c r="A171" s="7" t="s">
        <v>24</v>
      </c>
      <c r="B171" t="s">
        <v>94</v>
      </c>
    </row>
    <row r="172" spans="1:2">
      <c r="A172" s="7" t="s">
        <v>25</v>
      </c>
      <c r="B172" t="s">
        <v>95</v>
      </c>
    </row>
    <row r="173" spans="1:2">
      <c r="A173" s="7" t="s">
        <v>26</v>
      </c>
      <c r="B173" t="s">
        <v>96</v>
      </c>
    </row>
    <row r="174" spans="1:2">
      <c r="A174" s="7" t="s">
        <v>28</v>
      </c>
      <c r="B174" t="s">
        <v>22</v>
      </c>
    </row>
    <row r="175" spans="1:2">
      <c r="A175" s="7" t="s">
        <v>29</v>
      </c>
      <c r="B175" t="s">
        <v>97</v>
      </c>
    </row>
    <row r="176" spans="1:2">
      <c r="A176" s="7" t="s">
        <v>30</v>
      </c>
      <c r="B176" t="s">
        <v>93</v>
      </c>
    </row>
    <row r="177" spans="1:2">
      <c r="A177" s="7" t="s">
        <v>31</v>
      </c>
      <c r="B177" t="s">
        <v>98</v>
      </c>
    </row>
    <row r="178" spans="1:2">
      <c r="A178" t="s">
        <v>113</v>
      </c>
      <c r="B178" t="s">
        <v>286</v>
      </c>
    </row>
    <row r="179" spans="1:2">
      <c r="A179" t="s">
        <v>116</v>
      </c>
      <c r="B179" t="s">
        <v>287</v>
      </c>
    </row>
    <row r="180" spans="1:2">
      <c r="A180" t="s">
        <v>21</v>
      </c>
      <c r="B180" t="s">
        <v>92</v>
      </c>
    </row>
    <row r="181" spans="1:2">
      <c r="A181" t="s">
        <v>122</v>
      </c>
      <c r="B181" t="s">
        <v>287</v>
      </c>
    </row>
    <row r="182" spans="1:2">
      <c r="A182" t="s">
        <v>138</v>
      </c>
      <c r="B182" t="s">
        <v>288</v>
      </c>
    </row>
    <row r="183" spans="1:2">
      <c r="A183" t="s">
        <v>142</v>
      </c>
      <c r="B183" t="s">
        <v>289</v>
      </c>
    </row>
    <row r="184" spans="1:2">
      <c r="A184" t="s">
        <v>28</v>
      </c>
      <c r="B184" t="s">
        <v>22</v>
      </c>
    </row>
    <row r="185" spans="1:2">
      <c r="A185" t="s">
        <v>165</v>
      </c>
      <c r="B185" t="s">
        <v>285</v>
      </c>
    </row>
    <row r="186" spans="1:2">
      <c r="A186" t="s">
        <v>199</v>
      </c>
      <c r="B186" t="s">
        <v>290</v>
      </c>
    </row>
    <row r="187" spans="1:2">
      <c r="A187" t="s">
        <v>206</v>
      </c>
      <c r="B187" t="s">
        <v>291</v>
      </c>
    </row>
    <row r="188" spans="1:2">
      <c r="A188" t="s">
        <v>413</v>
      </c>
      <c r="B188" t="s">
        <v>423</v>
      </c>
    </row>
    <row r="191" spans="1:2">
      <c r="A191" s="43" t="s">
        <v>408</v>
      </c>
      <c r="B191" s="44" t="s">
        <v>409</v>
      </c>
    </row>
    <row r="192" spans="1:2">
      <c r="A192" s="3" t="s">
        <v>47</v>
      </c>
      <c r="B192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0"/>
  <sheetViews>
    <sheetView topLeftCell="A7" workbookViewId="0">
      <selection activeCell="B30" sqref="B30"/>
    </sheetView>
  </sheetViews>
  <sheetFormatPr defaultRowHeight="14.4"/>
  <cols>
    <col min="1" max="1" width="21.5546875" bestFit="1" customWidth="1"/>
    <col min="2" max="2" width="18" bestFit="1" customWidth="1"/>
    <col min="3" max="3" width="10.6640625" bestFit="1" customWidth="1"/>
    <col min="4" max="4" width="48.33203125" bestFit="1" customWidth="1"/>
    <col min="5" max="5" width="18" bestFit="1" customWidth="1"/>
  </cols>
  <sheetData>
    <row r="1" spans="1:24">
      <c r="A1" t="s">
        <v>0</v>
      </c>
      <c r="B1" t="s">
        <v>111</v>
      </c>
    </row>
    <row r="3" spans="1:24" s="3" customFormat="1">
      <c r="A3" s="10" t="s">
        <v>86</v>
      </c>
      <c r="B3" s="10"/>
    </row>
    <row r="4" spans="1:24" s="3" customFormat="1">
      <c r="A4" s="10" t="s">
        <v>87</v>
      </c>
      <c r="B4" s="10" t="s">
        <v>88</v>
      </c>
    </row>
    <row r="5" spans="1:24" s="2" customFormat="1">
      <c r="A5" s="10" t="s">
        <v>66</v>
      </c>
      <c r="B5" s="10" t="s">
        <v>67</v>
      </c>
    </row>
    <row r="6" spans="1:24" s="2" customFormat="1">
      <c r="A6" s="10" t="s">
        <v>68</v>
      </c>
      <c r="B6" s="10" t="b">
        <v>1</v>
      </c>
    </row>
    <row r="7" spans="1:24" s="2" customFormat="1">
      <c r="A7" s="10" t="s">
        <v>69</v>
      </c>
      <c r="B7" s="10"/>
    </row>
    <row r="8" spans="1:24" s="2" customFormat="1">
      <c r="A8" s="10" t="s">
        <v>70</v>
      </c>
      <c r="B8" s="10">
        <v>365</v>
      </c>
    </row>
    <row r="9" spans="1:24" s="2" customFormat="1">
      <c r="A9" s="10" t="s">
        <v>71</v>
      </c>
      <c r="B9" s="10" t="s">
        <v>72</v>
      </c>
      <c r="E9" s="11"/>
    </row>
    <row r="10" spans="1:24" s="2" customFormat="1">
      <c r="A10" s="10" t="s">
        <v>73</v>
      </c>
      <c r="B10" s="10"/>
      <c r="E10" s="11"/>
    </row>
    <row r="11" spans="1:24" s="2" customFormat="1" ht="15.6">
      <c r="A11" s="10" t="s">
        <v>74</v>
      </c>
      <c r="B11" s="23" t="s">
        <v>105</v>
      </c>
    </row>
    <row r="12" spans="1:24" s="2" customFormat="1">
      <c r="A12" s="10" t="s">
        <v>75</v>
      </c>
      <c r="B12" s="12" t="s">
        <v>89</v>
      </c>
      <c r="C12" s="13"/>
      <c r="D12" s="13"/>
    </row>
    <row r="13" spans="1:24" s="2" customFormat="1"/>
    <row r="14" spans="1:24" s="9" customFormat="1">
      <c r="A14" s="9" t="s">
        <v>60</v>
      </c>
      <c r="G14" s="9" t="s">
        <v>76</v>
      </c>
      <c r="H14" s="9" t="s">
        <v>76</v>
      </c>
      <c r="I14" s="9" t="s">
        <v>76</v>
      </c>
      <c r="J14" s="9" t="s">
        <v>76</v>
      </c>
      <c r="U14" s="9" t="s">
        <v>76</v>
      </c>
      <c r="X14" s="14"/>
    </row>
    <row r="15" spans="1:24" s="9" customFormat="1">
      <c r="A15" s="9" t="s">
        <v>60</v>
      </c>
      <c r="B15" s="15"/>
      <c r="G15" s="9" t="s">
        <v>110</v>
      </c>
      <c r="H15" s="9" t="s">
        <v>110</v>
      </c>
      <c r="I15" s="9" t="s">
        <v>110</v>
      </c>
      <c r="J15" s="9" t="s">
        <v>110</v>
      </c>
      <c r="U15" s="9" t="s">
        <v>110</v>
      </c>
      <c r="X15" s="14"/>
    </row>
    <row r="16" spans="1:24" s="9" customFormat="1">
      <c r="A16" s="9" t="s">
        <v>60</v>
      </c>
      <c r="B16" s="9" t="s">
        <v>82</v>
      </c>
      <c r="C16" s="9" t="s">
        <v>3</v>
      </c>
      <c r="D16" s="9" t="s">
        <v>77</v>
      </c>
      <c r="F16" s="9" t="s">
        <v>4</v>
      </c>
      <c r="G16" s="9" t="s">
        <v>78</v>
      </c>
      <c r="H16" s="9" t="s">
        <v>79</v>
      </c>
      <c r="I16" s="9" t="s">
        <v>80</v>
      </c>
      <c r="J16" s="9" t="s">
        <v>131</v>
      </c>
      <c r="T16" s="9" t="s">
        <v>83</v>
      </c>
      <c r="U16" s="9" t="s">
        <v>84</v>
      </c>
      <c r="V16" s="9" t="s">
        <v>81</v>
      </c>
      <c r="W16" s="16" t="s">
        <v>0</v>
      </c>
      <c r="X16" s="9" t="s">
        <v>85</v>
      </c>
    </row>
    <row r="20" spans="1:2">
      <c r="A20" t="s">
        <v>48</v>
      </c>
      <c r="B20" t="s">
        <v>48</v>
      </c>
    </row>
    <row r="21" spans="1:2">
      <c r="A21" t="s">
        <v>49</v>
      </c>
      <c r="B21" t="s">
        <v>49</v>
      </c>
    </row>
    <row r="22" spans="1:2">
      <c r="A22" t="s">
        <v>50</v>
      </c>
      <c r="B22" t="s">
        <v>50</v>
      </c>
    </row>
    <row r="23" spans="1:2">
      <c r="A23" t="s">
        <v>51</v>
      </c>
      <c r="B23" t="s">
        <v>51</v>
      </c>
    </row>
    <row r="24" spans="1:2">
      <c r="A24" t="s">
        <v>52</v>
      </c>
      <c r="B24" t="s">
        <v>52</v>
      </c>
    </row>
    <row r="25" spans="1:2">
      <c r="A25" t="s">
        <v>53</v>
      </c>
      <c r="B25" t="s">
        <v>53</v>
      </c>
    </row>
    <row r="26" spans="1:2">
      <c r="A26" t="s">
        <v>54</v>
      </c>
      <c r="B26" t="s">
        <v>54</v>
      </c>
    </row>
    <row r="27" spans="1:2">
      <c r="A27" t="s">
        <v>55</v>
      </c>
      <c r="B27" t="s">
        <v>55</v>
      </c>
    </row>
    <row r="28" spans="1:2">
      <c r="A28" t="s">
        <v>56</v>
      </c>
      <c r="B28" s="8" t="s">
        <v>59</v>
      </c>
    </row>
    <row r="29" spans="1:2">
      <c r="A29" t="s">
        <v>57</v>
      </c>
      <c r="B29" t="s">
        <v>58</v>
      </c>
    </row>
    <row r="30" spans="1:2">
      <c r="A30" t="s">
        <v>132</v>
      </c>
      <c r="B30" t="s">
        <v>51</v>
      </c>
    </row>
    <row r="36" spans="1:7" ht="26.4">
      <c r="G36" s="1" t="s">
        <v>101</v>
      </c>
    </row>
    <row r="39" spans="1:7" s="2" customFormat="1">
      <c r="A39" s="9" t="s">
        <v>60</v>
      </c>
      <c r="B39" s="9" t="s">
        <v>61</v>
      </c>
      <c r="C39" s="9" t="s">
        <v>62</v>
      </c>
      <c r="D39" s="9" t="s">
        <v>63</v>
      </c>
      <c r="E39" s="9" t="s">
        <v>4</v>
      </c>
    </row>
    <row r="40" spans="1:7" s="2" customFormat="1">
      <c r="C40" s="2" t="s">
        <v>65</v>
      </c>
      <c r="D40" s="2" t="s">
        <v>102</v>
      </c>
      <c r="E40" s="2" t="s">
        <v>20</v>
      </c>
    </row>
    <row r="41" spans="1:7" s="2" customFormat="1">
      <c r="C41" s="2" t="s">
        <v>65</v>
      </c>
      <c r="D41" s="2" t="s">
        <v>103</v>
      </c>
      <c r="E41" s="2" t="s">
        <v>13</v>
      </c>
    </row>
    <row r="42" spans="1:7" s="2" customFormat="1">
      <c r="C42" s="2" t="s">
        <v>65</v>
      </c>
      <c r="D42" s="2" t="s">
        <v>103</v>
      </c>
      <c r="E42" s="2" t="s">
        <v>10</v>
      </c>
    </row>
    <row r="43" spans="1:7" s="2" customFormat="1">
      <c r="C43" s="2" t="s">
        <v>65</v>
      </c>
      <c r="D43" s="2" t="s">
        <v>103</v>
      </c>
      <c r="E43" s="2" t="s">
        <v>15</v>
      </c>
    </row>
    <row r="44" spans="1:7" s="2" customFormat="1">
      <c r="C44" s="2" t="s">
        <v>65</v>
      </c>
      <c r="D44" s="2" t="s">
        <v>103</v>
      </c>
      <c r="E44" s="2" t="s">
        <v>64</v>
      </c>
    </row>
    <row r="45" spans="1:7" s="2" customFormat="1">
      <c r="C45" s="2" t="s">
        <v>65</v>
      </c>
      <c r="D45" s="2" t="s">
        <v>104</v>
      </c>
      <c r="E45" s="2" t="s">
        <v>8</v>
      </c>
    </row>
    <row r="46" spans="1:7" s="2" customFormat="1">
      <c r="C46" s="2" t="s">
        <v>65</v>
      </c>
      <c r="D46" s="2" t="s">
        <v>102</v>
      </c>
      <c r="E46" s="2" t="s">
        <v>20</v>
      </c>
    </row>
    <row r="47" spans="1:7" s="2" customFormat="1">
      <c r="C47" s="2" t="s">
        <v>65</v>
      </c>
      <c r="D47" s="2" t="s">
        <v>103</v>
      </c>
      <c r="E47" s="2" t="s">
        <v>13</v>
      </c>
    </row>
    <row r="48" spans="1:7" s="2" customFormat="1">
      <c r="C48" s="2" t="s">
        <v>65</v>
      </c>
      <c r="D48" s="2" t="s">
        <v>103</v>
      </c>
      <c r="E48" s="2" t="s">
        <v>10</v>
      </c>
    </row>
    <row r="49" spans="1:5" s="2" customFormat="1">
      <c r="C49" s="2" t="s">
        <v>65</v>
      </c>
      <c r="D49" s="2" t="s">
        <v>103</v>
      </c>
      <c r="E49" s="2" t="s">
        <v>15</v>
      </c>
    </row>
    <row r="50" spans="1:5" s="2" customFormat="1">
      <c r="C50" s="2" t="s">
        <v>65</v>
      </c>
      <c r="D50" s="2" t="s">
        <v>103</v>
      </c>
      <c r="E50" s="2" t="s">
        <v>64</v>
      </c>
    </row>
    <row r="51" spans="1:5" s="2" customFormat="1">
      <c r="C51" s="2" t="s">
        <v>65</v>
      </c>
      <c r="D51" s="2" t="s">
        <v>104</v>
      </c>
      <c r="E51" s="2" t="s">
        <v>8</v>
      </c>
    </row>
    <row r="59" spans="1:5">
      <c r="A59" s="3"/>
    </row>
    <row r="60" spans="1:5">
      <c r="A60" s="3"/>
    </row>
    <row r="61" spans="1:5">
      <c r="A61" s="3"/>
    </row>
    <row r="62" spans="1:5">
      <c r="A62" s="3"/>
    </row>
    <row r="63" spans="1:5">
      <c r="A63" s="3"/>
    </row>
    <row r="64" spans="1:5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G12" sqref="G12"/>
    </sheetView>
  </sheetViews>
  <sheetFormatPr defaultRowHeight="14.4"/>
  <cols>
    <col min="2" max="2" width="30" bestFit="1" customWidth="1"/>
    <col min="3" max="3" width="21.109375" bestFit="1" customWidth="1"/>
  </cols>
  <sheetData>
    <row r="3" spans="2:3">
      <c r="B3" s="64" t="s">
        <v>426</v>
      </c>
      <c r="C3" s="65" t="s">
        <v>427</v>
      </c>
    </row>
    <row r="4" spans="2:3">
      <c r="B4" s="64" t="s">
        <v>428</v>
      </c>
      <c r="C4" s="65" t="s">
        <v>429</v>
      </c>
    </row>
    <row r="5" spans="2:3">
      <c r="B5" s="66" t="s">
        <v>430</v>
      </c>
      <c r="C5" s="67" t="s">
        <v>431</v>
      </c>
    </row>
    <row r="6" spans="2:3">
      <c r="B6" s="66" t="s">
        <v>432</v>
      </c>
      <c r="C6" s="67" t="s">
        <v>431</v>
      </c>
    </row>
    <row r="7" spans="2:3">
      <c r="B7" s="66" t="s">
        <v>433</v>
      </c>
      <c r="C7" s="67" t="s">
        <v>431</v>
      </c>
    </row>
    <row r="8" spans="2:3">
      <c r="B8" s="66" t="s">
        <v>434</v>
      </c>
      <c r="C8" s="67" t="s">
        <v>431</v>
      </c>
    </row>
    <row r="9" spans="2:3">
      <c r="B9" s="66" t="s">
        <v>435</v>
      </c>
      <c r="C9" s="67" t="s">
        <v>431</v>
      </c>
    </row>
    <row r="10" spans="2:3">
      <c r="B10" s="66" t="s">
        <v>71</v>
      </c>
      <c r="C10" s="67" t="s">
        <v>431</v>
      </c>
    </row>
    <row r="11" spans="2:3">
      <c r="B11" s="66" t="s">
        <v>436</v>
      </c>
      <c r="C11" s="67" t="s">
        <v>431</v>
      </c>
    </row>
    <row r="12" spans="2:3">
      <c r="B12" s="66" t="s">
        <v>437</v>
      </c>
      <c r="C12" s="67" t="s">
        <v>431</v>
      </c>
    </row>
    <row r="13" spans="2:3">
      <c r="B13" s="66" t="s">
        <v>86</v>
      </c>
      <c r="C13" s="67" t="s">
        <v>431</v>
      </c>
    </row>
    <row r="14" spans="2:3">
      <c r="B14" s="66" t="s">
        <v>438</v>
      </c>
      <c r="C14" s="67" t="s">
        <v>431</v>
      </c>
    </row>
    <row r="15" spans="2:3">
      <c r="B15" s="66" t="s">
        <v>439</v>
      </c>
      <c r="C15" s="67" t="s">
        <v>431</v>
      </c>
    </row>
    <row r="16" spans="2:3">
      <c r="B16" s="66" t="s">
        <v>440</v>
      </c>
      <c r="C16" s="67" t="s">
        <v>431</v>
      </c>
    </row>
    <row r="17" spans="2:3">
      <c r="B17" s="66" t="s">
        <v>441</v>
      </c>
      <c r="C17" s="68" t="s">
        <v>442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#commodity</vt:lpstr>
      <vt:lpstr>O-IHC</vt:lpstr>
      <vt:lpstr>Contract</vt:lpstr>
      <vt:lpstr>D-IHC</vt:lpstr>
      <vt:lpstr>DPA</vt:lpstr>
      <vt:lpstr>lookup</vt:lpstr>
      <vt:lpstr>#Notes</vt:lpstr>
      <vt:lpstr>#SELF_TESTING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2017-04-04T08:27:39Z</dcterms:modified>
</cp:coreProperties>
</file>