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V7" i="1" s="1"/>
  <c r="V3" i="1"/>
  <c r="V4" i="1"/>
  <c r="V5" i="1"/>
  <c r="V6" i="1"/>
  <c r="V8" i="1"/>
  <c r="V9" i="1"/>
  <c r="V10" i="1"/>
  <c r="V11" i="1"/>
  <c r="V12" i="1"/>
  <c r="V2" i="1"/>
  <c r="U2" i="1"/>
  <c r="U3" i="1"/>
  <c r="B16" i="1"/>
  <c r="C17" i="1"/>
  <c r="D17" i="1"/>
  <c r="E17" i="1"/>
  <c r="F17" i="1"/>
  <c r="G17" i="1"/>
  <c r="B17" i="1"/>
  <c r="B14" i="1"/>
  <c r="T3" i="1"/>
  <c r="T4" i="1"/>
  <c r="U4" i="1" s="1"/>
  <c r="T5" i="1"/>
  <c r="U5" i="1" s="1"/>
  <c r="T6" i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2" i="1"/>
  <c r="S3" i="1"/>
  <c r="S4" i="1"/>
  <c r="S5" i="1"/>
  <c r="S6" i="1"/>
  <c r="S8" i="1"/>
  <c r="S9" i="1"/>
  <c r="S10" i="1"/>
  <c r="S11" i="1"/>
  <c r="S12" i="1"/>
  <c r="S2" i="1"/>
  <c r="R3" i="1"/>
  <c r="R4" i="1"/>
  <c r="R5" i="1"/>
  <c r="R6" i="1"/>
  <c r="U6" i="1" s="1"/>
  <c r="R7" i="1"/>
  <c r="R8" i="1"/>
  <c r="R9" i="1"/>
  <c r="R10" i="1"/>
  <c r="R11" i="1"/>
  <c r="R12" i="1"/>
  <c r="R2" i="1"/>
</calcChain>
</file>

<file path=xl/sharedStrings.xml><?xml version="1.0" encoding="utf-8"?>
<sst xmlns="http://schemas.openxmlformats.org/spreadsheetml/2006/main" count="101" uniqueCount="35">
  <si>
    <t>17 февраля</t>
  </si>
  <si>
    <t>22 февраля</t>
  </si>
  <si>
    <t>24 февраля</t>
  </si>
  <si>
    <t>3 марта</t>
  </si>
  <si>
    <t>8 марта</t>
  </si>
  <si>
    <t>10 марта</t>
  </si>
  <si>
    <t>Веселко Егор</t>
  </si>
  <si>
    <t>Глиняный Николай</t>
  </si>
  <si>
    <t>Гордиенко Сергей</t>
  </si>
  <si>
    <t>Евтушенко Анна</t>
  </si>
  <si>
    <t>Мхиторьян Амалия</t>
  </si>
  <si>
    <t>Немировский Дмитрий</t>
  </si>
  <si>
    <t>Разводовский Антон</t>
  </si>
  <si>
    <t>Смыслов Александр</t>
  </si>
  <si>
    <t>Сулима Данила</t>
  </si>
  <si>
    <t>Тагаев Кирилл</t>
  </si>
  <si>
    <t>Харченко Кирилл</t>
  </si>
  <si>
    <t>н</t>
  </si>
  <si>
    <t>-</t>
  </si>
  <si>
    <t>+</t>
  </si>
  <si>
    <t>13+</t>
  </si>
  <si>
    <t>15+</t>
  </si>
  <si>
    <t>1+</t>
  </si>
  <si>
    <t>7+</t>
  </si>
  <si>
    <t>2+</t>
  </si>
  <si>
    <t>8+</t>
  </si>
  <si>
    <t>9+</t>
  </si>
  <si>
    <t>Пропусков</t>
  </si>
  <si>
    <t>Сдано Д/з</t>
  </si>
  <si>
    <t>Не сдано Д/з</t>
  </si>
  <si>
    <t>Атт/ не атт</t>
  </si>
  <si>
    <t>Студентов посетило каждую пару</t>
  </si>
  <si>
    <t>Посетило пару</t>
  </si>
  <si>
    <t>Средняя посещаемость пар</t>
  </si>
  <si>
    <t>Зачёт/ не 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</si>
</sst>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S7" sqref="S7"/>
    </sheetView>
  </sheetViews>
  <sheetFormatPr defaultRowHeight="14.4" x14ac:dyDescent="0.3"/>
  <cols>
    <col min="2" max="2" width="11.44140625" bestFit="1" customWidth="1"/>
  </cols>
  <sheetData>
    <row r="1" spans="1:22" ht="28.8" x14ac:dyDescent="0.3">
      <c r="A1" s="2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34</v>
      </c>
    </row>
    <row r="2" spans="1:22" ht="28.8" x14ac:dyDescent="0.3">
      <c r="A2" s="2" t="s">
        <v>6</v>
      </c>
      <c r="B2" s="2" t="s">
        <v>19</v>
      </c>
      <c r="C2" s="2" t="s">
        <v>19</v>
      </c>
      <c r="D2" s="2" t="s">
        <v>19</v>
      </c>
      <c r="E2" s="2" t="s">
        <v>18</v>
      </c>
      <c r="F2" s="2" t="s">
        <v>19</v>
      </c>
      <c r="G2" s="2" t="s">
        <v>19</v>
      </c>
      <c r="H2" s="2"/>
      <c r="I2" s="2" t="s">
        <v>20</v>
      </c>
      <c r="J2" s="2">
        <v>1</v>
      </c>
      <c r="K2" s="2">
        <v>4</v>
      </c>
      <c r="L2" s="2">
        <v>8</v>
      </c>
      <c r="M2" s="2">
        <v>6</v>
      </c>
      <c r="N2" s="2">
        <v>10</v>
      </c>
      <c r="O2" s="2">
        <v>1</v>
      </c>
      <c r="P2" s="2">
        <v>1</v>
      </c>
      <c r="Q2" s="2">
        <v>4</v>
      </c>
      <c r="R2" s="2">
        <f>COUNTIF(B2:G2,"н")</f>
        <v>0</v>
      </c>
      <c r="S2" s="2">
        <f>COUNTIF(B2:G2,"+")</f>
        <v>5</v>
      </c>
      <c r="T2" s="2">
        <f>COUNTIF(B2:G2,"-")</f>
        <v>1</v>
      </c>
      <c r="U2" s="2" t="str">
        <f>IF(OR(T2&gt;3, R2&gt;3), "Не атт", "Атт")</f>
        <v>Атт</v>
      </c>
      <c r="V2" s="2" t="str">
        <f>IF(S2=9, "Зачёт", "Не зачёт")</f>
        <v>Не зачёт</v>
      </c>
    </row>
    <row r="3" spans="1:22" ht="43.2" x14ac:dyDescent="0.3">
      <c r="A3" s="2" t="s">
        <v>7</v>
      </c>
      <c r="B3" s="2" t="s">
        <v>17</v>
      </c>
      <c r="C3" s="2" t="s">
        <v>19</v>
      </c>
      <c r="D3" s="2" t="s">
        <v>17</v>
      </c>
      <c r="E3" s="2" t="s">
        <v>17</v>
      </c>
      <c r="F3" s="2" t="s">
        <v>19</v>
      </c>
      <c r="G3" s="2" t="s">
        <v>18</v>
      </c>
      <c r="H3" s="2"/>
      <c r="I3" s="2">
        <v>12</v>
      </c>
      <c r="J3" s="2" t="s">
        <v>22</v>
      </c>
      <c r="K3" s="2">
        <v>7</v>
      </c>
      <c r="L3" s="2">
        <v>2</v>
      </c>
      <c r="M3" s="2">
        <v>13</v>
      </c>
      <c r="N3" s="2">
        <v>12</v>
      </c>
      <c r="O3" s="2">
        <v>1</v>
      </c>
      <c r="P3" s="2">
        <v>1</v>
      </c>
      <c r="Q3" s="2">
        <v>6</v>
      </c>
      <c r="R3" s="2">
        <f t="shared" ref="R3:R12" si="0">COUNTIF(B3:G3,"н")</f>
        <v>3</v>
      </c>
      <c r="S3" s="2">
        <f t="shared" ref="S3:S12" si="1">COUNTIF(B3:G3,"+")</f>
        <v>2</v>
      </c>
      <c r="T3" s="2">
        <f t="shared" ref="T3:T12" si="2">COUNTIF(B3:G3,"-")</f>
        <v>1</v>
      </c>
      <c r="U3" s="2" t="str">
        <f t="shared" ref="U3:U12" si="3">IF(OR(T3&gt;3, R3&gt;3), "Не атт", "Атт")</f>
        <v>Атт</v>
      </c>
      <c r="V3" s="2" t="str">
        <f t="shared" ref="V3:V12" si="4">IF(S3=9, "Зачёт", "Не зачёт")</f>
        <v>Не зачёт</v>
      </c>
    </row>
    <row r="4" spans="1:22" ht="43.2" x14ac:dyDescent="0.3">
      <c r="A4" s="2" t="s">
        <v>8</v>
      </c>
      <c r="B4" s="2" t="s">
        <v>17</v>
      </c>
      <c r="C4" s="2" t="s">
        <v>19</v>
      </c>
      <c r="D4" s="2" t="s">
        <v>17</v>
      </c>
      <c r="E4" s="2" t="s">
        <v>19</v>
      </c>
      <c r="F4" s="2" t="s">
        <v>19</v>
      </c>
      <c r="G4" s="2" t="s">
        <v>18</v>
      </c>
      <c r="H4" s="2"/>
      <c r="I4" s="2">
        <v>15</v>
      </c>
      <c r="J4" s="2">
        <v>1</v>
      </c>
      <c r="K4" s="2" t="s">
        <v>21</v>
      </c>
      <c r="L4" s="2">
        <v>3</v>
      </c>
      <c r="M4" s="2">
        <v>14</v>
      </c>
      <c r="N4" s="2">
        <v>11</v>
      </c>
      <c r="O4" s="2">
        <v>1</v>
      </c>
      <c r="P4" s="2">
        <v>1</v>
      </c>
      <c r="Q4" s="2">
        <v>3</v>
      </c>
      <c r="R4" s="2">
        <f t="shared" si="0"/>
        <v>2</v>
      </c>
      <c r="S4" s="2">
        <f t="shared" si="1"/>
        <v>3</v>
      </c>
      <c r="T4" s="2">
        <f t="shared" si="2"/>
        <v>1</v>
      </c>
      <c r="U4" s="2" t="str">
        <f t="shared" si="3"/>
        <v>Атт</v>
      </c>
      <c r="V4" s="2" t="str">
        <f t="shared" si="4"/>
        <v>Не зачёт</v>
      </c>
    </row>
    <row r="5" spans="1:22" ht="28.8" x14ac:dyDescent="0.3">
      <c r="A5" s="2" t="s">
        <v>9</v>
      </c>
      <c r="B5" s="2" t="s">
        <v>18</v>
      </c>
      <c r="C5" s="2" t="s">
        <v>17</v>
      </c>
      <c r="D5" s="2" t="s">
        <v>18</v>
      </c>
      <c r="E5" s="2" t="s">
        <v>17</v>
      </c>
      <c r="F5" s="2" t="s">
        <v>19</v>
      </c>
      <c r="G5" s="2" t="s">
        <v>18</v>
      </c>
      <c r="H5" s="2"/>
      <c r="I5" s="2">
        <v>1</v>
      </c>
      <c r="J5" s="2">
        <v>1</v>
      </c>
      <c r="K5" s="2">
        <v>13</v>
      </c>
      <c r="L5" s="2">
        <v>15</v>
      </c>
      <c r="M5" s="2">
        <v>15</v>
      </c>
      <c r="N5" s="2">
        <v>9</v>
      </c>
      <c r="O5" s="2">
        <v>1</v>
      </c>
      <c r="P5" s="2">
        <v>1</v>
      </c>
      <c r="Q5" s="2">
        <v>2</v>
      </c>
      <c r="R5" s="2">
        <f t="shared" si="0"/>
        <v>2</v>
      </c>
      <c r="S5" s="2">
        <f t="shared" si="1"/>
        <v>1</v>
      </c>
      <c r="T5" s="2">
        <f t="shared" si="2"/>
        <v>3</v>
      </c>
      <c r="U5" s="2" t="str">
        <f t="shared" si="3"/>
        <v>Атт</v>
      </c>
      <c r="V5" s="2" t="str">
        <f t="shared" si="4"/>
        <v>Не зачёт</v>
      </c>
    </row>
    <row r="6" spans="1:22" ht="43.2" x14ac:dyDescent="0.3">
      <c r="A6" s="2" t="s">
        <v>10</v>
      </c>
      <c r="B6" s="2" t="s">
        <v>18</v>
      </c>
      <c r="C6" s="2" t="s">
        <v>17</v>
      </c>
      <c r="D6" s="2" t="s">
        <v>19</v>
      </c>
      <c r="E6" s="2" t="s">
        <v>17</v>
      </c>
      <c r="F6" s="2" t="s">
        <v>19</v>
      </c>
      <c r="G6" s="2" t="s">
        <v>18</v>
      </c>
      <c r="H6" s="2"/>
      <c r="I6" s="2" t="s">
        <v>24</v>
      </c>
      <c r="J6" s="2" t="s">
        <v>22</v>
      </c>
      <c r="K6" s="2">
        <v>2</v>
      </c>
      <c r="L6" s="2">
        <v>5</v>
      </c>
      <c r="M6" s="2">
        <v>4</v>
      </c>
      <c r="N6" s="2">
        <v>8</v>
      </c>
      <c r="O6" s="2">
        <v>1</v>
      </c>
      <c r="P6" s="2">
        <v>1</v>
      </c>
      <c r="Q6" s="2">
        <v>1</v>
      </c>
      <c r="R6" s="2">
        <f t="shared" si="0"/>
        <v>2</v>
      </c>
      <c r="S6" s="2">
        <f t="shared" si="1"/>
        <v>2</v>
      </c>
      <c r="T6" s="2">
        <f t="shared" si="2"/>
        <v>2</v>
      </c>
      <c r="U6" s="2" t="str">
        <f t="shared" si="3"/>
        <v>Атт</v>
      </c>
      <c r="V6" s="2" t="str">
        <f t="shared" si="4"/>
        <v>Не зачёт</v>
      </c>
    </row>
    <row r="7" spans="1:22" ht="43.2" x14ac:dyDescent="0.3">
      <c r="A7" s="2" t="s">
        <v>11</v>
      </c>
      <c r="B7" s="2" t="s">
        <v>19</v>
      </c>
      <c r="C7" s="2" t="s">
        <v>17</v>
      </c>
      <c r="D7" s="2" t="s">
        <v>17</v>
      </c>
      <c r="E7" s="2" t="s">
        <v>19</v>
      </c>
      <c r="F7" s="2" t="s">
        <v>19</v>
      </c>
      <c r="G7" s="2" t="s">
        <v>19</v>
      </c>
      <c r="H7" s="2"/>
      <c r="I7" s="2">
        <v>3</v>
      </c>
      <c r="J7" s="2" t="s">
        <v>22</v>
      </c>
      <c r="K7" s="2">
        <v>3</v>
      </c>
      <c r="L7" s="2">
        <v>6</v>
      </c>
      <c r="M7" s="2">
        <v>5</v>
      </c>
      <c r="N7" s="2">
        <v>7</v>
      </c>
      <c r="O7" s="2">
        <v>1</v>
      </c>
      <c r="P7" s="2">
        <v>1</v>
      </c>
      <c r="Q7" s="2">
        <v>17</v>
      </c>
      <c r="R7" s="2">
        <f t="shared" si="0"/>
        <v>2</v>
      </c>
      <c r="S7" s="2">
        <f t="shared" si="1"/>
        <v>4</v>
      </c>
      <c r="T7" s="2">
        <f t="shared" si="2"/>
        <v>0</v>
      </c>
      <c r="U7" s="2" t="str">
        <f t="shared" si="3"/>
        <v>Атт</v>
      </c>
      <c r="V7" s="2" t="str">
        <f t="shared" si="4"/>
        <v>Не зачёт</v>
      </c>
    </row>
    <row r="8" spans="1:22" ht="43.2" x14ac:dyDescent="0.3">
      <c r="A8" s="2" t="s">
        <v>12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/>
      <c r="I8" s="2">
        <v>4</v>
      </c>
      <c r="J8" s="2">
        <v>1</v>
      </c>
      <c r="K8" s="2">
        <v>14</v>
      </c>
      <c r="L8" s="2">
        <v>11</v>
      </c>
      <c r="M8" s="2">
        <v>18</v>
      </c>
      <c r="N8" s="2">
        <v>6</v>
      </c>
      <c r="O8" s="2">
        <v>1</v>
      </c>
      <c r="P8" s="2">
        <v>1</v>
      </c>
      <c r="Q8" s="2">
        <v>15</v>
      </c>
      <c r="R8" s="2">
        <f t="shared" si="0"/>
        <v>0</v>
      </c>
      <c r="S8" s="2">
        <f t="shared" si="1"/>
        <v>6</v>
      </c>
      <c r="T8" s="2">
        <f t="shared" si="2"/>
        <v>0</v>
      </c>
      <c r="U8" s="2" t="str">
        <f t="shared" si="3"/>
        <v>Атт</v>
      </c>
      <c r="V8" s="2" t="str">
        <f t="shared" si="4"/>
        <v>Не зачёт</v>
      </c>
    </row>
    <row r="9" spans="1:22" ht="43.2" x14ac:dyDescent="0.3">
      <c r="A9" s="2" t="s">
        <v>13</v>
      </c>
      <c r="B9" s="2" t="s">
        <v>17</v>
      </c>
      <c r="C9" s="2" t="s">
        <v>17</v>
      </c>
      <c r="D9" s="2" t="s">
        <v>17</v>
      </c>
      <c r="E9" s="2" t="s">
        <v>17</v>
      </c>
      <c r="F9" s="2" t="s">
        <v>19</v>
      </c>
      <c r="G9" s="2" t="s">
        <v>17</v>
      </c>
      <c r="H9" s="2"/>
      <c r="I9" s="2">
        <v>5</v>
      </c>
      <c r="J9" s="2" t="s">
        <v>22</v>
      </c>
      <c r="K9" s="2">
        <v>10</v>
      </c>
      <c r="L9" s="2">
        <v>10</v>
      </c>
      <c r="M9" s="2">
        <v>7</v>
      </c>
      <c r="N9" s="2">
        <v>5</v>
      </c>
      <c r="O9" s="2">
        <v>1</v>
      </c>
      <c r="P9" s="2">
        <v>1</v>
      </c>
      <c r="Q9" s="2">
        <v>14</v>
      </c>
      <c r="R9" s="2">
        <f t="shared" si="0"/>
        <v>5</v>
      </c>
      <c r="S9" s="2">
        <f t="shared" si="1"/>
        <v>1</v>
      </c>
      <c r="T9" s="2">
        <f t="shared" si="2"/>
        <v>0</v>
      </c>
      <c r="U9" s="2" t="str">
        <f t="shared" si="3"/>
        <v>Не атт</v>
      </c>
      <c r="V9" s="2" t="str">
        <f t="shared" si="4"/>
        <v>Не зачёт</v>
      </c>
    </row>
    <row r="10" spans="1:22" ht="28.8" x14ac:dyDescent="0.3">
      <c r="A10" s="2" t="s">
        <v>14</v>
      </c>
      <c r="B10" s="2" t="s">
        <v>17</v>
      </c>
      <c r="C10" s="2" t="s">
        <v>17</v>
      </c>
      <c r="D10" s="2" t="s">
        <v>17</v>
      </c>
      <c r="E10" s="2" t="s">
        <v>19</v>
      </c>
      <c r="F10" s="2" t="s">
        <v>19</v>
      </c>
      <c r="G10" s="2" t="s">
        <v>18</v>
      </c>
      <c r="H10" s="2"/>
      <c r="I10" s="2">
        <v>6</v>
      </c>
      <c r="J10" s="2">
        <v>1</v>
      </c>
      <c r="K10" s="2">
        <v>11</v>
      </c>
      <c r="L10" s="2">
        <v>9</v>
      </c>
      <c r="M10" s="2">
        <v>8</v>
      </c>
      <c r="N10" s="2">
        <v>4</v>
      </c>
      <c r="O10" s="2">
        <v>1</v>
      </c>
      <c r="P10" s="2">
        <v>1</v>
      </c>
      <c r="Q10" s="2">
        <v>13</v>
      </c>
      <c r="R10" s="2">
        <f t="shared" si="0"/>
        <v>3</v>
      </c>
      <c r="S10" s="2">
        <f t="shared" si="1"/>
        <v>2</v>
      </c>
      <c r="T10" s="2">
        <f t="shared" si="2"/>
        <v>1</v>
      </c>
      <c r="U10" s="2" t="str">
        <f t="shared" si="3"/>
        <v>Атт</v>
      </c>
      <c r="V10" s="2" t="str">
        <f t="shared" si="4"/>
        <v>Не зачёт</v>
      </c>
    </row>
    <row r="11" spans="1:22" ht="28.8" x14ac:dyDescent="0.3">
      <c r="A11" s="2" t="s">
        <v>15</v>
      </c>
      <c r="B11" s="2" t="s">
        <v>17</v>
      </c>
      <c r="C11" s="2" t="s">
        <v>18</v>
      </c>
      <c r="D11" s="2" t="s">
        <v>17</v>
      </c>
      <c r="E11" s="2" t="s">
        <v>19</v>
      </c>
      <c r="F11" s="2" t="s">
        <v>19</v>
      </c>
      <c r="G11" s="2" t="s">
        <v>18</v>
      </c>
      <c r="H11" s="2"/>
      <c r="I11" s="2" t="s">
        <v>23</v>
      </c>
      <c r="J11" s="2">
        <v>1</v>
      </c>
      <c r="K11" s="2" t="s">
        <v>25</v>
      </c>
      <c r="L11" s="2">
        <v>8</v>
      </c>
      <c r="M11" s="2">
        <v>9</v>
      </c>
      <c r="N11" s="2">
        <v>3</v>
      </c>
      <c r="O11" s="2">
        <v>1</v>
      </c>
      <c r="P11" s="2">
        <v>1</v>
      </c>
      <c r="Q11" s="2">
        <v>12</v>
      </c>
      <c r="R11" s="2">
        <f t="shared" si="0"/>
        <v>2</v>
      </c>
      <c r="S11" s="2">
        <f t="shared" si="1"/>
        <v>2</v>
      </c>
      <c r="T11" s="2">
        <f t="shared" si="2"/>
        <v>2</v>
      </c>
      <c r="U11" s="2" t="str">
        <f t="shared" si="3"/>
        <v>Атт</v>
      </c>
      <c r="V11" s="2" t="str">
        <f t="shared" si="4"/>
        <v>Не зачёт</v>
      </c>
    </row>
    <row r="12" spans="1:22" ht="28.8" x14ac:dyDescent="0.3">
      <c r="A12" s="2" t="s">
        <v>16</v>
      </c>
      <c r="B12" s="2" t="s">
        <v>17</v>
      </c>
      <c r="C12" s="2" t="s">
        <v>19</v>
      </c>
      <c r="D12" s="2" t="s">
        <v>18</v>
      </c>
      <c r="E12" s="2" t="s">
        <v>17</v>
      </c>
      <c r="F12" s="2" t="s">
        <v>19</v>
      </c>
      <c r="G12" s="2" t="s">
        <v>18</v>
      </c>
      <c r="H12" s="2"/>
      <c r="I12" s="2">
        <v>8</v>
      </c>
      <c r="J12" s="2">
        <v>1</v>
      </c>
      <c r="K12" s="2" t="s">
        <v>26</v>
      </c>
      <c r="L12" s="2">
        <v>7</v>
      </c>
      <c r="M12" s="2">
        <v>10</v>
      </c>
      <c r="N12" s="2">
        <v>2</v>
      </c>
      <c r="O12" s="2">
        <v>1</v>
      </c>
      <c r="P12" s="2">
        <v>1</v>
      </c>
      <c r="Q12" s="2">
        <v>11</v>
      </c>
      <c r="R12" s="2">
        <f t="shared" si="0"/>
        <v>2</v>
      </c>
      <c r="S12" s="2">
        <f t="shared" si="1"/>
        <v>2</v>
      </c>
      <c r="T12" s="2">
        <f t="shared" si="2"/>
        <v>2</v>
      </c>
      <c r="U12" s="2" t="str">
        <f t="shared" si="3"/>
        <v>Атт</v>
      </c>
      <c r="V12" s="2" t="str">
        <f t="shared" si="4"/>
        <v>Не зачёт</v>
      </c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86.4" x14ac:dyDescent="0.3">
      <c r="A14" s="2" t="s">
        <v>31</v>
      </c>
      <c r="B14" s="2">
        <f>COUNTIF(R2:R12, "0")</f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57.6" x14ac:dyDescent="0.3">
      <c r="A16" s="2" t="s">
        <v>33</v>
      </c>
      <c r="B16" s="2">
        <f>AVERAGE(B17:G17)</f>
        <v>8.1666666666666661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0" ht="28.8" x14ac:dyDescent="0.3">
      <c r="A17" s="2" t="s">
        <v>32</v>
      </c>
      <c r="B17" s="2">
        <f>12-COUNTIF(B2:B12, "н")</f>
        <v>6</v>
      </c>
      <c r="C17" s="2">
        <f t="shared" ref="C17:G17" si="5">12-COUNTIF(C2:C12, "н")</f>
        <v>7</v>
      </c>
      <c r="D17" s="2">
        <f t="shared" si="5"/>
        <v>6</v>
      </c>
      <c r="E17" s="2">
        <f t="shared" si="5"/>
        <v>7</v>
      </c>
      <c r="F17" s="2">
        <f t="shared" si="5"/>
        <v>12</v>
      </c>
      <c r="G17" s="2">
        <f t="shared" si="5"/>
        <v>11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2017-03-24T20:23:23Z</dcterms:modified>
</cp:coreProperties>
</file>