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ExercicioN64-ISEP365Group/Shared Documents/General/2º Ano/FSIAP/TrabalhoSorteado/"/>
    </mc:Choice>
  </mc:AlternateContent>
  <xr:revisionPtr revIDLastSave="0" documentId="14_{953BB273-41CC-4025-A518-E14869A251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81029"/>
</workbook>
</file>

<file path=xl/calcChain.xml><?xml version="1.0" encoding="utf-8"?>
<calcChain xmlns="http://schemas.openxmlformats.org/spreadsheetml/2006/main">
  <c r="D13" i="1" l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7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17" i="1"/>
  <c r="D16" i="1"/>
  <c r="D15" i="1"/>
  <c r="D14" i="1"/>
  <c r="D12" i="1"/>
  <c r="D11" i="1"/>
  <c r="D10" i="1"/>
  <c r="D9" i="1"/>
  <c r="D8" i="1"/>
  <c r="D7" i="1"/>
  <c r="D6" i="1"/>
  <c r="D4" i="1"/>
  <c r="D3" i="1"/>
  <c r="D5" i="1" l="1"/>
</calcChain>
</file>

<file path=xl/sharedStrings.xml><?xml version="1.0" encoding="utf-8"?>
<sst xmlns="http://schemas.openxmlformats.org/spreadsheetml/2006/main" count="11" uniqueCount="5">
  <si>
    <t>Tempo (s)</t>
  </si>
  <si>
    <t>Tensão (V)</t>
  </si>
  <si>
    <t>ln(V-Vt)</t>
  </si>
  <si>
    <t>Vmax=</t>
  </si>
  <si>
    <t>ln(V)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</si>
</sst>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038936025280029E-3"/>
                  <c:y val="-0.28992945563530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Folha1!$D$3:$D$14</c:f>
              <c:numCache>
                <c:formatCode>General</c:formatCode>
                <c:ptCount val="12"/>
                <c:pt idx="0">
                  <c:v>1.0984789464450972</c:v>
                </c:pt>
                <c:pt idx="1">
                  <c:v>0.61950064039164687</c:v>
                </c:pt>
                <c:pt idx="2">
                  <c:v>0.14928170271575447</c:v>
                </c:pt>
                <c:pt idx="3">
                  <c:v>-0.23572233352106983</c:v>
                </c:pt>
                <c:pt idx="4">
                  <c:v>-0.61618613942381695</c:v>
                </c:pt>
                <c:pt idx="5">
                  <c:v>-0.99425227334386668</c:v>
                </c:pt>
                <c:pt idx="6">
                  <c:v>-1.2729656758128882</c:v>
                </c:pt>
                <c:pt idx="7">
                  <c:v>-1.5141277326297746</c:v>
                </c:pt>
                <c:pt idx="8">
                  <c:v>-1.7147984280919257</c:v>
                </c:pt>
                <c:pt idx="9">
                  <c:v>-1.7719568419318756</c:v>
                </c:pt>
                <c:pt idx="10">
                  <c:v>-1.897119984885882</c:v>
                </c:pt>
                <c:pt idx="11">
                  <c:v>-1.9661128563728318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628-9386-62B4C160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9504"/>
        <c:axId val="668253248"/>
      </c:scatterChart>
      <c:valAx>
        <c:axId val="6682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8253248"/>
        <c:crosses val="autoZero"/>
        <c:crossBetween val="midCat"/>
      </c:valAx>
      <c:valAx>
        <c:axId val="6682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82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21084864391951E-3"/>
                  <c:y val="-0.3000072907553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Folha1!$H$3:$H$51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Folha1!$J$3:$J$51</c:f>
              <c:numCache>
                <c:formatCode>General</c:formatCode>
                <c:ptCount val="49"/>
                <c:pt idx="0">
                  <c:v>1.8017098000812231</c:v>
                </c:pt>
                <c:pt idx="1">
                  <c:v>1.4011829736136412</c:v>
                </c:pt>
                <c:pt idx="2">
                  <c:v>0.85015092936961001</c:v>
                </c:pt>
                <c:pt idx="3">
                  <c:v>0.40078751855705341</c:v>
                </c:pt>
                <c:pt idx="4">
                  <c:v>-3.8740828316430595E-2</c:v>
                </c:pt>
                <c:pt idx="5">
                  <c:v>-0.46044941644092391</c:v>
                </c:pt>
                <c:pt idx="6">
                  <c:v>-0.92381899829494663</c:v>
                </c:pt>
                <c:pt idx="7">
                  <c:v>-1.3509272172825992</c:v>
                </c:pt>
                <c:pt idx="8">
                  <c:v>-1.8911379132083337</c:v>
                </c:pt>
                <c:pt idx="9">
                  <c:v>-2.0174061507603831</c:v>
                </c:pt>
                <c:pt idx="10">
                  <c:v>-2.2518919786785276</c:v>
                </c:pt>
                <c:pt idx="11">
                  <c:v>-2.4674597361842796</c:v>
                </c:pt>
                <c:pt idx="12">
                  <c:v>-2.6985950423314549</c:v>
                </c:pt>
                <c:pt idx="13">
                  <c:v>-2.861201380596385</c:v>
                </c:pt>
                <c:pt idx="14">
                  <c:v>-3.0179778825013108</c:v>
                </c:pt>
                <c:pt idx="15">
                  <c:v>-3.2089254940150327</c:v>
                </c:pt>
                <c:pt idx="16">
                  <c:v>-3.396209840151116</c:v>
                </c:pt>
                <c:pt idx="17">
                  <c:v>-3.5199809176521222</c:v>
                </c:pt>
                <c:pt idx="18">
                  <c:v>-3.6848874328443988</c:v>
                </c:pt>
                <c:pt idx="19">
                  <c:v>-3.8121776704584298</c:v>
                </c:pt>
                <c:pt idx="20">
                  <c:v>-3.9220733412816475</c:v>
                </c:pt>
                <c:pt idx="21">
                  <c:v>-3.9899845468978579</c:v>
                </c:pt>
                <c:pt idx="22">
                  <c:v>-4.1043948980756024</c:v>
                </c:pt>
                <c:pt idx="23">
                  <c:v>-4.1604843647266456</c:v>
                </c:pt>
                <c:pt idx="24">
                  <c:v>-4.2336066295556085</c:v>
                </c:pt>
                <c:pt idx="25">
                  <c:v>-4.2903594461480576</c:v>
                </c:pt>
                <c:pt idx="26">
                  <c:v>-4.3505279676145108</c:v>
                </c:pt>
                <c:pt idx="27">
                  <c:v>-4.3900588063711456</c:v>
                </c:pt>
                <c:pt idx="28">
                  <c:v>-4.4396557475105176</c:v>
                </c:pt>
                <c:pt idx="29">
                  <c:v>-4.4654082436129325</c:v>
                </c:pt>
                <c:pt idx="30">
                  <c:v>-4.5375115375142769</c:v>
                </c:pt>
                <c:pt idx="31">
                  <c:v>-4.6152205218415929</c:v>
                </c:pt>
                <c:pt idx="32">
                  <c:v>-4.6670455897061789</c:v>
                </c:pt>
                <c:pt idx="33">
                  <c:v>-4.7559930757226754</c:v>
                </c:pt>
                <c:pt idx="34">
                  <c:v>-4.8283137373023015</c:v>
                </c:pt>
                <c:pt idx="35">
                  <c:v>-4.8796070316898517</c:v>
                </c:pt>
                <c:pt idx="36">
                  <c:v>-4.9476604949348673</c:v>
                </c:pt>
                <c:pt idx="37">
                  <c:v>-5.0359531020805459</c:v>
                </c:pt>
                <c:pt idx="38">
                  <c:v>-5.083205986931091</c:v>
                </c:pt>
                <c:pt idx="39">
                  <c:v>-5.1498973614297636</c:v>
                </c:pt>
                <c:pt idx="40">
                  <c:v>-5.2030071867437115</c:v>
                </c:pt>
                <c:pt idx="41">
                  <c:v>-5.2983173665480363</c:v>
                </c:pt>
                <c:pt idx="42">
                  <c:v>-5.3816989754870876</c:v>
                </c:pt>
                <c:pt idx="43">
                  <c:v>-5.4261507380579213</c:v>
                </c:pt>
                <c:pt idx="44">
                  <c:v>-5.4491402562826199</c:v>
                </c:pt>
                <c:pt idx="45">
                  <c:v>-5.4726707536928147</c:v>
                </c:pt>
                <c:pt idx="46">
                  <c:v>-5.4967683052718748</c:v>
                </c:pt>
                <c:pt idx="47">
                  <c:v>-5.4967683052718748</c:v>
                </c:pt>
                <c:pt idx="48">
                  <c:v>-5.4967683052718748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F-4805-82F9-A031FBC5F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8432"/>
        <c:axId val="688524704"/>
      </c:scatterChart>
      <c:valAx>
        <c:axId val="6885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524704"/>
        <c:crosses val="autoZero"/>
        <c:crossBetween val="midCat"/>
      </c:valAx>
      <c:valAx>
        <c:axId val="6885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5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662948381452317E-2"/>
                  <c:y val="-0.76402777777777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Folha1!$N$3:$N$27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Folha1!$P$3:$P$27</c:f>
              <c:numCache>
                <c:formatCode>General</c:formatCode>
                <c:ptCount val="25"/>
                <c:pt idx="0">
                  <c:v>1.7867469274045107</c:v>
                </c:pt>
                <c:pt idx="1">
                  <c:v>1.1600209167967532</c:v>
                </c:pt>
                <c:pt idx="2">
                  <c:v>0.39676066747801808</c:v>
                </c:pt>
                <c:pt idx="3">
                  <c:v>-0.30381145438166457</c:v>
                </c:pt>
                <c:pt idx="4">
                  <c:v>-0.94674993935886353</c:v>
                </c:pt>
                <c:pt idx="5">
                  <c:v>-1.6194882482876019</c:v>
                </c:pt>
                <c:pt idx="6">
                  <c:v>-2.1671804559878427</c:v>
                </c:pt>
                <c:pt idx="7">
                  <c:v>-2.5395740511303084</c:v>
                </c:pt>
                <c:pt idx="8">
                  <c:v>-2.9393519401178834</c:v>
                </c:pt>
                <c:pt idx="9">
                  <c:v>-3.3131865043394422</c:v>
                </c:pt>
                <c:pt idx="10">
                  <c:v>-3.6848874328443988</c:v>
                </c:pt>
                <c:pt idx="11">
                  <c:v>-3.9220733412816475</c:v>
                </c:pt>
                <c:pt idx="12">
                  <c:v>-4.1604843647266456</c:v>
                </c:pt>
                <c:pt idx="13">
                  <c:v>-4.3583101080565658</c:v>
                </c:pt>
                <c:pt idx="14">
                  <c:v>-4.5189924897470393</c:v>
                </c:pt>
                <c:pt idx="15">
                  <c:v>-4.6459921805083466</c:v>
                </c:pt>
                <c:pt idx="16">
                  <c:v>-4.744432253321599</c:v>
                </c:pt>
                <c:pt idx="17">
                  <c:v>-4.8158912173037436</c:v>
                </c:pt>
                <c:pt idx="18">
                  <c:v>-4.853631545286591</c:v>
                </c:pt>
                <c:pt idx="19">
                  <c:v>-4.9062752787720125</c:v>
                </c:pt>
                <c:pt idx="20">
                  <c:v>-4.9476604949348673</c:v>
                </c:pt>
                <c:pt idx="21">
                  <c:v>-4.976233867378923</c:v>
                </c:pt>
                <c:pt idx="22">
                  <c:v>-5.005647752585217</c:v>
                </c:pt>
                <c:pt idx="23">
                  <c:v>-5.0359531020805459</c:v>
                </c:pt>
                <c:pt idx="24">
                  <c:v>-5.0359531020805459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A-4D1A-91E5-9432B5D1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74960"/>
        <c:axId val="913792848"/>
      </c:scatterChart>
      <c:valAx>
        <c:axId val="9137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3792848"/>
        <c:crosses val="autoZero"/>
        <c:crossBetween val="midCat"/>
      </c:valAx>
      <c:valAx>
        <c:axId val="913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37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22</xdr:row>
      <xdr:rowOff>146049</xdr:rowOff>
    </xdr:from>
    <xdr:to>
      <xdr:col>5</xdr:col>
      <xdr:colOff>787400</xdr:colOff>
      <xdr:row>37</xdr:row>
      <xdr:rowOff>31749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1F6A32-8D2F-593F-0E37-812C2E7E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247649</xdr:colOff>
      <xdr:row>0</xdr:row>
      <xdr:rowOff>158749</xdr:rowOff>
    </xdr:from>
    <xdr:to>
      <xdr:col>25</xdr:col>
      <xdr:colOff>552449</xdr:colOff>
      <xdr:row>15</xdr:row>
      <xdr:rowOff>44449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1891BB-4F53-1E49-59EB-3C21776C2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228956</xdr:colOff>
      <xdr:row>16</xdr:row>
      <xdr:rowOff>105952</xdr:rowOff>
    </xdr:from>
    <xdr:to>
      <xdr:col>25</xdr:col>
      <xdr:colOff>533756</xdr:colOff>
      <xdr:row>30</xdr:row>
      <xdr:rowOff>182152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C3171A-AA8C-F985-1F48-BB2A1B5CD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1"/>
  <sheetViews>
    <sheetView tabSelected="1" topLeftCell="F32" zoomScale="89" zoomScaleNormal="100" workbookViewId="0">
      <selection activeCell="M48" sqref="M48"/>
    </sheetView>
  </sheetViews>
  <sheetFormatPr defaultRowHeight="15" x14ac:dyDescent="0.25"/>
  <cols>
    <col min="2" max="2" width="10.7109375" customWidth="1"/>
    <col min="3" max="3" width="12.42578125" customWidth="1"/>
    <col min="4" max="4" width="13.140625" customWidth="1"/>
    <col min="5" max="5" width="14.42578125" customWidth="1"/>
    <col min="6" max="6" width="15.5703125" customWidth="1"/>
    <col min="8" max="8" width="9.28515625" customWidth="1"/>
    <col min="9" max="9" width="13.28515625" customWidth="1"/>
    <col min="15" max="15" width="11" customWidth="1"/>
  </cols>
  <sheetData>
    <row r="2" spans="2:17" x14ac:dyDescent="0.25">
      <c r="B2" t="s">
        <v>0</v>
      </c>
      <c r="C2" t="s">
        <v>1</v>
      </c>
      <c r="D2" t="s">
        <v>2</v>
      </c>
      <c r="H2" t="s">
        <v>0</v>
      </c>
      <c r="I2" t="s">
        <v>1</v>
      </c>
      <c r="J2" t="s">
        <v>4</v>
      </c>
      <c r="N2" t="s">
        <v>0</v>
      </c>
      <c r="O2" t="s">
        <v>1</v>
      </c>
      <c r="P2" t="s">
        <v>4</v>
      </c>
    </row>
    <row r="3" spans="2:17" x14ac:dyDescent="0.25">
      <c r="B3">
        <v>0</v>
      </c>
      <c r="C3">
        <v>4.0000000000000002E-4</v>
      </c>
      <c r="D3">
        <f>LN($B$20-C3)</f>
        <v>1.0984789464450972</v>
      </c>
      <c r="E3" s="1"/>
      <c r="H3">
        <v>0</v>
      </c>
      <c r="I3">
        <v>6.06</v>
      </c>
      <c r="J3">
        <f>LN(I3)</f>
        <v>1.8017098000812231</v>
      </c>
      <c r="K3" s="1"/>
      <c r="N3">
        <v>0</v>
      </c>
      <c r="O3">
        <v>5.97</v>
      </c>
      <c r="P3">
        <f t="shared" ref="P3:P26" si="0">LN(O3)</f>
        <v>1.7867469274045107</v>
      </c>
      <c r="Q3" s="1"/>
    </row>
    <row r="4" spans="2:17" x14ac:dyDescent="0.25">
      <c r="B4">
        <v>5</v>
      </c>
      <c r="C4">
        <v>1.1419999999999999</v>
      </c>
      <c r="D4">
        <f t="shared" ref="D4:D17" si="1">LN($B$20-C4)</f>
        <v>0.61950064039164687</v>
      </c>
      <c r="E4" s="1"/>
      <c r="H4">
        <v>5</v>
      </c>
      <c r="I4">
        <v>4.0599999999999996</v>
      </c>
      <c r="J4">
        <f t="shared" ref="J4:J51" si="2">LN(I4)</f>
        <v>1.4011829736136412</v>
      </c>
      <c r="K4" s="1"/>
      <c r="N4">
        <v>5</v>
      </c>
      <c r="O4">
        <v>3.19</v>
      </c>
      <c r="P4">
        <f t="shared" si="0"/>
        <v>1.1600209167967532</v>
      </c>
      <c r="Q4" s="1"/>
    </row>
    <row r="5" spans="2:17" x14ac:dyDescent="0.25">
      <c r="B5">
        <v>10</v>
      </c>
      <c r="C5">
        <v>1.839</v>
      </c>
      <c r="D5">
        <f t="shared" si="1"/>
        <v>0.14928170271575447</v>
      </c>
      <c r="E5" s="1"/>
      <c r="H5">
        <v>10</v>
      </c>
      <c r="I5">
        <v>2.34</v>
      </c>
      <c r="J5">
        <f t="shared" si="2"/>
        <v>0.85015092936961001</v>
      </c>
      <c r="K5" s="1"/>
      <c r="N5">
        <v>10</v>
      </c>
      <c r="O5">
        <v>1.4870000000000001</v>
      </c>
      <c r="P5">
        <f t="shared" si="0"/>
        <v>0.39676066747801808</v>
      </c>
      <c r="Q5" s="1"/>
    </row>
    <row r="6" spans="2:17" x14ac:dyDescent="0.25">
      <c r="B6">
        <v>15</v>
      </c>
      <c r="C6">
        <v>2.21</v>
      </c>
      <c r="D6">
        <f t="shared" si="1"/>
        <v>-0.23572233352106983</v>
      </c>
      <c r="E6" s="1"/>
      <c r="H6">
        <v>15</v>
      </c>
      <c r="I6">
        <v>1.4930000000000001</v>
      </c>
      <c r="J6">
        <f t="shared" si="2"/>
        <v>0.40078751855705341</v>
      </c>
      <c r="K6" s="1"/>
      <c r="N6">
        <v>15</v>
      </c>
      <c r="O6">
        <v>0.73799999999999999</v>
      </c>
      <c r="P6">
        <f t="shared" si="0"/>
        <v>-0.30381145438166457</v>
      </c>
      <c r="Q6" s="1"/>
    </row>
    <row r="7" spans="2:17" x14ac:dyDescent="0.25">
      <c r="B7">
        <v>20</v>
      </c>
      <c r="C7">
        <v>2.46</v>
      </c>
      <c r="D7">
        <f t="shared" si="1"/>
        <v>-0.61618613942381695</v>
      </c>
      <c r="E7" s="1"/>
      <c r="H7">
        <v>20</v>
      </c>
      <c r="I7">
        <v>0.96199999999999997</v>
      </c>
      <c r="J7">
        <f t="shared" si="2"/>
        <v>-3.8740828316430595E-2</v>
      </c>
      <c r="K7" s="1"/>
      <c r="N7">
        <v>20</v>
      </c>
      <c r="O7">
        <v>0.38800000000000001</v>
      </c>
      <c r="P7">
        <f t="shared" si="0"/>
        <v>-0.94674993935886353</v>
      </c>
      <c r="Q7" s="1"/>
    </row>
    <row r="8" spans="2:17" x14ac:dyDescent="0.25">
      <c r="B8">
        <v>25</v>
      </c>
      <c r="C8">
        <v>2.63</v>
      </c>
      <c r="D8">
        <f t="shared" si="1"/>
        <v>-0.99425227334386668</v>
      </c>
      <c r="E8" s="1"/>
      <c r="H8">
        <v>25</v>
      </c>
      <c r="I8">
        <v>0.63100000000000001</v>
      </c>
      <c r="J8">
        <f t="shared" si="2"/>
        <v>-0.46044941644092391</v>
      </c>
      <c r="K8" s="1"/>
      <c r="N8">
        <v>25</v>
      </c>
      <c r="O8">
        <v>0.19800000000000001</v>
      </c>
      <c r="P8">
        <f t="shared" si="0"/>
        <v>-1.6194882482876019</v>
      </c>
      <c r="Q8" s="1"/>
    </row>
    <row r="9" spans="2:17" x14ac:dyDescent="0.25">
      <c r="B9">
        <v>30</v>
      </c>
      <c r="C9">
        <v>2.72</v>
      </c>
      <c r="D9">
        <f t="shared" si="1"/>
        <v>-1.2729656758128882</v>
      </c>
      <c r="E9" s="1"/>
      <c r="H9">
        <v>30</v>
      </c>
      <c r="I9">
        <v>0.39700000000000002</v>
      </c>
      <c r="J9">
        <f t="shared" si="2"/>
        <v>-0.92381899829494663</v>
      </c>
      <c r="K9" s="1"/>
      <c r="N9">
        <v>30</v>
      </c>
      <c r="O9">
        <v>0.1145</v>
      </c>
      <c r="P9">
        <f t="shared" si="0"/>
        <v>-2.1671804559878427</v>
      </c>
      <c r="Q9" s="1"/>
    </row>
    <row r="10" spans="2:17" x14ac:dyDescent="0.25">
      <c r="B10">
        <v>35</v>
      </c>
      <c r="C10">
        <v>2.78</v>
      </c>
      <c r="D10">
        <f t="shared" si="1"/>
        <v>-1.5141277326297746</v>
      </c>
      <c r="E10" s="1"/>
      <c r="H10">
        <v>35</v>
      </c>
      <c r="I10">
        <v>0.25900000000000001</v>
      </c>
      <c r="J10">
        <f t="shared" si="2"/>
        <v>-1.3509272172825992</v>
      </c>
      <c r="K10" s="1"/>
      <c r="N10">
        <v>35</v>
      </c>
      <c r="O10">
        <v>7.8899999999999998E-2</v>
      </c>
      <c r="P10">
        <f t="shared" si="0"/>
        <v>-2.5395740511303084</v>
      </c>
      <c r="Q10" s="1"/>
    </row>
    <row r="11" spans="2:17" x14ac:dyDescent="0.25">
      <c r="B11">
        <v>40</v>
      </c>
      <c r="C11">
        <v>2.82</v>
      </c>
      <c r="D11">
        <f t="shared" si="1"/>
        <v>-1.7147984280919257</v>
      </c>
      <c r="E11" s="1"/>
      <c r="H11">
        <v>40</v>
      </c>
      <c r="I11">
        <v>0.15090000000000001</v>
      </c>
      <c r="J11">
        <f t="shared" si="2"/>
        <v>-1.8911379132083337</v>
      </c>
      <c r="K11" s="1"/>
      <c r="N11">
        <v>40</v>
      </c>
      <c r="O11">
        <v>5.2900000000000003E-2</v>
      </c>
      <c r="P11">
        <f t="shared" si="0"/>
        <v>-2.9393519401178834</v>
      </c>
      <c r="Q11" s="1"/>
    </row>
    <row r="12" spans="2:17" x14ac:dyDescent="0.25">
      <c r="B12">
        <v>45</v>
      </c>
      <c r="C12">
        <v>2.83</v>
      </c>
      <c r="D12">
        <f t="shared" si="1"/>
        <v>-1.7719568419318756</v>
      </c>
      <c r="E12" s="1"/>
      <c r="H12">
        <v>45</v>
      </c>
      <c r="I12">
        <v>0.13300000000000001</v>
      </c>
      <c r="J12">
        <f t="shared" si="2"/>
        <v>-2.0174061507603831</v>
      </c>
      <c r="K12" s="1"/>
      <c r="N12">
        <v>45</v>
      </c>
      <c r="O12">
        <v>3.6400000000000002E-2</v>
      </c>
      <c r="P12">
        <f t="shared" si="0"/>
        <v>-3.3131865043394422</v>
      </c>
      <c r="Q12" s="1"/>
    </row>
    <row r="13" spans="2:17" x14ac:dyDescent="0.25">
      <c r="B13">
        <v>50</v>
      </c>
      <c r="C13">
        <v>2.85</v>
      </c>
      <c r="D13">
        <f t="shared" si="1"/>
        <v>-1.897119984885882</v>
      </c>
      <c r="E13" s="1"/>
      <c r="H13">
        <v>50</v>
      </c>
      <c r="I13">
        <v>0.1052</v>
      </c>
      <c r="J13">
        <f t="shared" si="2"/>
        <v>-2.2518919786785276</v>
      </c>
      <c r="K13" s="1"/>
      <c r="N13">
        <v>50</v>
      </c>
      <c r="O13">
        <v>2.5100000000000001E-2</v>
      </c>
      <c r="P13">
        <f t="shared" si="0"/>
        <v>-3.6848874328443988</v>
      </c>
      <c r="Q13" s="1"/>
    </row>
    <row r="14" spans="2:17" x14ac:dyDescent="0.25">
      <c r="B14">
        <v>55</v>
      </c>
      <c r="C14">
        <v>2.86</v>
      </c>
      <c r="D14">
        <f t="shared" si="1"/>
        <v>-1.9661128563728318</v>
      </c>
      <c r="E14" s="1"/>
      <c r="H14">
        <v>55</v>
      </c>
      <c r="I14">
        <v>8.48E-2</v>
      </c>
      <c r="J14">
        <f t="shared" si="2"/>
        <v>-2.4674597361842796</v>
      </c>
      <c r="K14" s="1"/>
      <c r="N14">
        <v>55</v>
      </c>
      <c r="O14">
        <v>1.9800000000000002E-2</v>
      </c>
      <c r="P14">
        <f t="shared" si="0"/>
        <v>-3.9220733412816475</v>
      </c>
      <c r="Q14" s="1"/>
    </row>
    <row r="15" spans="2:17" x14ac:dyDescent="0.25">
      <c r="B15">
        <v>60</v>
      </c>
      <c r="C15">
        <v>2.86</v>
      </c>
      <c r="D15">
        <f t="shared" si="1"/>
        <v>-1.9661128563728318</v>
      </c>
      <c r="H15">
        <v>60</v>
      </c>
      <c r="I15">
        <v>6.7299999999999999E-2</v>
      </c>
      <c r="J15">
        <f t="shared" si="2"/>
        <v>-2.6985950423314549</v>
      </c>
      <c r="K15" s="1"/>
      <c r="N15">
        <v>60</v>
      </c>
      <c r="O15">
        <v>1.5599999999999999E-2</v>
      </c>
      <c r="P15">
        <f t="shared" si="0"/>
        <v>-4.1604843647266456</v>
      </c>
      <c r="Q15" s="1"/>
    </row>
    <row r="16" spans="2:17" x14ac:dyDescent="0.25">
      <c r="B16">
        <v>65</v>
      </c>
      <c r="C16">
        <v>2.86</v>
      </c>
      <c r="D16">
        <f t="shared" si="1"/>
        <v>-1.9661128563728318</v>
      </c>
      <c r="H16">
        <v>65</v>
      </c>
      <c r="I16">
        <v>5.7200000000000001E-2</v>
      </c>
      <c r="J16">
        <f t="shared" si="2"/>
        <v>-2.861201380596385</v>
      </c>
      <c r="K16" s="1"/>
      <c r="N16">
        <v>65</v>
      </c>
      <c r="O16">
        <v>1.2800000000000001E-2</v>
      </c>
      <c r="P16">
        <f t="shared" si="0"/>
        <v>-4.3583101080565658</v>
      </c>
      <c r="Q16" s="1"/>
    </row>
    <row r="17" spans="1:17" x14ac:dyDescent="0.25">
      <c r="B17">
        <v>70</v>
      </c>
      <c r="C17">
        <v>2.86</v>
      </c>
      <c r="D17">
        <f t="shared" si="1"/>
        <v>-1.9661128563728318</v>
      </c>
      <c r="H17">
        <v>70</v>
      </c>
      <c r="I17">
        <v>4.8899999999999999E-2</v>
      </c>
      <c r="J17">
        <f t="shared" si="2"/>
        <v>-3.0179778825013108</v>
      </c>
      <c r="K17" s="1"/>
      <c r="N17">
        <v>70</v>
      </c>
      <c r="O17">
        <v>1.09E-2</v>
      </c>
      <c r="P17">
        <f t="shared" si="0"/>
        <v>-4.5189924897470393</v>
      </c>
      <c r="Q17" s="1"/>
    </row>
    <row r="18" spans="1:17" x14ac:dyDescent="0.25">
      <c r="H18">
        <v>75</v>
      </c>
      <c r="I18">
        <v>4.0399999999999998E-2</v>
      </c>
      <c r="J18">
        <f t="shared" si="2"/>
        <v>-3.2089254940150327</v>
      </c>
      <c r="K18" s="1"/>
      <c r="N18">
        <v>75</v>
      </c>
      <c r="O18">
        <v>9.5999999999999992E-3</v>
      </c>
      <c r="P18">
        <f t="shared" si="0"/>
        <v>-4.6459921805083466</v>
      </c>
      <c r="Q18" s="1"/>
    </row>
    <row r="19" spans="1:17" x14ac:dyDescent="0.25">
      <c r="H19">
        <v>80</v>
      </c>
      <c r="I19">
        <v>3.3500000000000002E-2</v>
      </c>
      <c r="J19">
        <f t="shared" si="2"/>
        <v>-3.396209840151116</v>
      </c>
      <c r="K19" s="1"/>
      <c r="N19">
        <v>80</v>
      </c>
      <c r="O19">
        <v>8.6999999999999994E-3</v>
      </c>
      <c r="P19">
        <f t="shared" si="0"/>
        <v>-4.744432253321599</v>
      </c>
      <c r="Q19" s="1"/>
    </row>
    <row r="20" spans="1:17" x14ac:dyDescent="0.25">
      <c r="A20" t="s">
        <v>3</v>
      </c>
      <c r="B20">
        <v>3</v>
      </c>
      <c r="H20">
        <v>85</v>
      </c>
      <c r="I20">
        <v>2.9600000000000001E-2</v>
      </c>
      <c r="J20">
        <f t="shared" si="2"/>
        <v>-3.5199809176521222</v>
      </c>
      <c r="K20" s="1"/>
      <c r="N20">
        <v>85</v>
      </c>
      <c r="O20">
        <v>8.0999999999999996E-3</v>
      </c>
      <c r="P20">
        <f t="shared" si="0"/>
        <v>-4.8158912173037436</v>
      </c>
      <c r="Q20" s="1"/>
    </row>
    <row r="21" spans="1:17" x14ac:dyDescent="0.25">
      <c r="A21" t="s">
        <v>3</v>
      </c>
      <c r="B21">
        <v>6.7</v>
      </c>
      <c r="H21">
        <v>90</v>
      </c>
      <c r="I21">
        <v>2.5100000000000001E-2</v>
      </c>
      <c r="J21">
        <f t="shared" si="2"/>
        <v>-3.6848874328443988</v>
      </c>
      <c r="K21" s="1"/>
      <c r="N21">
        <v>90</v>
      </c>
      <c r="O21">
        <v>7.7999999999999996E-3</v>
      </c>
      <c r="P21">
        <f t="shared" si="0"/>
        <v>-4.853631545286591</v>
      </c>
      <c r="Q21" s="1"/>
    </row>
    <row r="22" spans="1:17" x14ac:dyDescent="0.25">
      <c r="H22">
        <v>95</v>
      </c>
      <c r="I22">
        <v>2.2100000000000002E-2</v>
      </c>
      <c r="J22">
        <f t="shared" si="2"/>
        <v>-3.8121776704584298</v>
      </c>
      <c r="K22" s="1"/>
      <c r="N22">
        <v>95</v>
      </c>
      <c r="O22">
        <v>7.4000000000000003E-3</v>
      </c>
      <c r="P22">
        <f t="shared" si="0"/>
        <v>-4.9062752787720125</v>
      </c>
      <c r="Q22" s="1"/>
    </row>
    <row r="23" spans="1:17" x14ac:dyDescent="0.25">
      <c r="H23">
        <v>100</v>
      </c>
      <c r="I23">
        <v>1.9800000000000002E-2</v>
      </c>
      <c r="J23">
        <f t="shared" si="2"/>
        <v>-3.9220733412816475</v>
      </c>
      <c r="K23" s="1"/>
      <c r="N23">
        <v>100</v>
      </c>
      <c r="O23">
        <v>7.1000000000000004E-3</v>
      </c>
      <c r="P23">
        <f t="shared" si="0"/>
        <v>-4.9476604949348673</v>
      </c>
      <c r="Q23" s="1"/>
    </row>
    <row r="24" spans="1:17" x14ac:dyDescent="0.25">
      <c r="H24">
        <v>105</v>
      </c>
      <c r="I24">
        <v>1.8499999999999999E-2</v>
      </c>
      <c r="J24">
        <f t="shared" si="2"/>
        <v>-3.9899845468978579</v>
      </c>
      <c r="K24" s="1"/>
      <c r="N24">
        <v>105</v>
      </c>
      <c r="O24">
        <v>6.8999999999999999E-3</v>
      </c>
      <c r="P24">
        <f t="shared" si="0"/>
        <v>-4.976233867378923</v>
      </c>
      <c r="Q24" s="1"/>
    </row>
    <row r="25" spans="1:17" x14ac:dyDescent="0.25">
      <c r="H25">
        <v>110</v>
      </c>
      <c r="I25">
        <v>1.6500000000000001E-2</v>
      </c>
      <c r="J25">
        <f t="shared" si="2"/>
        <v>-4.1043948980756024</v>
      </c>
      <c r="K25" s="1"/>
      <c r="N25">
        <v>110</v>
      </c>
      <c r="O25">
        <v>6.7000000000000002E-3</v>
      </c>
      <c r="P25">
        <f t="shared" si="0"/>
        <v>-5.005647752585217</v>
      </c>
      <c r="Q25" s="1"/>
    </row>
    <row r="26" spans="1:17" x14ac:dyDescent="0.25">
      <c r="H26">
        <v>115</v>
      </c>
      <c r="I26">
        <v>1.5599999999999999E-2</v>
      </c>
      <c r="J26">
        <f t="shared" si="2"/>
        <v>-4.1604843647266456</v>
      </c>
      <c r="K26" s="1"/>
      <c r="N26">
        <v>115</v>
      </c>
      <c r="O26">
        <v>6.4999999999999997E-3</v>
      </c>
      <c r="P26">
        <f t="shared" si="0"/>
        <v>-5.0359531020805459</v>
      </c>
      <c r="Q26" s="1"/>
    </row>
    <row r="27" spans="1:17" x14ac:dyDescent="0.25">
      <c r="H27">
        <v>120</v>
      </c>
      <c r="I27">
        <v>1.4500000000000001E-2</v>
      </c>
      <c r="J27">
        <f t="shared" si="2"/>
        <v>-4.2336066295556085</v>
      </c>
      <c r="K27" s="1"/>
      <c r="N27">
        <v>120</v>
      </c>
      <c r="O27">
        <v>6.4999999999999997E-3</v>
      </c>
      <c r="P27">
        <f>LN(O27)</f>
        <v>-5.0359531020805459</v>
      </c>
      <c r="Q27" s="1"/>
    </row>
    <row r="28" spans="1:17" x14ac:dyDescent="0.25">
      <c r="H28">
        <v>125</v>
      </c>
      <c r="I28">
        <v>1.37E-2</v>
      </c>
      <c r="J28">
        <f t="shared" si="2"/>
        <v>-4.2903594461480576</v>
      </c>
      <c r="K28" s="1"/>
    </row>
    <row r="29" spans="1:17" x14ac:dyDescent="0.25">
      <c r="H29">
        <v>130</v>
      </c>
      <c r="I29">
        <v>1.29E-2</v>
      </c>
      <c r="J29">
        <f t="shared" si="2"/>
        <v>-4.3505279676145108</v>
      </c>
      <c r="K29" s="1"/>
    </row>
    <row r="30" spans="1:17" x14ac:dyDescent="0.25">
      <c r="H30">
        <v>135</v>
      </c>
      <c r="I30">
        <v>1.24E-2</v>
      </c>
      <c r="J30">
        <f t="shared" si="2"/>
        <v>-4.3900588063711456</v>
      </c>
      <c r="K30" s="1"/>
    </row>
    <row r="31" spans="1:17" x14ac:dyDescent="0.25">
      <c r="H31">
        <v>140</v>
      </c>
      <c r="I31">
        <v>1.18E-2</v>
      </c>
      <c r="J31">
        <f t="shared" si="2"/>
        <v>-4.4396557475105176</v>
      </c>
      <c r="K31" s="1"/>
    </row>
    <row r="32" spans="1:17" x14ac:dyDescent="0.25">
      <c r="H32">
        <v>145</v>
      </c>
      <c r="I32">
        <v>1.15E-2</v>
      </c>
      <c r="J32">
        <f t="shared" si="2"/>
        <v>-4.4654082436129325</v>
      </c>
      <c r="K32" s="1"/>
    </row>
    <row r="33" spans="8:11" x14ac:dyDescent="0.25">
      <c r="H33">
        <v>150</v>
      </c>
      <c r="I33">
        <v>1.0699999999999999E-2</v>
      </c>
      <c r="J33">
        <f t="shared" si="2"/>
        <v>-4.5375115375142769</v>
      </c>
      <c r="K33" s="1"/>
    </row>
    <row r="34" spans="8:11" x14ac:dyDescent="0.25">
      <c r="H34">
        <v>155</v>
      </c>
      <c r="I34">
        <v>9.9000000000000008E-3</v>
      </c>
      <c r="J34">
        <f t="shared" si="2"/>
        <v>-4.6152205218415929</v>
      </c>
      <c r="K34" s="1"/>
    </row>
    <row r="35" spans="8:11" x14ac:dyDescent="0.25">
      <c r="H35">
        <v>160</v>
      </c>
      <c r="I35">
        <v>9.4000000000000004E-3</v>
      </c>
      <c r="J35">
        <f t="shared" si="2"/>
        <v>-4.6670455897061789</v>
      </c>
      <c r="K35" s="1"/>
    </row>
    <row r="36" spans="8:11" x14ac:dyDescent="0.25">
      <c r="H36">
        <v>165</v>
      </c>
      <c r="I36">
        <v>8.6E-3</v>
      </c>
      <c r="J36">
        <f t="shared" si="2"/>
        <v>-4.7559930757226754</v>
      </c>
      <c r="K36" s="1"/>
    </row>
    <row r="37" spans="8:11" x14ac:dyDescent="0.25">
      <c r="H37">
        <v>170</v>
      </c>
      <c r="I37">
        <v>8.0000000000000002E-3</v>
      </c>
      <c r="J37">
        <f t="shared" si="2"/>
        <v>-4.8283137373023015</v>
      </c>
      <c r="K37" s="1"/>
    </row>
    <row r="38" spans="8:11" x14ac:dyDescent="0.25">
      <c r="H38">
        <v>175</v>
      </c>
      <c r="I38">
        <v>7.6E-3</v>
      </c>
      <c r="J38">
        <f t="shared" si="2"/>
        <v>-4.8796070316898517</v>
      </c>
    </row>
    <row r="39" spans="8:11" x14ac:dyDescent="0.25">
      <c r="H39">
        <v>180</v>
      </c>
      <c r="I39">
        <v>7.1000000000000004E-3</v>
      </c>
      <c r="J39">
        <f t="shared" si="2"/>
        <v>-4.9476604949348673</v>
      </c>
    </row>
    <row r="40" spans="8:11" x14ac:dyDescent="0.25">
      <c r="H40">
        <v>185</v>
      </c>
      <c r="I40">
        <v>6.4999999999999997E-3</v>
      </c>
      <c r="J40">
        <f t="shared" si="2"/>
        <v>-5.0359531020805459</v>
      </c>
    </row>
    <row r="41" spans="8:11" x14ac:dyDescent="0.25">
      <c r="H41">
        <v>190</v>
      </c>
      <c r="I41">
        <v>6.1999999999999998E-3</v>
      </c>
      <c r="J41">
        <f t="shared" si="2"/>
        <v>-5.083205986931091</v>
      </c>
    </row>
    <row r="42" spans="8:11" x14ac:dyDescent="0.25">
      <c r="H42">
        <v>195</v>
      </c>
      <c r="I42">
        <v>5.7999999999999996E-3</v>
      </c>
      <c r="J42">
        <f t="shared" si="2"/>
        <v>-5.1498973614297636</v>
      </c>
    </row>
    <row r="43" spans="8:11" x14ac:dyDescent="0.25">
      <c r="H43">
        <v>200</v>
      </c>
      <c r="I43">
        <v>5.4999999999999997E-3</v>
      </c>
      <c r="J43">
        <f t="shared" si="2"/>
        <v>-5.2030071867437115</v>
      </c>
    </row>
    <row r="44" spans="8:11" x14ac:dyDescent="0.25">
      <c r="H44">
        <v>205</v>
      </c>
      <c r="I44">
        <v>5.0000000000000001E-3</v>
      </c>
      <c r="J44">
        <f t="shared" si="2"/>
        <v>-5.2983173665480363</v>
      </c>
    </row>
    <row r="45" spans="8:11" x14ac:dyDescent="0.25">
      <c r="H45">
        <v>210</v>
      </c>
      <c r="I45">
        <v>4.5999999999999999E-3</v>
      </c>
      <c r="J45">
        <f t="shared" si="2"/>
        <v>-5.3816989754870876</v>
      </c>
    </row>
    <row r="46" spans="8:11" x14ac:dyDescent="0.25">
      <c r="H46">
        <v>215</v>
      </c>
      <c r="I46">
        <v>4.4000000000000003E-3</v>
      </c>
      <c r="J46">
        <f t="shared" si="2"/>
        <v>-5.4261507380579213</v>
      </c>
    </row>
    <row r="47" spans="8:11" x14ac:dyDescent="0.25">
      <c r="H47">
        <v>220</v>
      </c>
      <c r="I47">
        <v>4.3E-3</v>
      </c>
      <c r="J47">
        <f t="shared" si="2"/>
        <v>-5.4491402562826199</v>
      </c>
    </row>
    <row r="48" spans="8:11" x14ac:dyDescent="0.25">
      <c r="H48">
        <v>225</v>
      </c>
      <c r="I48">
        <v>4.1999999999999997E-3</v>
      </c>
      <c r="J48">
        <f t="shared" si="2"/>
        <v>-5.4726707536928147</v>
      </c>
    </row>
    <row r="49" spans="8:10" x14ac:dyDescent="0.25">
      <c r="H49">
        <v>230</v>
      </c>
      <c r="I49">
        <v>4.1000000000000003E-3</v>
      </c>
      <c r="J49">
        <f t="shared" si="2"/>
        <v>-5.4967683052718748</v>
      </c>
    </row>
    <row r="50" spans="8:10" x14ac:dyDescent="0.25">
      <c r="H50">
        <v>235</v>
      </c>
      <c r="I50">
        <v>4.1000000000000003E-3</v>
      </c>
      <c r="J50">
        <f t="shared" si="2"/>
        <v>-5.4967683052718748</v>
      </c>
    </row>
    <row r="51" spans="8:10" x14ac:dyDescent="0.25">
      <c r="H51">
        <v>240</v>
      </c>
      <c r="I51">
        <v>4.1000000000000003E-3</v>
      </c>
      <c r="J51">
        <f t="shared" si="2"/>
        <v>-5.4967683052718748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d94e77-132f-4e72-9357-f940cba6e84e">
      <Terms xmlns="http://schemas.microsoft.com/office/infopath/2007/PartnerControls"/>
    </lcf76f155ced4ddcb4097134ff3c332f>
    <TaxCatchAll xmlns="a30aca14-997f-4037-a1b9-2c9c5f033d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6DE94BCAD5A04480F406287A813A66" ma:contentTypeVersion="13" ma:contentTypeDescription="Create a new document." ma:contentTypeScope="" ma:versionID="05ed1afefa8d5edb179d7a2a32e94220">
  <xsd:schema xmlns:xsd="http://www.w3.org/2001/XMLSchema" xmlns:xs="http://www.w3.org/2001/XMLSchema" xmlns:p="http://schemas.microsoft.com/office/2006/metadata/properties" xmlns:ns2="e2d94e77-132f-4e72-9357-f940cba6e84e" xmlns:ns3="a30aca14-997f-4037-a1b9-2c9c5f033dc5" targetNamespace="http://schemas.microsoft.com/office/2006/metadata/properties" ma:root="true" ma:fieldsID="3ba1ef0d47b2b553d3ec49d0706ad3be" ns2:_="" ns3:_="">
    <xsd:import namespace="e2d94e77-132f-4e72-9357-f940cba6e84e"/>
    <xsd:import namespace="a30aca14-997f-4037-a1b9-2c9c5f033d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94e77-132f-4e72-9357-f940cba6e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aca14-997f-4037-a1b9-2c9c5f033dc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d88ba38-42e1-4da5-b0bd-6c18b29851b3}" ma:internalName="TaxCatchAll" ma:showField="CatchAllData" ma:web="a30aca14-997f-4037-a1b9-2c9c5f033d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3EE6ED-A146-44E0-A295-ADA0F6B8ADB5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e2d94e77-132f-4e72-9357-f940cba6e84e"/>
    <ds:schemaRef ds:uri="http://schemas.microsoft.com/office/infopath/2007/PartnerControls"/>
    <ds:schemaRef ds:uri="http://schemas.openxmlformats.org/package/2006/metadata/core-properties"/>
    <ds:schemaRef ds:uri="a30aca14-997f-4037-a1b9-2c9c5f033dc5"/>
  </ds:schemaRefs>
</ds:datastoreItem>
</file>

<file path=customXml/itemProps2.xml><?xml version="1.0" encoding="utf-8"?>
<ds:datastoreItem xmlns:ds="http://schemas.openxmlformats.org/officeDocument/2006/customXml" ds:itemID="{DAC51BBD-CBBA-44ED-A845-0A96EE0271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F88951-818E-4598-B6BF-CCBC53066D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94e77-132f-4e72-9357-f940cba6e84e"/>
    <ds:schemaRef ds:uri="a30aca14-997f-4037-a1b9-2c9c5f033d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Pereira</dc:creator>
  <cp:keywords/>
  <dc:description/>
  <cp:lastModifiedBy>Pedro Pereira</cp:lastModifiedBy>
  <cp:revision/>
  <dcterms:created xsi:type="dcterms:W3CDTF">2022-12-18T21:34:12Z</dcterms:created>
  <dcterms:modified xsi:type="dcterms:W3CDTF">2022-12-21T00:35:25Z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0x010100C26DE94BCAD5A04480F406287A813A66</vt:lpwstr>
  </property>
  <property fmtid="{D5CDD505-2E9C-101B-9397-08002B2CF9AE}" pid="3" name="MediaServiceImageTags">
    <vt:lpwstr/>
  </property>
</Properties>
</file>