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C9E01AAE-EBE5-4161-924F-42AC9FA48E51}" xr6:coauthVersionLast="47" xr6:coauthVersionMax="47" xr10:uidLastSave="{00000000-0000-0000-0000-000000000000}"/>
  <bookViews>
    <workbookView xWindow="-108" yWindow="-108" windowWidth="23256" windowHeight="12576" activeTab="2" xr2:uid="{685F6175-C15D-4F37-9157-ECB83DFD4D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2" l="1"/>
  <c r="D20" i="2"/>
  <c r="L23" i="2"/>
  <c r="D19" i="2"/>
  <c r="K23" i="2"/>
  <c r="D18" i="2"/>
  <c r="J23" i="2"/>
  <c r="D17" i="2"/>
  <c r="H23" i="2"/>
  <c r="D13" i="2"/>
  <c r="D16" i="2"/>
  <c r="D14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</calcChain>
</file>

<file path=xl/sharedStrings.xml><?xml version="1.0" encoding="utf-8"?>
<sst xmlns="http://schemas.openxmlformats.org/spreadsheetml/2006/main" count="99" uniqueCount="86">
  <si>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</si>
  <si>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</si>
  <si>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</si>
  <si>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</si>
  <si>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</si>
  <si>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</si>
  <si>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</si>
  <si>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</si>
  <si>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</si>
  <si>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</si>
  <si>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</si>
  <si>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</si>
  <si>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</si>
  <si>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</si>
  <si>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</si>
  <si>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</si>
  <si>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</si>
  <si>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</si>
  <si>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</si>
  <si>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</si>
  <si>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</si>
  <si>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</si>
  <si>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</si>
  <si>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</si>
  <si>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</si>
  <si>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</si>
  <si>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</si>
  <si>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</si>
  <si>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</si>
  <si>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</si>
  <si>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</si>
  <si>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</si>
  <si>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</si>
  <si>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</si>
  <si>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</si>
  <si>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</si>
  <si>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</si>
  <si>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</si>
  <si>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</si>
  <si>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</si>
  <si>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</si>
  <si>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</si>
  <si>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</si>
  <si>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</si>
  <si>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</si>
  <si>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</si>
  <si>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</si>
  <si>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</si>
  <si>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</si>
  <si>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</si>
  <si>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</si>
  <si>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</si>
  <si>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</si>
  <si>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</si>
  <si>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</si>
  <si>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</si>
  <si>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</si>
  <si>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</si>
  <si>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</si>
  <si>
    <t>N(Вт)</t>
  </si>
  <si>
    <t>Nтабл(Вт)</t>
  </si>
  <si>
    <t>l3(м)</t>
  </si>
  <si>
    <t>m2(кг)</t>
  </si>
  <si>
    <t>t2(°C)</t>
  </si>
  <si>
    <t>t'2(°C)</t>
  </si>
  <si>
    <t>Вывод: Холодильник не нужен, так как t'2 &lt; t2 и по расчетам, я получил  N = 1071Вт, значит округляем до 1100 Вт</t>
  </si>
  <si>
    <t>Лабораторная работа № 3
Облучатель контактно-копировальной установки</t>
  </si>
  <si>
    <t>2 схема:</t>
  </si>
  <si>
    <t>1 схема:</t>
  </si>
  <si>
    <t>1 -</t>
  </si>
  <si>
    <t>Электродвигатель</t>
  </si>
  <si>
    <t>2 -</t>
  </si>
  <si>
    <t>3 -</t>
  </si>
  <si>
    <t>4 -</t>
  </si>
  <si>
    <t>5 -</t>
  </si>
  <si>
    <t>Муфта</t>
  </si>
  <si>
    <t>Зубчатый одноступенчатый редуктор</t>
  </si>
  <si>
    <t>Затвор</t>
  </si>
  <si>
    <t>Червячный редуктор</t>
  </si>
  <si>
    <t>Две ремные передачи (рулон между ними)</t>
  </si>
  <si>
    <t>Цепная передача (разные размеры звездочек)</t>
  </si>
  <si>
    <t>Затвор облучателя</t>
  </si>
  <si>
    <t>Механизм раскатно-</t>
  </si>
  <si>
    <t>рассеивающей пленки</t>
  </si>
  <si>
    <t>Вывод: Былы изучены конструкции и принципы действий облучателя для экспонирования в динамическом режиме и устройства для прокопировки краев пленок.</t>
  </si>
  <si>
    <t>Цель работы: изучить конструкцию и принцип действия 1) облучателя для экспонирования в динамическом режиме; 2) устройства для прокопировки краев пленок.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</si>
</sst>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163286</xdr:rowOff>
    </xdr:from>
    <xdr:to>
      <xdr:col>8</xdr:col>
      <xdr:colOff>7775</xdr:colOff>
      <xdr:row>20</xdr:row>
      <xdr:rowOff>182592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17A182-E360-469D-9D0A-CDC1202F9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8" y="1080796"/>
          <a:ext cx="4253203" cy="3588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3"/>
  <sheetViews>
    <sheetView workbookViewId="0">
      <selection activeCell="C8" sqref="C8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1:13" x14ac:dyDescent="0.3">
      <c r="C17" s="30" t="s">
        <v>51</v>
      </c>
      <c r="D17">
        <f>S4/(D11*((1/D16)-1))</f>
        <v>1.2071077069911735</v>
      </c>
      <c r="E17" t="s">
        <v>58</v>
      </c>
    </row>
    <row r="18" spans="1:13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1:13" x14ac:dyDescent="0.3">
      <c r="C19" s="30" t="s">
        <v>52</v>
      </c>
      <c r="D19">
        <f>33.2+((O4/D18)*(2*0.2-0.05))</f>
        <v>70.013501231291542</v>
      </c>
      <c r="E19" t="s">
        <v>39</v>
      </c>
    </row>
    <row r="20" spans="1:13" x14ac:dyDescent="0.3">
      <c r="C20" s="30" t="s">
        <v>56</v>
      </c>
      <c r="D20">
        <f>(0.2*D12)+23+(E13/(D16*S4))</f>
        <v>53.555555555555557</v>
      </c>
      <c r="E20" t="s">
        <v>39</v>
      </c>
    </row>
    <row r="22" spans="1:13" x14ac:dyDescent="0.3">
      <c r="A22" s="33" t="s">
        <v>65</v>
      </c>
      <c r="B22" s="33"/>
      <c r="C22" s="33"/>
      <c r="D22" s="33"/>
      <c r="E22" s="33"/>
      <c r="F22" s="33"/>
      <c r="G22" s="33"/>
      <c r="H22" s="2" t="s">
        <v>59</v>
      </c>
      <c r="I22" s="2" t="s">
        <v>60</v>
      </c>
      <c r="J22" s="2" t="s">
        <v>61</v>
      </c>
      <c r="K22" s="2" t="s">
        <v>62</v>
      </c>
      <c r="L22" s="2" t="s">
        <v>63</v>
      </c>
      <c r="M22" s="2" t="s">
        <v>64</v>
      </c>
    </row>
    <row r="23" spans="1:13" x14ac:dyDescent="0.3">
      <c r="H23" s="2">
        <f>N5*O4*((D12/Q5)+(D12/(2*P5)))</f>
        <v>1071</v>
      </c>
      <c r="I23" s="2">
        <v>1100</v>
      </c>
      <c r="J23" s="2">
        <f>S4/(D11*((1/D16)-1))</f>
        <v>1.2071077069911735</v>
      </c>
      <c r="K23" s="2">
        <f>1000*((M4*(POWER(K5,2)-POWER(J5,2)))/4)*D17</f>
        <v>0.28522144454640957</v>
      </c>
      <c r="L23" s="2">
        <f>33.2+((O4/D18)*(2*0.2-0.05))</f>
        <v>70.013501231291542</v>
      </c>
      <c r="M23" s="2">
        <f>(0.2*D12)+23+(E13/(D16*S4))</f>
        <v>53.555555555555557</v>
      </c>
    </row>
  </sheetData>
  <mergeCells count="1">
    <mergeCell ref="A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AA5-5D7B-4C84-AE47-68E81DF43EA6}">
  <dimension ref="A1:O22"/>
  <sheetViews>
    <sheetView tabSelected="1" zoomScale="98" workbookViewId="0">
      <selection activeCell="Q17" sqref="Q17"/>
    </sheetView>
  </sheetViews>
  <sheetFormatPr defaultRowHeight="14.4" x14ac:dyDescent="0.3"/>
  <cols>
    <col min="1" max="1" width="23.77734375" customWidth="1"/>
  </cols>
  <sheetData>
    <row r="1" spans="1:15" ht="72" x14ac:dyDescent="0.3">
      <c r="A1" s="1" t="s">
        <v>66</v>
      </c>
      <c r="B1" s="2" t="s">
        <v>20</v>
      </c>
    </row>
    <row r="2" spans="1:15" x14ac:dyDescent="0.3">
      <c r="A2" s="34" t="s">
        <v>85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15" thickBot="1" x14ac:dyDescent="0.35">
      <c r="I3" s="36"/>
      <c r="J3" s="36"/>
      <c r="K3" s="36"/>
      <c r="L3" s="36"/>
      <c r="M3" s="36"/>
      <c r="N3" s="36"/>
      <c r="O3" s="36"/>
    </row>
    <row r="4" spans="1:15" x14ac:dyDescent="0.3">
      <c r="J4" t="s">
        <v>68</v>
      </c>
    </row>
    <row r="5" spans="1:15" x14ac:dyDescent="0.3">
      <c r="A5">
        <v>1</v>
      </c>
      <c r="J5" s="9" t="s">
        <v>69</v>
      </c>
      <c r="K5" t="s">
        <v>70</v>
      </c>
    </row>
    <row r="6" spans="1:15" x14ac:dyDescent="0.3">
      <c r="A6" s="2" t="s">
        <v>81</v>
      </c>
      <c r="J6" s="9" t="s">
        <v>71</v>
      </c>
      <c r="K6" t="s">
        <v>75</v>
      </c>
    </row>
    <row r="7" spans="1:15" x14ac:dyDescent="0.3">
      <c r="J7" s="9" t="s">
        <v>72</v>
      </c>
      <c r="K7" t="s">
        <v>76</v>
      </c>
    </row>
    <row r="8" spans="1:15" x14ac:dyDescent="0.3">
      <c r="J8" s="9" t="s">
        <v>73</v>
      </c>
      <c r="K8" t="s">
        <v>75</v>
      </c>
    </row>
    <row r="9" spans="1:15" ht="15" thickBot="1" x14ac:dyDescent="0.35">
      <c r="A9" s="36"/>
      <c r="I9" s="36"/>
      <c r="J9" s="37" t="s">
        <v>74</v>
      </c>
      <c r="K9" s="36" t="s">
        <v>77</v>
      </c>
      <c r="L9" s="36"/>
      <c r="M9" s="36"/>
      <c r="N9" s="36"/>
      <c r="O9" s="36"/>
    </row>
    <row r="10" spans="1:15" x14ac:dyDescent="0.3">
      <c r="A10">
        <v>2</v>
      </c>
      <c r="J10" t="s">
        <v>67</v>
      </c>
    </row>
    <row r="11" spans="1:15" x14ac:dyDescent="0.3">
      <c r="A11" s="2" t="s">
        <v>82</v>
      </c>
      <c r="J11" s="9" t="s">
        <v>69</v>
      </c>
      <c r="K11" s="38" t="s">
        <v>70</v>
      </c>
      <c r="L11" s="38"/>
    </row>
    <row r="12" spans="1:15" x14ac:dyDescent="0.3">
      <c r="A12" s="2" t="s">
        <v>83</v>
      </c>
      <c r="J12" s="9" t="s">
        <v>71</v>
      </c>
      <c r="K12" s="38" t="s">
        <v>78</v>
      </c>
      <c r="L12" s="38"/>
      <c r="M12" s="38"/>
    </row>
    <row r="13" spans="1:15" x14ac:dyDescent="0.3">
      <c r="J13" s="9" t="s">
        <v>72</v>
      </c>
      <c r="K13" t="s">
        <v>80</v>
      </c>
    </row>
    <row r="14" spans="1:15" ht="15" thickBot="1" x14ac:dyDescent="0.35">
      <c r="I14" s="36"/>
      <c r="J14" s="37" t="s">
        <v>73</v>
      </c>
      <c r="K14" s="36" t="s">
        <v>79</v>
      </c>
      <c r="L14" s="36"/>
      <c r="M14" s="36"/>
      <c r="N14" s="36"/>
      <c r="O14" s="36"/>
    </row>
    <row r="22" spans="1:15" x14ac:dyDescent="0.3">
      <c r="A22" s="35" t="s">
        <v>84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</sheetData>
  <mergeCells count="2">
    <mergeCell ref="A22:O22"/>
    <mergeCell ref="A2:O2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2023-03-19T16:38:30Z</dcterms:modified>
</cp:coreProperties>
</file>