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s\OneDrive\Рабочий стол\Домашка по математике\4 семестр\Лабораторная работа 3\"/>
    </mc:Choice>
  </mc:AlternateContent>
  <xr:revisionPtr revIDLastSave="0" documentId="13_ncr:1_{29EAEB50-29DC-44F7-94F3-36F84B4BADF1}" xr6:coauthVersionLast="47" xr6:coauthVersionMax="47" xr10:uidLastSave="{00000000-0000-0000-0000-000000000000}"/>
  <bookViews>
    <workbookView xWindow="-108" yWindow="-108" windowWidth="23256" windowHeight="12456" activeTab="1" xr2:uid="{A5E927F2-E530-4A7D-8355-BC7E6888553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C14" i="2"/>
  <c r="B14" i="2"/>
  <c r="B14" i="1"/>
  <c r="E14" i="1"/>
  <c r="F14" i="1"/>
  <c r="G14" i="1"/>
  <c r="H14" i="1"/>
  <c r="D14" i="1"/>
  <c r="C14" i="1"/>
  <c r="D35" i="2"/>
  <c r="E35" i="2"/>
  <c r="F35" i="2"/>
  <c r="G35" i="2"/>
  <c r="H35" i="2"/>
  <c r="C35" i="2"/>
  <c r="B35" i="2"/>
  <c r="G31" i="2"/>
  <c r="F31" i="2"/>
  <c r="H31" i="2" s="1"/>
  <c r="E31" i="2"/>
  <c r="D31" i="2"/>
  <c r="G21" i="2"/>
  <c r="F21" i="2"/>
  <c r="H21" i="2" s="1"/>
  <c r="E21" i="2"/>
  <c r="D21" i="2"/>
  <c r="G11" i="2"/>
  <c r="F11" i="2"/>
  <c r="H11" i="2" s="1"/>
  <c r="E11" i="2"/>
  <c r="C12" i="2" s="1"/>
  <c r="D11" i="2"/>
  <c r="D5" i="2"/>
  <c r="E5" i="2"/>
  <c r="F5" i="2"/>
  <c r="G5" i="2"/>
  <c r="H5" i="2"/>
  <c r="C5" i="2"/>
  <c r="B5" i="2"/>
  <c r="E3" i="2"/>
  <c r="F3" i="2"/>
  <c r="G3" i="2"/>
  <c r="G2" i="2"/>
  <c r="F2" i="2"/>
  <c r="E2" i="2"/>
  <c r="H2" i="2"/>
  <c r="D2" i="2"/>
  <c r="G11" i="1"/>
  <c r="F11" i="1"/>
  <c r="E11" i="1"/>
  <c r="D11" i="1"/>
  <c r="D3" i="1"/>
  <c r="E3" i="1"/>
  <c r="C4" i="1" s="1"/>
  <c r="F3" i="1"/>
  <c r="G3" i="1"/>
  <c r="H3" i="1"/>
  <c r="C3" i="1"/>
  <c r="B3" i="1"/>
  <c r="G2" i="1"/>
  <c r="H2" i="1"/>
  <c r="B32" i="2" l="1"/>
  <c r="C22" i="2"/>
  <c r="B22" i="2"/>
  <c r="D22" i="2" s="1"/>
  <c r="C32" i="2"/>
  <c r="F32" i="2" s="1"/>
  <c r="H32" i="2" s="1"/>
  <c r="E32" i="2"/>
  <c r="C33" i="2" s="1"/>
  <c r="G32" i="2"/>
  <c r="B33" i="2" s="1"/>
  <c r="D32" i="2"/>
  <c r="F22" i="2"/>
  <c r="H22" i="2" s="1"/>
  <c r="F12" i="2"/>
  <c r="H12" i="2" s="1"/>
  <c r="B12" i="2"/>
  <c r="C3" i="2"/>
  <c r="H3" i="2" s="1"/>
  <c r="B3" i="2"/>
  <c r="C12" i="1"/>
  <c r="B12" i="1"/>
  <c r="G12" i="1" s="1"/>
  <c r="E12" i="1"/>
  <c r="D12" i="1"/>
  <c r="F12" i="1"/>
  <c r="H12" i="1" s="1"/>
  <c r="H11" i="1"/>
  <c r="F4" i="1"/>
  <c r="H4" i="1" s="1"/>
  <c r="B4" i="1"/>
  <c r="E22" i="2" l="1"/>
  <c r="G22" i="2"/>
  <c r="G33" i="2"/>
  <c r="E33" i="2"/>
  <c r="B34" i="2" s="1"/>
  <c r="D33" i="2"/>
  <c r="C23" i="2"/>
  <c r="F33" i="2"/>
  <c r="H33" i="2" s="1"/>
  <c r="E12" i="2"/>
  <c r="C13" i="2" s="1"/>
  <c r="D12" i="2"/>
  <c r="G12" i="2"/>
  <c r="D3" i="2"/>
  <c r="C4" i="2"/>
  <c r="B13" i="1"/>
  <c r="G13" i="1"/>
  <c r="E13" i="1"/>
  <c r="C13" i="1"/>
  <c r="F13" i="1" s="1"/>
  <c r="D4" i="1"/>
  <c r="E4" i="1"/>
  <c r="G4" i="1"/>
  <c r="B23" i="2" l="1"/>
  <c r="G34" i="2"/>
  <c r="E34" i="2"/>
  <c r="C34" i="2"/>
  <c r="F34" i="2" s="1"/>
  <c r="H34" i="2" s="1"/>
  <c r="F23" i="2"/>
  <c r="H23" i="2" s="1"/>
  <c r="F13" i="2"/>
  <c r="B13" i="2"/>
  <c r="F4" i="2"/>
  <c r="H4" i="2" s="1"/>
  <c r="B4" i="2"/>
  <c r="D13" i="1"/>
  <c r="G23" i="2" l="1"/>
  <c r="E23" i="2"/>
  <c r="D23" i="2"/>
  <c r="D34" i="2"/>
  <c r="G13" i="2"/>
  <c r="E13" i="2"/>
  <c r="D13" i="2"/>
  <c r="G4" i="2"/>
  <c r="E4" i="2"/>
  <c r="D4" i="2"/>
  <c r="F2" i="1"/>
  <c r="E2" i="1"/>
  <c r="D2" i="1"/>
</calcChain>
</file>

<file path=xl/sharedStrings.xml><?xml version="1.0" encoding="utf-8"?>
<sst xmlns="http://schemas.openxmlformats.org/spreadsheetml/2006/main" count="56" uniqueCount="10">
  <si>
    <t>a</t>
  </si>
  <si>
    <t>f(a)</t>
  </si>
  <si>
    <t>b</t>
  </si>
  <si>
    <t>f(b)</t>
  </si>
  <si>
    <t>f'(a)</t>
  </si>
  <si>
    <t>abs(a-b)</t>
  </si>
  <si>
    <t>Проверка точности</t>
  </si>
  <si>
    <t>Итерация</t>
  </si>
  <si>
    <t>e=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</si>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</sst>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Обычный" xfId="0" builtinId="0"/>
    <cellStyle name="Обычный 2" xfId="1" xr:uid="{3DD71018-FAD4-4B58-90D1-5BB55E690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29CA-83EF-4B04-A0F1-6DAD1F572C27}">
  <dimension ref="A1:P31"/>
  <sheetViews>
    <sheetView topLeftCell="A10" zoomScale="80" zoomScaleNormal="80" workbookViewId="0">
      <selection activeCell="N22" sqref="N22"/>
    </sheetView>
  </sheetViews>
  <sheetFormatPr defaultRowHeight="14.4" x14ac:dyDescent="0.3"/>
  <cols>
    <col min="1" max="1" width="11.109375" customWidth="1"/>
    <col min="2" max="2" width="15.21875" customWidth="1"/>
    <col min="3" max="3" width="16.5546875" customWidth="1"/>
    <col min="4" max="4" width="17.44140625" customWidth="1"/>
    <col min="5" max="5" width="18.21875" customWidth="1"/>
    <col min="6" max="6" width="15.77734375" customWidth="1"/>
    <col min="7" max="7" width="14.77734375" customWidth="1"/>
    <col min="8" max="8" width="21.21875" customWidth="1"/>
  </cols>
  <sheetData>
    <row r="1" spans="1:16" x14ac:dyDescent="0.3">
      <c r="A1" s="1" t="s">
        <v>7</v>
      </c>
      <c r="B1" s="4" t="s">
        <v>0</v>
      </c>
      <c r="C1" s="4" t="s">
        <v>2</v>
      </c>
      <c r="D1" s="4" t="s">
        <v>5</v>
      </c>
      <c r="E1" s="4" t="s">
        <v>1</v>
      </c>
      <c r="F1" s="4" t="s">
        <v>3</v>
      </c>
      <c r="G1" s="4" t="s">
        <v>4</v>
      </c>
      <c r="H1" s="4" t="s">
        <v>6</v>
      </c>
      <c r="I1" s="3" t="s">
        <v>8</v>
      </c>
      <c r="J1" s="1">
        <v>1E-3</v>
      </c>
      <c r="K1" s="1"/>
      <c r="L1" s="1"/>
      <c r="M1" s="1"/>
      <c r="N1" s="1"/>
      <c r="O1" s="1"/>
      <c r="P1" s="1"/>
    </row>
    <row r="2" spans="1:16" x14ac:dyDescent="0.3">
      <c r="A2" s="1">
        <v>1</v>
      </c>
      <c r="B2" s="5">
        <v>0.5</v>
      </c>
      <c r="C2" s="5">
        <v>1</v>
      </c>
      <c r="D2" s="5">
        <f>ABS(B2-C2)</f>
        <v>0.5</v>
      </c>
      <c r="E2" s="5">
        <f>(B2-2)*LN(B2)-1</f>
        <v>3.9720770839917874E-2</v>
      </c>
      <c r="F2" s="5">
        <f>(C2-2)*LN(C2)-1</f>
        <v>-1</v>
      </c>
      <c r="G2" s="5">
        <f>LN(B2)+((B2-2)/B2)</f>
        <v>-3.6931471805599454</v>
      </c>
      <c r="H2" s="1" t="str">
        <f>IF(ABS(F2)&lt;$J$1,"Выполнено","Не выполнено")</f>
        <v>Не выполнено</v>
      </c>
      <c r="I2" s="1"/>
      <c r="J2" s="1"/>
      <c r="K2" s="2"/>
      <c r="L2" s="1"/>
      <c r="M2" s="1"/>
      <c r="N2" s="1"/>
      <c r="O2" s="1"/>
      <c r="P2" s="1"/>
    </row>
    <row r="3" spans="1:16" x14ac:dyDescent="0.3">
      <c r="A3" s="1">
        <v>2</v>
      </c>
      <c r="B3" s="5">
        <f>B2-E2/G2</f>
        <v>0.51075526343737421</v>
      </c>
      <c r="C3" s="5">
        <f>C2-(B2-C2)/(E2-F2)*F2</f>
        <v>0.51910165303701217</v>
      </c>
      <c r="D3" s="5">
        <f t="shared" ref="D3:D4" si="0">ABS(B3-C3)</f>
        <v>8.34638959963796E-3</v>
      </c>
      <c r="E3" s="5">
        <f t="shared" ref="E3:E4" si="1">(B3-2)*LN(B3)-1</f>
        <v>5.7102776712825154E-4</v>
      </c>
      <c r="F3" s="5">
        <f t="shared" ref="F3:F4" si="2">(C3-2)*LN(C3)-1</f>
        <v>-2.9040777273072971E-2</v>
      </c>
      <c r="G3" s="5">
        <f t="shared" ref="G3:G4" si="3">LN(B3)+((B3-2)/B3)</f>
        <v>-3.5876344700147054</v>
      </c>
      <c r="H3" s="1" t="str">
        <f t="shared" ref="H3:H4" si="4">IF(ABS(F3)&lt;$J$1,"Выполнено","Не выполнено")</f>
        <v>Не выполнено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 s="1">
        <v>3</v>
      </c>
      <c r="B4" s="5">
        <f t="shared" ref="B4" si="5">B3-E3/G3</f>
        <v>0.51091442897441564</v>
      </c>
      <c r="C4" s="5">
        <f t="shared" ref="C4" si="6">C3-(B3-C3)/(E3-F3)*F3</f>
        <v>0.51091621344397442</v>
      </c>
      <c r="D4" s="5">
        <f t="shared" si="0"/>
        <v>1.7844695587854176E-6</v>
      </c>
      <c r="E4" s="5">
        <f t="shared" si="1"/>
        <v>1.2188933973256155E-7</v>
      </c>
      <c r="F4" s="5">
        <f t="shared" si="2"/>
        <v>-6.2773869978771657E-6</v>
      </c>
      <c r="G4" s="5">
        <f t="shared" si="3"/>
        <v>-3.5861030082232599</v>
      </c>
      <c r="H4" s="1" t="str">
        <f t="shared" si="4"/>
        <v>Выполнено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5"/>
      <c r="C5" s="5"/>
      <c r="D5" s="5"/>
      <c r="E5" s="5"/>
      <c r="F5" s="5"/>
      <c r="G5" s="5"/>
      <c r="H5" s="1"/>
      <c r="I5" s="1"/>
      <c r="J5" s="1"/>
    </row>
    <row r="6" spans="1:16" x14ac:dyDescent="0.3">
      <c r="A6" s="1"/>
      <c r="B6" s="1"/>
      <c r="C6" s="1"/>
      <c r="D6" s="1"/>
      <c r="E6" s="1"/>
      <c r="F6" s="1"/>
      <c r="G6" s="2"/>
      <c r="H6" s="1"/>
      <c r="I6" s="1"/>
      <c r="J6" s="1"/>
    </row>
    <row r="7" spans="1:16" x14ac:dyDescent="0.3">
      <c r="A7" s="1"/>
      <c r="B7" s="1"/>
      <c r="C7" s="1"/>
      <c r="D7" s="1"/>
      <c r="E7" s="1"/>
      <c r="F7" s="1"/>
      <c r="G7" s="2"/>
      <c r="H7" s="1"/>
      <c r="I7" s="1"/>
      <c r="J7" s="1"/>
    </row>
    <row r="8" spans="1:16" x14ac:dyDescent="0.3">
      <c r="B8" s="1"/>
      <c r="C8" s="1"/>
      <c r="D8" s="1"/>
      <c r="E8" s="1"/>
      <c r="F8" s="1"/>
      <c r="G8" s="1"/>
      <c r="H8" s="1"/>
      <c r="I8" s="1"/>
      <c r="J8" s="1"/>
    </row>
    <row r="10" spans="1:16" x14ac:dyDescent="0.3">
      <c r="A10" s="1" t="s">
        <v>7</v>
      </c>
      <c r="B10" s="4" t="s">
        <v>0</v>
      </c>
      <c r="C10" s="4" t="s">
        <v>2</v>
      </c>
      <c r="D10" s="4" t="s">
        <v>5</v>
      </c>
      <c r="E10" s="4" t="s">
        <v>1</v>
      </c>
      <c r="F10" s="4" t="s">
        <v>3</v>
      </c>
      <c r="G10" s="4" t="s">
        <v>4</v>
      </c>
      <c r="H10" s="4" t="s">
        <v>6</v>
      </c>
      <c r="I10" s="3" t="s">
        <v>8</v>
      </c>
      <c r="J10" s="1">
        <v>1E-3</v>
      </c>
    </row>
    <row r="11" spans="1:16" x14ac:dyDescent="0.3">
      <c r="A11" s="1">
        <v>1</v>
      </c>
      <c r="B11" s="5">
        <v>2.5</v>
      </c>
      <c r="C11" s="5">
        <v>3.5</v>
      </c>
      <c r="D11" s="5">
        <f>ABS(B11-C11)</f>
        <v>1</v>
      </c>
      <c r="E11" s="5">
        <f>(B11-2)*LN(B11)-1</f>
        <v>-0.54185463406292245</v>
      </c>
      <c r="F11" s="5">
        <f>(C11-2)*LN(C11)-1</f>
        <v>0.87914445274305208</v>
      </c>
      <c r="G11" s="5">
        <f>LN(B11)+((B11-2)/B11)</f>
        <v>1.1162907318741551</v>
      </c>
      <c r="H11" s="1" t="str">
        <f>IF(ABS(F11)&lt;$J$1,"Выполнено","Не выполнено")</f>
        <v>Не выполнено</v>
      </c>
      <c r="I11" s="1"/>
      <c r="J11" s="1"/>
    </row>
    <row r="12" spans="1:16" x14ac:dyDescent="0.3">
      <c r="A12" s="1">
        <v>2</v>
      </c>
      <c r="B12" s="5">
        <f>B11-E11/G11</f>
        <v>2.9854063718268051</v>
      </c>
      <c r="C12" s="5">
        <f>C11-(B11-C11)/(E11-F11)*F11</f>
        <v>2.8813194808455975</v>
      </c>
      <c r="D12" s="5">
        <f t="shared" ref="D12:D14" si="7">ABS(B12-C12)</f>
        <v>0.1040868909812076</v>
      </c>
      <c r="E12" s="5">
        <f t="shared" ref="E12:E13" si="8">(B12-2)*LN(B12)-1</f>
        <v>7.7774300856688683E-2</v>
      </c>
      <c r="F12" s="5">
        <f t="shared" ref="F12:F13" si="9">(C12-2)*LN(C12)-1</f>
        <v>-6.7345120359181943E-2</v>
      </c>
      <c r="G12" s="5">
        <f t="shared" ref="G12:G13" si="10">LN(B12)+((B12-2)/B12)</f>
        <v>1.4238103274264116</v>
      </c>
      <c r="H12" s="1" t="str">
        <f t="shared" ref="H12:H13" si="11">IF(ABS(F12)&lt;$J$1,"Выполнено","Не выполнено")</f>
        <v>Не выполнено</v>
      </c>
      <c r="I12" s="1"/>
      <c r="J12" s="1"/>
    </row>
    <row r="13" spans="1:16" x14ac:dyDescent="0.3">
      <c r="A13" s="1">
        <v>3</v>
      </c>
      <c r="B13" s="5">
        <f>B12-E12/G12</f>
        <v>2.9307823117546548</v>
      </c>
      <c r="C13" s="5">
        <f>C12-(B12-C12)/(E12-F12)*F12</f>
        <v>2.9296227619792456</v>
      </c>
      <c r="D13" s="5">
        <f t="shared" si="7"/>
        <v>1.1595497754091078E-3</v>
      </c>
      <c r="E13" s="5">
        <f t="shared" si="8"/>
        <v>8.4172671189630677E-4</v>
      </c>
      <c r="F13" s="5">
        <f t="shared" si="9"/>
        <v>-7.7297517090790802E-4</v>
      </c>
      <c r="G13" s="5">
        <f t="shared" si="10"/>
        <v>1.3928577356540692</v>
      </c>
      <c r="H13" s="1" t="s">
        <v>9</v>
      </c>
      <c r="I13" s="1"/>
      <c r="J13" s="1"/>
    </row>
    <row r="14" spans="1:16" x14ac:dyDescent="0.3">
      <c r="A14" s="1">
        <v>4</v>
      </c>
      <c r="B14" s="5">
        <f>B13-E13/G13</f>
        <v>2.9301779953981812</v>
      </c>
      <c r="C14" s="5">
        <f>C13-(B13-C13)/(E13-F13)*F13</f>
        <v>2.9301778509373797</v>
      </c>
      <c r="D14" s="5">
        <f t="shared" si="7"/>
        <v>1.4446080154328911E-7</v>
      </c>
      <c r="E14" s="5">
        <f t="shared" ref="E14" si="12">(B14-2)*LN(B14)-1</f>
        <v>1.0483091306134895E-7</v>
      </c>
      <c r="F14" s="5">
        <f t="shared" ref="F14" si="13">(C14-2)*LN(C14)-1</f>
        <v>-9.6332304133639468E-8</v>
      </c>
      <c r="G14" s="5">
        <f t="shared" ref="G14" si="14">LN(B14)+((B14-2)/B14)</f>
        <v>1.3925107783793726</v>
      </c>
      <c r="H14" s="1" t="str">
        <f t="shared" ref="H14" si="15">IF(ABS(F14)&lt;$J$1,"Выполнено","Не выполнено")</f>
        <v>Выполнено</v>
      </c>
      <c r="I14" s="1"/>
      <c r="J14" s="1"/>
    </row>
    <row r="15" spans="1:16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6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3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3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3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3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3">
      <c r="B31" s="1"/>
      <c r="C31" s="1"/>
      <c r="D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DA26-195F-4CCE-8876-3DE13234939D}">
  <dimension ref="A1:J37"/>
  <sheetViews>
    <sheetView tabSelected="1" topLeftCell="A30" zoomScaleNormal="100" workbookViewId="0">
      <selection activeCell="N41" sqref="N41"/>
    </sheetView>
  </sheetViews>
  <sheetFormatPr defaultRowHeight="14.4" x14ac:dyDescent="0.3"/>
  <cols>
    <col min="1" max="1" width="10.109375" customWidth="1"/>
    <col min="2" max="2" width="16.6640625" customWidth="1"/>
    <col min="3" max="3" width="16.88671875" customWidth="1"/>
    <col min="4" max="4" width="15.88671875" customWidth="1"/>
    <col min="5" max="5" width="18" customWidth="1"/>
    <col min="6" max="6" width="18.77734375" customWidth="1"/>
    <col min="7" max="7" width="16.77734375" customWidth="1"/>
    <col min="8" max="8" width="17.6640625" bestFit="1" customWidth="1"/>
  </cols>
  <sheetData>
    <row r="1" spans="1:10" x14ac:dyDescent="0.3">
      <c r="A1" s="1" t="s">
        <v>7</v>
      </c>
      <c r="B1" s="4" t="s">
        <v>0</v>
      </c>
      <c r="C1" s="4" t="s">
        <v>2</v>
      </c>
      <c r="D1" s="4" t="s">
        <v>5</v>
      </c>
      <c r="E1" s="4" t="s">
        <v>1</v>
      </c>
      <c r="F1" s="4" t="s">
        <v>3</v>
      </c>
      <c r="G1" s="4" t="s">
        <v>4</v>
      </c>
      <c r="H1" s="4" t="s">
        <v>6</v>
      </c>
      <c r="I1" s="3" t="s">
        <v>8</v>
      </c>
      <c r="J1" s="1">
        <v>1E-3</v>
      </c>
    </row>
    <row r="2" spans="1:10" x14ac:dyDescent="0.3">
      <c r="A2" s="1">
        <v>1</v>
      </c>
      <c r="B2" s="5">
        <v>-2</v>
      </c>
      <c r="C2" s="5">
        <v>-1.5</v>
      </c>
      <c r="D2" s="5">
        <f>ABS(B2-C2)</f>
        <v>0.5</v>
      </c>
      <c r="E2" s="5">
        <f>POWER(B2,4)-2*POWER(B2,3)-6*POWER(B2,2)+4*B2+4</f>
        <v>4</v>
      </c>
      <c r="F2" s="5">
        <f>POWER(C2,4)-2*POWER(C2,3)-6*POWER(C2,2)+4*C2+4</f>
        <v>-3.6875</v>
      </c>
      <c r="G2" s="5">
        <f>4*POWER(B2,3)-6*POWER(B2,2)-12*B2+4</f>
        <v>-28</v>
      </c>
      <c r="H2" s="1" t="str">
        <f>IF(ABS(F2)&lt;$J$1,"Выполнено","Не выполнено")</f>
        <v>Не выполнено</v>
      </c>
      <c r="I2" s="1"/>
      <c r="J2" s="1"/>
    </row>
    <row r="3" spans="1:10" x14ac:dyDescent="0.3">
      <c r="A3" s="1">
        <v>2</v>
      </c>
      <c r="B3" s="5">
        <f>B2-E2/G2</f>
        <v>-1.8571428571428572</v>
      </c>
      <c r="C3" s="5">
        <f>C2-(B2-C2)/(E2-F2)*F2</f>
        <v>-1.7398373983739837</v>
      </c>
      <c r="D3" s="5">
        <f t="shared" ref="D3:D4" si="0">ABS(B3-C3)</f>
        <v>0.11730545876887355</v>
      </c>
      <c r="E3" s="5">
        <f t="shared" ref="E3:E4" si="1">POWER(B3,4)-2*POWER(B3,3)-6*POWER(B3,2)+4*B3+4</f>
        <v>0.58350687213661168</v>
      </c>
      <c r="F3" s="5">
        <f t="shared" ref="F3:F4" si="2">POWER(C3,4)-2*POWER(C3,3)-6*POWER(C3,2)+4*C3+4</f>
        <v>-1.4255242270779807</v>
      </c>
      <c r="G3" s="5">
        <f t="shared" ref="G3:G4" si="3">4*POWER(B3,3)-6*POWER(B3,2)-12*B3+4</f>
        <v>-20.029154518950442</v>
      </c>
      <c r="H3" s="1" t="str">
        <f t="shared" ref="H3:H4" si="4">IF(ABS(F3)&lt;$J$1,"Выполнено","Не выполнено")</f>
        <v>Не выполнено</v>
      </c>
      <c r="I3" s="1"/>
      <c r="J3" s="1"/>
    </row>
    <row r="4" spans="1:10" x14ac:dyDescent="0.3">
      <c r="A4" s="1">
        <v>3</v>
      </c>
      <c r="B4" s="5">
        <f t="shared" ref="B4:B5" si="5">B3-E3/G3</f>
        <v>-1.8280099812850905</v>
      </c>
      <c r="C4" s="5">
        <f t="shared" ref="C4:C5" si="6">C3-(B3-C3)/(E3-F3)*F3</f>
        <v>-1.8230724331670736</v>
      </c>
      <c r="D4" s="5">
        <f t="shared" si="0"/>
        <v>4.9375481180169434E-3</v>
      </c>
      <c r="E4" s="5">
        <f t="shared" si="1"/>
        <v>2.1695860101945463E-2</v>
      </c>
      <c r="F4" s="5">
        <f t="shared" si="2"/>
        <v>-6.9275333662272232E-2</v>
      </c>
      <c r="G4" s="5">
        <f t="shared" si="3"/>
        <v>-18.547665624462514</v>
      </c>
      <c r="H4" s="1" t="str">
        <f t="shared" si="4"/>
        <v>Не выполнено</v>
      </c>
      <c r="I4" s="1"/>
      <c r="J4" s="1"/>
    </row>
    <row r="5" spans="1:10" x14ac:dyDescent="0.3">
      <c r="A5" s="1">
        <v>4</v>
      </c>
      <c r="B5" s="5">
        <f t="shared" si="5"/>
        <v>-1.8268402459371915</v>
      </c>
      <c r="C5" s="5">
        <f t="shared" si="6"/>
        <v>-1.8268324178303033</v>
      </c>
      <c r="D5" s="5">
        <f t="shared" ref="D5" si="7">ABS(B5-C5)</f>
        <v>7.8281068882635196E-6</v>
      </c>
      <c r="E5" s="5">
        <f t="shared" ref="E5" si="8">POWER(B5,4)-2*POWER(B5,3)-6*POWER(B5,2)+4*B5+4</f>
        <v>3.4216449228630097E-5</v>
      </c>
      <c r="F5" s="5">
        <f t="shared" ref="F5" si="9">POWER(C5,4)-2*POWER(C5,3)-6*POWER(C5,2)+4*C5+4</f>
        <v>-1.1051726158584074E-4</v>
      </c>
      <c r="G5" s="5">
        <f t="shared" ref="G5" si="10">4*POWER(B5,3)-6*POWER(B5,2)-12*B5+4</f>
        <v>-18.489175472693457</v>
      </c>
      <c r="H5" s="1" t="str">
        <f t="shared" ref="H5" si="11">IF(ABS(F5)&lt;$J$1,"Выполнено","Не выполнено")</f>
        <v>Выполнено</v>
      </c>
      <c r="I5" s="1"/>
      <c r="J5" s="1"/>
    </row>
    <row r="6" spans="1:10" x14ac:dyDescent="0.3">
      <c r="A6" s="1"/>
      <c r="B6" s="5"/>
      <c r="C6" s="5"/>
      <c r="D6" s="5"/>
      <c r="E6" s="5"/>
      <c r="F6" s="5"/>
      <c r="G6" s="5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 t="s">
        <v>7</v>
      </c>
      <c r="B10" s="4" t="s">
        <v>0</v>
      </c>
      <c r="C10" s="4" t="s">
        <v>2</v>
      </c>
      <c r="D10" s="4" t="s">
        <v>5</v>
      </c>
      <c r="E10" s="4" t="s">
        <v>1</v>
      </c>
      <c r="F10" s="4" t="s">
        <v>3</v>
      </c>
      <c r="G10" s="4" t="s">
        <v>4</v>
      </c>
      <c r="H10" s="4" t="s">
        <v>6</v>
      </c>
      <c r="I10" s="3" t="s">
        <v>8</v>
      </c>
      <c r="J10" s="1">
        <v>1E-3</v>
      </c>
    </row>
    <row r="11" spans="1:10" x14ac:dyDescent="0.3">
      <c r="A11" s="1">
        <v>1</v>
      </c>
      <c r="B11" s="5">
        <v>-1</v>
      </c>
      <c r="C11" s="5">
        <v>-0.5</v>
      </c>
      <c r="D11" s="5">
        <f>ABS(B11-C11)</f>
        <v>0.5</v>
      </c>
      <c r="E11" s="5">
        <f>POWER(B11,4)-2*POWER(B11,3)-6*POWER(B11,2)+4*B11+4</f>
        <v>-3</v>
      </c>
      <c r="F11" s="5">
        <f>POWER(C11,4)-2*POWER(C11,3)-6*POWER(C11,2)+4*C11+4</f>
        <v>0.8125</v>
      </c>
      <c r="G11" s="5">
        <f>4*POWER(B11,3)-6*POWER(B11,2)-12*B11+4</f>
        <v>6</v>
      </c>
      <c r="H11" s="1" t="str">
        <f>IF(ABS(F11)&lt;$J$1,"Выполнено","Не выполнено")</f>
        <v>Не выполнено</v>
      </c>
      <c r="I11" s="1"/>
      <c r="J11" s="1"/>
    </row>
    <row r="12" spans="1:10" x14ac:dyDescent="0.3">
      <c r="A12" s="1">
        <v>2</v>
      </c>
      <c r="B12" s="5">
        <f>B11-E11/G11</f>
        <v>-0.5</v>
      </c>
      <c r="C12" s="5">
        <f>C11-(B11-C11)/(E11-F11)*F11</f>
        <v>-0.60655737704918034</v>
      </c>
      <c r="D12" s="5">
        <f t="shared" ref="D12:D13" si="12">ABS(B12-C12)</f>
        <v>0.10655737704918034</v>
      </c>
      <c r="E12" s="5">
        <f t="shared" ref="E12:E13" si="13">POWER(B12,4)-2*POWER(B12,3)-6*POWER(B12,2)+4*B12+4</f>
        <v>0.8125</v>
      </c>
      <c r="F12" s="5">
        <f t="shared" ref="F12:F13" si="14">POWER(C12,4)-2*POWER(C12,3)-6*POWER(C12,2)+4*C12+4</f>
        <v>-5.2022192079195229E-2</v>
      </c>
      <c r="G12" s="5">
        <f t="shared" ref="G12:G13" si="15">4*POWER(B12,3)-6*POWER(B12,2)-12*B12+4</f>
        <v>8</v>
      </c>
      <c r="H12" s="1" t="str">
        <f t="shared" ref="H12:H13" si="16">IF(ABS(F12)&lt;$J$1,"Выполнено","Не выполнено")</f>
        <v>Не выполнено</v>
      </c>
      <c r="I12" s="1"/>
      <c r="J12" s="1"/>
    </row>
    <row r="13" spans="1:10" x14ac:dyDescent="0.3">
      <c r="A13" s="1">
        <v>3</v>
      </c>
      <c r="B13" s="5">
        <f t="shared" ref="B13:B14" si="17">B12-E12/G12</f>
        <v>-0.6015625</v>
      </c>
      <c r="C13" s="5">
        <f t="shared" ref="C13:C14" si="18">C12-(B12-C12)/(E12-F12)*F12</f>
        <v>-0.60014533998744124</v>
      </c>
      <c r="D13" s="5">
        <f t="shared" si="12"/>
        <v>1.4171600125587602E-3</v>
      </c>
      <c r="E13" s="5">
        <f t="shared" si="13"/>
        <v>-1.1175569146871567E-2</v>
      </c>
      <c r="F13" s="5">
        <f t="shared" si="14"/>
        <v>4.1169520649830815E-4</v>
      </c>
      <c r="G13" s="5">
        <f t="shared" si="15"/>
        <v>8.1767177581787109</v>
      </c>
      <c r="H13" s="1" t="s">
        <v>9</v>
      </c>
      <c r="I13" s="1"/>
      <c r="J13" s="1"/>
    </row>
    <row r="14" spans="1:10" x14ac:dyDescent="0.3">
      <c r="A14" s="1">
        <v>4</v>
      </c>
      <c r="B14" s="5">
        <f t="shared" si="17"/>
        <v>-0.60019574508960905</v>
      </c>
      <c r="C14" s="5">
        <f t="shared" si="18"/>
        <v>-0.60019569164648856</v>
      </c>
      <c r="D14" s="5">
        <f t="shared" ref="D14" si="19">ABS(B14-C14)</f>
        <v>5.3443120484608642E-8</v>
      </c>
      <c r="E14" s="5">
        <f t="shared" ref="E14" si="20">POWER(B14,4)-2*POWER(B14,3)-6*POWER(B14,2)+4*B14+4</f>
        <v>-4.2101551489537314E-7</v>
      </c>
      <c r="F14" s="5">
        <f t="shared" ref="F14" si="21">POWER(C14,4)-2*POWER(C14,3)-6*POWER(C14,2)+4*C14+4</f>
        <v>1.5940432085415068E-8</v>
      </c>
      <c r="G14" s="5">
        <f t="shared" ref="G14" si="22">4*POWER(B14,3)-6*POWER(B14,2)-12*B14+4</f>
        <v>8.1760934518399626</v>
      </c>
      <c r="H14" s="1" t="str">
        <f t="shared" ref="H14" si="23">IF(ABS(F14)&lt;$J$1,"Выполнено","Не выполнено")</f>
        <v>Выполнено</v>
      </c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 t="s">
        <v>7</v>
      </c>
      <c r="B20" s="4" t="s">
        <v>0</v>
      </c>
      <c r="C20" s="4" t="s">
        <v>2</v>
      </c>
      <c r="D20" s="4" t="s">
        <v>5</v>
      </c>
      <c r="E20" s="4" t="s">
        <v>1</v>
      </c>
      <c r="F20" s="4" t="s">
        <v>3</v>
      </c>
      <c r="G20" s="4" t="s">
        <v>4</v>
      </c>
      <c r="H20" s="4" t="s">
        <v>6</v>
      </c>
      <c r="I20" s="3" t="s">
        <v>8</v>
      </c>
      <c r="J20" s="1">
        <v>1E-3</v>
      </c>
    </row>
    <row r="21" spans="1:10" x14ac:dyDescent="0.3">
      <c r="A21" s="1">
        <v>1</v>
      </c>
      <c r="B21" s="5">
        <v>1</v>
      </c>
      <c r="C21" s="5">
        <v>1.5</v>
      </c>
      <c r="D21" s="5">
        <f>ABS(B21-C21)</f>
        <v>0.5</v>
      </c>
      <c r="E21" s="5">
        <f>POWER(B21,4)-2*POWER(B21,3)-6*POWER(B21,2)+4*B21+4</f>
        <v>1</v>
      </c>
      <c r="F21" s="5">
        <f>POWER(C21,4)-2*POWER(C21,3)-6*POWER(C21,2)+4*C21+4</f>
        <v>-5.1875</v>
      </c>
      <c r="G21" s="5">
        <f>4*POWER(B21,3)-6*POWER(B21,2)-12*B21+4</f>
        <v>-10</v>
      </c>
      <c r="H21" s="1" t="str">
        <f>IF(ABS(F21)&lt;$J$1,"Выполнено","Не выполнено")</f>
        <v>Не выполнено</v>
      </c>
      <c r="I21" s="1"/>
      <c r="J21" s="1"/>
    </row>
    <row r="22" spans="1:10" x14ac:dyDescent="0.3">
      <c r="A22" s="1">
        <v>2</v>
      </c>
      <c r="B22" s="5">
        <f>B21-E21/G21</f>
        <v>1.1000000000000001</v>
      </c>
      <c r="C22" s="5">
        <f>C21-(B21-C21)/(E21-F21)*F21</f>
        <v>1.0808080808080809</v>
      </c>
      <c r="D22" s="5">
        <f t="shared" ref="D22:D23" si="24">ABS(B22-C22)</f>
        <v>1.9191919191919204E-2</v>
      </c>
      <c r="E22" s="5">
        <f t="shared" ref="E22:E23" si="25">POWER(B22,4)-2*POWER(B22,3)-6*POWER(B22,2)+4*B22+4</f>
        <v>-5.7900000000001839E-2</v>
      </c>
      <c r="F22" s="5">
        <f t="shared" ref="F22:F23" si="26">POWER(C22,4)-2*POWER(C22,3)-6*POWER(C22,2)+4*C22+4</f>
        <v>0.15383750136542851</v>
      </c>
      <c r="G22" s="5">
        <f t="shared" ref="G22:G23" si="27">4*POWER(B22,3)-6*POWER(B22,2)-12*B22+4</f>
        <v>-11.136000000000001</v>
      </c>
      <c r="H22" s="1" t="str">
        <f t="shared" ref="H22:H23" si="28">IF(ABS(F22)&lt;$J$1,"Выполнено","Не выполнено")</f>
        <v>Не выполнено</v>
      </c>
      <c r="I22" s="1"/>
      <c r="J22" s="1"/>
    </row>
    <row r="23" spans="1:10" x14ac:dyDescent="0.3">
      <c r="A23" s="1">
        <v>3</v>
      </c>
      <c r="B23" s="5">
        <f t="shared" ref="B23" si="29">B22-E22/G22</f>
        <v>1.0948006465517242</v>
      </c>
      <c r="C23" s="5">
        <f t="shared" ref="C23" si="30">C22-(B22-C22)/(E22-F22)*F22</f>
        <v>1.094751935230905</v>
      </c>
      <c r="D23" s="5">
        <f t="shared" si="24"/>
        <v>4.8711320819183612E-5</v>
      </c>
      <c r="E23" s="5">
        <f t="shared" si="25"/>
        <v>-1.4469429787755672E-4</v>
      </c>
      <c r="F23" s="5">
        <f t="shared" si="26"/>
        <v>3.9502786201683904E-4</v>
      </c>
      <c r="G23" s="5">
        <f t="shared" si="27"/>
        <v>-11.080276827805429</v>
      </c>
      <c r="H23" s="1" t="str">
        <f t="shared" si="28"/>
        <v>Выполнено</v>
      </c>
      <c r="I23" s="1"/>
      <c r="J23" s="1"/>
    </row>
    <row r="24" spans="1:10" x14ac:dyDescent="0.3">
      <c r="A24" s="1"/>
      <c r="B24" s="5"/>
      <c r="C24" s="5"/>
      <c r="D24" s="5"/>
      <c r="E24" s="5"/>
      <c r="F24" s="5"/>
      <c r="G24" s="5"/>
      <c r="H24" s="1"/>
      <c r="I24" s="1"/>
      <c r="J24" s="1"/>
    </row>
    <row r="25" spans="1:10" x14ac:dyDescent="0.3">
      <c r="A25" s="1"/>
      <c r="B25" s="5"/>
      <c r="C25" s="5"/>
      <c r="D25" s="5"/>
      <c r="E25" s="5"/>
      <c r="F25" s="5"/>
      <c r="G25" s="5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30" spans="1:10" x14ac:dyDescent="0.3">
      <c r="A30" s="1" t="s">
        <v>7</v>
      </c>
      <c r="B30" s="4" t="s">
        <v>0</v>
      </c>
      <c r="C30" s="4" t="s">
        <v>2</v>
      </c>
      <c r="D30" s="4" t="s">
        <v>5</v>
      </c>
      <c r="E30" s="4" t="s">
        <v>1</v>
      </c>
      <c r="F30" s="4" t="s">
        <v>3</v>
      </c>
      <c r="G30" s="4" t="s">
        <v>4</v>
      </c>
      <c r="H30" s="4" t="s">
        <v>6</v>
      </c>
      <c r="I30" s="3" t="s">
        <v>8</v>
      </c>
      <c r="J30" s="1">
        <v>1E-3</v>
      </c>
    </row>
    <row r="31" spans="1:10" x14ac:dyDescent="0.3">
      <c r="A31" s="1">
        <v>1</v>
      </c>
      <c r="B31" s="5">
        <v>3</v>
      </c>
      <c r="C31" s="5">
        <v>3.5</v>
      </c>
      <c r="D31" s="5">
        <f>ABS(B31-C31)</f>
        <v>0.5</v>
      </c>
      <c r="E31" s="5">
        <f>POWER(B31,4)-2*POWER(B31,3)-6*POWER(B31,2)+4*B31+4</f>
        <v>-11</v>
      </c>
      <c r="F31" s="5">
        <f>POWER(C31,4)-2*POWER(C31,3)-6*POWER(C31,2)+4*C31+4</f>
        <v>8.8125</v>
      </c>
      <c r="G31" s="5">
        <f>4*POWER(B31,3)-6*POWER(B31,2)-12*B31+4</f>
        <v>22</v>
      </c>
      <c r="H31" s="1" t="str">
        <f>IF(ABS(F31)&lt;$J$1,"Выполнено","Не выполнено")</f>
        <v>Не выполнено</v>
      </c>
      <c r="I31" s="1"/>
      <c r="J31" s="1"/>
    </row>
    <row r="32" spans="1:10" x14ac:dyDescent="0.3">
      <c r="A32" s="1">
        <v>2</v>
      </c>
      <c r="B32" s="5">
        <f>B31-E31/G31</f>
        <v>3.5</v>
      </c>
      <c r="C32" s="5">
        <f>C31-(B31-C31)/(E31-F31)*F31</f>
        <v>3.277602523659306</v>
      </c>
      <c r="D32" s="5">
        <f t="shared" ref="D32:D34" si="31">ABS(B32-C32)</f>
        <v>0.22239747634069396</v>
      </c>
      <c r="E32" s="5">
        <f t="shared" ref="E32:E34" si="32">POWER(B32,4)-2*POWER(B32,3)-6*POWER(B32,2)+4*B32+4</f>
        <v>8.8125</v>
      </c>
      <c r="F32" s="5">
        <f t="shared" ref="F32:F34" si="33">POWER(C32,4)-2*POWER(C32,3)-6*POWER(C32,2)+4*C32+4</f>
        <v>-2.3609816342877181</v>
      </c>
      <c r="G32" s="5">
        <f t="shared" ref="G32:G34" si="34">4*POWER(B32,3)-6*POWER(B32,2)-12*B32+4</f>
        <v>60</v>
      </c>
      <c r="H32" s="1" t="str">
        <f t="shared" ref="H32:H34" si="35">IF(ABS(F32)&lt;$J$1,"Выполнено","Не выполнено")</f>
        <v>Не выполнено</v>
      </c>
      <c r="I32" s="1"/>
      <c r="J32" s="1"/>
    </row>
    <row r="33" spans="1:10" x14ac:dyDescent="0.3">
      <c r="A33" s="1">
        <v>3</v>
      </c>
      <c r="B33" s="5">
        <f t="shared" ref="B33:B35" si="36">B32-E32/G32</f>
        <v>3.3531249999999999</v>
      </c>
      <c r="C33" s="5">
        <f t="shared" ref="C33:C35" si="37">C32-(B32-C32)/(E32-F32)*F32</f>
        <v>3.324595607313825</v>
      </c>
      <c r="D33" s="5">
        <f t="shared" si="31"/>
        <v>2.8529392686174937E-2</v>
      </c>
      <c r="E33" s="5">
        <f t="shared" si="32"/>
        <v>0.96555459604264193</v>
      </c>
      <c r="F33" s="5">
        <f t="shared" si="33"/>
        <v>-0.34492474999981759</v>
      </c>
      <c r="G33" s="5">
        <f t="shared" si="34"/>
        <v>47.104552856445295</v>
      </c>
      <c r="H33" s="1" t="str">
        <f t="shared" si="35"/>
        <v>Не выполнено</v>
      </c>
      <c r="I33" s="1"/>
      <c r="J33" s="1"/>
    </row>
    <row r="34" spans="1:10" x14ac:dyDescent="0.3">
      <c r="A34" s="1">
        <v>4</v>
      </c>
      <c r="B34" s="5">
        <f t="shared" si="36"/>
        <v>3.3326268838415629</v>
      </c>
      <c r="C34" s="5">
        <f t="shared" si="37"/>
        <v>3.3321046868499833</v>
      </c>
      <c r="D34" s="5">
        <f t="shared" si="31"/>
        <v>5.2219699157962651E-4</v>
      </c>
      <c r="E34" s="5">
        <f t="shared" si="32"/>
        <v>1.7272638125589879E-2</v>
      </c>
      <c r="F34" s="5">
        <f t="shared" si="33"/>
        <v>-6.4365779797022071E-3</v>
      </c>
      <c r="G34" s="5">
        <f t="shared" si="34"/>
        <v>45.424040556483959</v>
      </c>
      <c r="H34" s="1" t="str">
        <f t="shared" si="35"/>
        <v>Не выполнено</v>
      </c>
      <c r="I34" s="1"/>
      <c r="J34" s="1"/>
    </row>
    <row r="35" spans="1:10" x14ac:dyDescent="0.3">
      <c r="A35" s="1">
        <v>5</v>
      </c>
      <c r="B35" s="5">
        <f t="shared" si="36"/>
        <v>3.3322466306119076</v>
      </c>
      <c r="C35" s="5">
        <f t="shared" si="37"/>
        <v>3.332246452889069</v>
      </c>
      <c r="D35" s="5">
        <f t="shared" ref="D35" si="38">ABS(B35-C35)</f>
        <v>1.7772283866790417E-7</v>
      </c>
      <c r="E35" s="5">
        <f t="shared" ref="E35" si="39">POWER(B35,4)-2*POWER(B35,3)-6*POWER(B35,2)+4*B35+4</f>
        <v>5.8760002250579646E-6</v>
      </c>
      <c r="F35" s="5">
        <f t="shared" ref="F35" si="40">POWER(C35,4)-2*POWER(C35,3)-6*POWER(C35,2)+4*C35+4</f>
        <v>-2.1913955556840392E-6</v>
      </c>
      <c r="G35" s="5">
        <f t="shared" ref="G35" si="41">4*POWER(B35,3)-6*POWER(B35,2)-12*B35+4</f>
        <v>45.393136473047633</v>
      </c>
      <c r="H35" s="1" t="str">
        <f t="shared" ref="H35" si="42">IF(ABS(F35)&lt;$J$1,"Выполнено","Не выполнено")</f>
        <v>Выполнено</v>
      </c>
    </row>
    <row r="36" spans="1:10" x14ac:dyDescent="0.3">
      <c r="B36" s="5"/>
      <c r="C36" s="5"/>
      <c r="D36" s="5"/>
      <c r="E36" s="5"/>
      <c r="F36" s="5"/>
      <c r="G36" s="5"/>
      <c r="H36" s="1"/>
    </row>
    <row r="37" spans="1:10" x14ac:dyDescent="0.3">
      <c r="B37" s="5"/>
      <c r="C37" s="5"/>
      <c r="D37" s="5"/>
      <c r="E37" s="5"/>
      <c r="F37" s="5"/>
      <c r="G37" s="5"/>
      <c r="H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Щербатенко</dc:creator>
  <cp:lastModifiedBy>Виталий Щербатенко</cp:lastModifiedBy>
  <dcterms:created xsi:type="dcterms:W3CDTF">2025-04-15T16:43:22Z</dcterms:created>
  <dcterms:modified xsi:type="dcterms:W3CDTF">2025-04-25T17:28:23Z</dcterms:modified>
</cp:coreProperties>
</file>