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arvi_000\Documents\GitHub\ADK_Janovsky\U2_Janovsky\TZ\"/>
    </mc:Choice>
  </mc:AlternateContent>
  <xr:revisionPtr revIDLastSave="0" documentId="10_ncr:100000_{1F1EB19A-075B-458C-8B5F-E951C993731E}" xr6:coauthVersionLast="31" xr6:coauthVersionMax="31" xr10:uidLastSave="{00000000-0000-0000-0000-000000000000}"/>
  <bookViews>
    <workbookView xWindow="0" yWindow="0" windowWidth="17250" windowHeight="567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F19" i="1"/>
  <c r="AG19" i="1"/>
  <c r="AH19" i="1"/>
  <c r="AI19" i="1"/>
  <c r="AJ19" i="1"/>
  <c r="AK19" i="1"/>
  <c r="AL19" i="1"/>
  <c r="AM19" i="1"/>
  <c r="AN19" i="1"/>
  <c r="AD19" i="1"/>
  <c r="AE18" i="1"/>
  <c r="AF18" i="1"/>
  <c r="AG18" i="1"/>
  <c r="AH18" i="1"/>
  <c r="AI18" i="1"/>
  <c r="AJ18" i="1"/>
  <c r="AK18" i="1"/>
  <c r="AL18" i="1"/>
  <c r="AM18" i="1"/>
  <c r="AN18" i="1"/>
  <c r="AD18" i="1"/>
  <c r="AE105" i="1" l="1"/>
  <c r="AF105" i="1"/>
  <c r="AG105" i="1"/>
  <c r="AH105" i="1"/>
  <c r="AI105" i="1"/>
  <c r="AJ105" i="1"/>
  <c r="AK105" i="1"/>
  <c r="AL105" i="1"/>
  <c r="AM105" i="1"/>
  <c r="AN105" i="1"/>
  <c r="AD105" i="1"/>
  <c r="R105" i="1"/>
  <c r="S105" i="1"/>
  <c r="T105" i="1"/>
  <c r="U105" i="1"/>
  <c r="V105" i="1"/>
  <c r="W105" i="1"/>
  <c r="X105" i="1"/>
  <c r="Y105" i="1"/>
  <c r="Z105" i="1"/>
  <c r="AA105" i="1"/>
  <c r="Q105" i="1"/>
  <c r="E105" i="1"/>
  <c r="D105" i="1"/>
  <c r="E93" i="1"/>
  <c r="F93" i="1"/>
  <c r="G93" i="1"/>
  <c r="H93" i="1"/>
  <c r="I93" i="1"/>
  <c r="J93" i="1"/>
  <c r="K93" i="1"/>
  <c r="L93" i="1"/>
  <c r="M93" i="1"/>
  <c r="N93" i="1"/>
  <c r="D104" i="1"/>
  <c r="E104" i="1"/>
  <c r="Q5" i="1"/>
  <c r="R5" i="1"/>
  <c r="S5" i="1"/>
  <c r="T5" i="1"/>
  <c r="U5" i="1"/>
  <c r="V5" i="1"/>
  <c r="W5" i="1"/>
  <c r="X5" i="1"/>
  <c r="Y5" i="1"/>
  <c r="Z5" i="1"/>
  <c r="AA5" i="1"/>
  <c r="Q16" i="1"/>
  <c r="R16" i="1"/>
  <c r="S16" i="1"/>
  <c r="T16" i="1"/>
  <c r="U16" i="1"/>
  <c r="V16" i="1"/>
  <c r="W16" i="1"/>
  <c r="X16" i="1"/>
  <c r="Y16" i="1"/>
  <c r="Z16" i="1"/>
  <c r="AA16" i="1"/>
  <c r="Q17" i="1"/>
  <c r="R17" i="1"/>
  <c r="S17" i="1"/>
  <c r="T17" i="1"/>
  <c r="U17" i="1"/>
  <c r="V17" i="1"/>
  <c r="W17" i="1"/>
  <c r="X17" i="1"/>
  <c r="Y17" i="1"/>
  <c r="Z17" i="1"/>
  <c r="AA17" i="1"/>
  <c r="AD16" i="1"/>
  <c r="V35" i="1"/>
  <c r="U35" i="1"/>
  <c r="W35" i="1"/>
  <c r="R36" i="1"/>
  <c r="Q55" i="1"/>
  <c r="R55" i="1"/>
  <c r="S55" i="1"/>
  <c r="T55" i="1"/>
  <c r="U55" i="1"/>
  <c r="V55" i="1"/>
  <c r="W55" i="1"/>
  <c r="X55" i="1"/>
  <c r="Y55" i="1"/>
  <c r="Z55" i="1"/>
  <c r="AA55" i="1"/>
  <c r="AD55" i="1"/>
  <c r="AE55" i="1"/>
  <c r="AF55" i="1"/>
  <c r="AG55" i="1"/>
  <c r="AH55" i="1"/>
  <c r="AI55" i="1"/>
  <c r="AJ55" i="1"/>
  <c r="AK55" i="1"/>
  <c r="AL55" i="1"/>
  <c r="AM55" i="1"/>
  <c r="AN55" i="1"/>
  <c r="Q36" i="1"/>
  <c r="S36" i="1"/>
  <c r="T36" i="1"/>
  <c r="U36" i="1"/>
  <c r="V36" i="1"/>
  <c r="W36" i="1"/>
  <c r="X36" i="1"/>
  <c r="Y36" i="1"/>
  <c r="Z36" i="1"/>
  <c r="AA36" i="1"/>
  <c r="AD36" i="1"/>
  <c r="AE36" i="1"/>
  <c r="AF36" i="1"/>
  <c r="AG36" i="1"/>
  <c r="AH36" i="1"/>
  <c r="AI36" i="1"/>
  <c r="AJ36" i="1"/>
  <c r="AK36" i="1"/>
  <c r="AL36" i="1"/>
  <c r="AM36" i="1"/>
  <c r="AN36" i="1"/>
  <c r="AD17" i="1"/>
  <c r="AE17" i="1"/>
  <c r="AF17" i="1"/>
  <c r="AG17" i="1"/>
  <c r="AH17" i="1"/>
  <c r="AI17" i="1"/>
  <c r="AJ17" i="1"/>
  <c r="AK17" i="1"/>
  <c r="AL17" i="1"/>
  <c r="AM17" i="1"/>
  <c r="AN17" i="1"/>
  <c r="D55" i="1"/>
  <c r="E55" i="1"/>
  <c r="F55" i="1"/>
  <c r="G55" i="1"/>
  <c r="H55" i="1"/>
  <c r="I55" i="1"/>
  <c r="J55" i="1"/>
  <c r="K55" i="1"/>
  <c r="L55" i="1"/>
  <c r="M55" i="1"/>
  <c r="N55" i="1"/>
  <c r="E36" i="1"/>
  <c r="F36" i="1"/>
  <c r="G36" i="1"/>
  <c r="H36" i="1"/>
  <c r="I36" i="1"/>
  <c r="J36" i="1"/>
  <c r="K36" i="1"/>
  <c r="L36" i="1"/>
  <c r="M36" i="1"/>
  <c r="N36" i="1"/>
  <c r="D36" i="1"/>
  <c r="E17" i="1"/>
  <c r="F17" i="1"/>
  <c r="G17" i="1"/>
  <c r="H17" i="1"/>
  <c r="I17" i="1"/>
  <c r="J17" i="1"/>
  <c r="K17" i="1"/>
  <c r="L17" i="1"/>
  <c r="M17" i="1"/>
  <c r="N17" i="1"/>
  <c r="D17" i="1"/>
  <c r="G16" i="1" l="1"/>
  <c r="F54" i="1"/>
  <c r="U93" i="1"/>
  <c r="AH93" i="1" s="1"/>
  <c r="AA93" i="1"/>
  <c r="AN93" i="1" s="1"/>
  <c r="Q93" i="1"/>
  <c r="AD93" i="1" s="1"/>
  <c r="S93" i="1"/>
  <c r="AF93" i="1" s="1"/>
  <c r="T93" i="1"/>
  <c r="AG93" i="1" s="1"/>
  <c r="V93" i="1"/>
  <c r="AI93" i="1" s="1"/>
  <c r="W93" i="1"/>
  <c r="AJ93" i="1" s="1"/>
  <c r="X93" i="1"/>
  <c r="AK93" i="1" s="1"/>
  <c r="Y93" i="1"/>
  <c r="AL93" i="1" s="1"/>
  <c r="Z93" i="1"/>
  <c r="AM93" i="1" s="1"/>
  <c r="R93" i="1"/>
  <c r="AE93" i="1" s="1"/>
  <c r="AN104" i="1" l="1"/>
  <c r="AM104" i="1"/>
  <c r="AL104" i="1"/>
  <c r="AK104" i="1"/>
  <c r="AJ104" i="1"/>
  <c r="AI104" i="1"/>
  <c r="AH104" i="1"/>
  <c r="AG104" i="1"/>
  <c r="AF104" i="1"/>
  <c r="AE104" i="1"/>
  <c r="AD104" i="1"/>
  <c r="AA104" i="1"/>
  <c r="Z104" i="1"/>
  <c r="Y104" i="1"/>
  <c r="X104" i="1"/>
  <c r="W104" i="1"/>
  <c r="V104" i="1"/>
  <c r="U104" i="1"/>
  <c r="T104" i="1"/>
  <c r="S104" i="1"/>
  <c r="R104" i="1"/>
  <c r="Q104" i="1"/>
  <c r="AN54" i="1"/>
  <c r="AM54" i="1"/>
  <c r="AL54" i="1"/>
  <c r="AK54" i="1"/>
  <c r="AJ54" i="1"/>
  <c r="AI54" i="1"/>
  <c r="AH54" i="1"/>
  <c r="AG54" i="1"/>
  <c r="AF54" i="1"/>
  <c r="AE54" i="1"/>
  <c r="AD54" i="1"/>
  <c r="AA54" i="1"/>
  <c r="Z54" i="1"/>
  <c r="Y54" i="1"/>
  <c r="X54" i="1"/>
  <c r="W54" i="1"/>
  <c r="V54" i="1"/>
  <c r="U54" i="1"/>
  <c r="T54" i="1"/>
  <c r="S54" i="1"/>
  <c r="R54" i="1"/>
  <c r="Q54" i="1"/>
  <c r="N54" i="1"/>
  <c r="M54" i="1"/>
  <c r="L54" i="1"/>
  <c r="K54" i="1"/>
  <c r="J54" i="1"/>
  <c r="I54" i="1"/>
  <c r="H54" i="1"/>
  <c r="G54" i="1"/>
  <c r="E54" i="1"/>
  <c r="D54" i="1"/>
  <c r="D16" i="1" l="1"/>
  <c r="AN16" i="1" l="1"/>
  <c r="AN35" i="1"/>
  <c r="AA35" i="1"/>
  <c r="N24" i="1"/>
  <c r="N43" i="1" s="1"/>
  <c r="N35" i="1"/>
  <c r="AN5" i="1"/>
  <c r="AN24" i="1" s="1"/>
  <c r="AN43" i="1" s="1"/>
  <c r="N16" i="1"/>
  <c r="H35" i="1"/>
  <c r="E24" i="1"/>
  <c r="E43" i="1" s="1"/>
  <c r="F24" i="1"/>
  <c r="F43" i="1" s="1"/>
  <c r="G24" i="1"/>
  <c r="G43" i="1" s="1"/>
  <c r="H24" i="1"/>
  <c r="H43" i="1" s="1"/>
  <c r="I24" i="1"/>
  <c r="I43" i="1" s="1"/>
  <c r="J24" i="1"/>
  <c r="J43" i="1" s="1"/>
  <c r="K24" i="1"/>
  <c r="K43" i="1" s="1"/>
  <c r="L24" i="1"/>
  <c r="L43" i="1" s="1"/>
  <c r="M24" i="1"/>
  <c r="M43" i="1" s="1"/>
  <c r="D24" i="1"/>
  <c r="D43" i="1" s="1"/>
  <c r="R24" i="1"/>
  <c r="R43" i="1" s="1"/>
  <c r="AE5" i="1"/>
  <c r="AE24" i="1" s="1"/>
  <c r="AE43" i="1" s="1"/>
  <c r="S24" i="1"/>
  <c r="S43" i="1" s="1"/>
  <c r="T24" i="1"/>
  <c r="T43" i="1" s="1"/>
  <c r="U24" i="1"/>
  <c r="U43" i="1" s="1"/>
  <c r="V24" i="1"/>
  <c r="V43" i="1" s="1"/>
  <c r="W24" i="1"/>
  <c r="W43" i="1" s="1"/>
  <c r="X24" i="1"/>
  <c r="X43" i="1" s="1"/>
  <c r="Y24" i="1"/>
  <c r="Y43" i="1" s="1"/>
  <c r="Z24" i="1"/>
  <c r="Z43" i="1" s="1"/>
  <c r="Q24" i="1"/>
  <c r="Q43" i="1" s="1"/>
  <c r="AM35" i="1"/>
  <c r="AL35" i="1"/>
  <c r="AK35" i="1"/>
  <c r="AJ35" i="1"/>
  <c r="AI35" i="1"/>
  <c r="AH35" i="1"/>
  <c r="AG35" i="1"/>
  <c r="AF35" i="1"/>
  <c r="AE35" i="1"/>
  <c r="AD35" i="1"/>
  <c r="Z35" i="1"/>
  <c r="Y35" i="1"/>
  <c r="X35" i="1"/>
  <c r="T35" i="1"/>
  <c r="S35" i="1"/>
  <c r="R35" i="1"/>
  <c r="Q35" i="1"/>
  <c r="M35" i="1"/>
  <c r="L35" i="1"/>
  <c r="K35" i="1"/>
  <c r="J35" i="1"/>
  <c r="I35" i="1"/>
  <c r="G35" i="1"/>
  <c r="F35" i="1"/>
  <c r="E35" i="1"/>
  <c r="D35" i="1"/>
  <c r="AM16" i="1"/>
  <c r="AL16" i="1"/>
  <c r="AK16" i="1"/>
  <c r="AJ16" i="1"/>
  <c r="AI16" i="1"/>
  <c r="AH16" i="1"/>
  <c r="AG16" i="1"/>
  <c r="AF16" i="1"/>
  <c r="AE16" i="1"/>
  <c r="E16" i="1"/>
  <c r="F16" i="1"/>
  <c r="H16" i="1"/>
  <c r="I16" i="1"/>
  <c r="J16" i="1"/>
  <c r="K16" i="1"/>
  <c r="L16" i="1"/>
  <c r="M16" i="1"/>
  <c r="AJ5" i="1" l="1"/>
  <c r="AJ24" i="1" s="1"/>
  <c r="AJ43" i="1" s="1"/>
  <c r="AI5" i="1"/>
  <c r="AI24" i="1" s="1"/>
  <c r="AI43" i="1" s="1"/>
  <c r="AD5" i="1"/>
  <c r="AD24" i="1" s="1"/>
  <c r="AD43" i="1" s="1"/>
  <c r="AF5" i="1"/>
  <c r="AF24" i="1" s="1"/>
  <c r="AF43" i="1" s="1"/>
  <c r="AK5" i="1"/>
  <c r="AK24" i="1" s="1"/>
  <c r="AK43" i="1" s="1"/>
  <c r="AA24" i="1"/>
  <c r="AA43" i="1" s="1"/>
  <c r="AM5" i="1"/>
  <c r="AM24" i="1" s="1"/>
  <c r="AM43" i="1" s="1"/>
  <c r="AL5" i="1"/>
  <c r="AL24" i="1" s="1"/>
  <c r="AL43" i="1" s="1"/>
  <c r="AH5" i="1"/>
  <c r="AH24" i="1" s="1"/>
  <c r="AH43" i="1" s="1"/>
  <c r="AG5" i="1"/>
  <c r="AG24" i="1" s="1"/>
  <c r="AG43" i="1" s="1"/>
</calcChain>
</file>

<file path=xl/sharedStrings.xml><?xml version="1.0" encoding="utf-8"?>
<sst xmlns="http://schemas.openxmlformats.org/spreadsheetml/2006/main" count="52" uniqueCount="16">
  <si>
    <t>pocet bodu</t>
  </si>
  <si>
    <t>random</t>
  </si>
  <si>
    <t>cluster</t>
  </si>
  <si>
    <t xml:space="preserve">jarvis </t>
  </si>
  <si>
    <t>sweep</t>
  </si>
  <si>
    <t>grehem</t>
  </si>
  <si>
    <t>hull</t>
  </si>
  <si>
    <t>jar</t>
  </si>
  <si>
    <t>gra</t>
  </si>
  <si>
    <t>quick</t>
  </si>
  <si>
    <t>Star</t>
  </si>
  <si>
    <t>průměr</t>
  </si>
  <si>
    <t>rozptyl</t>
  </si>
  <si>
    <t>smerodatna</t>
  </si>
  <si>
    <t>rozpt. rucne</t>
  </si>
  <si>
    <t>https://cs.wikipedia.org/wiki/Rozptyl_(statistika)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</si>
</sst>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AA00AA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AA00A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cluster</a:t>
            </a:r>
          </a:p>
        </c:rich>
      </c:tx>
      <c:layout>
        <c:manualLayout>
          <c:xMode val="edge"/>
          <c:yMode val="edge"/>
          <c:x val="0.19763413480285019"/>
          <c:y val="4.816965587634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070302162642893E-2"/>
                  <c:y val="-6.74373795761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4-409C-8EB2-1E8B464A5E91}"/>
                </c:ext>
              </c:extLst>
            </c:dLbl>
            <c:dLbl>
              <c:idx val="1"/>
              <c:layout>
                <c:manualLayout>
                  <c:x val="-5.3615756708097435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4-409C-8EB2-1E8B464A5E91}"/>
                </c:ext>
              </c:extLst>
            </c:dLbl>
            <c:dLbl>
              <c:idx val="2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F4-409C-8EB2-1E8B464A5E91}"/>
                </c:ext>
              </c:extLst>
            </c:dLbl>
            <c:dLbl>
              <c:idx val="3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4-409C-8EB2-1E8B464A5E91}"/>
                </c:ext>
              </c:extLst>
            </c:dLbl>
            <c:dLbl>
              <c:idx val="4"/>
              <c:layout>
                <c:manualLayout>
                  <c:x val="-4.4242315784907005E-2"/>
                  <c:y val="-6.2620423892100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181818181818168E-2"/>
                      <c:h val="7.6999226252787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9F4-409C-8EB2-1E8B464A5E91}"/>
                </c:ext>
              </c:extLst>
            </c:dLbl>
            <c:dLbl>
              <c:idx val="5"/>
              <c:layout>
                <c:manualLayout>
                  <c:x val="-3.9504132231404962E-2"/>
                  <c:y val="-7.2254335260115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4-409C-8EB2-1E8B464A5E91}"/>
                </c:ext>
              </c:extLst>
            </c:dLbl>
            <c:dLbl>
              <c:idx val="6"/>
              <c:layout>
                <c:manualLayout>
                  <c:x val="-5.1632285633717273E-2"/>
                  <c:y val="-7.707129094412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4-409C-8EB2-1E8B464A5E91}"/>
                </c:ext>
              </c:extLst>
            </c:dLbl>
            <c:dLbl>
              <c:idx val="7"/>
              <c:layout>
                <c:manualLayout>
                  <c:x val="-5.7913277369254564E-2"/>
                  <c:y val="-8.670520231213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F4-409C-8EB2-1E8B464A5E91}"/>
                </c:ext>
              </c:extLst>
            </c:dLbl>
            <c:dLbl>
              <c:idx val="8"/>
              <c:layout>
                <c:manualLayout>
                  <c:x val="-7.7783826191066996E-2"/>
                  <c:y val="-0.102841936424613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F4-409C-8EB2-1E8B464A5E91}"/>
                </c:ext>
              </c:extLst>
            </c:dLbl>
            <c:dLbl>
              <c:idx val="9"/>
              <c:layout>
                <c:manualLayout>
                  <c:x val="-6.1494949147720267E-2"/>
                  <c:y val="-5.229075532225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4-409C-8EB2-1E8B464A5E91}"/>
                </c:ext>
              </c:extLst>
            </c:dLbl>
            <c:dLbl>
              <c:idx val="10"/>
              <c:layout>
                <c:manualLayout>
                  <c:x val="-3.0641859779285432E-2"/>
                  <c:y val="-6.2566710411198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1421661135333"/>
                      <c:h val="4.8097492148741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F4-409C-8EB2-1E8B464A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Sheet1!$D$5:$N$5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Sheet1!$D$16:$N$16</c:f>
              <c:numCache>
                <c:formatCode>General</c:formatCode>
                <c:ptCount val="11"/>
                <c:pt idx="0">
                  <c:v>0.2</c:v>
                </c:pt>
                <c:pt idx="1">
                  <c:v>5.0999999999999996</c:v>
                </c:pt>
                <c:pt idx="2">
                  <c:v>11.1</c:v>
                </c:pt>
                <c:pt idx="3">
                  <c:v>16.100000000000001</c:v>
                </c:pt>
                <c:pt idx="4">
                  <c:v>22.8</c:v>
                </c:pt>
                <c:pt idx="5">
                  <c:v>32.1</c:v>
                </c:pt>
                <c:pt idx="6">
                  <c:v>41.8</c:v>
                </c:pt>
                <c:pt idx="7">
                  <c:v>48.3</c:v>
                </c:pt>
                <c:pt idx="8">
                  <c:v>54.7</c:v>
                </c:pt>
                <c:pt idx="9">
                  <c:v>75</c:v>
                </c:pt>
                <c:pt idx="10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4A7B-B890-3372D5726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62592"/>
        <c:axId val="82464128"/>
      </c:lineChart>
      <c:catAx>
        <c:axId val="824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</a:p>
            </c:rich>
          </c:tx>
          <c:layout>
            <c:manualLayout>
              <c:xMode val="edge"/>
              <c:yMode val="edge"/>
              <c:x val="0.47507451031430997"/>
              <c:y val="0.874831216907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4128"/>
        <c:crosses val="autoZero"/>
        <c:auto val="1"/>
        <c:lblAlgn val="ctr"/>
        <c:lblOffset val="100"/>
        <c:noMultiLvlLbl val="0"/>
      </c:catAx>
      <c:valAx>
        <c:axId val="82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</a:t>
                </a:r>
                <a:r>
                  <a:rPr lang="en-US"/>
                  <a:t>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</a:t>
            </a:r>
            <a:r>
              <a:rPr lang="cs-CZ" sz="1600" b="1" i="0" u="none" strike="noStrike" baseline="0">
                <a:effectLst/>
              </a:rPr>
              <a:t>algorithm </a:t>
            </a:r>
            <a:r>
              <a:rPr lang="cs-CZ" sz="1800" b="1" i="0" baseline="0">
                <a:effectLst/>
              </a:rPr>
              <a:t>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5.1632285633717273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BB-443D-BC3F-38900CCF10CD}"/>
                </c:ext>
              </c:extLst>
            </c:dLbl>
            <c:dLbl>
              <c:idx val="5"/>
              <c:layout>
                <c:manualLayout>
                  <c:x val="-5.1632285633717273E-2"/>
                  <c:y val="-7.462678075645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BB-443D-BC3F-38900CCF10CD}"/>
                </c:ext>
              </c:extLst>
            </c:dLbl>
            <c:dLbl>
              <c:idx val="6"/>
              <c:layout>
                <c:manualLayout>
                  <c:x val="-5.989674844363462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BB-443D-BC3F-38900CCF10CD}"/>
                </c:ext>
              </c:extLst>
            </c:dLbl>
            <c:dLbl>
              <c:idx val="7"/>
              <c:layout>
                <c:manualLayout>
                  <c:x val="-6.2651569380273844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BB-443D-BC3F-38900CCF10CD}"/>
                </c:ext>
              </c:extLst>
            </c:dLbl>
            <c:dLbl>
              <c:idx val="8"/>
              <c:layout>
                <c:manualLayout>
                  <c:x val="-7.7197023925728289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BB-443D-BC3F-38900CCF10CD}"/>
                </c:ext>
              </c:extLst>
            </c:dLbl>
            <c:dLbl>
              <c:idx val="9"/>
              <c:layout>
                <c:manualLayout>
                  <c:x val="-9.6480770482202119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BB-443D-BC3F-38900CCF10CD}"/>
                </c:ext>
              </c:extLst>
            </c:dLbl>
            <c:dLbl>
              <c:idx val="10"/>
              <c:layout>
                <c:manualLayout>
                  <c:x val="-0.11588186807227609"/>
                  <c:y val="-2.645722391637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BB-443D-BC3F-38900CCF10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Sheet1!$D$93:$N$93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Sheet1!$D$104:$N$104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B-443D-BC3F-38900CCF10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Sheet1!$Q$93:$AA$93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Sheet1!$Q$104:$AA$104</c:f>
              <c:numCache>
                <c:formatCode>General</c:formatCode>
                <c:ptCount val="11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3.1</c:v>
                </c:pt>
                <c:pt idx="4">
                  <c:v>4</c:v>
                </c:pt>
                <c:pt idx="5">
                  <c:v>5</c:v>
                </c:pt>
                <c:pt idx="6">
                  <c:v>6.4</c:v>
                </c:pt>
                <c:pt idx="7">
                  <c:v>7.4</c:v>
                </c:pt>
                <c:pt idx="8">
                  <c:v>8.4</c:v>
                </c:pt>
                <c:pt idx="9">
                  <c:v>9.9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E-4BDD-99DE-2271B9E700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Sweep Line - StarShape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Sheet1!$AD$93:$AN$93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Sheet1!$AD$104:$AN$104</c:f>
              <c:numCache>
                <c:formatCode>General</c:formatCode>
                <c:ptCount val="11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1.4</c:v>
                </c:pt>
                <c:pt idx="4">
                  <c:v>1.7</c:v>
                </c:pt>
                <c:pt idx="5">
                  <c:v>1.8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4.3</c:v>
                </c:pt>
                <c:pt idx="10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3-4E2F-AE57-8F4E38BC6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Grehem algorithm 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258703138084486"/>
          <c:y val="0.2929884334800355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35129389818008E-2"/>
                  <c:y val="-9.8711559176490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EC-4CCF-A45F-B2B06DF2E381}"/>
                </c:ext>
              </c:extLst>
            </c:dLbl>
            <c:dLbl>
              <c:idx val="7"/>
              <c:layout>
                <c:manualLayout>
                  <c:x val="-4.8877464697078155E-2"/>
                  <c:y val="-0.1131624262285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EC-4CCF-A45F-B2B06DF2E381}"/>
                </c:ext>
              </c:extLst>
            </c:dLbl>
            <c:dLbl>
              <c:idx val="8"/>
              <c:layout>
                <c:manualLayout>
                  <c:x val="-4.8877464697078259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EC-4CCF-A45F-B2B06DF2E381}"/>
                </c:ext>
              </c:extLst>
            </c:dLbl>
            <c:dLbl>
              <c:idx val="9"/>
              <c:layout>
                <c:manualLayout>
                  <c:x val="-6.4350621128643787E-2"/>
                  <c:y val="-8.1911385483242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EC-4CCF-A45F-B2B06DF2E381}"/>
                </c:ext>
              </c:extLst>
            </c:dLbl>
            <c:dLbl>
              <c:idx val="10"/>
              <c:layout>
                <c:manualLayout>
                  <c:x val="-5.57124957033589E-2"/>
                  <c:y val="-6.2525280619414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EC-4CCF-A45F-B2B06DF2E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Sheet1!$D$24:$N$24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Sheet1!$D$35:$N$35</c:f>
              <c:numCache>
                <c:formatCode>General</c:formatCode>
                <c:ptCount val="11"/>
                <c:pt idx="0">
                  <c:v>0.8</c:v>
                </c:pt>
                <c:pt idx="1">
                  <c:v>7.1</c:v>
                </c:pt>
                <c:pt idx="2">
                  <c:v>15.4</c:v>
                </c:pt>
                <c:pt idx="3">
                  <c:v>24.5</c:v>
                </c:pt>
                <c:pt idx="4">
                  <c:v>33.6</c:v>
                </c:pt>
                <c:pt idx="5">
                  <c:v>41.1</c:v>
                </c:pt>
                <c:pt idx="6">
                  <c:v>58.3</c:v>
                </c:pt>
                <c:pt idx="7">
                  <c:v>64.400000000000006</c:v>
                </c:pt>
                <c:pt idx="8">
                  <c:v>78.5</c:v>
                </c:pt>
                <c:pt idx="9">
                  <c:v>98.7</c:v>
                </c:pt>
                <c:pt idx="10">
                  <c:v>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48D4-9D8A-B913B0EDA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845188512689077"/>
          <c:y val="0.19041425818882465"/>
          <c:w val="0.8609924754627245"/>
          <c:h val="0.569199372744216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18110236220469E-2"/>
                  <c:y val="-6.2620423892100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31-47A1-865B-C5B13BED9CC9}"/>
                </c:ext>
              </c:extLst>
            </c:dLbl>
            <c:dLbl>
              <c:idx val="1"/>
              <c:layout>
                <c:manualLayout>
                  <c:x val="-4.5729221347331581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31-47A1-865B-C5B13BED9CC9}"/>
                </c:ext>
              </c:extLst>
            </c:dLbl>
            <c:dLbl>
              <c:idx val="2"/>
              <c:layout>
                <c:manualLayout>
                  <c:x val="-4.2951443569553806E-2"/>
                  <c:y val="-6.2620423892100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31-47A1-865B-C5B13BED9CC9}"/>
                </c:ext>
              </c:extLst>
            </c:dLbl>
            <c:dLbl>
              <c:idx val="3"/>
              <c:layout>
                <c:manualLayout>
                  <c:x val="-4.6506999125109409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1-47A1-865B-C5B13BED9CC9}"/>
                </c:ext>
              </c:extLst>
            </c:dLbl>
            <c:dLbl>
              <c:idx val="4"/>
              <c:layout>
                <c:manualLayout>
                  <c:x val="-4.6506999125109361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1-47A1-865B-C5B13BED9CC9}"/>
                </c:ext>
              </c:extLst>
            </c:dLbl>
            <c:dLbl>
              <c:idx val="5"/>
              <c:layout>
                <c:manualLayout>
                  <c:x val="-4.3729221347331586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1-47A1-865B-C5B13BED9CC9}"/>
                </c:ext>
              </c:extLst>
            </c:dLbl>
            <c:dLbl>
              <c:idx val="6"/>
              <c:layout>
                <c:manualLayout>
                  <c:x val="-4.4506999125109359E-2"/>
                  <c:y val="-7.7071290944123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1-47A1-865B-C5B13BED9CC9}"/>
                </c:ext>
              </c:extLst>
            </c:dLbl>
            <c:dLbl>
              <c:idx val="7"/>
              <c:layout>
                <c:manualLayout>
                  <c:x val="-7.145644120563488E-2"/>
                  <c:y val="-6.07259916609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1-47A1-865B-C5B13BED9CC9}"/>
                </c:ext>
              </c:extLst>
            </c:dLbl>
            <c:dLbl>
              <c:idx val="8"/>
              <c:layout>
                <c:manualLayout>
                  <c:x val="-5.8037740957563304E-2"/>
                  <c:y val="-7.2096806996135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1-47A1-865B-C5B13BED9CC9}"/>
                </c:ext>
              </c:extLst>
            </c:dLbl>
            <c:dLbl>
              <c:idx val="9"/>
              <c:layout>
                <c:manualLayout>
                  <c:x val="-7.346451004792981E-2"/>
                  <c:y val="-5.7409475701968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1-47A1-865B-C5B13BED9CC9}"/>
                </c:ext>
              </c:extLst>
            </c:dLbl>
            <c:dLbl>
              <c:idx val="10"/>
              <c:layout>
                <c:manualLayout>
                  <c:x val="-5.1957517012373236E-2"/>
                  <c:y val="-6.4357368868060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1-47A1-865B-C5B13BED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Sheet1!$Q$5:$AA$5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Sheet1!$Q$16:$AA$16</c:f>
              <c:numCache>
                <c:formatCode>General</c:formatCode>
                <c:ptCount val="11"/>
                <c:pt idx="0">
                  <c:v>7</c:v>
                </c:pt>
                <c:pt idx="1">
                  <c:v>113.7</c:v>
                </c:pt>
                <c:pt idx="2">
                  <c:v>364.4</c:v>
                </c:pt>
                <c:pt idx="3">
                  <c:v>615.4</c:v>
                </c:pt>
                <c:pt idx="4">
                  <c:v>1186.8</c:v>
                </c:pt>
                <c:pt idx="5">
                  <c:v>1978.7</c:v>
                </c:pt>
                <c:pt idx="6">
                  <c:v>2907.7</c:v>
                </c:pt>
                <c:pt idx="7">
                  <c:v>4166.2</c:v>
                </c:pt>
                <c:pt idx="8">
                  <c:v>4037.3</c:v>
                </c:pt>
                <c:pt idx="9">
                  <c:v>5835.6</c:v>
                </c:pt>
                <c:pt idx="10">
                  <c:v>7924.4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C-46D3-A7C1-80ACA10D87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358656"/>
        <c:axId val="82360192"/>
      </c:lineChart>
      <c:catAx>
        <c:axId val="82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60192"/>
        <c:crosses val="autoZero"/>
        <c:auto val="1"/>
        <c:lblAlgn val="ctr"/>
        <c:lblOffset val="100"/>
        <c:noMultiLvlLbl val="0"/>
      </c:catAx>
      <c:valAx>
        <c:axId val="82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Grehem Scan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729221347331685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2-4300-BDF6-2F5E91BF1543}"/>
                </c:ext>
              </c:extLst>
            </c:dLbl>
            <c:dLbl>
              <c:idx val="7"/>
              <c:layout>
                <c:manualLayout>
                  <c:x val="-5.1284846950100514E-2"/>
                  <c:y val="-6.1159146660258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2-4300-BDF6-2F5E91BF1543}"/>
                </c:ext>
              </c:extLst>
            </c:dLbl>
            <c:dLbl>
              <c:idx val="8"/>
              <c:layout>
                <c:manualLayout>
                  <c:x val="-5.9987987044453496E-2"/>
                  <c:y val="-5.937560319625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2-4300-BDF6-2F5E91BF1543}"/>
                </c:ext>
              </c:extLst>
            </c:dLbl>
            <c:dLbl>
              <c:idx val="9"/>
              <c:layout>
                <c:manualLayout>
                  <c:x val="-7.3580720495962426E-2"/>
                  <c:y val="-4.465793419584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2-4300-BDF6-2F5E91BF1543}"/>
                </c:ext>
              </c:extLst>
            </c:dLbl>
            <c:dLbl>
              <c:idx val="10"/>
              <c:layout>
                <c:manualLayout>
                  <c:x val="-2.8783221254099413E-2"/>
                  <c:y val="-5.0541933883938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A2-4300-BDF6-2F5E91BF1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Sheet1!$Q$24:$AA$24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Sheet1!$Q$35:$AA$35</c:f>
              <c:numCache>
                <c:formatCode>General</c:formatCode>
                <c:ptCount val="11"/>
                <c:pt idx="0">
                  <c:v>8</c:v>
                </c:pt>
                <c:pt idx="1">
                  <c:v>100.1</c:v>
                </c:pt>
                <c:pt idx="2">
                  <c:v>202.1</c:v>
                </c:pt>
                <c:pt idx="3">
                  <c:v>298.7</c:v>
                </c:pt>
                <c:pt idx="4">
                  <c:v>388</c:v>
                </c:pt>
                <c:pt idx="5">
                  <c:v>628</c:v>
                </c:pt>
                <c:pt idx="6">
                  <c:v>670</c:v>
                </c:pt>
                <c:pt idx="7">
                  <c:v>783.9</c:v>
                </c:pt>
                <c:pt idx="8">
                  <c:v>850.6</c:v>
                </c:pt>
                <c:pt idx="9">
                  <c:v>1093.5</c:v>
                </c:pt>
                <c:pt idx="10">
                  <c:v>1145.4000000000001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95A-B5BD-E2B47E3A4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Scan - StarShape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753937007874015"/>
          <c:y val="0.2048651252408478"/>
          <c:w val="0.83468285214348203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6.1708178011750658E-2"/>
                  <c:y val="-6.13818636908797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A-4544-88F1-E01681895109}"/>
                </c:ext>
              </c:extLst>
            </c:dLbl>
            <c:dLbl>
              <c:idx val="5"/>
              <c:layout>
                <c:manualLayout>
                  <c:x val="-5.9691748675511726E-2"/>
                  <c:y val="-6.0182162660131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A-4544-88F1-E01681895109}"/>
                </c:ext>
              </c:extLst>
            </c:dLbl>
            <c:dLbl>
              <c:idx val="6"/>
              <c:layout>
                <c:manualLayout>
                  <c:x val="-7.3646396126139144E-2"/>
                  <c:y val="-3.93130659992005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FA-4544-88F1-E01681895109}"/>
                </c:ext>
              </c:extLst>
            </c:dLbl>
            <c:dLbl>
              <c:idx val="7"/>
              <c:layout>
                <c:manualLayout>
                  <c:x val="-5.6938682077404823E-2"/>
                  <c:y val="-5.055465748900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A-4544-88F1-E01681895109}"/>
                </c:ext>
              </c:extLst>
            </c:dLbl>
            <c:dLbl>
              <c:idx val="8"/>
              <c:layout>
                <c:manualLayout>
                  <c:x val="-7.7169005164577448E-2"/>
                  <c:y val="-6.1394378682797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A-4544-88F1-E01681895109}"/>
                </c:ext>
              </c:extLst>
            </c:dLbl>
            <c:dLbl>
              <c:idx val="9"/>
              <c:layout>
                <c:manualLayout>
                  <c:x val="-8.2560847707594934E-2"/>
                  <c:y val="-5.496966852653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A-4544-88F1-E01681895109}"/>
                </c:ext>
              </c:extLst>
            </c:dLbl>
            <c:dLbl>
              <c:idx val="10"/>
              <c:layout>
                <c:manualLayout>
                  <c:x val="-4.5345968336882439E-2"/>
                  <c:y val="-5.5359023830630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A-4544-88F1-E01681895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Sheet1!$AD$5:$AN$5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Sheet1!$AD$16:$AN$16</c:f>
              <c:numCache>
                <c:formatCode>General</c:formatCode>
                <c:ptCount val="11"/>
                <c:pt idx="0">
                  <c:v>2.9</c:v>
                </c:pt>
                <c:pt idx="1">
                  <c:v>46.1</c:v>
                </c:pt>
                <c:pt idx="2">
                  <c:v>92.4</c:v>
                </c:pt>
                <c:pt idx="3">
                  <c:v>159.69999999999999</c:v>
                </c:pt>
                <c:pt idx="4">
                  <c:v>233.4</c:v>
                </c:pt>
                <c:pt idx="5">
                  <c:v>282.7</c:v>
                </c:pt>
                <c:pt idx="6">
                  <c:v>419.5</c:v>
                </c:pt>
                <c:pt idx="7">
                  <c:v>514</c:v>
                </c:pt>
                <c:pt idx="8">
                  <c:v>537.4</c:v>
                </c:pt>
                <c:pt idx="9">
                  <c:v>659.4</c:v>
                </c:pt>
                <c:pt idx="10">
                  <c:v>754.4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E7A-881E-41CE96F598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618432"/>
        <c:axId val="86901120"/>
      </c:lineChart>
      <c:catAx>
        <c:axId val="836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01120"/>
        <c:crosses val="autoZero"/>
        <c:auto val="1"/>
        <c:lblAlgn val="ctr"/>
        <c:lblOffset val="100"/>
        <c:noMultiLvlLbl val="0"/>
      </c:catAx>
      <c:valAx>
        <c:axId val="86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6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Grehem Scan  - StarShape</a:t>
            </a:r>
            <a:endParaRPr lang="cs-CZ" sz="1600" b="1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6.7119278824282397E-2"/>
                  <c:y val="-4.894072541273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2C-4DB1-85D9-412B35203CCE}"/>
                </c:ext>
              </c:extLst>
            </c:dLbl>
            <c:dLbl>
              <c:idx val="7"/>
              <c:layout>
                <c:manualLayout>
                  <c:x val="-6.7924349547387838E-2"/>
                  <c:y val="-5.9443354563614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2C-4DB1-85D9-412B35203CCE}"/>
                </c:ext>
              </c:extLst>
            </c:dLbl>
            <c:dLbl>
              <c:idx val="8"/>
              <c:layout>
                <c:manualLayout>
                  <c:x val="-5.9607322825501456E-2"/>
                  <c:y val="-6.0004120645328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2C-4DB1-85D9-412B35203CCE}"/>
                </c:ext>
              </c:extLst>
            </c:dLbl>
            <c:dLbl>
              <c:idx val="9"/>
              <c:layout>
                <c:manualLayout>
                  <c:x val="-6.5217059116814718E-2"/>
                  <c:y val="-5.4892728852579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2C-4DB1-85D9-412B35203CCE}"/>
                </c:ext>
              </c:extLst>
            </c:dLbl>
            <c:dLbl>
              <c:idx val="10"/>
              <c:layout>
                <c:manualLayout>
                  <c:x val="-4.8519045336309026E-2"/>
                  <c:y val="-6.2098125106375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2C-4DB1-85D9-412B35203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Sheet1!$AD$24:$AN$24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Sheet1!$AD$35:$AN$35</c:f>
              <c:numCache>
                <c:formatCode>General</c:formatCode>
                <c:ptCount val="11"/>
                <c:pt idx="0">
                  <c:v>3.7</c:v>
                </c:pt>
                <c:pt idx="1">
                  <c:v>44.4</c:v>
                </c:pt>
                <c:pt idx="2">
                  <c:v>89.6</c:v>
                </c:pt>
                <c:pt idx="3">
                  <c:v>136.9</c:v>
                </c:pt>
                <c:pt idx="4">
                  <c:v>173.7</c:v>
                </c:pt>
                <c:pt idx="5">
                  <c:v>227.2</c:v>
                </c:pt>
                <c:pt idx="6">
                  <c:v>329.4</c:v>
                </c:pt>
                <c:pt idx="7">
                  <c:v>378.8</c:v>
                </c:pt>
                <c:pt idx="8">
                  <c:v>419.9</c:v>
                </c:pt>
                <c:pt idx="9">
                  <c:v>491.4</c:v>
                </c:pt>
                <c:pt idx="10">
                  <c:v>551.9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637-A40A-985123EC17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Quick Hull - Cluster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722352688370093"/>
          <c:y val="0.20219190448014807"/>
          <c:w val="0.86247353583726016"/>
          <c:h val="0.5496566187482021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351346885373553E-2"/>
                  <c:y val="-6.2909500884121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76-40A0-853B-84C20BDA25AF}"/>
                </c:ext>
              </c:extLst>
            </c:dLbl>
            <c:dLbl>
              <c:idx val="6"/>
              <c:layout>
                <c:manualLayout>
                  <c:x val="-4.2596472961540961E-2"/>
                  <c:y val="-0.10352851486049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76-40A0-853B-84C20BDA25AF}"/>
                </c:ext>
              </c:extLst>
            </c:dLbl>
            <c:dLbl>
              <c:idx val="7"/>
              <c:layout>
                <c:manualLayout>
                  <c:x val="-4.8877464697078155E-2"/>
                  <c:y val="-0.108345470544505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6-40A0-853B-84C20BDA25AF}"/>
                </c:ext>
              </c:extLst>
            </c:dLbl>
            <c:dLbl>
              <c:idx val="8"/>
              <c:layout>
                <c:manualLayout>
                  <c:x val="-6.2651569380273844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76-40A0-853B-84C20BDA25AF}"/>
                </c:ext>
              </c:extLst>
            </c:dLbl>
            <c:dLbl>
              <c:idx val="9"/>
              <c:layout>
                <c:manualLayout>
                  <c:x val="-6.3660484458463534E-2"/>
                  <c:y val="-0.114529234744391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6-40A0-853B-84C20BDA25AF}"/>
                </c:ext>
              </c:extLst>
            </c:dLbl>
            <c:dLbl>
              <c:idx val="10"/>
              <c:layout>
                <c:manualLayout>
                  <c:x val="-4.7726971774316944E-2"/>
                  <c:y val="-8.2438479784362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76-40A0-853B-84C20BDA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Sheet1!$D$43:$N$43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Sheet1!$D$54:$N$54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2.4</c:v>
                </c:pt>
                <c:pt idx="7">
                  <c:v>3.1</c:v>
                </c:pt>
                <c:pt idx="8">
                  <c:v>3.3</c:v>
                </c:pt>
                <c:pt idx="9">
                  <c:v>3.7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6-40A0-853B-84C20BDA2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Quick Hull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729221347331581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9E-43E8-8072-6DAAB8934955}"/>
                </c:ext>
              </c:extLst>
            </c:dLbl>
            <c:dLbl>
              <c:idx val="6"/>
              <c:layout>
                <c:manualLayout>
                  <c:x val="-3.7395888013998249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9E-43E8-8072-6DAAB8934955}"/>
                </c:ext>
              </c:extLst>
            </c:dLbl>
            <c:dLbl>
              <c:idx val="7"/>
              <c:layout>
                <c:manualLayout>
                  <c:x val="-3.5395888013998247E-2"/>
                  <c:y val="-9.8711559176490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E-43E8-8072-6DAAB8934955}"/>
                </c:ext>
              </c:extLst>
            </c:dLbl>
            <c:dLbl>
              <c:idx val="8"/>
              <c:layout>
                <c:manualLayout>
                  <c:x val="-4.650699725646211E-2"/>
                  <c:y val="-7.3134898960419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E-43E8-8072-6DAAB8934955}"/>
                </c:ext>
              </c:extLst>
            </c:dLbl>
            <c:dLbl>
              <c:idx val="9"/>
              <c:layout>
                <c:manualLayout>
                  <c:x val="-5.517733033792991E-2"/>
                  <c:y val="-7.0760520029959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E-43E8-8072-6DAAB8934955}"/>
                </c:ext>
              </c:extLst>
            </c:dLbl>
            <c:dLbl>
              <c:idx val="10"/>
              <c:layout>
                <c:manualLayout>
                  <c:x val="-6.0554122652623915E-2"/>
                  <c:y val="-6.3703357499589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9E-43E8-8072-6DAAB893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Sheet1!$Q$43:$AA$43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Sheet1!$Q$54:$AA$54</c:f>
              <c:numCache>
                <c:formatCode>General</c:formatCode>
                <c:ptCount val="11"/>
                <c:pt idx="0">
                  <c:v>0.6</c:v>
                </c:pt>
                <c:pt idx="1">
                  <c:v>2.9</c:v>
                </c:pt>
                <c:pt idx="2">
                  <c:v>4.8</c:v>
                </c:pt>
                <c:pt idx="3">
                  <c:v>6.6</c:v>
                </c:pt>
                <c:pt idx="4">
                  <c:v>12.7</c:v>
                </c:pt>
                <c:pt idx="5">
                  <c:v>11.9</c:v>
                </c:pt>
                <c:pt idx="6">
                  <c:v>12.9</c:v>
                </c:pt>
                <c:pt idx="7">
                  <c:v>13.7</c:v>
                </c:pt>
                <c:pt idx="8">
                  <c:v>15.2</c:v>
                </c:pt>
                <c:pt idx="9">
                  <c:v>17.8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E-43E8-8072-6DAAB8934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Quick Hull - StarShape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3.9395888013998251E-2"/>
                  <c:y val="-8.9335843889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F6-4ED3-B9F1-47E5CB0FCE19}"/>
                </c:ext>
              </c:extLst>
            </c:dLbl>
            <c:dLbl>
              <c:idx val="6"/>
              <c:layout>
                <c:manualLayout>
                  <c:x val="-4.7432403492406496E-2"/>
                  <c:y val="-7.6261280572182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6-4ED3-B9F1-47E5CB0FCE19}"/>
                </c:ext>
              </c:extLst>
            </c:dLbl>
            <c:dLbl>
              <c:idx val="7"/>
              <c:layout>
                <c:manualLayout>
                  <c:x val="-4.5580782653603949E-2"/>
                  <c:y val="-6.8726970810247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6-4ED3-B9F1-47E5CB0FCE19}"/>
                </c:ext>
              </c:extLst>
            </c:dLbl>
            <c:dLbl>
              <c:idx val="8"/>
              <c:layout>
                <c:manualLayout>
                  <c:x val="-5.2499134647193642E-2"/>
                  <c:y val="-7.8625113280550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F6-4ED3-B9F1-47E5CB0FCE19}"/>
                </c:ext>
              </c:extLst>
            </c:dLbl>
            <c:dLbl>
              <c:idx val="9"/>
              <c:layout>
                <c:manualLayout>
                  <c:x val="-7.4062066126152903E-2"/>
                  <c:y val="-5.0821679681493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F6-4ED3-B9F1-47E5CB0FCE19}"/>
                </c:ext>
              </c:extLst>
            </c:dLbl>
            <c:dLbl>
              <c:idx val="10"/>
              <c:layout>
                <c:manualLayout>
                  <c:x val="-7.1564783525555994E-2"/>
                  <c:y val="-5.9641011448344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F6-4ED3-B9F1-47E5CB0FC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Sheet1!$AD$43:$AN$43</c:f>
              <c:numCache>
                <c:formatCode>General</c:formatCode>
                <c:ptCount val="11"/>
                <c:pt idx="0">
                  <c:v>1000</c:v>
                </c:pt>
                <c:pt idx="1">
                  <c:v>9056</c:v>
                </c:pt>
                <c:pt idx="2">
                  <c:v>17113</c:v>
                </c:pt>
                <c:pt idx="3">
                  <c:v>25169</c:v>
                </c:pt>
                <c:pt idx="4">
                  <c:v>33226</c:v>
                </c:pt>
                <c:pt idx="5">
                  <c:v>41282</c:v>
                </c:pt>
                <c:pt idx="6">
                  <c:v>57395</c:v>
                </c:pt>
                <c:pt idx="7">
                  <c:v>65452</c:v>
                </c:pt>
                <c:pt idx="8">
                  <c:v>73508</c:v>
                </c:pt>
                <c:pt idx="9">
                  <c:v>89621</c:v>
                </c:pt>
                <c:pt idx="10">
                  <c:v>97677</c:v>
                </c:pt>
              </c:numCache>
            </c:numRef>
          </c:cat>
          <c:val>
            <c:numRef>
              <c:f>Sheet1!$AD$54:$AN$54</c:f>
              <c:numCache>
                <c:formatCode>General</c:formatCode>
                <c:ptCount val="11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10.5</c:v>
                </c:pt>
                <c:pt idx="5">
                  <c:v>13.9</c:v>
                </c:pt>
                <c:pt idx="6">
                  <c:v>18.600000000000001</c:v>
                </c:pt>
                <c:pt idx="7">
                  <c:v>22.7</c:v>
                </c:pt>
                <c:pt idx="8">
                  <c:v>25</c:v>
                </c:pt>
                <c:pt idx="9">
                  <c:v>30.2</c:v>
                </c:pt>
                <c:pt idx="10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6-4ED3-B9F1-47E5CB0F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424543</xdr:colOff>
      <xdr:row>15</xdr:row>
      <xdr:rowOff>180975</xdr:rowOff>
    </xdr:from>
    <xdr:to>
      <xdr:col>50</xdr:col>
      <xdr:colOff>506185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530679</xdr:colOff>
      <xdr:row>31</xdr:row>
      <xdr:rowOff>114300</xdr:rowOff>
    </xdr:from>
    <xdr:to>
      <xdr:col>51</xdr:col>
      <xdr:colOff>582385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342899</xdr:colOff>
      <xdr:row>15</xdr:row>
      <xdr:rowOff>47625</xdr:rowOff>
    </xdr:from>
    <xdr:to>
      <xdr:col>60</xdr:col>
      <xdr:colOff>607357</xdr:colOff>
      <xdr:row>30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393246</xdr:colOff>
      <xdr:row>30</xdr:row>
      <xdr:rowOff>187778</xdr:rowOff>
    </xdr:from>
    <xdr:to>
      <xdr:col>61</xdr:col>
      <xdr:colOff>64995</xdr:colOff>
      <xdr:row>47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100853</xdr:colOff>
      <xdr:row>13</xdr:row>
      <xdr:rowOff>84603</xdr:rowOff>
    </xdr:from>
    <xdr:to>
      <xdr:col>68</xdr:col>
      <xdr:colOff>392206</xdr:colOff>
      <xdr:row>28</xdr:row>
      <xdr:rowOff>56028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190500</xdr:colOff>
      <xdr:row>29</xdr:row>
      <xdr:rowOff>144556</xdr:rowOff>
    </xdr:from>
    <xdr:to>
      <xdr:col>68</xdr:col>
      <xdr:colOff>504264</xdr:colOff>
      <xdr:row>44</xdr:row>
      <xdr:rowOff>30256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409574</xdr:colOff>
      <xdr:row>46</xdr:row>
      <xdr:rowOff>54427</xdr:rowOff>
    </xdr:from>
    <xdr:to>
      <xdr:col>51</xdr:col>
      <xdr:colOff>352424</xdr:colOff>
      <xdr:row>60</xdr:row>
      <xdr:rowOff>19050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19562B7-359E-44B2-8E79-69CFCD04C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304800</xdr:colOff>
      <xdr:row>49</xdr:row>
      <xdr:rowOff>-1</xdr:rowOff>
    </xdr:from>
    <xdr:to>
      <xdr:col>60</xdr:col>
      <xdr:colOff>367553</xdr:colOff>
      <xdr:row>64</xdr:row>
      <xdr:rowOff>22410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7C5E0D1-9D62-45C0-AF9F-1118CBEB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342899</xdr:colOff>
      <xdr:row>48</xdr:row>
      <xdr:rowOff>0</xdr:rowOff>
    </xdr:from>
    <xdr:to>
      <xdr:col>69</xdr:col>
      <xdr:colOff>163605</xdr:colOff>
      <xdr:row>62</xdr:row>
      <xdr:rowOff>68580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4133D892-E398-40E0-99F0-225A2ED8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419100</xdr:colOff>
      <xdr:row>67</xdr:row>
      <xdr:rowOff>0</xdr:rowOff>
    </xdr:from>
    <xdr:to>
      <xdr:col>50</xdr:col>
      <xdr:colOff>0</xdr:colOff>
      <xdr:row>81</xdr:row>
      <xdr:rowOff>76200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69AC5E66-88D4-4FF6-9C04-2B77CD54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342900</xdr:colOff>
      <xdr:row>66</xdr:row>
      <xdr:rowOff>38100</xdr:rowOff>
    </xdr:from>
    <xdr:to>
      <xdr:col>60</xdr:col>
      <xdr:colOff>495300</xdr:colOff>
      <xdr:row>80</xdr:row>
      <xdr:rowOff>114300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728EFF77-3E02-4CF6-8CDA-6D719F42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313764</xdr:colOff>
      <xdr:row>63</xdr:row>
      <xdr:rowOff>89647</xdr:rowOff>
    </xdr:from>
    <xdr:to>
      <xdr:col>69</xdr:col>
      <xdr:colOff>100853</xdr:colOff>
      <xdr:row>77</xdr:row>
      <xdr:rowOff>158227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FBB0BE69-F301-425F-ABF5-72B44AA94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41</xdr:col>
      <xdr:colOff>0</xdr:colOff>
      <xdr:row>6</xdr:row>
      <xdr:rowOff>0</xdr:rowOff>
    </xdr:from>
    <xdr:to>
      <xdr:col>54</xdr:col>
      <xdr:colOff>132343</xdr:colOff>
      <xdr:row>13</xdr:row>
      <xdr:rowOff>18881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685DA9DC-3BAD-4987-9BD7-FF275888D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326475" y="1162050"/>
          <a:ext cx="8057143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P105"/>
  <sheetViews>
    <sheetView tabSelected="1" topLeftCell="AD1" zoomScaleNormal="100" workbookViewId="0">
      <selection activeCell="AP17" sqref="AP17"/>
    </sheetView>
  </sheetViews>
  <sheetFormatPr defaultRowHeight="15" x14ac:dyDescent="0.25"/>
  <cols>
    <col min="3" max="3" width="11" bestFit="1" customWidth="1"/>
    <col min="4" max="4" width="7" bestFit="1" customWidth="1"/>
    <col min="5" max="5" width="5.42578125" bestFit="1" customWidth="1"/>
    <col min="6" max="13" width="6.42578125" bestFit="1" customWidth="1"/>
    <col min="14" max="14" width="7.42578125" bestFit="1" customWidth="1"/>
    <col min="16" max="16" width="8.5703125" style="14" bestFit="1" customWidth="1"/>
    <col min="17" max="17" width="6.28515625" style="14" bestFit="1" customWidth="1"/>
    <col min="18" max="18" width="6.140625" style="14" bestFit="1" customWidth="1"/>
    <col min="19" max="19" width="7" style="14" bestFit="1" customWidth="1"/>
    <col min="20" max="20" width="7.85546875" style="14" bestFit="1" customWidth="1"/>
    <col min="21" max="22" width="8.7109375" style="14" bestFit="1" customWidth="1"/>
    <col min="23" max="23" width="9.5703125" style="14" bestFit="1" customWidth="1"/>
    <col min="24" max="24" width="8.7109375" style="14" bestFit="1" customWidth="1"/>
    <col min="25" max="27" width="9.5703125" style="14" bestFit="1" customWidth="1"/>
    <col min="29" max="29" width="11" bestFit="1" customWidth="1"/>
    <col min="30" max="30" width="4.85546875" customWidth="1"/>
    <col min="31" max="32" width="6.42578125" bestFit="1" customWidth="1"/>
    <col min="33" max="35" width="7.42578125" bestFit="1" customWidth="1"/>
    <col min="36" max="36" width="8.5703125" bestFit="1" customWidth="1"/>
    <col min="37" max="38" width="7.42578125" bestFit="1" customWidth="1"/>
    <col min="39" max="40" width="8.5703125" bestFit="1" customWidth="1"/>
  </cols>
  <sheetData>
    <row r="3" spans="3:42" x14ac:dyDescent="0.25">
      <c r="C3" t="s">
        <v>3</v>
      </c>
      <c r="D3" t="s">
        <v>2</v>
      </c>
      <c r="P3" s="14" t="s">
        <v>7</v>
      </c>
      <c r="Q3" s="14" t="s">
        <v>1</v>
      </c>
      <c r="AC3" t="s">
        <v>7</v>
      </c>
      <c r="AD3" t="s">
        <v>10</v>
      </c>
    </row>
    <row r="4" spans="3:42" ht="15.75" thickBot="1" x14ac:dyDescent="0.3"/>
    <row r="5" spans="3:42" ht="15.75" thickBot="1" x14ac:dyDescent="0.3">
      <c r="C5" s="13" t="s">
        <v>0</v>
      </c>
      <c r="D5" s="4">
        <v>1000</v>
      </c>
      <c r="E5" s="4">
        <v>9056</v>
      </c>
      <c r="F5" s="4">
        <v>17113</v>
      </c>
      <c r="G5" s="4">
        <v>25169</v>
      </c>
      <c r="H5" s="4">
        <v>33226</v>
      </c>
      <c r="I5" s="4">
        <v>41282</v>
      </c>
      <c r="J5" s="4">
        <v>57395</v>
      </c>
      <c r="K5" s="4">
        <v>65452</v>
      </c>
      <c r="L5" s="4">
        <v>73508</v>
      </c>
      <c r="M5" s="4">
        <v>89621</v>
      </c>
      <c r="N5" s="5">
        <v>97677</v>
      </c>
      <c r="P5" s="15" t="s">
        <v>0</v>
      </c>
      <c r="Q5" s="16">
        <f t="shared" ref="Q5:AA5" si="0">D5</f>
        <v>1000</v>
      </c>
      <c r="R5" s="16">
        <f t="shared" si="0"/>
        <v>9056</v>
      </c>
      <c r="S5" s="16">
        <f t="shared" si="0"/>
        <v>17113</v>
      </c>
      <c r="T5" s="16">
        <f t="shared" si="0"/>
        <v>25169</v>
      </c>
      <c r="U5" s="16">
        <f t="shared" si="0"/>
        <v>33226</v>
      </c>
      <c r="V5" s="16">
        <f t="shared" si="0"/>
        <v>41282</v>
      </c>
      <c r="W5" s="16">
        <f t="shared" si="0"/>
        <v>57395</v>
      </c>
      <c r="X5" s="16">
        <f t="shared" si="0"/>
        <v>65452</v>
      </c>
      <c r="Y5" s="16">
        <f t="shared" si="0"/>
        <v>73508</v>
      </c>
      <c r="Z5" s="16">
        <f t="shared" si="0"/>
        <v>89621</v>
      </c>
      <c r="AA5" s="17">
        <f t="shared" si="0"/>
        <v>97677</v>
      </c>
      <c r="AC5" s="3" t="s">
        <v>0</v>
      </c>
      <c r="AD5" s="4">
        <f t="shared" ref="AD5:AN5" si="1">Q5</f>
        <v>1000</v>
      </c>
      <c r="AE5" s="4">
        <f t="shared" si="1"/>
        <v>9056</v>
      </c>
      <c r="AF5" s="4">
        <f t="shared" si="1"/>
        <v>17113</v>
      </c>
      <c r="AG5" s="4">
        <f t="shared" si="1"/>
        <v>25169</v>
      </c>
      <c r="AH5" s="4">
        <f t="shared" si="1"/>
        <v>33226</v>
      </c>
      <c r="AI5" s="4">
        <f t="shared" si="1"/>
        <v>41282</v>
      </c>
      <c r="AJ5" s="4">
        <f t="shared" si="1"/>
        <v>57395</v>
      </c>
      <c r="AK5" s="4">
        <f t="shared" si="1"/>
        <v>65452</v>
      </c>
      <c r="AL5" s="4">
        <f t="shared" si="1"/>
        <v>73508</v>
      </c>
      <c r="AM5" s="4">
        <f t="shared" si="1"/>
        <v>89621</v>
      </c>
      <c r="AN5" s="5">
        <f t="shared" si="1"/>
        <v>97677</v>
      </c>
      <c r="AP5" t="s">
        <v>15</v>
      </c>
    </row>
    <row r="6" spans="3:42" x14ac:dyDescent="0.25">
      <c r="C6" s="6">
        <v>1</v>
      </c>
      <c r="D6" s="2">
        <v>0</v>
      </c>
      <c r="E6" s="2">
        <v>5</v>
      </c>
      <c r="F6" s="2">
        <v>13</v>
      </c>
      <c r="G6" s="2">
        <v>17</v>
      </c>
      <c r="H6" s="2">
        <v>20</v>
      </c>
      <c r="I6" s="2">
        <v>22</v>
      </c>
      <c r="J6" s="2">
        <v>41</v>
      </c>
      <c r="K6" s="2">
        <v>45</v>
      </c>
      <c r="L6" s="2">
        <v>67</v>
      </c>
      <c r="M6" s="2">
        <v>51</v>
      </c>
      <c r="N6" s="7">
        <v>81</v>
      </c>
      <c r="P6" s="18">
        <v>1</v>
      </c>
      <c r="Q6" s="19">
        <v>8</v>
      </c>
      <c r="R6" s="19">
        <v>128</v>
      </c>
      <c r="S6" s="19">
        <v>491</v>
      </c>
      <c r="T6" s="19">
        <v>497</v>
      </c>
      <c r="U6" s="19">
        <v>855</v>
      </c>
      <c r="V6" s="19">
        <v>2606</v>
      </c>
      <c r="W6" s="19">
        <v>1862</v>
      </c>
      <c r="X6" s="19">
        <v>4169</v>
      </c>
      <c r="Y6" s="19">
        <v>3874</v>
      </c>
      <c r="Z6" s="19">
        <v>4726</v>
      </c>
      <c r="AA6" s="20">
        <v>8410</v>
      </c>
      <c r="AC6" s="6">
        <v>1</v>
      </c>
      <c r="AD6" s="2">
        <v>3</v>
      </c>
      <c r="AE6" s="2">
        <v>45</v>
      </c>
      <c r="AF6" s="2">
        <v>92</v>
      </c>
      <c r="AG6" s="2">
        <v>152</v>
      </c>
      <c r="AH6" s="2">
        <v>253</v>
      </c>
      <c r="AI6" s="2">
        <v>312</v>
      </c>
      <c r="AJ6" s="2">
        <v>415</v>
      </c>
      <c r="AK6" s="2">
        <v>527</v>
      </c>
      <c r="AL6" s="2">
        <v>525</v>
      </c>
      <c r="AM6" s="2">
        <v>630</v>
      </c>
      <c r="AN6" s="7">
        <v>702</v>
      </c>
    </row>
    <row r="7" spans="3:42" x14ac:dyDescent="0.25">
      <c r="C7" s="6">
        <v>2</v>
      </c>
      <c r="D7" s="1">
        <v>0</v>
      </c>
      <c r="E7" s="1">
        <v>6</v>
      </c>
      <c r="F7" s="1">
        <v>11</v>
      </c>
      <c r="G7" s="1">
        <v>18</v>
      </c>
      <c r="H7" s="1">
        <v>22</v>
      </c>
      <c r="I7" s="1">
        <v>37</v>
      </c>
      <c r="J7" s="1">
        <v>32</v>
      </c>
      <c r="K7" s="1">
        <v>56</v>
      </c>
      <c r="L7" s="1">
        <v>52</v>
      </c>
      <c r="M7" s="1">
        <v>73</v>
      </c>
      <c r="N7" s="8">
        <v>77</v>
      </c>
      <c r="P7" s="18">
        <v>2</v>
      </c>
      <c r="Q7" s="21">
        <v>8</v>
      </c>
      <c r="R7" s="21">
        <v>80</v>
      </c>
      <c r="S7" s="21">
        <v>234</v>
      </c>
      <c r="T7" s="21">
        <v>436</v>
      </c>
      <c r="U7" s="21">
        <v>880</v>
      </c>
      <c r="V7" s="21">
        <v>1577</v>
      </c>
      <c r="W7" s="21">
        <v>1955</v>
      </c>
      <c r="X7" s="21">
        <v>3878</v>
      </c>
      <c r="Y7" s="21">
        <v>2886</v>
      </c>
      <c r="Z7" s="21">
        <v>7241</v>
      </c>
      <c r="AA7" s="22">
        <v>5858</v>
      </c>
      <c r="AC7" s="6">
        <v>2</v>
      </c>
      <c r="AD7" s="1">
        <v>3</v>
      </c>
      <c r="AE7" s="1">
        <v>42</v>
      </c>
      <c r="AF7" s="1">
        <v>95</v>
      </c>
      <c r="AG7" s="1">
        <v>151</v>
      </c>
      <c r="AH7" s="1">
        <v>240</v>
      </c>
      <c r="AI7" s="1">
        <v>330</v>
      </c>
      <c r="AJ7" s="1">
        <v>398</v>
      </c>
      <c r="AK7" s="1">
        <v>525</v>
      </c>
      <c r="AL7" s="1">
        <v>530</v>
      </c>
      <c r="AM7" s="1">
        <v>728</v>
      </c>
      <c r="AN7" s="8">
        <v>754</v>
      </c>
    </row>
    <row r="8" spans="3:42" x14ac:dyDescent="0.25">
      <c r="C8" s="6">
        <v>3</v>
      </c>
      <c r="D8" s="1">
        <v>0</v>
      </c>
      <c r="E8" s="1">
        <v>4</v>
      </c>
      <c r="F8" s="1">
        <v>13</v>
      </c>
      <c r="G8" s="1">
        <v>14</v>
      </c>
      <c r="H8" s="1">
        <v>24</v>
      </c>
      <c r="I8" s="1">
        <v>27</v>
      </c>
      <c r="J8" s="1">
        <v>38</v>
      </c>
      <c r="K8" s="1">
        <v>49</v>
      </c>
      <c r="L8" s="1">
        <v>50</v>
      </c>
      <c r="M8" s="1">
        <v>90</v>
      </c>
      <c r="N8" s="8">
        <v>56</v>
      </c>
      <c r="P8" s="18">
        <v>3</v>
      </c>
      <c r="Q8" s="21">
        <v>6</v>
      </c>
      <c r="R8" s="21">
        <v>101</v>
      </c>
      <c r="S8" s="21">
        <v>206</v>
      </c>
      <c r="T8" s="21">
        <v>778</v>
      </c>
      <c r="U8" s="21">
        <v>1398</v>
      </c>
      <c r="V8" s="21">
        <v>2534</v>
      </c>
      <c r="W8" s="21">
        <v>2295</v>
      </c>
      <c r="X8" s="21">
        <v>4731</v>
      </c>
      <c r="Y8" s="21">
        <v>5285</v>
      </c>
      <c r="Z8" s="21">
        <v>4278</v>
      </c>
      <c r="AA8" s="22">
        <v>8451</v>
      </c>
      <c r="AC8" s="6">
        <v>3</v>
      </c>
      <c r="AD8" s="1">
        <v>3</v>
      </c>
      <c r="AE8" s="1">
        <v>45</v>
      </c>
      <c r="AF8" s="1">
        <v>79</v>
      </c>
      <c r="AG8" s="1">
        <v>131</v>
      </c>
      <c r="AH8" s="1">
        <v>232</v>
      </c>
      <c r="AI8" s="1">
        <v>258</v>
      </c>
      <c r="AJ8" s="1">
        <v>387</v>
      </c>
      <c r="AK8" s="1">
        <v>534</v>
      </c>
      <c r="AL8" s="1">
        <v>572</v>
      </c>
      <c r="AM8" s="1">
        <v>608</v>
      </c>
      <c r="AN8" s="8">
        <v>849</v>
      </c>
    </row>
    <row r="9" spans="3:42" x14ac:dyDescent="0.25">
      <c r="C9" s="6">
        <v>4</v>
      </c>
      <c r="D9" s="1">
        <v>1</v>
      </c>
      <c r="E9" s="1">
        <v>6</v>
      </c>
      <c r="F9" s="1">
        <v>8</v>
      </c>
      <c r="G9" s="1">
        <v>14</v>
      </c>
      <c r="H9" s="1">
        <v>24</v>
      </c>
      <c r="I9" s="1">
        <v>33</v>
      </c>
      <c r="J9" s="1">
        <v>52</v>
      </c>
      <c r="K9" s="1">
        <v>48</v>
      </c>
      <c r="L9" s="1">
        <v>57</v>
      </c>
      <c r="M9" s="1">
        <v>97</v>
      </c>
      <c r="N9" s="8">
        <v>63</v>
      </c>
      <c r="P9" s="18">
        <v>4</v>
      </c>
      <c r="Q9" s="21">
        <v>8</v>
      </c>
      <c r="R9" s="21">
        <v>76</v>
      </c>
      <c r="S9" s="21">
        <v>275</v>
      </c>
      <c r="T9" s="21">
        <v>525</v>
      </c>
      <c r="U9" s="21">
        <v>1462</v>
      </c>
      <c r="V9" s="21">
        <v>1410</v>
      </c>
      <c r="W9" s="21">
        <v>2045</v>
      </c>
      <c r="X9" s="21">
        <v>2461</v>
      </c>
      <c r="Y9" s="21">
        <v>3169</v>
      </c>
      <c r="Z9" s="21">
        <v>4087</v>
      </c>
      <c r="AA9" s="22">
        <v>8540</v>
      </c>
      <c r="AC9" s="6">
        <v>4</v>
      </c>
      <c r="AD9" s="1">
        <v>3</v>
      </c>
      <c r="AE9" s="1">
        <v>48</v>
      </c>
      <c r="AF9" s="1">
        <v>97</v>
      </c>
      <c r="AG9" s="1">
        <v>178</v>
      </c>
      <c r="AH9" s="1">
        <v>250</v>
      </c>
      <c r="AI9" s="1">
        <v>276</v>
      </c>
      <c r="AJ9" s="1">
        <v>420</v>
      </c>
      <c r="AK9" s="1">
        <v>483</v>
      </c>
      <c r="AL9" s="1">
        <v>522</v>
      </c>
      <c r="AM9" s="1">
        <v>597</v>
      </c>
      <c r="AN9" s="8">
        <v>845</v>
      </c>
    </row>
    <row r="10" spans="3:42" x14ac:dyDescent="0.25">
      <c r="C10" s="6">
        <v>5</v>
      </c>
      <c r="D10" s="1">
        <v>0</v>
      </c>
      <c r="E10" s="1">
        <v>4</v>
      </c>
      <c r="F10" s="1">
        <v>13</v>
      </c>
      <c r="G10" s="1">
        <v>16</v>
      </c>
      <c r="H10" s="1">
        <v>22</v>
      </c>
      <c r="I10" s="1">
        <v>36</v>
      </c>
      <c r="J10" s="1">
        <v>35</v>
      </c>
      <c r="K10" s="1">
        <v>51</v>
      </c>
      <c r="L10" s="1">
        <v>57</v>
      </c>
      <c r="M10" s="1">
        <v>84</v>
      </c>
      <c r="N10" s="8">
        <v>66</v>
      </c>
      <c r="P10" s="18">
        <v>5</v>
      </c>
      <c r="Q10" s="21">
        <v>7</v>
      </c>
      <c r="R10" s="21">
        <v>116</v>
      </c>
      <c r="S10" s="21">
        <v>447</v>
      </c>
      <c r="T10" s="21">
        <v>459</v>
      </c>
      <c r="U10" s="21">
        <v>1230</v>
      </c>
      <c r="V10" s="21">
        <v>1432</v>
      </c>
      <c r="W10" s="21">
        <v>3375</v>
      </c>
      <c r="X10" s="21">
        <v>4468</v>
      </c>
      <c r="Y10" s="21">
        <v>3240</v>
      </c>
      <c r="Z10" s="21">
        <v>6781</v>
      </c>
      <c r="AA10" s="22">
        <v>3979</v>
      </c>
      <c r="AC10" s="6">
        <v>5</v>
      </c>
      <c r="AD10" s="1">
        <v>3</v>
      </c>
      <c r="AE10" s="1">
        <v>47</v>
      </c>
      <c r="AF10" s="1">
        <v>89</v>
      </c>
      <c r="AG10" s="1">
        <v>172</v>
      </c>
      <c r="AH10" s="1">
        <v>241</v>
      </c>
      <c r="AI10" s="1">
        <v>295</v>
      </c>
      <c r="AJ10" s="1">
        <v>496</v>
      </c>
      <c r="AK10" s="1">
        <v>500</v>
      </c>
      <c r="AL10" s="1">
        <v>526</v>
      </c>
      <c r="AM10" s="1">
        <v>701</v>
      </c>
      <c r="AN10" s="8">
        <v>645</v>
      </c>
    </row>
    <row r="11" spans="3:42" x14ac:dyDescent="0.25">
      <c r="C11" s="6">
        <v>6</v>
      </c>
      <c r="D11" s="1">
        <v>1</v>
      </c>
      <c r="E11" s="1">
        <v>7</v>
      </c>
      <c r="F11" s="1">
        <v>10</v>
      </c>
      <c r="G11" s="1">
        <v>16</v>
      </c>
      <c r="H11" s="1">
        <v>22</v>
      </c>
      <c r="I11" s="1">
        <v>29</v>
      </c>
      <c r="J11" s="1">
        <v>45</v>
      </c>
      <c r="K11" s="1">
        <v>44</v>
      </c>
      <c r="L11" s="1">
        <v>47</v>
      </c>
      <c r="M11" s="1">
        <v>65</v>
      </c>
      <c r="N11" s="8">
        <v>78</v>
      </c>
      <c r="P11" s="18">
        <v>6</v>
      </c>
      <c r="Q11" s="21">
        <v>6</v>
      </c>
      <c r="R11" s="21">
        <v>144</v>
      </c>
      <c r="S11" s="21">
        <v>400</v>
      </c>
      <c r="T11" s="21">
        <v>1004</v>
      </c>
      <c r="U11" s="21">
        <v>1394</v>
      </c>
      <c r="V11" s="21">
        <v>1938</v>
      </c>
      <c r="W11" s="21">
        <v>3456</v>
      </c>
      <c r="X11" s="21">
        <v>4396</v>
      </c>
      <c r="Y11" s="21">
        <v>4705</v>
      </c>
      <c r="Z11" s="21">
        <v>4066</v>
      </c>
      <c r="AA11" s="22">
        <v>9264</v>
      </c>
      <c r="AC11" s="6">
        <v>6</v>
      </c>
      <c r="AD11" s="1">
        <v>3</v>
      </c>
      <c r="AE11" s="1">
        <v>46</v>
      </c>
      <c r="AF11" s="1">
        <v>102</v>
      </c>
      <c r="AG11" s="1">
        <v>156</v>
      </c>
      <c r="AH11" s="1">
        <v>213</v>
      </c>
      <c r="AI11" s="1">
        <v>234</v>
      </c>
      <c r="AJ11" s="1">
        <v>405</v>
      </c>
      <c r="AK11" s="1">
        <v>442</v>
      </c>
      <c r="AL11" s="1">
        <v>545</v>
      </c>
      <c r="AM11" s="1">
        <v>741</v>
      </c>
      <c r="AN11" s="8">
        <v>871</v>
      </c>
    </row>
    <row r="12" spans="3:42" x14ac:dyDescent="0.25">
      <c r="C12" s="6">
        <v>7</v>
      </c>
      <c r="D12" s="1">
        <v>0</v>
      </c>
      <c r="E12" s="1">
        <v>5</v>
      </c>
      <c r="F12" s="1">
        <v>11</v>
      </c>
      <c r="G12" s="1">
        <v>20</v>
      </c>
      <c r="H12" s="1">
        <v>24</v>
      </c>
      <c r="I12" s="1">
        <v>34</v>
      </c>
      <c r="J12" s="1">
        <v>53</v>
      </c>
      <c r="K12" s="1">
        <v>48</v>
      </c>
      <c r="L12" s="1">
        <v>52</v>
      </c>
      <c r="M12" s="1">
        <v>75</v>
      </c>
      <c r="N12" s="8">
        <v>72</v>
      </c>
      <c r="P12" s="18">
        <v>7</v>
      </c>
      <c r="Q12" s="21">
        <v>6</v>
      </c>
      <c r="R12" s="21">
        <v>128</v>
      </c>
      <c r="S12" s="21">
        <v>318</v>
      </c>
      <c r="T12" s="21">
        <v>466</v>
      </c>
      <c r="U12" s="21">
        <v>881</v>
      </c>
      <c r="V12" s="21">
        <v>2482</v>
      </c>
      <c r="W12" s="21">
        <v>3810</v>
      </c>
      <c r="X12" s="21">
        <v>4136</v>
      </c>
      <c r="Y12" s="21">
        <v>2692</v>
      </c>
      <c r="Z12" s="21">
        <v>4368</v>
      </c>
      <c r="AA12" s="22">
        <v>9709</v>
      </c>
      <c r="AC12" s="6">
        <v>7</v>
      </c>
      <c r="AD12" s="1">
        <v>4</v>
      </c>
      <c r="AE12" s="1">
        <v>52</v>
      </c>
      <c r="AF12" s="1">
        <v>98</v>
      </c>
      <c r="AG12" s="1">
        <v>172</v>
      </c>
      <c r="AH12" s="1">
        <v>201</v>
      </c>
      <c r="AI12" s="1">
        <v>277</v>
      </c>
      <c r="AJ12" s="1">
        <v>462</v>
      </c>
      <c r="AK12" s="1">
        <v>520</v>
      </c>
      <c r="AL12" s="1">
        <v>571</v>
      </c>
      <c r="AM12" s="1">
        <v>635</v>
      </c>
      <c r="AN12" s="8">
        <v>688</v>
      </c>
    </row>
    <row r="13" spans="3:42" x14ac:dyDescent="0.25">
      <c r="C13" s="6">
        <v>8</v>
      </c>
      <c r="D13" s="1">
        <v>0</v>
      </c>
      <c r="E13" s="1">
        <v>5</v>
      </c>
      <c r="F13" s="1">
        <v>8</v>
      </c>
      <c r="G13" s="1">
        <v>15</v>
      </c>
      <c r="H13" s="1">
        <v>20</v>
      </c>
      <c r="I13" s="1">
        <v>33</v>
      </c>
      <c r="J13" s="1">
        <v>41</v>
      </c>
      <c r="K13" s="1">
        <v>44</v>
      </c>
      <c r="L13" s="1">
        <v>64</v>
      </c>
      <c r="M13" s="1">
        <v>78</v>
      </c>
      <c r="N13" s="8">
        <v>85</v>
      </c>
      <c r="P13" s="18">
        <v>8</v>
      </c>
      <c r="Q13" s="21">
        <v>8</v>
      </c>
      <c r="R13" s="21">
        <v>124</v>
      </c>
      <c r="S13" s="21">
        <v>409</v>
      </c>
      <c r="T13" s="21">
        <v>584</v>
      </c>
      <c r="U13" s="21">
        <v>1632</v>
      </c>
      <c r="V13" s="21">
        <v>1803</v>
      </c>
      <c r="W13" s="21">
        <v>3172</v>
      </c>
      <c r="X13" s="21">
        <v>4455</v>
      </c>
      <c r="Y13" s="21">
        <v>5529</v>
      </c>
      <c r="Z13" s="21">
        <v>8176</v>
      </c>
      <c r="AA13" s="22">
        <v>8412</v>
      </c>
      <c r="AC13" s="6">
        <v>8</v>
      </c>
      <c r="AD13" s="1">
        <v>2</v>
      </c>
      <c r="AE13" s="1">
        <v>43</v>
      </c>
      <c r="AF13" s="1">
        <v>96</v>
      </c>
      <c r="AG13" s="1">
        <v>181</v>
      </c>
      <c r="AH13" s="1">
        <v>286</v>
      </c>
      <c r="AI13" s="1">
        <v>286</v>
      </c>
      <c r="AJ13" s="1">
        <v>440</v>
      </c>
      <c r="AK13" s="1">
        <v>517</v>
      </c>
      <c r="AL13" s="1">
        <v>519</v>
      </c>
      <c r="AM13" s="1">
        <v>619</v>
      </c>
      <c r="AN13" s="8">
        <v>666</v>
      </c>
    </row>
    <row r="14" spans="3:42" x14ac:dyDescent="0.25">
      <c r="C14" s="6">
        <v>9</v>
      </c>
      <c r="D14" s="1">
        <v>0</v>
      </c>
      <c r="E14" s="1">
        <v>4</v>
      </c>
      <c r="F14" s="1">
        <v>11</v>
      </c>
      <c r="G14" s="1">
        <v>13</v>
      </c>
      <c r="H14" s="1">
        <v>24</v>
      </c>
      <c r="I14" s="1">
        <v>38</v>
      </c>
      <c r="J14" s="1">
        <v>36</v>
      </c>
      <c r="K14" s="1">
        <v>50</v>
      </c>
      <c r="L14" s="1">
        <v>46</v>
      </c>
      <c r="M14" s="1">
        <v>76</v>
      </c>
      <c r="N14" s="8">
        <v>91</v>
      </c>
      <c r="P14" s="18">
        <v>9</v>
      </c>
      <c r="Q14" s="21">
        <v>7</v>
      </c>
      <c r="R14" s="21">
        <v>122</v>
      </c>
      <c r="S14" s="21">
        <v>486</v>
      </c>
      <c r="T14" s="21">
        <v>744</v>
      </c>
      <c r="U14" s="21">
        <v>1470</v>
      </c>
      <c r="V14" s="21">
        <v>2431</v>
      </c>
      <c r="W14" s="21">
        <v>3197</v>
      </c>
      <c r="X14" s="21">
        <v>4571</v>
      </c>
      <c r="Y14" s="21">
        <v>3287</v>
      </c>
      <c r="Z14" s="21">
        <v>7396</v>
      </c>
      <c r="AA14" s="22">
        <v>8623</v>
      </c>
      <c r="AC14" s="6">
        <v>9</v>
      </c>
      <c r="AD14" s="1">
        <v>3</v>
      </c>
      <c r="AE14" s="1">
        <v>52</v>
      </c>
      <c r="AF14" s="1">
        <v>90</v>
      </c>
      <c r="AG14" s="1">
        <v>158</v>
      </c>
      <c r="AH14" s="1">
        <v>213</v>
      </c>
      <c r="AI14" s="1">
        <v>278</v>
      </c>
      <c r="AJ14" s="1">
        <v>366</v>
      </c>
      <c r="AK14" s="1">
        <v>525</v>
      </c>
      <c r="AL14" s="1">
        <v>550</v>
      </c>
      <c r="AM14" s="1">
        <v>641</v>
      </c>
      <c r="AN14" s="8">
        <v>770</v>
      </c>
    </row>
    <row r="15" spans="3:42" ht="15.75" thickBot="1" x14ac:dyDescent="0.3">
      <c r="C15" s="6">
        <v>10</v>
      </c>
      <c r="D15" s="9">
        <v>0</v>
      </c>
      <c r="E15" s="9">
        <v>5</v>
      </c>
      <c r="F15" s="9">
        <v>13</v>
      </c>
      <c r="G15" s="9">
        <v>18</v>
      </c>
      <c r="H15" s="9">
        <v>26</v>
      </c>
      <c r="I15" s="9">
        <v>32</v>
      </c>
      <c r="J15" s="9">
        <v>45</v>
      </c>
      <c r="K15" s="9">
        <v>48</v>
      </c>
      <c r="L15" s="9">
        <v>55</v>
      </c>
      <c r="M15" s="9">
        <v>61</v>
      </c>
      <c r="N15" s="10">
        <v>89</v>
      </c>
      <c r="P15" s="18">
        <v>10</v>
      </c>
      <c r="Q15" s="23">
        <v>6</v>
      </c>
      <c r="R15" s="23">
        <v>118</v>
      </c>
      <c r="S15" s="23">
        <v>378</v>
      </c>
      <c r="T15" s="23">
        <v>661</v>
      </c>
      <c r="U15" s="23">
        <v>666</v>
      </c>
      <c r="V15" s="23">
        <v>1574</v>
      </c>
      <c r="W15" s="23">
        <v>3910</v>
      </c>
      <c r="X15" s="23">
        <v>4397</v>
      </c>
      <c r="Y15" s="23">
        <v>5706</v>
      </c>
      <c r="Z15" s="23">
        <v>7237</v>
      </c>
      <c r="AA15" s="24">
        <v>7998</v>
      </c>
      <c r="AC15" s="6">
        <v>10</v>
      </c>
      <c r="AD15" s="9">
        <v>2</v>
      </c>
      <c r="AE15" s="9">
        <v>41</v>
      </c>
      <c r="AF15" s="9">
        <v>86</v>
      </c>
      <c r="AG15" s="9">
        <v>146</v>
      </c>
      <c r="AH15" s="9">
        <v>205</v>
      </c>
      <c r="AI15" s="9">
        <v>281</v>
      </c>
      <c r="AJ15" s="9">
        <v>406</v>
      </c>
      <c r="AK15" s="9">
        <v>567</v>
      </c>
      <c r="AL15" s="9">
        <v>514</v>
      </c>
      <c r="AM15" s="9">
        <v>694</v>
      </c>
      <c r="AN15" s="10">
        <v>754</v>
      </c>
    </row>
    <row r="16" spans="3:42" ht="15.75" thickBot="1" x14ac:dyDescent="0.3">
      <c r="C16" s="13" t="s">
        <v>11</v>
      </c>
      <c r="D16" s="4">
        <f>SUM(D6:D15)/10</f>
        <v>0.2</v>
      </c>
      <c r="E16" s="4">
        <f t="shared" ref="E16:N16" si="2">SUM(E6:E15)/10</f>
        <v>5.0999999999999996</v>
      </c>
      <c r="F16" s="4">
        <f t="shared" si="2"/>
        <v>11.1</v>
      </c>
      <c r="G16" s="4">
        <f>SUM(G6:G15)/10</f>
        <v>16.100000000000001</v>
      </c>
      <c r="H16" s="4">
        <f t="shared" si="2"/>
        <v>22.8</v>
      </c>
      <c r="I16" s="4">
        <f t="shared" si="2"/>
        <v>32.1</v>
      </c>
      <c r="J16" s="4">
        <f t="shared" si="2"/>
        <v>41.8</v>
      </c>
      <c r="K16" s="4">
        <f t="shared" si="2"/>
        <v>48.3</v>
      </c>
      <c r="L16" s="4">
        <f t="shared" si="2"/>
        <v>54.7</v>
      </c>
      <c r="M16" s="4">
        <f t="shared" si="2"/>
        <v>75</v>
      </c>
      <c r="N16" s="5">
        <f t="shared" si="2"/>
        <v>75.8</v>
      </c>
      <c r="P16" s="25" t="s">
        <v>11</v>
      </c>
      <c r="Q16" s="16">
        <f>SUM(Q6:Q15)/10</f>
        <v>7</v>
      </c>
      <c r="R16" s="16">
        <f>SUM(R6:R15)/10</f>
        <v>113.7</v>
      </c>
      <c r="S16" s="16">
        <f t="shared" ref="S16:AA16" si="3">SUM(S6:S15)/10</f>
        <v>364.4</v>
      </c>
      <c r="T16" s="16">
        <f t="shared" si="3"/>
        <v>615.4</v>
      </c>
      <c r="U16" s="16">
        <f t="shared" si="3"/>
        <v>1186.8</v>
      </c>
      <c r="V16" s="16">
        <f t="shared" si="3"/>
        <v>1978.7</v>
      </c>
      <c r="W16" s="16">
        <f t="shared" si="3"/>
        <v>2907.7</v>
      </c>
      <c r="X16" s="16">
        <f t="shared" si="3"/>
        <v>4166.2</v>
      </c>
      <c r="Y16" s="16">
        <f t="shared" si="3"/>
        <v>4037.3</v>
      </c>
      <c r="Z16" s="16">
        <f t="shared" si="3"/>
        <v>5835.6</v>
      </c>
      <c r="AA16" s="17">
        <f t="shared" si="3"/>
        <v>7924.4</v>
      </c>
      <c r="AC16" s="13" t="s">
        <v>11</v>
      </c>
      <c r="AD16" s="4">
        <f>SUM(AD6:AD15)/10</f>
        <v>2.9</v>
      </c>
      <c r="AE16" s="4">
        <f t="shared" ref="AE16:AN16" si="4">SUM(AE6:AE15)/10</f>
        <v>46.1</v>
      </c>
      <c r="AF16" s="4">
        <f t="shared" si="4"/>
        <v>92.4</v>
      </c>
      <c r="AG16" s="4">
        <f t="shared" si="4"/>
        <v>159.69999999999999</v>
      </c>
      <c r="AH16" s="4">
        <f t="shared" si="4"/>
        <v>233.4</v>
      </c>
      <c r="AI16" s="4">
        <f t="shared" si="4"/>
        <v>282.7</v>
      </c>
      <c r="AJ16" s="4">
        <f t="shared" si="4"/>
        <v>419.5</v>
      </c>
      <c r="AK16" s="4">
        <f t="shared" si="4"/>
        <v>514</v>
      </c>
      <c r="AL16" s="4">
        <f t="shared" si="4"/>
        <v>537.4</v>
      </c>
      <c r="AM16" s="4">
        <f t="shared" si="4"/>
        <v>659.4</v>
      </c>
      <c r="AN16" s="5">
        <f t="shared" si="4"/>
        <v>754.4</v>
      </c>
    </row>
    <row r="17" spans="3:40" ht="15.75" thickBot="1" x14ac:dyDescent="0.3">
      <c r="C17" s="13" t="s">
        <v>12</v>
      </c>
      <c r="D17" s="11">
        <f>_xlfn.VAR.P(D6:D15)</f>
        <v>0.16</v>
      </c>
      <c r="E17" s="11">
        <f t="shared" ref="E17:AN17" si="5">_xlfn.VAR.P(E6:E15)</f>
        <v>0.89</v>
      </c>
      <c r="F17" s="11">
        <f t="shared" si="5"/>
        <v>3.49</v>
      </c>
      <c r="G17" s="11">
        <f t="shared" si="5"/>
        <v>4.29</v>
      </c>
      <c r="H17" s="11">
        <f t="shared" si="5"/>
        <v>3.3599999999999994</v>
      </c>
      <c r="I17" s="11">
        <f t="shared" si="5"/>
        <v>21.69</v>
      </c>
      <c r="J17" s="11">
        <f t="shared" si="5"/>
        <v>44.16</v>
      </c>
      <c r="K17" s="11">
        <f t="shared" si="5"/>
        <v>11.810000000000004</v>
      </c>
      <c r="L17" s="11">
        <f t="shared" si="5"/>
        <v>42.01</v>
      </c>
      <c r="M17" s="11">
        <f t="shared" si="5"/>
        <v>167.6</v>
      </c>
      <c r="N17" s="12">
        <f t="shared" si="5"/>
        <v>118.96</v>
      </c>
      <c r="P17" s="25" t="s">
        <v>12</v>
      </c>
      <c r="Q17" s="26">
        <f t="shared" si="5"/>
        <v>0.8</v>
      </c>
      <c r="R17" s="26">
        <f t="shared" si="5"/>
        <v>424.41</v>
      </c>
      <c r="S17" s="26">
        <f t="shared" si="5"/>
        <v>9331.84</v>
      </c>
      <c r="T17" s="26">
        <f t="shared" si="5"/>
        <v>29820.84</v>
      </c>
      <c r="U17" s="26">
        <f t="shared" si="5"/>
        <v>101250.76</v>
      </c>
      <c r="V17" s="26">
        <f t="shared" si="5"/>
        <v>213972.21</v>
      </c>
      <c r="W17" s="26">
        <f t="shared" si="5"/>
        <v>561208.01</v>
      </c>
      <c r="X17" s="26">
        <f t="shared" si="5"/>
        <v>375511.36</v>
      </c>
      <c r="Y17" s="26">
        <f t="shared" si="5"/>
        <v>1212688.01</v>
      </c>
      <c r="Z17" s="26">
        <f t="shared" si="5"/>
        <v>2474543.84</v>
      </c>
      <c r="AA17" s="27">
        <f t="shared" si="5"/>
        <v>2643880.64</v>
      </c>
      <c r="AC17" s="13" t="s">
        <v>12</v>
      </c>
      <c r="AD17" s="11">
        <f t="shared" si="5"/>
        <v>0.28999999999999998</v>
      </c>
      <c r="AE17" s="11">
        <f t="shared" si="5"/>
        <v>12.89</v>
      </c>
      <c r="AF17" s="11">
        <f t="shared" si="5"/>
        <v>40.240000000000009</v>
      </c>
      <c r="AG17" s="11">
        <f t="shared" si="5"/>
        <v>225.41</v>
      </c>
      <c r="AH17" s="11">
        <f t="shared" si="5"/>
        <v>621.84</v>
      </c>
      <c r="AI17" s="11">
        <f t="shared" si="5"/>
        <v>634.21</v>
      </c>
      <c r="AJ17" s="11">
        <f t="shared" si="5"/>
        <v>1287.25</v>
      </c>
      <c r="AK17" s="11">
        <f t="shared" si="5"/>
        <v>1000.6</v>
      </c>
      <c r="AL17" s="11">
        <f t="shared" si="5"/>
        <v>400.44000000000005</v>
      </c>
      <c r="AM17" s="11">
        <f t="shared" si="5"/>
        <v>2425.84</v>
      </c>
      <c r="AN17" s="12">
        <f t="shared" si="5"/>
        <v>5793.44</v>
      </c>
    </row>
    <row r="18" spans="3:40" x14ac:dyDescent="0.25">
      <c r="AC18" t="s">
        <v>13</v>
      </c>
      <c r="AD18">
        <f>(AD17)^(1/2)</f>
        <v>0.53851648071345037</v>
      </c>
      <c r="AE18">
        <f t="shared" ref="AE18:AN18" si="6">(AE17)^(1/2)</f>
        <v>3.5902646142032486</v>
      </c>
      <c r="AF18">
        <f t="shared" si="6"/>
        <v>6.3435006108614829</v>
      </c>
      <c r="AG18">
        <f t="shared" si="6"/>
        <v>15.013660446406799</v>
      </c>
      <c r="AH18">
        <f t="shared" si="6"/>
        <v>24.936719912610801</v>
      </c>
      <c r="AI18">
        <f t="shared" si="6"/>
        <v>25.183526361492746</v>
      </c>
      <c r="AJ18">
        <f t="shared" si="6"/>
        <v>35.878266401820476</v>
      </c>
      <c r="AK18">
        <f t="shared" si="6"/>
        <v>31.6322620120661</v>
      </c>
      <c r="AL18">
        <f t="shared" si="6"/>
        <v>20.010996976662607</v>
      </c>
      <c r="AM18">
        <f t="shared" si="6"/>
        <v>49.252817178309712</v>
      </c>
      <c r="AN18">
        <f t="shared" si="6"/>
        <v>76.114650363776875</v>
      </c>
    </row>
    <row r="19" spans="3:40" x14ac:dyDescent="0.25">
      <c r="AC19" t="s">
        <v>14</v>
      </c>
      <c r="AD19">
        <f>0.1*(((AD16-AD7)^2)+((AD16-AD9)^2)+((AD16-AD10)^2)+((AD16-AD11)^2)+((AD16-AD12)^2)+((AD16-AD13)^2)+((AD16-AD14)^2)+((AD16-AD15)^2)+((AD16-AD8)^2)+((AD16-AD6)^2))</f>
        <v>0.29000000000000004</v>
      </c>
      <c r="AE19">
        <f t="shared" ref="AE19:AN19" si="7">0.1*(((AE16-AE7)^2)+((AE16-AE9)^2)+((AE16-AE10)^2)+((AE16-AE11)^2)+((AE16-AE12)^2)+((AE16-AE13)^2)+((AE16-AE14)^2)+((AE16-AE15)^2)+((AE16-AE8)^2)+((AE16-AE6)^2))</f>
        <v>12.89</v>
      </c>
      <c r="AF19">
        <f t="shared" si="7"/>
        <v>40.24</v>
      </c>
      <c r="AG19">
        <f t="shared" si="7"/>
        <v>225.41000000000005</v>
      </c>
      <c r="AH19">
        <f t="shared" si="7"/>
        <v>621.84</v>
      </c>
      <c r="AI19">
        <f t="shared" si="7"/>
        <v>634.21</v>
      </c>
      <c r="AJ19">
        <f t="shared" si="7"/>
        <v>1287.25</v>
      </c>
      <c r="AK19">
        <f t="shared" si="7"/>
        <v>1000.6</v>
      </c>
      <c r="AL19">
        <f t="shared" si="7"/>
        <v>400.44000000000005</v>
      </c>
      <c r="AM19">
        <f t="shared" si="7"/>
        <v>2425.8399999999997</v>
      </c>
      <c r="AN19">
        <f t="shared" si="7"/>
        <v>5793.4400000000005</v>
      </c>
    </row>
    <row r="22" spans="3:40" x14ac:dyDescent="0.25">
      <c r="C22" t="s">
        <v>5</v>
      </c>
      <c r="P22" s="14" t="s">
        <v>8</v>
      </c>
      <c r="AC22" t="s">
        <v>8</v>
      </c>
    </row>
    <row r="23" spans="3:40" ht="15.75" thickBot="1" x14ac:dyDescent="0.3"/>
    <row r="24" spans="3:40" ht="15.75" thickBot="1" x14ac:dyDescent="0.3">
      <c r="C24" s="3" t="s">
        <v>0</v>
      </c>
      <c r="D24" s="4">
        <f>D5</f>
        <v>1000</v>
      </c>
      <c r="E24" s="4">
        <f t="shared" ref="E24:M24" si="8">E5</f>
        <v>9056</v>
      </c>
      <c r="F24" s="4">
        <f t="shared" si="8"/>
        <v>17113</v>
      </c>
      <c r="G24" s="4">
        <f t="shared" si="8"/>
        <v>25169</v>
      </c>
      <c r="H24" s="4">
        <f t="shared" si="8"/>
        <v>33226</v>
      </c>
      <c r="I24" s="4">
        <f t="shared" si="8"/>
        <v>41282</v>
      </c>
      <c r="J24" s="4">
        <f t="shared" si="8"/>
        <v>57395</v>
      </c>
      <c r="K24" s="4">
        <f t="shared" si="8"/>
        <v>65452</v>
      </c>
      <c r="L24" s="4">
        <f t="shared" si="8"/>
        <v>73508</v>
      </c>
      <c r="M24" s="4">
        <f t="shared" si="8"/>
        <v>89621</v>
      </c>
      <c r="N24" s="5">
        <f>N5</f>
        <v>97677</v>
      </c>
      <c r="P24" s="15" t="s">
        <v>0</v>
      </c>
      <c r="Q24" s="16">
        <f>Q5</f>
        <v>1000</v>
      </c>
      <c r="R24" s="16">
        <f t="shared" ref="R24:Z24" si="9">R5</f>
        <v>9056</v>
      </c>
      <c r="S24" s="16">
        <f t="shared" si="9"/>
        <v>17113</v>
      </c>
      <c r="T24" s="16">
        <f t="shared" si="9"/>
        <v>25169</v>
      </c>
      <c r="U24" s="16">
        <f t="shared" si="9"/>
        <v>33226</v>
      </c>
      <c r="V24" s="16">
        <f t="shared" si="9"/>
        <v>41282</v>
      </c>
      <c r="W24" s="16">
        <f t="shared" si="9"/>
        <v>57395</v>
      </c>
      <c r="X24" s="16">
        <f t="shared" si="9"/>
        <v>65452</v>
      </c>
      <c r="Y24" s="16">
        <f t="shared" si="9"/>
        <v>73508</v>
      </c>
      <c r="Z24" s="16">
        <f t="shared" si="9"/>
        <v>89621</v>
      </c>
      <c r="AA24" s="17">
        <f>AA5</f>
        <v>97677</v>
      </c>
      <c r="AC24" s="3" t="s">
        <v>0</v>
      </c>
      <c r="AD24" s="4">
        <f>AD5</f>
        <v>1000</v>
      </c>
      <c r="AE24" s="4">
        <f t="shared" ref="AE24:AM24" si="10">AE5</f>
        <v>9056</v>
      </c>
      <c r="AF24" s="4">
        <f t="shared" si="10"/>
        <v>17113</v>
      </c>
      <c r="AG24" s="4">
        <f t="shared" si="10"/>
        <v>25169</v>
      </c>
      <c r="AH24" s="4">
        <f t="shared" si="10"/>
        <v>33226</v>
      </c>
      <c r="AI24" s="4">
        <f t="shared" si="10"/>
        <v>41282</v>
      </c>
      <c r="AJ24" s="4">
        <f t="shared" si="10"/>
        <v>57395</v>
      </c>
      <c r="AK24" s="4">
        <f t="shared" si="10"/>
        <v>65452</v>
      </c>
      <c r="AL24" s="4">
        <f t="shared" si="10"/>
        <v>73508</v>
      </c>
      <c r="AM24" s="4">
        <f t="shared" si="10"/>
        <v>89621</v>
      </c>
      <c r="AN24" s="5">
        <f>AN5</f>
        <v>97677</v>
      </c>
    </row>
    <row r="25" spans="3:40" x14ac:dyDescent="0.25">
      <c r="C25" s="6">
        <v>1</v>
      </c>
      <c r="D25" s="2">
        <v>1</v>
      </c>
      <c r="E25" s="2">
        <v>7</v>
      </c>
      <c r="F25" s="2">
        <v>15</v>
      </c>
      <c r="G25" s="2">
        <v>22</v>
      </c>
      <c r="H25" s="2">
        <v>37</v>
      </c>
      <c r="I25" s="2">
        <v>38</v>
      </c>
      <c r="J25" s="2">
        <v>58</v>
      </c>
      <c r="K25" s="2">
        <v>63</v>
      </c>
      <c r="L25" s="2">
        <v>80</v>
      </c>
      <c r="M25" s="2">
        <v>94</v>
      </c>
      <c r="N25" s="7">
        <v>97</v>
      </c>
      <c r="P25" s="18">
        <v>1</v>
      </c>
      <c r="Q25" s="19">
        <v>8</v>
      </c>
      <c r="R25" s="19">
        <v>99</v>
      </c>
      <c r="S25" s="19">
        <v>180</v>
      </c>
      <c r="T25" s="19">
        <v>277</v>
      </c>
      <c r="U25" s="19">
        <v>411</v>
      </c>
      <c r="V25" s="19">
        <v>728</v>
      </c>
      <c r="W25" s="19">
        <v>679</v>
      </c>
      <c r="X25" s="19">
        <v>754</v>
      </c>
      <c r="Y25" s="19">
        <v>898</v>
      </c>
      <c r="Z25" s="19">
        <v>1303</v>
      </c>
      <c r="AA25" s="20">
        <v>1126</v>
      </c>
      <c r="AC25" s="6">
        <v>1</v>
      </c>
      <c r="AD25" s="2">
        <v>4</v>
      </c>
      <c r="AE25" s="2">
        <v>43</v>
      </c>
      <c r="AF25" s="2">
        <v>86</v>
      </c>
      <c r="AG25" s="2">
        <v>148</v>
      </c>
      <c r="AH25" s="2">
        <v>170</v>
      </c>
      <c r="AI25" s="2">
        <v>237</v>
      </c>
      <c r="AJ25" s="2">
        <v>292</v>
      </c>
      <c r="AK25" s="2">
        <v>410</v>
      </c>
      <c r="AL25" s="2">
        <v>415</v>
      </c>
      <c r="AM25" s="2">
        <v>488</v>
      </c>
      <c r="AN25" s="7">
        <v>493</v>
      </c>
    </row>
    <row r="26" spans="3:40" x14ac:dyDescent="0.25">
      <c r="C26" s="6">
        <v>2</v>
      </c>
      <c r="D26" s="1">
        <v>1</v>
      </c>
      <c r="E26" s="1">
        <v>6</v>
      </c>
      <c r="F26" s="1">
        <v>15</v>
      </c>
      <c r="G26" s="1">
        <v>25</v>
      </c>
      <c r="H26" s="1">
        <v>35</v>
      </c>
      <c r="I26" s="1">
        <v>44</v>
      </c>
      <c r="J26" s="1">
        <v>58</v>
      </c>
      <c r="K26" s="1">
        <v>64</v>
      </c>
      <c r="L26" s="1">
        <v>78</v>
      </c>
      <c r="M26" s="1">
        <v>99</v>
      </c>
      <c r="N26" s="8">
        <v>138</v>
      </c>
      <c r="P26" s="18">
        <v>2</v>
      </c>
      <c r="Q26" s="21">
        <v>8</v>
      </c>
      <c r="R26" s="21">
        <v>100</v>
      </c>
      <c r="S26" s="21">
        <v>216</v>
      </c>
      <c r="T26" s="21">
        <v>306</v>
      </c>
      <c r="U26" s="21">
        <v>423</v>
      </c>
      <c r="V26" s="21">
        <v>732</v>
      </c>
      <c r="W26" s="21">
        <v>647</v>
      </c>
      <c r="X26" s="21">
        <v>811</v>
      </c>
      <c r="Y26" s="21">
        <v>884</v>
      </c>
      <c r="Z26" s="21">
        <v>1051</v>
      </c>
      <c r="AA26" s="22">
        <v>1093</v>
      </c>
      <c r="AC26" s="6">
        <v>2</v>
      </c>
      <c r="AD26" s="1">
        <v>3</v>
      </c>
      <c r="AE26" s="1">
        <v>42</v>
      </c>
      <c r="AF26" s="1">
        <v>87</v>
      </c>
      <c r="AG26" s="1">
        <v>156</v>
      </c>
      <c r="AH26" s="1">
        <v>174</v>
      </c>
      <c r="AI26" s="1">
        <v>211</v>
      </c>
      <c r="AJ26" s="1">
        <v>345</v>
      </c>
      <c r="AK26" s="1">
        <v>378</v>
      </c>
      <c r="AL26" s="1">
        <v>406</v>
      </c>
      <c r="AM26" s="1">
        <v>502</v>
      </c>
      <c r="AN26" s="8">
        <v>558</v>
      </c>
    </row>
    <row r="27" spans="3:40" x14ac:dyDescent="0.25">
      <c r="C27" s="6">
        <v>3</v>
      </c>
      <c r="D27" s="1">
        <v>1</v>
      </c>
      <c r="E27" s="1">
        <v>7</v>
      </c>
      <c r="F27" s="1">
        <v>15</v>
      </c>
      <c r="G27" s="1">
        <v>27</v>
      </c>
      <c r="H27" s="1">
        <v>32</v>
      </c>
      <c r="I27" s="1">
        <v>39</v>
      </c>
      <c r="J27" s="1">
        <v>56</v>
      </c>
      <c r="K27" s="1">
        <v>68</v>
      </c>
      <c r="L27" s="1">
        <v>76</v>
      </c>
      <c r="M27" s="1">
        <v>87</v>
      </c>
      <c r="N27" s="8">
        <v>163</v>
      </c>
      <c r="P27" s="18">
        <v>3</v>
      </c>
      <c r="Q27" s="21">
        <v>9</v>
      </c>
      <c r="R27" s="21">
        <v>104</v>
      </c>
      <c r="S27" s="21">
        <v>201</v>
      </c>
      <c r="T27" s="21">
        <v>323</v>
      </c>
      <c r="U27" s="21">
        <v>416</v>
      </c>
      <c r="V27" s="21">
        <v>723</v>
      </c>
      <c r="W27" s="21">
        <v>654</v>
      </c>
      <c r="X27" s="21">
        <v>760</v>
      </c>
      <c r="Y27" s="21">
        <v>859</v>
      </c>
      <c r="Z27" s="21">
        <v>1027</v>
      </c>
      <c r="AA27" s="22">
        <v>1169</v>
      </c>
      <c r="AC27" s="6">
        <v>3</v>
      </c>
      <c r="AD27" s="1">
        <v>5</v>
      </c>
      <c r="AE27" s="1">
        <v>44</v>
      </c>
      <c r="AF27" s="1">
        <v>89</v>
      </c>
      <c r="AG27" s="1">
        <v>125</v>
      </c>
      <c r="AH27" s="1">
        <v>183</v>
      </c>
      <c r="AI27" s="1">
        <v>215</v>
      </c>
      <c r="AJ27" s="1">
        <v>339</v>
      </c>
      <c r="AK27" s="1">
        <v>367</v>
      </c>
      <c r="AL27" s="1">
        <v>402</v>
      </c>
      <c r="AM27" s="1">
        <v>457</v>
      </c>
      <c r="AN27" s="8">
        <v>576</v>
      </c>
    </row>
    <row r="28" spans="3:40" x14ac:dyDescent="0.25">
      <c r="C28" s="6">
        <v>4</v>
      </c>
      <c r="D28" s="1">
        <v>1</v>
      </c>
      <c r="E28" s="1">
        <v>7</v>
      </c>
      <c r="F28" s="1">
        <v>15</v>
      </c>
      <c r="G28" s="1">
        <v>27</v>
      </c>
      <c r="H28" s="1">
        <v>30</v>
      </c>
      <c r="I28" s="1">
        <v>41</v>
      </c>
      <c r="J28" s="1">
        <v>57</v>
      </c>
      <c r="K28" s="1">
        <v>63</v>
      </c>
      <c r="L28" s="1">
        <v>84</v>
      </c>
      <c r="M28" s="1">
        <v>93</v>
      </c>
      <c r="N28" s="8">
        <v>123</v>
      </c>
      <c r="P28" s="18">
        <v>4</v>
      </c>
      <c r="Q28" s="21">
        <v>8</v>
      </c>
      <c r="R28" s="21">
        <v>97</v>
      </c>
      <c r="S28" s="21">
        <v>224</v>
      </c>
      <c r="T28" s="21">
        <v>274</v>
      </c>
      <c r="U28" s="21">
        <v>391</v>
      </c>
      <c r="V28" s="21">
        <v>717</v>
      </c>
      <c r="W28" s="21">
        <v>644</v>
      </c>
      <c r="X28" s="21">
        <v>764</v>
      </c>
      <c r="Y28" s="21">
        <v>876</v>
      </c>
      <c r="Z28" s="21">
        <v>1082</v>
      </c>
      <c r="AA28" s="22">
        <v>1175</v>
      </c>
      <c r="AC28" s="6">
        <v>4</v>
      </c>
      <c r="AD28" s="1">
        <v>4</v>
      </c>
      <c r="AE28" s="1">
        <v>42</v>
      </c>
      <c r="AF28" s="1">
        <v>86</v>
      </c>
      <c r="AG28" s="1">
        <v>139</v>
      </c>
      <c r="AH28" s="1">
        <v>173</v>
      </c>
      <c r="AI28" s="1">
        <v>217</v>
      </c>
      <c r="AJ28" s="1">
        <v>330</v>
      </c>
      <c r="AK28" s="1">
        <v>374</v>
      </c>
      <c r="AL28" s="1">
        <v>416</v>
      </c>
      <c r="AM28" s="1">
        <v>500</v>
      </c>
      <c r="AN28" s="8">
        <v>556</v>
      </c>
    </row>
    <row r="29" spans="3:40" x14ac:dyDescent="0.25">
      <c r="C29" s="6">
        <v>5</v>
      </c>
      <c r="D29" s="1">
        <v>1</v>
      </c>
      <c r="E29" s="1">
        <v>7</v>
      </c>
      <c r="F29" s="1">
        <v>16</v>
      </c>
      <c r="G29" s="1">
        <v>24</v>
      </c>
      <c r="H29" s="1">
        <v>33</v>
      </c>
      <c r="I29" s="1">
        <v>42</v>
      </c>
      <c r="J29" s="1">
        <v>59</v>
      </c>
      <c r="K29" s="1">
        <v>64</v>
      </c>
      <c r="L29" s="1">
        <v>72</v>
      </c>
      <c r="M29" s="1">
        <v>100</v>
      </c>
      <c r="N29" s="8">
        <v>108</v>
      </c>
      <c r="P29" s="18">
        <v>5</v>
      </c>
      <c r="Q29" s="21">
        <v>8</v>
      </c>
      <c r="R29" s="21">
        <v>99</v>
      </c>
      <c r="S29" s="21">
        <v>202</v>
      </c>
      <c r="T29" s="21">
        <v>310</v>
      </c>
      <c r="U29" s="21">
        <v>353</v>
      </c>
      <c r="V29" s="21">
        <v>708</v>
      </c>
      <c r="W29" s="21">
        <v>4332</v>
      </c>
      <c r="X29" s="21">
        <v>773</v>
      </c>
      <c r="Y29" s="21">
        <v>813</v>
      </c>
      <c r="Z29" s="21">
        <v>1000</v>
      </c>
      <c r="AA29" s="22">
        <v>1101</v>
      </c>
      <c r="AC29" s="6">
        <v>5</v>
      </c>
      <c r="AD29" s="1">
        <v>4</v>
      </c>
      <c r="AE29" s="1">
        <v>44</v>
      </c>
      <c r="AF29" s="1">
        <v>85</v>
      </c>
      <c r="AG29" s="1">
        <v>126</v>
      </c>
      <c r="AH29" s="1">
        <v>171</v>
      </c>
      <c r="AI29" s="1">
        <v>224</v>
      </c>
      <c r="AJ29" s="1">
        <v>333</v>
      </c>
      <c r="AK29" s="1">
        <v>373</v>
      </c>
      <c r="AL29" s="1">
        <v>413</v>
      </c>
      <c r="AM29" s="1">
        <v>483</v>
      </c>
      <c r="AN29" s="8">
        <v>585</v>
      </c>
    </row>
    <row r="30" spans="3:40" x14ac:dyDescent="0.25">
      <c r="C30" s="6">
        <v>6</v>
      </c>
      <c r="D30" s="1">
        <v>0</v>
      </c>
      <c r="E30" s="1">
        <v>8</v>
      </c>
      <c r="F30" s="1">
        <v>16</v>
      </c>
      <c r="G30" s="1">
        <v>25</v>
      </c>
      <c r="H30" s="1">
        <v>36</v>
      </c>
      <c r="I30" s="1">
        <v>40</v>
      </c>
      <c r="J30" s="1">
        <v>56</v>
      </c>
      <c r="K30" s="1">
        <v>62</v>
      </c>
      <c r="L30" s="1">
        <v>87</v>
      </c>
      <c r="M30" s="1">
        <v>94</v>
      </c>
      <c r="N30" s="8">
        <v>102</v>
      </c>
      <c r="P30" s="18">
        <v>6</v>
      </c>
      <c r="Q30" s="21">
        <v>7</v>
      </c>
      <c r="R30" s="21">
        <v>101</v>
      </c>
      <c r="S30" s="21">
        <v>217</v>
      </c>
      <c r="T30" s="21">
        <v>273</v>
      </c>
      <c r="U30" s="21">
        <v>370</v>
      </c>
      <c r="V30" s="21">
        <v>488</v>
      </c>
      <c r="W30" s="21">
        <v>695</v>
      </c>
      <c r="X30" s="21">
        <v>898</v>
      </c>
      <c r="Y30" s="21">
        <v>828</v>
      </c>
      <c r="Z30" s="21">
        <v>968</v>
      </c>
      <c r="AA30" s="22">
        <v>1199</v>
      </c>
      <c r="AC30" s="6">
        <v>6</v>
      </c>
      <c r="AD30" s="1">
        <v>4</v>
      </c>
      <c r="AE30" s="1">
        <v>43</v>
      </c>
      <c r="AF30" s="1">
        <v>85</v>
      </c>
      <c r="AG30" s="1">
        <v>128</v>
      </c>
      <c r="AH30" s="1">
        <v>171</v>
      </c>
      <c r="AI30" s="1">
        <v>258</v>
      </c>
      <c r="AJ30" s="1">
        <v>345</v>
      </c>
      <c r="AK30" s="1">
        <v>389</v>
      </c>
      <c r="AL30" s="1">
        <v>430</v>
      </c>
      <c r="AM30" s="1">
        <v>490</v>
      </c>
      <c r="AN30" s="8">
        <v>545</v>
      </c>
    </row>
    <row r="31" spans="3:40" x14ac:dyDescent="0.25">
      <c r="C31" s="6">
        <v>7</v>
      </c>
      <c r="D31" s="1">
        <v>0</v>
      </c>
      <c r="E31" s="1">
        <v>7</v>
      </c>
      <c r="F31" s="1">
        <v>16</v>
      </c>
      <c r="G31" s="1">
        <v>23</v>
      </c>
      <c r="H31" s="1">
        <v>31</v>
      </c>
      <c r="I31" s="1">
        <v>41</v>
      </c>
      <c r="J31" s="1">
        <v>61</v>
      </c>
      <c r="K31" s="1">
        <v>64</v>
      </c>
      <c r="L31" s="1">
        <v>73</v>
      </c>
      <c r="M31" s="1">
        <v>109</v>
      </c>
      <c r="N31" s="8">
        <v>113</v>
      </c>
      <c r="P31" s="18">
        <v>7</v>
      </c>
      <c r="Q31" s="21">
        <v>8</v>
      </c>
      <c r="R31" s="21">
        <v>99</v>
      </c>
      <c r="S31" s="21">
        <v>179</v>
      </c>
      <c r="T31" s="21">
        <v>314</v>
      </c>
      <c r="U31" s="21">
        <v>2127</v>
      </c>
      <c r="V31" s="21">
        <v>489</v>
      </c>
      <c r="W31" s="21">
        <v>682</v>
      </c>
      <c r="X31" s="21">
        <v>803</v>
      </c>
      <c r="Y31" s="21">
        <v>852</v>
      </c>
      <c r="Z31" s="21">
        <v>1250</v>
      </c>
      <c r="AA31" s="22">
        <v>1098</v>
      </c>
      <c r="AC31" s="6">
        <v>7</v>
      </c>
      <c r="AD31" s="1">
        <v>3</v>
      </c>
      <c r="AE31" s="1">
        <v>51</v>
      </c>
      <c r="AF31" s="1">
        <v>88</v>
      </c>
      <c r="AG31" s="1">
        <v>135</v>
      </c>
      <c r="AH31" s="1">
        <v>172</v>
      </c>
      <c r="AI31" s="1">
        <v>228</v>
      </c>
      <c r="AJ31" s="1">
        <v>298</v>
      </c>
      <c r="AK31" s="1">
        <v>386</v>
      </c>
      <c r="AL31" s="1">
        <v>419</v>
      </c>
      <c r="AM31" s="1">
        <v>498</v>
      </c>
      <c r="AN31" s="8">
        <v>517</v>
      </c>
    </row>
    <row r="32" spans="3:40" x14ac:dyDescent="0.25">
      <c r="C32" s="6">
        <v>8</v>
      </c>
      <c r="D32" s="1">
        <v>1</v>
      </c>
      <c r="E32" s="1">
        <v>8</v>
      </c>
      <c r="F32" s="1">
        <v>17</v>
      </c>
      <c r="G32" s="1">
        <v>24</v>
      </c>
      <c r="H32" s="1">
        <v>35</v>
      </c>
      <c r="I32" s="1">
        <v>45</v>
      </c>
      <c r="J32" s="1">
        <v>58</v>
      </c>
      <c r="K32" s="1">
        <v>71</v>
      </c>
      <c r="L32" s="1">
        <v>77</v>
      </c>
      <c r="M32" s="1">
        <v>100</v>
      </c>
      <c r="N32" s="8">
        <v>110</v>
      </c>
      <c r="P32" s="18">
        <v>8</v>
      </c>
      <c r="Q32" s="21">
        <v>9</v>
      </c>
      <c r="R32" s="21">
        <v>104</v>
      </c>
      <c r="S32" s="21">
        <v>196</v>
      </c>
      <c r="T32" s="21">
        <v>290</v>
      </c>
      <c r="U32" s="21">
        <v>388</v>
      </c>
      <c r="V32" s="21">
        <v>2238</v>
      </c>
      <c r="W32" s="21">
        <v>663</v>
      </c>
      <c r="X32" s="21">
        <v>791</v>
      </c>
      <c r="Y32" s="21">
        <v>812</v>
      </c>
      <c r="Z32" s="21">
        <v>1100</v>
      </c>
      <c r="AA32" s="22">
        <v>1200</v>
      </c>
      <c r="AC32" s="6">
        <v>8</v>
      </c>
      <c r="AD32" s="1">
        <v>3</v>
      </c>
      <c r="AE32" s="1">
        <v>43</v>
      </c>
      <c r="AF32" s="1">
        <v>87</v>
      </c>
      <c r="AG32" s="1">
        <v>135</v>
      </c>
      <c r="AH32" s="1">
        <v>175</v>
      </c>
      <c r="AI32" s="1">
        <v>213</v>
      </c>
      <c r="AJ32" s="1">
        <v>325</v>
      </c>
      <c r="AK32" s="1">
        <v>380</v>
      </c>
      <c r="AL32" s="1">
        <v>428</v>
      </c>
      <c r="AM32" s="1">
        <v>520</v>
      </c>
      <c r="AN32" s="8">
        <v>574</v>
      </c>
    </row>
    <row r="33" spans="3:40" x14ac:dyDescent="0.25">
      <c r="C33" s="6">
        <v>9</v>
      </c>
      <c r="D33" s="1">
        <v>1</v>
      </c>
      <c r="E33" s="1">
        <v>7</v>
      </c>
      <c r="F33" s="1">
        <v>15</v>
      </c>
      <c r="G33" s="1">
        <v>23</v>
      </c>
      <c r="H33" s="1">
        <v>34</v>
      </c>
      <c r="I33" s="1">
        <v>39</v>
      </c>
      <c r="J33" s="1">
        <v>57</v>
      </c>
      <c r="K33" s="1">
        <v>63</v>
      </c>
      <c r="L33" s="1">
        <v>72</v>
      </c>
      <c r="M33" s="1">
        <v>122</v>
      </c>
      <c r="N33" s="8">
        <v>101</v>
      </c>
      <c r="P33" s="18">
        <v>9</v>
      </c>
      <c r="Q33" s="21">
        <v>8</v>
      </c>
      <c r="R33" s="21">
        <v>96</v>
      </c>
      <c r="S33" s="21">
        <v>203</v>
      </c>
      <c r="T33" s="21">
        <v>304</v>
      </c>
      <c r="U33" s="21">
        <v>376</v>
      </c>
      <c r="V33" s="21">
        <v>506</v>
      </c>
      <c r="W33" s="21">
        <v>624</v>
      </c>
      <c r="X33" s="21">
        <v>715</v>
      </c>
      <c r="Y33" s="21">
        <v>848</v>
      </c>
      <c r="Z33" s="21">
        <v>1053</v>
      </c>
      <c r="AA33" s="22">
        <v>1135</v>
      </c>
      <c r="AC33" s="6">
        <v>9</v>
      </c>
      <c r="AD33" s="1">
        <v>4</v>
      </c>
      <c r="AE33" s="1">
        <v>48</v>
      </c>
      <c r="AF33" s="1">
        <v>109</v>
      </c>
      <c r="AG33" s="1">
        <v>128</v>
      </c>
      <c r="AH33" s="1">
        <v>176</v>
      </c>
      <c r="AI33" s="1">
        <v>232</v>
      </c>
      <c r="AJ33" s="1">
        <v>345</v>
      </c>
      <c r="AK33" s="1">
        <v>382</v>
      </c>
      <c r="AL33" s="1">
        <v>424</v>
      </c>
      <c r="AM33" s="1">
        <v>487</v>
      </c>
      <c r="AN33" s="8">
        <v>524</v>
      </c>
    </row>
    <row r="34" spans="3:40" ht="15.75" thickBot="1" x14ac:dyDescent="0.3">
      <c r="C34" s="6">
        <v>10</v>
      </c>
      <c r="D34" s="9">
        <v>1</v>
      </c>
      <c r="E34" s="9">
        <v>7</v>
      </c>
      <c r="F34" s="9">
        <v>14</v>
      </c>
      <c r="G34" s="9">
        <v>25</v>
      </c>
      <c r="H34" s="9">
        <v>33</v>
      </c>
      <c r="I34" s="9">
        <v>42</v>
      </c>
      <c r="J34" s="9">
        <v>63</v>
      </c>
      <c r="K34" s="9">
        <v>62</v>
      </c>
      <c r="L34" s="9">
        <v>86</v>
      </c>
      <c r="M34" s="9">
        <v>89</v>
      </c>
      <c r="N34" s="10">
        <v>110</v>
      </c>
      <c r="P34" s="18">
        <v>10</v>
      </c>
      <c r="Q34" s="23">
        <v>7</v>
      </c>
      <c r="R34" s="23">
        <v>102</v>
      </c>
      <c r="S34" s="23">
        <v>203</v>
      </c>
      <c r="T34" s="23">
        <v>316</v>
      </c>
      <c r="U34" s="23">
        <v>364</v>
      </c>
      <c r="V34" s="23">
        <v>561</v>
      </c>
      <c r="W34" s="23">
        <v>742</v>
      </c>
      <c r="X34" s="23">
        <v>770</v>
      </c>
      <c r="Y34" s="23">
        <v>836</v>
      </c>
      <c r="Z34" s="23">
        <v>1101</v>
      </c>
      <c r="AA34" s="24">
        <v>1158</v>
      </c>
      <c r="AC34" s="6">
        <v>10</v>
      </c>
      <c r="AD34" s="9">
        <v>3</v>
      </c>
      <c r="AE34" s="9">
        <v>44</v>
      </c>
      <c r="AF34" s="9">
        <v>94</v>
      </c>
      <c r="AG34" s="9">
        <v>149</v>
      </c>
      <c r="AH34" s="9">
        <v>172</v>
      </c>
      <c r="AI34" s="9">
        <v>237</v>
      </c>
      <c r="AJ34" s="9">
        <v>342</v>
      </c>
      <c r="AK34" s="9">
        <v>349</v>
      </c>
      <c r="AL34" s="9">
        <v>446</v>
      </c>
      <c r="AM34" s="9">
        <v>489</v>
      </c>
      <c r="AN34" s="10">
        <v>591</v>
      </c>
    </row>
    <row r="35" spans="3:40" ht="15.75" thickBot="1" x14ac:dyDescent="0.3">
      <c r="C35" s="13" t="s">
        <v>11</v>
      </c>
      <c r="D35" s="4">
        <f t="shared" ref="D35:N35" si="11">SUM(D25:D34)/10</f>
        <v>0.8</v>
      </c>
      <c r="E35" s="4">
        <f t="shared" si="11"/>
        <v>7.1</v>
      </c>
      <c r="F35" s="4">
        <f t="shared" si="11"/>
        <v>15.4</v>
      </c>
      <c r="G35" s="4">
        <f t="shared" si="11"/>
        <v>24.5</v>
      </c>
      <c r="H35" s="4">
        <f t="shared" si="11"/>
        <v>33.6</v>
      </c>
      <c r="I35" s="4">
        <f t="shared" si="11"/>
        <v>41.1</v>
      </c>
      <c r="J35" s="4">
        <f t="shared" si="11"/>
        <v>58.3</v>
      </c>
      <c r="K35" s="4">
        <f t="shared" si="11"/>
        <v>64.400000000000006</v>
      </c>
      <c r="L35" s="4">
        <f t="shared" si="11"/>
        <v>78.5</v>
      </c>
      <c r="M35" s="4">
        <f t="shared" si="11"/>
        <v>98.7</v>
      </c>
      <c r="N35" s="5">
        <f t="shared" si="11"/>
        <v>116.5</v>
      </c>
      <c r="P35" s="25" t="s">
        <v>11</v>
      </c>
      <c r="Q35" s="16">
        <f>SUM(Q25:Q34)/10</f>
        <v>8</v>
      </c>
      <c r="R35" s="16">
        <f>SUM(R25:R34)/10</f>
        <v>100.1</v>
      </c>
      <c r="S35" s="16">
        <f>SUM(S25:S34)/10</f>
        <v>202.1</v>
      </c>
      <c r="T35" s="16">
        <f>SUM(T25:T34)/10</f>
        <v>298.7</v>
      </c>
      <c r="U35" s="16">
        <f>SUM(U25:U30,U33:U34,U32)/9</f>
        <v>388</v>
      </c>
      <c r="V35" s="16">
        <f>SUM(V25:V31,V33:V34)/9</f>
        <v>628</v>
      </c>
      <c r="W35" s="16">
        <f>SUM(W25:W28,W30:W34)/9</f>
        <v>670</v>
      </c>
      <c r="X35" s="16">
        <f t="shared" ref="X35:AA35" si="12">SUM(X25:X34)/10</f>
        <v>783.9</v>
      </c>
      <c r="Y35" s="16">
        <f t="shared" si="12"/>
        <v>850.6</v>
      </c>
      <c r="Z35" s="16">
        <f t="shared" si="12"/>
        <v>1093.5</v>
      </c>
      <c r="AA35" s="17">
        <f t="shared" si="12"/>
        <v>1145.4000000000001</v>
      </c>
      <c r="AC35" s="13" t="s">
        <v>11</v>
      </c>
      <c r="AD35" s="4">
        <f t="shared" ref="AD35:AN35" si="13">SUM(AD25:AD34)/10</f>
        <v>3.7</v>
      </c>
      <c r="AE35" s="4">
        <f t="shared" si="13"/>
        <v>44.4</v>
      </c>
      <c r="AF35" s="4">
        <f t="shared" si="13"/>
        <v>89.6</v>
      </c>
      <c r="AG35" s="4">
        <f t="shared" si="13"/>
        <v>136.9</v>
      </c>
      <c r="AH35" s="4">
        <f t="shared" si="13"/>
        <v>173.7</v>
      </c>
      <c r="AI35" s="4">
        <f t="shared" si="13"/>
        <v>227.2</v>
      </c>
      <c r="AJ35" s="4">
        <f t="shared" si="13"/>
        <v>329.4</v>
      </c>
      <c r="AK35" s="4">
        <f t="shared" si="13"/>
        <v>378.8</v>
      </c>
      <c r="AL35" s="4">
        <f t="shared" si="13"/>
        <v>419.9</v>
      </c>
      <c r="AM35" s="4">
        <f t="shared" si="13"/>
        <v>491.4</v>
      </c>
      <c r="AN35" s="5">
        <f t="shared" si="13"/>
        <v>551.9</v>
      </c>
    </row>
    <row r="36" spans="3:40" ht="15.75" thickBot="1" x14ac:dyDescent="0.3">
      <c r="C36" s="13" t="s">
        <v>12</v>
      </c>
      <c r="D36" s="11">
        <f>_xlfn.VAR.P(D25:D34)</f>
        <v>0.16</v>
      </c>
      <c r="E36" s="11">
        <f t="shared" ref="E36:AN36" si="14">_xlfn.VAR.P(E25:E34)</f>
        <v>0.28999999999999998</v>
      </c>
      <c r="F36" s="11">
        <f t="shared" si="14"/>
        <v>0.6399999999999999</v>
      </c>
      <c r="G36" s="11">
        <f t="shared" si="14"/>
        <v>2.4500000000000002</v>
      </c>
      <c r="H36" s="11">
        <f t="shared" si="14"/>
        <v>4.4399999999999995</v>
      </c>
      <c r="I36" s="11">
        <f t="shared" si="14"/>
        <v>4.49</v>
      </c>
      <c r="J36" s="11">
        <f t="shared" si="14"/>
        <v>4.410000000000001</v>
      </c>
      <c r="K36" s="11">
        <f t="shared" si="14"/>
        <v>7.44</v>
      </c>
      <c r="L36" s="11">
        <f t="shared" si="14"/>
        <v>28.45</v>
      </c>
      <c r="M36" s="11">
        <f t="shared" si="14"/>
        <v>96.01</v>
      </c>
      <c r="N36" s="12">
        <f t="shared" si="14"/>
        <v>366.65</v>
      </c>
      <c r="P36" s="25" t="s">
        <v>12</v>
      </c>
      <c r="Q36" s="26">
        <f t="shared" si="14"/>
        <v>0.4</v>
      </c>
      <c r="R36" s="26">
        <f>_xlfn.VAR.P(R25:R34)</f>
        <v>6.4899999999999993</v>
      </c>
      <c r="S36" s="26">
        <f t="shared" si="14"/>
        <v>195.69</v>
      </c>
      <c r="T36" s="26">
        <f t="shared" si="14"/>
        <v>315.01</v>
      </c>
      <c r="U36" s="26">
        <f t="shared" si="14"/>
        <v>272652.49</v>
      </c>
      <c r="V36" s="26">
        <f t="shared" si="14"/>
        <v>243534.6</v>
      </c>
      <c r="W36" s="26">
        <f t="shared" si="14"/>
        <v>1207887.96</v>
      </c>
      <c r="X36" s="26">
        <f t="shared" si="14"/>
        <v>2108.8900000000003</v>
      </c>
      <c r="Y36" s="26">
        <f t="shared" si="14"/>
        <v>771.44</v>
      </c>
      <c r="Z36" s="26">
        <f t="shared" si="14"/>
        <v>10097.450000000001</v>
      </c>
      <c r="AA36" s="27">
        <f t="shared" si="14"/>
        <v>1489.44</v>
      </c>
      <c r="AC36" s="13" t="s">
        <v>12</v>
      </c>
      <c r="AD36" s="11">
        <f t="shared" si="14"/>
        <v>0.41</v>
      </c>
      <c r="AE36" s="11">
        <f t="shared" si="14"/>
        <v>7.4399999999999995</v>
      </c>
      <c r="AF36" s="11">
        <f t="shared" si="14"/>
        <v>48.040000000000006</v>
      </c>
      <c r="AG36" s="11">
        <f t="shared" si="14"/>
        <v>106.49000000000001</v>
      </c>
      <c r="AH36" s="11">
        <f t="shared" si="14"/>
        <v>12.809999999999997</v>
      </c>
      <c r="AI36" s="11">
        <f t="shared" si="14"/>
        <v>189.16</v>
      </c>
      <c r="AJ36" s="11">
        <f t="shared" si="14"/>
        <v>339.84000000000003</v>
      </c>
      <c r="AK36" s="11">
        <f t="shared" si="14"/>
        <v>222.56000000000003</v>
      </c>
      <c r="AL36" s="11">
        <f t="shared" si="14"/>
        <v>146.69</v>
      </c>
      <c r="AM36" s="11">
        <f t="shared" si="14"/>
        <v>234.04000000000002</v>
      </c>
      <c r="AN36" s="12">
        <f t="shared" si="14"/>
        <v>926.08999999999992</v>
      </c>
    </row>
    <row r="41" spans="3:40" x14ac:dyDescent="0.25">
      <c r="C41" t="s">
        <v>6</v>
      </c>
      <c r="P41" s="14" t="s">
        <v>9</v>
      </c>
      <c r="AC41" t="s">
        <v>9</v>
      </c>
    </row>
    <row r="42" spans="3:40" ht="15.75" thickBot="1" x14ac:dyDescent="0.3"/>
    <row r="43" spans="3:40" ht="15.75" thickBot="1" x14ac:dyDescent="0.3">
      <c r="C43" s="3" t="s">
        <v>0</v>
      </c>
      <c r="D43" s="4">
        <f>D24</f>
        <v>1000</v>
      </c>
      <c r="E43" s="4">
        <f t="shared" ref="E43:M43" si="15">E24</f>
        <v>9056</v>
      </c>
      <c r="F43" s="4">
        <f t="shared" si="15"/>
        <v>17113</v>
      </c>
      <c r="G43" s="4">
        <f t="shared" si="15"/>
        <v>25169</v>
      </c>
      <c r="H43" s="4">
        <f t="shared" si="15"/>
        <v>33226</v>
      </c>
      <c r="I43" s="4">
        <f t="shared" si="15"/>
        <v>41282</v>
      </c>
      <c r="J43" s="4">
        <f t="shared" si="15"/>
        <v>57395</v>
      </c>
      <c r="K43" s="4">
        <f t="shared" si="15"/>
        <v>65452</v>
      </c>
      <c r="L43" s="4">
        <f t="shared" si="15"/>
        <v>73508</v>
      </c>
      <c r="M43" s="4">
        <f t="shared" si="15"/>
        <v>89621</v>
      </c>
      <c r="N43" s="5">
        <f>N24</f>
        <v>97677</v>
      </c>
      <c r="P43" s="15" t="s">
        <v>0</v>
      </c>
      <c r="Q43" s="16">
        <f>Q24</f>
        <v>1000</v>
      </c>
      <c r="R43" s="16">
        <f t="shared" ref="R43:Z43" si="16">R24</f>
        <v>9056</v>
      </c>
      <c r="S43" s="16">
        <f t="shared" si="16"/>
        <v>17113</v>
      </c>
      <c r="T43" s="16">
        <f t="shared" si="16"/>
        <v>25169</v>
      </c>
      <c r="U43" s="16">
        <f t="shared" si="16"/>
        <v>33226</v>
      </c>
      <c r="V43" s="16">
        <f t="shared" si="16"/>
        <v>41282</v>
      </c>
      <c r="W43" s="16">
        <f t="shared" si="16"/>
        <v>57395</v>
      </c>
      <c r="X43" s="16">
        <f t="shared" si="16"/>
        <v>65452</v>
      </c>
      <c r="Y43" s="16">
        <f t="shared" si="16"/>
        <v>73508</v>
      </c>
      <c r="Z43" s="16">
        <f t="shared" si="16"/>
        <v>89621</v>
      </c>
      <c r="AA43" s="17">
        <f>AA24</f>
        <v>97677</v>
      </c>
      <c r="AC43" s="3" t="s">
        <v>0</v>
      </c>
      <c r="AD43" s="4">
        <f>AD24</f>
        <v>1000</v>
      </c>
      <c r="AE43" s="4">
        <f t="shared" ref="AE43:AM43" si="17">AE24</f>
        <v>9056</v>
      </c>
      <c r="AF43" s="4">
        <f t="shared" si="17"/>
        <v>17113</v>
      </c>
      <c r="AG43" s="4">
        <f t="shared" si="17"/>
        <v>25169</v>
      </c>
      <c r="AH43" s="4">
        <f t="shared" si="17"/>
        <v>33226</v>
      </c>
      <c r="AI43" s="4">
        <f t="shared" si="17"/>
        <v>41282</v>
      </c>
      <c r="AJ43" s="4">
        <f t="shared" si="17"/>
        <v>57395</v>
      </c>
      <c r="AK43" s="4">
        <f t="shared" si="17"/>
        <v>65452</v>
      </c>
      <c r="AL43" s="4">
        <f t="shared" si="17"/>
        <v>73508</v>
      </c>
      <c r="AM43" s="4">
        <f t="shared" si="17"/>
        <v>89621</v>
      </c>
      <c r="AN43" s="5">
        <f>AN24</f>
        <v>97677</v>
      </c>
    </row>
    <row r="44" spans="3:40" x14ac:dyDescent="0.25">
      <c r="C44" s="6">
        <v>1</v>
      </c>
      <c r="D44" s="2">
        <v>0</v>
      </c>
      <c r="E44" s="2">
        <v>0</v>
      </c>
      <c r="F44" s="2">
        <v>1</v>
      </c>
      <c r="G44" s="2">
        <v>1</v>
      </c>
      <c r="H44" s="2">
        <v>2</v>
      </c>
      <c r="I44" s="2">
        <v>2</v>
      </c>
      <c r="J44" s="2">
        <v>2</v>
      </c>
      <c r="K44" s="2">
        <v>3</v>
      </c>
      <c r="L44" s="2">
        <v>4</v>
      </c>
      <c r="M44" s="2">
        <v>4</v>
      </c>
      <c r="N44" s="7">
        <v>4</v>
      </c>
      <c r="P44" s="18">
        <v>1</v>
      </c>
      <c r="Q44" s="19">
        <v>1</v>
      </c>
      <c r="R44" s="19">
        <v>3</v>
      </c>
      <c r="S44" s="19">
        <v>5</v>
      </c>
      <c r="T44" s="19">
        <v>6</v>
      </c>
      <c r="U44" s="19">
        <v>14</v>
      </c>
      <c r="V44" s="19">
        <v>11</v>
      </c>
      <c r="W44" s="19">
        <v>13</v>
      </c>
      <c r="X44" s="19">
        <v>13</v>
      </c>
      <c r="Y44" s="19">
        <v>14</v>
      </c>
      <c r="Z44" s="19">
        <v>18</v>
      </c>
      <c r="AA44" s="20">
        <v>16</v>
      </c>
      <c r="AC44" s="6">
        <v>1</v>
      </c>
      <c r="AD44" s="2">
        <v>0</v>
      </c>
      <c r="AE44" s="2">
        <v>2</v>
      </c>
      <c r="AF44" s="2">
        <v>5</v>
      </c>
      <c r="AG44" s="2">
        <v>8</v>
      </c>
      <c r="AH44" s="2">
        <v>10</v>
      </c>
      <c r="AI44" s="2">
        <v>13</v>
      </c>
      <c r="AJ44" s="2">
        <v>19</v>
      </c>
      <c r="AK44" s="2">
        <v>20</v>
      </c>
      <c r="AL44" s="2">
        <v>26</v>
      </c>
      <c r="AM44" s="2">
        <v>29</v>
      </c>
      <c r="AN44" s="7">
        <v>30</v>
      </c>
    </row>
    <row r="45" spans="3:40" x14ac:dyDescent="0.25">
      <c r="C45" s="6">
        <v>2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2</v>
      </c>
      <c r="J45" s="1">
        <v>2</v>
      </c>
      <c r="K45" s="1">
        <v>2</v>
      </c>
      <c r="L45" s="1">
        <v>4</v>
      </c>
      <c r="M45" s="1">
        <v>4</v>
      </c>
      <c r="N45" s="8">
        <v>4</v>
      </c>
      <c r="P45" s="18">
        <v>2</v>
      </c>
      <c r="Q45" s="21">
        <v>0</v>
      </c>
      <c r="R45" s="21">
        <v>3</v>
      </c>
      <c r="S45" s="21">
        <v>5</v>
      </c>
      <c r="T45" s="21">
        <v>8</v>
      </c>
      <c r="U45" s="21">
        <v>13</v>
      </c>
      <c r="V45" s="21">
        <v>13</v>
      </c>
      <c r="W45" s="21">
        <v>13</v>
      </c>
      <c r="X45" s="21">
        <v>13</v>
      </c>
      <c r="Y45" s="21">
        <v>15</v>
      </c>
      <c r="Z45" s="21">
        <v>19</v>
      </c>
      <c r="AA45" s="22">
        <v>20</v>
      </c>
      <c r="AC45" s="6">
        <v>2</v>
      </c>
      <c r="AD45" s="1">
        <v>0</v>
      </c>
      <c r="AE45" s="1">
        <v>2</v>
      </c>
      <c r="AF45" s="1">
        <v>5</v>
      </c>
      <c r="AG45" s="1">
        <v>8</v>
      </c>
      <c r="AH45" s="1">
        <v>10</v>
      </c>
      <c r="AI45" s="1">
        <v>15</v>
      </c>
      <c r="AJ45" s="1">
        <v>19</v>
      </c>
      <c r="AK45" s="1">
        <v>20</v>
      </c>
      <c r="AL45" s="1">
        <v>25</v>
      </c>
      <c r="AM45" s="1">
        <v>31</v>
      </c>
      <c r="AN45" s="8">
        <v>32</v>
      </c>
    </row>
    <row r="46" spans="3:40" x14ac:dyDescent="0.25">
      <c r="C46" s="6">
        <v>3</v>
      </c>
      <c r="D46" s="1">
        <v>0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2</v>
      </c>
      <c r="K46" s="1">
        <v>4</v>
      </c>
      <c r="L46" s="1">
        <v>3</v>
      </c>
      <c r="M46" s="1">
        <v>3</v>
      </c>
      <c r="N46" s="8">
        <v>4</v>
      </c>
      <c r="P46" s="18">
        <v>3</v>
      </c>
      <c r="Q46" s="21">
        <v>1</v>
      </c>
      <c r="R46" s="21">
        <v>3</v>
      </c>
      <c r="S46" s="21">
        <v>5</v>
      </c>
      <c r="T46" s="21">
        <v>7</v>
      </c>
      <c r="U46" s="21">
        <v>13</v>
      </c>
      <c r="V46" s="21">
        <v>12</v>
      </c>
      <c r="W46" s="21">
        <v>13</v>
      </c>
      <c r="X46" s="21">
        <v>14</v>
      </c>
      <c r="Y46" s="21">
        <v>15</v>
      </c>
      <c r="Z46" s="21">
        <v>20</v>
      </c>
      <c r="AA46" s="22">
        <v>21</v>
      </c>
      <c r="AC46" s="6">
        <v>3</v>
      </c>
      <c r="AD46" s="1">
        <v>0</v>
      </c>
      <c r="AE46" s="1">
        <v>3</v>
      </c>
      <c r="AF46" s="1">
        <v>5</v>
      </c>
      <c r="AG46" s="1">
        <v>7</v>
      </c>
      <c r="AH46" s="1">
        <v>9</v>
      </c>
      <c r="AI46" s="1">
        <v>14</v>
      </c>
      <c r="AJ46" s="1">
        <v>17</v>
      </c>
      <c r="AK46" s="1">
        <v>24</v>
      </c>
      <c r="AL46" s="1">
        <v>22</v>
      </c>
      <c r="AM46" s="1">
        <v>32</v>
      </c>
      <c r="AN46" s="8">
        <v>32</v>
      </c>
    </row>
    <row r="47" spans="3:40" x14ac:dyDescent="0.25">
      <c r="C47" s="6">
        <v>4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3</v>
      </c>
      <c r="K47" s="1">
        <v>4</v>
      </c>
      <c r="L47" s="1">
        <v>3</v>
      </c>
      <c r="M47" s="1">
        <v>4</v>
      </c>
      <c r="N47" s="8">
        <v>4</v>
      </c>
      <c r="P47" s="18">
        <v>4</v>
      </c>
      <c r="Q47" s="21">
        <v>0</v>
      </c>
      <c r="R47" s="21">
        <v>3</v>
      </c>
      <c r="S47" s="21">
        <v>4</v>
      </c>
      <c r="T47" s="21">
        <v>6</v>
      </c>
      <c r="U47" s="21">
        <v>12</v>
      </c>
      <c r="V47" s="21">
        <v>12</v>
      </c>
      <c r="W47" s="21">
        <v>14</v>
      </c>
      <c r="X47" s="21">
        <v>11</v>
      </c>
      <c r="Y47" s="21">
        <v>16</v>
      </c>
      <c r="Z47" s="21">
        <v>14</v>
      </c>
      <c r="AA47" s="22">
        <v>19</v>
      </c>
      <c r="AC47" s="6">
        <v>4</v>
      </c>
      <c r="AD47" s="1">
        <v>0</v>
      </c>
      <c r="AE47" s="1">
        <v>2</v>
      </c>
      <c r="AF47" s="1">
        <v>5</v>
      </c>
      <c r="AG47" s="1">
        <v>7</v>
      </c>
      <c r="AH47" s="1">
        <v>11</v>
      </c>
      <c r="AI47" s="1">
        <v>12</v>
      </c>
      <c r="AJ47" s="1">
        <v>18</v>
      </c>
      <c r="AK47" s="1">
        <v>23</v>
      </c>
      <c r="AL47" s="1">
        <v>25</v>
      </c>
      <c r="AM47" s="1">
        <v>30</v>
      </c>
      <c r="AN47" s="8">
        <v>30</v>
      </c>
    </row>
    <row r="48" spans="3:40" x14ac:dyDescent="0.25">
      <c r="C48" s="6">
        <v>5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4</v>
      </c>
      <c r="K48" s="1">
        <v>3</v>
      </c>
      <c r="L48" s="1">
        <v>3</v>
      </c>
      <c r="M48" s="1">
        <v>4</v>
      </c>
      <c r="N48" s="8">
        <v>4</v>
      </c>
      <c r="P48" s="18">
        <v>5</v>
      </c>
      <c r="Q48" s="21">
        <v>1</v>
      </c>
      <c r="R48" s="21">
        <v>4</v>
      </c>
      <c r="S48" s="21">
        <v>5</v>
      </c>
      <c r="T48" s="21">
        <v>7</v>
      </c>
      <c r="U48" s="21">
        <v>12</v>
      </c>
      <c r="V48" s="21">
        <v>13</v>
      </c>
      <c r="W48" s="21">
        <v>12</v>
      </c>
      <c r="X48" s="21">
        <v>16</v>
      </c>
      <c r="Y48" s="21">
        <v>15</v>
      </c>
      <c r="Z48" s="21">
        <v>18</v>
      </c>
      <c r="AA48" s="22">
        <v>18</v>
      </c>
      <c r="AC48" s="6">
        <v>5</v>
      </c>
      <c r="AD48" s="1">
        <v>0</v>
      </c>
      <c r="AE48" s="1">
        <v>2</v>
      </c>
      <c r="AF48" s="1">
        <v>5</v>
      </c>
      <c r="AG48" s="1">
        <v>7</v>
      </c>
      <c r="AH48" s="1">
        <v>12</v>
      </c>
      <c r="AI48" s="1">
        <v>13</v>
      </c>
      <c r="AJ48" s="1">
        <v>19</v>
      </c>
      <c r="AK48" s="1">
        <v>24</v>
      </c>
      <c r="AL48" s="1">
        <v>25</v>
      </c>
      <c r="AM48" s="1">
        <v>31</v>
      </c>
      <c r="AN48" s="8">
        <v>37</v>
      </c>
    </row>
    <row r="49" spans="3:40" x14ac:dyDescent="0.25">
      <c r="C49" s="6">
        <v>6</v>
      </c>
      <c r="D49" s="1">
        <v>0</v>
      </c>
      <c r="E49" s="1">
        <v>0</v>
      </c>
      <c r="F49" s="1">
        <v>1</v>
      </c>
      <c r="G49" s="1">
        <v>1</v>
      </c>
      <c r="H49" s="1">
        <v>2</v>
      </c>
      <c r="I49" s="1">
        <v>2</v>
      </c>
      <c r="J49" s="1">
        <v>2</v>
      </c>
      <c r="K49" s="1">
        <v>2</v>
      </c>
      <c r="L49" s="1">
        <v>4</v>
      </c>
      <c r="M49" s="1">
        <v>3</v>
      </c>
      <c r="N49" s="8">
        <v>4</v>
      </c>
      <c r="P49" s="18">
        <v>6</v>
      </c>
      <c r="Q49" s="21">
        <v>1</v>
      </c>
      <c r="R49" s="21">
        <v>2</v>
      </c>
      <c r="S49" s="21">
        <v>5</v>
      </c>
      <c r="T49" s="21">
        <v>7</v>
      </c>
      <c r="U49" s="21">
        <v>11</v>
      </c>
      <c r="V49" s="21">
        <v>11</v>
      </c>
      <c r="W49" s="21">
        <v>15</v>
      </c>
      <c r="X49" s="21">
        <v>14</v>
      </c>
      <c r="Y49" s="21">
        <v>15</v>
      </c>
      <c r="Z49" s="21">
        <v>17</v>
      </c>
      <c r="AA49" s="22">
        <v>23</v>
      </c>
      <c r="AC49" s="6">
        <v>6</v>
      </c>
      <c r="AD49" s="1">
        <v>0</v>
      </c>
      <c r="AE49" s="1">
        <v>2</v>
      </c>
      <c r="AF49" s="1">
        <v>6</v>
      </c>
      <c r="AG49" s="1">
        <v>7</v>
      </c>
      <c r="AH49" s="1">
        <v>10</v>
      </c>
      <c r="AI49" s="1">
        <v>14</v>
      </c>
      <c r="AJ49" s="1">
        <v>19</v>
      </c>
      <c r="AK49" s="1">
        <v>22</v>
      </c>
      <c r="AL49" s="1">
        <v>29</v>
      </c>
      <c r="AM49" s="1">
        <v>31</v>
      </c>
      <c r="AN49" s="8">
        <v>34</v>
      </c>
    </row>
    <row r="50" spans="3:40" x14ac:dyDescent="0.25">
      <c r="C50" s="6">
        <v>7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2</v>
      </c>
      <c r="J50" s="1">
        <v>2</v>
      </c>
      <c r="K50" s="1">
        <v>3</v>
      </c>
      <c r="L50" s="1">
        <v>3</v>
      </c>
      <c r="M50" s="1">
        <v>3</v>
      </c>
      <c r="N50" s="8">
        <v>4</v>
      </c>
      <c r="P50" s="18">
        <v>7</v>
      </c>
      <c r="Q50" s="21">
        <v>1</v>
      </c>
      <c r="R50" s="21">
        <v>3</v>
      </c>
      <c r="S50" s="21">
        <v>5</v>
      </c>
      <c r="T50" s="21">
        <v>6</v>
      </c>
      <c r="U50" s="21">
        <v>13</v>
      </c>
      <c r="V50" s="21">
        <v>12</v>
      </c>
      <c r="W50" s="21">
        <v>13</v>
      </c>
      <c r="X50" s="21">
        <v>14</v>
      </c>
      <c r="Y50" s="21">
        <v>17</v>
      </c>
      <c r="Z50" s="21">
        <v>19</v>
      </c>
      <c r="AA50" s="22">
        <v>22</v>
      </c>
      <c r="AC50" s="6">
        <v>7</v>
      </c>
      <c r="AD50" s="1">
        <v>0</v>
      </c>
      <c r="AE50" s="1">
        <v>2</v>
      </c>
      <c r="AF50" s="1">
        <v>5</v>
      </c>
      <c r="AG50" s="1">
        <v>7</v>
      </c>
      <c r="AH50" s="1">
        <v>10</v>
      </c>
      <c r="AI50" s="1">
        <v>13</v>
      </c>
      <c r="AJ50" s="1">
        <v>19</v>
      </c>
      <c r="AK50" s="1">
        <v>23</v>
      </c>
      <c r="AL50" s="1">
        <v>25</v>
      </c>
      <c r="AM50" s="1">
        <v>27</v>
      </c>
      <c r="AN50" s="8">
        <v>34</v>
      </c>
    </row>
    <row r="51" spans="3:40" x14ac:dyDescent="0.25">
      <c r="C51" s="6">
        <v>8</v>
      </c>
      <c r="D51" s="1">
        <v>1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3</v>
      </c>
      <c r="K51" s="1">
        <v>3</v>
      </c>
      <c r="L51" s="1">
        <v>4</v>
      </c>
      <c r="M51" s="1">
        <v>4</v>
      </c>
      <c r="N51" s="8">
        <v>4</v>
      </c>
      <c r="P51" s="18">
        <v>8</v>
      </c>
      <c r="Q51" s="21">
        <v>0</v>
      </c>
      <c r="R51" s="21">
        <v>2</v>
      </c>
      <c r="S51" s="21">
        <v>5</v>
      </c>
      <c r="T51" s="21">
        <v>6</v>
      </c>
      <c r="U51" s="21">
        <v>13</v>
      </c>
      <c r="V51" s="21">
        <v>13</v>
      </c>
      <c r="W51" s="21">
        <v>10</v>
      </c>
      <c r="X51" s="21">
        <v>16</v>
      </c>
      <c r="Y51" s="21">
        <v>13</v>
      </c>
      <c r="Z51" s="21">
        <v>18</v>
      </c>
      <c r="AA51" s="22">
        <v>20</v>
      </c>
      <c r="AC51" s="6">
        <v>8</v>
      </c>
      <c r="AD51" s="1">
        <v>0</v>
      </c>
      <c r="AE51" s="1">
        <v>2</v>
      </c>
      <c r="AF51" s="1">
        <v>5</v>
      </c>
      <c r="AG51" s="1">
        <v>9</v>
      </c>
      <c r="AH51" s="1">
        <v>10</v>
      </c>
      <c r="AI51" s="1">
        <v>15</v>
      </c>
      <c r="AJ51" s="1">
        <v>21</v>
      </c>
      <c r="AK51" s="1">
        <v>24</v>
      </c>
      <c r="AL51" s="1">
        <v>23</v>
      </c>
      <c r="AM51" s="1">
        <v>36</v>
      </c>
      <c r="AN51" s="8">
        <v>30</v>
      </c>
    </row>
    <row r="52" spans="3:40" x14ac:dyDescent="0.25">
      <c r="C52" s="6">
        <v>9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2</v>
      </c>
      <c r="J52" s="1">
        <v>2</v>
      </c>
      <c r="K52" s="1">
        <v>3</v>
      </c>
      <c r="L52" s="1">
        <v>2</v>
      </c>
      <c r="M52" s="1">
        <v>4</v>
      </c>
      <c r="N52" s="8">
        <v>4</v>
      </c>
      <c r="P52" s="18">
        <v>9</v>
      </c>
      <c r="Q52" s="21">
        <v>0</v>
      </c>
      <c r="R52" s="21">
        <v>3</v>
      </c>
      <c r="S52" s="21">
        <v>4</v>
      </c>
      <c r="T52" s="21">
        <v>7</v>
      </c>
      <c r="U52" s="21">
        <v>14</v>
      </c>
      <c r="V52" s="21">
        <v>11</v>
      </c>
      <c r="W52" s="21">
        <v>13</v>
      </c>
      <c r="X52" s="21">
        <v>13</v>
      </c>
      <c r="Y52" s="21">
        <v>16</v>
      </c>
      <c r="Z52" s="21">
        <v>17</v>
      </c>
      <c r="AA52" s="22">
        <v>20</v>
      </c>
      <c r="AC52" s="6">
        <v>9</v>
      </c>
      <c r="AD52" s="1">
        <v>0</v>
      </c>
      <c r="AE52" s="1">
        <v>2</v>
      </c>
      <c r="AF52" s="1">
        <v>4</v>
      </c>
      <c r="AG52" s="1">
        <v>9</v>
      </c>
      <c r="AH52" s="1">
        <v>11</v>
      </c>
      <c r="AI52" s="1">
        <v>15</v>
      </c>
      <c r="AJ52" s="1">
        <v>17</v>
      </c>
      <c r="AK52" s="1">
        <v>21</v>
      </c>
      <c r="AL52" s="1">
        <v>27</v>
      </c>
      <c r="AM52" s="1">
        <v>27</v>
      </c>
      <c r="AN52" s="8">
        <v>31</v>
      </c>
    </row>
    <row r="53" spans="3:40" ht="15.75" thickBot="1" x14ac:dyDescent="0.3">
      <c r="C53" s="6">
        <v>10</v>
      </c>
      <c r="D53" s="9">
        <v>0</v>
      </c>
      <c r="E53" s="9">
        <v>1</v>
      </c>
      <c r="F53" s="9">
        <v>0</v>
      </c>
      <c r="G53" s="9">
        <v>1</v>
      </c>
      <c r="H53" s="9">
        <v>1</v>
      </c>
      <c r="I53" s="9">
        <v>2</v>
      </c>
      <c r="J53" s="9">
        <v>2</v>
      </c>
      <c r="K53" s="9">
        <v>4</v>
      </c>
      <c r="L53" s="9">
        <v>3</v>
      </c>
      <c r="M53" s="9">
        <v>4</v>
      </c>
      <c r="N53" s="10">
        <v>4</v>
      </c>
      <c r="P53" s="18">
        <v>10</v>
      </c>
      <c r="Q53" s="23">
        <v>1</v>
      </c>
      <c r="R53" s="23">
        <v>3</v>
      </c>
      <c r="S53" s="23">
        <v>5</v>
      </c>
      <c r="T53" s="23">
        <v>6</v>
      </c>
      <c r="U53" s="23">
        <v>12</v>
      </c>
      <c r="V53" s="23">
        <v>11</v>
      </c>
      <c r="W53" s="23">
        <v>13</v>
      </c>
      <c r="X53" s="23">
        <v>13</v>
      </c>
      <c r="Y53" s="23">
        <v>16</v>
      </c>
      <c r="Z53" s="23">
        <v>18</v>
      </c>
      <c r="AA53" s="24">
        <v>21</v>
      </c>
      <c r="AC53" s="6">
        <v>10</v>
      </c>
      <c r="AD53" s="9">
        <v>0</v>
      </c>
      <c r="AE53" s="9">
        <v>3</v>
      </c>
      <c r="AF53" s="9">
        <v>5</v>
      </c>
      <c r="AG53" s="9">
        <v>8</v>
      </c>
      <c r="AH53" s="9">
        <v>12</v>
      </c>
      <c r="AI53" s="9">
        <v>15</v>
      </c>
      <c r="AJ53" s="9">
        <v>18</v>
      </c>
      <c r="AK53" s="9">
        <v>26</v>
      </c>
      <c r="AL53" s="9">
        <v>23</v>
      </c>
      <c r="AM53" s="9">
        <v>28</v>
      </c>
      <c r="AN53" s="10">
        <v>33</v>
      </c>
    </row>
    <row r="54" spans="3:40" ht="15.75" thickBot="1" x14ac:dyDescent="0.3">
      <c r="C54" s="13" t="s">
        <v>11</v>
      </c>
      <c r="D54" s="4">
        <f t="shared" ref="D54:N54" si="18">SUM(D44:D53)/10</f>
        <v>0.1</v>
      </c>
      <c r="E54" s="4">
        <f t="shared" si="18"/>
        <v>0.5</v>
      </c>
      <c r="F54" s="4">
        <f>SUM(F44:F53)/10</f>
        <v>0.7</v>
      </c>
      <c r="G54" s="4">
        <f t="shared" si="18"/>
        <v>1</v>
      </c>
      <c r="H54" s="4">
        <f t="shared" si="18"/>
        <v>1.6</v>
      </c>
      <c r="I54" s="4">
        <f t="shared" si="18"/>
        <v>1.8</v>
      </c>
      <c r="J54" s="4">
        <f t="shared" si="18"/>
        <v>2.4</v>
      </c>
      <c r="K54" s="4">
        <f t="shared" si="18"/>
        <v>3.1</v>
      </c>
      <c r="L54" s="4">
        <f t="shared" si="18"/>
        <v>3.3</v>
      </c>
      <c r="M54" s="4">
        <f t="shared" si="18"/>
        <v>3.7</v>
      </c>
      <c r="N54" s="5">
        <f t="shared" si="18"/>
        <v>4</v>
      </c>
      <c r="P54" s="25" t="s">
        <v>11</v>
      </c>
      <c r="Q54" s="16">
        <f t="shared" ref="Q54:AA54" si="19">SUM(Q44:Q53)/10</f>
        <v>0.6</v>
      </c>
      <c r="R54" s="16">
        <f t="shared" si="19"/>
        <v>2.9</v>
      </c>
      <c r="S54" s="16">
        <f t="shared" si="19"/>
        <v>4.8</v>
      </c>
      <c r="T54" s="16">
        <f t="shared" si="19"/>
        <v>6.6</v>
      </c>
      <c r="U54" s="16">
        <f t="shared" si="19"/>
        <v>12.7</v>
      </c>
      <c r="V54" s="16">
        <f t="shared" si="19"/>
        <v>11.9</v>
      </c>
      <c r="W54" s="16">
        <f t="shared" si="19"/>
        <v>12.9</v>
      </c>
      <c r="X54" s="16">
        <f t="shared" si="19"/>
        <v>13.7</v>
      </c>
      <c r="Y54" s="16">
        <f t="shared" si="19"/>
        <v>15.2</v>
      </c>
      <c r="Z54" s="16">
        <f t="shared" si="19"/>
        <v>17.8</v>
      </c>
      <c r="AA54" s="17">
        <f t="shared" si="19"/>
        <v>20</v>
      </c>
      <c r="AC54" s="13" t="s">
        <v>11</v>
      </c>
      <c r="AD54" s="4">
        <f t="shared" ref="AD54:AN54" si="20">SUM(AD44:AD53)/10</f>
        <v>0</v>
      </c>
      <c r="AE54" s="4">
        <f t="shared" si="20"/>
        <v>2.2000000000000002</v>
      </c>
      <c r="AF54" s="4">
        <f t="shared" si="20"/>
        <v>5</v>
      </c>
      <c r="AG54" s="4">
        <f t="shared" si="20"/>
        <v>7.7</v>
      </c>
      <c r="AH54" s="4">
        <f t="shared" si="20"/>
        <v>10.5</v>
      </c>
      <c r="AI54" s="4">
        <f t="shared" si="20"/>
        <v>13.9</v>
      </c>
      <c r="AJ54" s="4">
        <f t="shared" si="20"/>
        <v>18.600000000000001</v>
      </c>
      <c r="AK54" s="4">
        <f t="shared" si="20"/>
        <v>22.7</v>
      </c>
      <c r="AL54" s="4">
        <f t="shared" si="20"/>
        <v>25</v>
      </c>
      <c r="AM54" s="4">
        <f t="shared" si="20"/>
        <v>30.2</v>
      </c>
      <c r="AN54" s="5">
        <f t="shared" si="20"/>
        <v>32.299999999999997</v>
      </c>
    </row>
    <row r="55" spans="3:40" ht="15.75" thickBot="1" x14ac:dyDescent="0.3">
      <c r="C55" s="13" t="s">
        <v>12</v>
      </c>
      <c r="D55" s="11">
        <f t="shared" ref="D55:AN55" si="21">_xlfn.VAR.P(D44:D53)</f>
        <v>0.09</v>
      </c>
      <c r="E55" s="11">
        <f t="shared" si="21"/>
        <v>0.25</v>
      </c>
      <c r="F55" s="11">
        <f t="shared" si="21"/>
        <v>0.21</v>
      </c>
      <c r="G55" s="11">
        <f t="shared" si="21"/>
        <v>0</v>
      </c>
      <c r="H55" s="11">
        <f t="shared" si="21"/>
        <v>0.24</v>
      </c>
      <c r="I55" s="11">
        <f t="shared" si="21"/>
        <v>0.16</v>
      </c>
      <c r="J55" s="11">
        <f t="shared" si="21"/>
        <v>0.44</v>
      </c>
      <c r="K55" s="11">
        <f t="shared" si="21"/>
        <v>0.49</v>
      </c>
      <c r="L55" s="11">
        <f t="shared" si="21"/>
        <v>0.41</v>
      </c>
      <c r="M55" s="11">
        <f t="shared" si="21"/>
        <v>0.21</v>
      </c>
      <c r="N55" s="12">
        <f t="shared" si="21"/>
        <v>0</v>
      </c>
      <c r="P55" s="25" t="s">
        <v>12</v>
      </c>
      <c r="Q55" s="26">
        <f t="shared" si="21"/>
        <v>0.24</v>
      </c>
      <c r="R55" s="26">
        <f t="shared" si="21"/>
        <v>0.28999999999999998</v>
      </c>
      <c r="S55" s="26">
        <f t="shared" si="21"/>
        <v>0.15999999999999998</v>
      </c>
      <c r="T55" s="26">
        <f t="shared" si="21"/>
        <v>0.43999999999999995</v>
      </c>
      <c r="U55" s="26">
        <f t="shared" si="21"/>
        <v>0.81000000000000016</v>
      </c>
      <c r="V55" s="26">
        <f t="shared" si="21"/>
        <v>0.69</v>
      </c>
      <c r="W55" s="26">
        <f t="shared" si="21"/>
        <v>1.4899999999999998</v>
      </c>
      <c r="X55" s="26">
        <f t="shared" si="21"/>
        <v>2.0099999999999998</v>
      </c>
      <c r="Y55" s="26">
        <f t="shared" si="21"/>
        <v>1.1599999999999997</v>
      </c>
      <c r="Z55" s="26">
        <f t="shared" si="21"/>
        <v>2.3599999999999994</v>
      </c>
      <c r="AA55" s="27">
        <f t="shared" si="21"/>
        <v>3.6</v>
      </c>
      <c r="AC55" s="13" t="s">
        <v>12</v>
      </c>
      <c r="AD55" s="11">
        <f t="shared" si="21"/>
        <v>0</v>
      </c>
      <c r="AE55" s="11">
        <f t="shared" si="21"/>
        <v>0.16</v>
      </c>
      <c r="AF55" s="11">
        <f t="shared" si="21"/>
        <v>0.2</v>
      </c>
      <c r="AG55" s="11">
        <f t="shared" si="21"/>
        <v>0.61</v>
      </c>
      <c r="AH55" s="11">
        <f t="shared" si="21"/>
        <v>0.85</v>
      </c>
      <c r="AI55" s="11">
        <f t="shared" si="21"/>
        <v>1.0899999999999999</v>
      </c>
      <c r="AJ55" s="11">
        <f t="shared" si="21"/>
        <v>1.2399999999999998</v>
      </c>
      <c r="AK55" s="11">
        <f t="shared" si="21"/>
        <v>3.4099999999999993</v>
      </c>
      <c r="AL55" s="11">
        <f t="shared" si="21"/>
        <v>3.8</v>
      </c>
      <c r="AM55" s="11">
        <f t="shared" si="21"/>
        <v>6.5600000000000005</v>
      </c>
      <c r="AN55" s="12">
        <f t="shared" si="21"/>
        <v>4.6099999999999985</v>
      </c>
    </row>
    <row r="91" spans="3:40" x14ac:dyDescent="0.25">
      <c r="C91" t="s">
        <v>4</v>
      </c>
    </row>
    <row r="92" spans="3:40" ht="15.75" thickBot="1" x14ac:dyDescent="0.3"/>
    <row r="93" spans="3:40" ht="15.75" thickBot="1" x14ac:dyDescent="0.3">
      <c r="C93" s="3" t="s">
        <v>0</v>
      </c>
      <c r="D93" s="4">
        <v>1000</v>
      </c>
      <c r="E93" s="4">
        <f>E5</f>
        <v>9056</v>
      </c>
      <c r="F93" s="4">
        <f>F5</f>
        <v>17113</v>
      </c>
      <c r="G93" s="4">
        <f t="shared" ref="G93:N93" si="22">G5</f>
        <v>25169</v>
      </c>
      <c r="H93" s="4">
        <f t="shared" si="22"/>
        <v>33226</v>
      </c>
      <c r="I93" s="4">
        <f t="shared" si="22"/>
        <v>41282</v>
      </c>
      <c r="J93" s="4">
        <f t="shared" si="22"/>
        <v>57395</v>
      </c>
      <c r="K93" s="4">
        <f t="shared" si="22"/>
        <v>65452</v>
      </c>
      <c r="L93" s="4">
        <f t="shared" si="22"/>
        <v>73508</v>
      </c>
      <c r="M93" s="4">
        <f t="shared" si="22"/>
        <v>89621</v>
      </c>
      <c r="N93" s="5">
        <f t="shared" si="22"/>
        <v>97677</v>
      </c>
      <c r="P93" s="15" t="s">
        <v>0</v>
      </c>
      <c r="Q93" s="16">
        <f t="shared" ref="Q93:AA93" si="23">D93</f>
        <v>1000</v>
      </c>
      <c r="R93" s="16">
        <f t="shared" si="23"/>
        <v>9056</v>
      </c>
      <c r="S93" s="16">
        <f t="shared" si="23"/>
        <v>17113</v>
      </c>
      <c r="T93" s="16">
        <f t="shared" si="23"/>
        <v>25169</v>
      </c>
      <c r="U93" s="16">
        <f t="shared" si="23"/>
        <v>33226</v>
      </c>
      <c r="V93" s="16">
        <f t="shared" si="23"/>
        <v>41282</v>
      </c>
      <c r="W93" s="16">
        <f t="shared" si="23"/>
        <v>57395</v>
      </c>
      <c r="X93" s="16">
        <f t="shared" si="23"/>
        <v>65452</v>
      </c>
      <c r="Y93" s="16">
        <f t="shared" si="23"/>
        <v>73508</v>
      </c>
      <c r="Z93" s="16">
        <f t="shared" si="23"/>
        <v>89621</v>
      </c>
      <c r="AA93" s="17">
        <f t="shared" si="23"/>
        <v>97677</v>
      </c>
      <c r="AC93" s="3" t="s">
        <v>0</v>
      </c>
      <c r="AD93" s="4">
        <f t="shared" ref="AD93:AN93" si="24">Q93</f>
        <v>1000</v>
      </c>
      <c r="AE93" s="4">
        <f t="shared" si="24"/>
        <v>9056</v>
      </c>
      <c r="AF93" s="4">
        <f t="shared" si="24"/>
        <v>17113</v>
      </c>
      <c r="AG93" s="4">
        <f t="shared" si="24"/>
        <v>25169</v>
      </c>
      <c r="AH93" s="4">
        <f t="shared" si="24"/>
        <v>33226</v>
      </c>
      <c r="AI93" s="4">
        <f t="shared" si="24"/>
        <v>41282</v>
      </c>
      <c r="AJ93" s="4">
        <f t="shared" si="24"/>
        <v>57395</v>
      </c>
      <c r="AK93" s="4">
        <f t="shared" si="24"/>
        <v>65452</v>
      </c>
      <c r="AL93" s="4">
        <f t="shared" si="24"/>
        <v>73508</v>
      </c>
      <c r="AM93" s="4">
        <f t="shared" si="24"/>
        <v>89621</v>
      </c>
      <c r="AN93" s="5">
        <f t="shared" si="24"/>
        <v>97677</v>
      </c>
    </row>
    <row r="94" spans="3:40" x14ac:dyDescent="0.25">
      <c r="C94" s="6">
        <v>1</v>
      </c>
      <c r="D94" s="2">
        <v>0</v>
      </c>
      <c r="E94" s="2">
        <v>0</v>
      </c>
      <c r="F94" s="2"/>
      <c r="G94" s="2"/>
      <c r="H94" s="2"/>
      <c r="I94" s="2"/>
      <c r="J94" s="2"/>
      <c r="K94" s="2"/>
      <c r="L94" s="2"/>
      <c r="M94" s="2"/>
      <c r="N94" s="7"/>
      <c r="P94" s="18">
        <v>1</v>
      </c>
      <c r="Q94" s="19">
        <v>0</v>
      </c>
      <c r="R94" s="19">
        <v>1</v>
      </c>
      <c r="S94" s="19">
        <v>1</v>
      </c>
      <c r="T94" s="19">
        <v>3</v>
      </c>
      <c r="U94" s="19">
        <v>4</v>
      </c>
      <c r="V94" s="19">
        <v>5</v>
      </c>
      <c r="W94" s="19">
        <v>6</v>
      </c>
      <c r="X94" s="19">
        <v>8</v>
      </c>
      <c r="Y94" s="19">
        <v>8</v>
      </c>
      <c r="Z94" s="19">
        <v>10</v>
      </c>
      <c r="AA94" s="20">
        <v>11</v>
      </c>
      <c r="AC94" s="6">
        <v>1</v>
      </c>
      <c r="AD94" s="2">
        <v>0</v>
      </c>
      <c r="AE94" s="2">
        <v>1</v>
      </c>
      <c r="AF94" s="2">
        <v>1</v>
      </c>
      <c r="AG94" s="2">
        <v>1</v>
      </c>
      <c r="AH94" s="2">
        <v>2</v>
      </c>
      <c r="AI94" s="2">
        <v>2</v>
      </c>
      <c r="AJ94" s="2">
        <v>3</v>
      </c>
      <c r="AK94" s="2">
        <v>3</v>
      </c>
      <c r="AL94" s="2">
        <v>4</v>
      </c>
      <c r="AM94" s="2">
        <v>5</v>
      </c>
      <c r="AN94" s="7">
        <v>4</v>
      </c>
    </row>
    <row r="95" spans="3:40" x14ac:dyDescent="0.25">
      <c r="C95" s="6">
        <v>2</v>
      </c>
      <c r="D95" s="1">
        <v>0</v>
      </c>
      <c r="E95" s="1">
        <v>0</v>
      </c>
      <c r="F95" s="1"/>
      <c r="G95" s="1"/>
      <c r="H95" s="1"/>
      <c r="I95" s="1"/>
      <c r="J95" s="1"/>
      <c r="K95" s="1"/>
      <c r="L95" s="1"/>
      <c r="M95" s="1"/>
      <c r="N95" s="8"/>
      <c r="P95" s="18">
        <v>2</v>
      </c>
      <c r="Q95" s="21">
        <v>0</v>
      </c>
      <c r="R95" s="21">
        <v>1</v>
      </c>
      <c r="S95" s="21">
        <v>2</v>
      </c>
      <c r="T95" s="21">
        <v>4</v>
      </c>
      <c r="U95" s="21">
        <v>4</v>
      </c>
      <c r="V95" s="21">
        <v>5</v>
      </c>
      <c r="W95" s="21">
        <v>7</v>
      </c>
      <c r="X95" s="21">
        <v>7</v>
      </c>
      <c r="Y95" s="21">
        <v>10</v>
      </c>
      <c r="Z95" s="21">
        <v>9</v>
      </c>
      <c r="AA95" s="22">
        <v>13</v>
      </c>
      <c r="AC95" s="6">
        <v>2</v>
      </c>
      <c r="AD95" s="1">
        <v>0</v>
      </c>
      <c r="AE95" s="1">
        <v>1</v>
      </c>
      <c r="AF95" s="1">
        <v>1</v>
      </c>
      <c r="AG95" s="1">
        <v>2</v>
      </c>
      <c r="AH95" s="1">
        <v>2</v>
      </c>
      <c r="AI95" s="1">
        <v>2</v>
      </c>
      <c r="AJ95" s="1">
        <v>4</v>
      </c>
      <c r="AK95" s="1">
        <v>3</v>
      </c>
      <c r="AL95" s="1">
        <v>4</v>
      </c>
      <c r="AM95" s="1">
        <v>4</v>
      </c>
      <c r="AN95" s="8">
        <v>5</v>
      </c>
    </row>
    <row r="96" spans="3:40" x14ac:dyDescent="0.25">
      <c r="C96" s="6">
        <v>3</v>
      </c>
      <c r="D96" s="1">
        <v>1</v>
      </c>
      <c r="E96" s="1">
        <v>0</v>
      </c>
      <c r="F96" s="1"/>
      <c r="G96" s="1"/>
      <c r="H96" s="1"/>
      <c r="I96" s="1"/>
      <c r="J96" s="1"/>
      <c r="K96" s="1"/>
      <c r="L96" s="1"/>
      <c r="M96" s="1"/>
      <c r="N96" s="8"/>
      <c r="P96" s="18">
        <v>3</v>
      </c>
      <c r="Q96" s="21">
        <v>0</v>
      </c>
      <c r="R96" s="21">
        <v>1</v>
      </c>
      <c r="S96" s="21">
        <v>1</v>
      </c>
      <c r="T96" s="21">
        <v>3</v>
      </c>
      <c r="U96" s="21">
        <v>3</v>
      </c>
      <c r="V96" s="21">
        <v>4</v>
      </c>
      <c r="W96" s="21">
        <v>7</v>
      </c>
      <c r="X96" s="21">
        <v>8</v>
      </c>
      <c r="Y96" s="21">
        <v>9</v>
      </c>
      <c r="Z96" s="21">
        <v>10</v>
      </c>
      <c r="AA96" s="22">
        <v>12</v>
      </c>
      <c r="AC96" s="6">
        <v>3</v>
      </c>
      <c r="AD96" s="1">
        <v>0</v>
      </c>
      <c r="AE96" s="1">
        <v>0</v>
      </c>
      <c r="AF96" s="1">
        <v>1</v>
      </c>
      <c r="AG96" s="1">
        <v>2</v>
      </c>
      <c r="AH96" s="1">
        <v>2</v>
      </c>
      <c r="AI96" s="1">
        <v>2</v>
      </c>
      <c r="AJ96" s="1">
        <v>4</v>
      </c>
      <c r="AK96" s="1">
        <v>4</v>
      </c>
      <c r="AL96" s="1">
        <v>3</v>
      </c>
      <c r="AM96" s="1">
        <v>5</v>
      </c>
      <c r="AN96" s="8">
        <v>5</v>
      </c>
    </row>
    <row r="97" spans="3:40" x14ac:dyDescent="0.25">
      <c r="C97" s="6">
        <v>4</v>
      </c>
      <c r="D97" s="1">
        <v>0</v>
      </c>
      <c r="E97" s="1">
        <v>0</v>
      </c>
      <c r="F97" s="1"/>
      <c r="G97" s="1"/>
      <c r="H97" s="1"/>
      <c r="I97" s="1"/>
      <c r="J97" s="1"/>
      <c r="K97" s="1"/>
      <c r="L97" s="1"/>
      <c r="M97" s="1"/>
      <c r="N97" s="8"/>
      <c r="P97" s="18">
        <v>4</v>
      </c>
      <c r="Q97" s="21">
        <v>0</v>
      </c>
      <c r="R97" s="21">
        <v>1</v>
      </c>
      <c r="S97" s="21">
        <v>2</v>
      </c>
      <c r="T97" s="21">
        <v>4</v>
      </c>
      <c r="U97" s="21">
        <v>4</v>
      </c>
      <c r="V97" s="21">
        <v>5</v>
      </c>
      <c r="W97" s="21">
        <v>6</v>
      </c>
      <c r="X97" s="21">
        <v>7</v>
      </c>
      <c r="Y97" s="21">
        <v>7</v>
      </c>
      <c r="Z97" s="21">
        <v>10</v>
      </c>
      <c r="AA97" s="22">
        <v>12</v>
      </c>
      <c r="AC97" s="6">
        <v>4</v>
      </c>
      <c r="AD97" s="1">
        <v>0</v>
      </c>
      <c r="AE97" s="1">
        <v>1</v>
      </c>
      <c r="AF97" s="1">
        <v>1</v>
      </c>
      <c r="AG97" s="1">
        <v>1</v>
      </c>
      <c r="AH97" s="1">
        <v>1</v>
      </c>
      <c r="AI97" s="1">
        <v>0</v>
      </c>
      <c r="AJ97" s="1">
        <v>2</v>
      </c>
      <c r="AK97" s="1">
        <v>4</v>
      </c>
      <c r="AL97" s="1">
        <v>5</v>
      </c>
      <c r="AM97" s="1">
        <v>4</v>
      </c>
      <c r="AN97" s="8">
        <v>5</v>
      </c>
    </row>
    <row r="98" spans="3:40" x14ac:dyDescent="0.25">
      <c r="C98" s="6">
        <v>5</v>
      </c>
      <c r="D98" s="1">
        <v>0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8"/>
      <c r="P98" s="18">
        <v>5</v>
      </c>
      <c r="Q98" s="21">
        <v>0</v>
      </c>
      <c r="R98" s="21">
        <v>1</v>
      </c>
      <c r="S98" s="21">
        <v>3</v>
      </c>
      <c r="T98" s="21">
        <v>2</v>
      </c>
      <c r="U98" s="21">
        <v>4</v>
      </c>
      <c r="V98" s="21">
        <v>5</v>
      </c>
      <c r="W98" s="21">
        <v>6</v>
      </c>
      <c r="X98" s="21">
        <v>7</v>
      </c>
      <c r="Y98" s="21">
        <v>8</v>
      </c>
      <c r="Z98" s="21">
        <v>10</v>
      </c>
      <c r="AA98" s="22">
        <v>13</v>
      </c>
      <c r="AC98" s="6">
        <v>5</v>
      </c>
      <c r="AD98" s="1">
        <v>0</v>
      </c>
      <c r="AE98" s="1">
        <v>0</v>
      </c>
      <c r="AF98" s="1">
        <v>1</v>
      </c>
      <c r="AG98" s="1">
        <v>1</v>
      </c>
      <c r="AH98" s="1">
        <v>2</v>
      </c>
      <c r="AI98" s="1">
        <v>2</v>
      </c>
      <c r="AJ98" s="1">
        <v>3</v>
      </c>
      <c r="AK98" s="1">
        <v>4</v>
      </c>
      <c r="AL98" s="1">
        <v>4</v>
      </c>
      <c r="AM98" s="1">
        <v>5</v>
      </c>
      <c r="AN98" s="8">
        <v>6</v>
      </c>
    </row>
    <row r="99" spans="3:40" x14ac:dyDescent="0.25">
      <c r="C99" s="6">
        <v>6</v>
      </c>
      <c r="D99" s="1">
        <v>0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8"/>
      <c r="P99" s="18">
        <v>6</v>
      </c>
      <c r="Q99" s="21">
        <v>1</v>
      </c>
      <c r="R99" s="21">
        <v>1</v>
      </c>
      <c r="S99" s="21">
        <v>3</v>
      </c>
      <c r="T99" s="21">
        <v>2</v>
      </c>
      <c r="U99" s="21">
        <v>4</v>
      </c>
      <c r="V99" s="21">
        <v>5</v>
      </c>
      <c r="W99" s="21">
        <v>7</v>
      </c>
      <c r="X99" s="21">
        <v>8</v>
      </c>
      <c r="Y99" s="21">
        <v>8</v>
      </c>
      <c r="Z99" s="21">
        <v>10</v>
      </c>
      <c r="AA99" s="22">
        <v>12</v>
      </c>
      <c r="AC99" s="6">
        <v>6</v>
      </c>
      <c r="AD99" s="1">
        <v>0</v>
      </c>
      <c r="AE99" s="1">
        <v>1</v>
      </c>
      <c r="AF99" s="1">
        <v>1</v>
      </c>
      <c r="AG99" s="1">
        <v>1</v>
      </c>
      <c r="AH99" s="1">
        <v>2</v>
      </c>
      <c r="AI99" s="1">
        <v>2</v>
      </c>
      <c r="AJ99" s="1">
        <v>3</v>
      </c>
      <c r="AK99" s="1">
        <v>4</v>
      </c>
      <c r="AL99" s="1">
        <v>4</v>
      </c>
      <c r="AM99" s="1">
        <v>4</v>
      </c>
      <c r="AN99" s="8">
        <v>5</v>
      </c>
    </row>
    <row r="100" spans="3:40" x14ac:dyDescent="0.25">
      <c r="C100" s="6">
        <v>7</v>
      </c>
      <c r="D100" s="1">
        <v>0</v>
      </c>
      <c r="E100" s="1">
        <v>0</v>
      </c>
      <c r="F100" s="1"/>
      <c r="G100" s="1"/>
      <c r="H100" s="1"/>
      <c r="I100" s="1"/>
      <c r="J100" s="1"/>
      <c r="K100" s="1"/>
      <c r="L100" s="1"/>
      <c r="M100" s="1"/>
      <c r="N100" s="8"/>
      <c r="P100" s="18">
        <v>7</v>
      </c>
      <c r="Q100" s="21">
        <v>0</v>
      </c>
      <c r="R100" s="21">
        <v>1</v>
      </c>
      <c r="S100" s="21">
        <v>2</v>
      </c>
      <c r="T100" s="21">
        <v>3</v>
      </c>
      <c r="U100" s="21">
        <v>4</v>
      </c>
      <c r="V100" s="21">
        <v>5</v>
      </c>
      <c r="W100" s="21">
        <v>7</v>
      </c>
      <c r="X100" s="21">
        <v>7</v>
      </c>
      <c r="Y100" s="21">
        <v>8</v>
      </c>
      <c r="Z100" s="21">
        <v>11</v>
      </c>
      <c r="AA100" s="22">
        <v>13</v>
      </c>
      <c r="AC100" s="6">
        <v>7</v>
      </c>
      <c r="AD100" s="1">
        <v>0</v>
      </c>
      <c r="AE100" s="1">
        <v>1</v>
      </c>
      <c r="AF100" s="1">
        <v>1</v>
      </c>
      <c r="AG100" s="1">
        <v>2</v>
      </c>
      <c r="AH100" s="1">
        <v>2</v>
      </c>
      <c r="AI100" s="1">
        <v>2</v>
      </c>
      <c r="AJ100" s="1">
        <v>3</v>
      </c>
      <c r="AK100" s="1">
        <v>3</v>
      </c>
      <c r="AL100" s="1">
        <v>4</v>
      </c>
      <c r="AM100" s="1">
        <v>4</v>
      </c>
      <c r="AN100" s="8">
        <v>6</v>
      </c>
    </row>
    <row r="101" spans="3:40" x14ac:dyDescent="0.25">
      <c r="C101" s="6">
        <v>8</v>
      </c>
      <c r="D101" s="1">
        <v>1</v>
      </c>
      <c r="E101" s="1">
        <v>1</v>
      </c>
      <c r="F101" s="1"/>
      <c r="G101" s="1"/>
      <c r="H101" s="1"/>
      <c r="I101" s="1"/>
      <c r="J101" s="1"/>
      <c r="K101" s="1"/>
      <c r="L101" s="1"/>
      <c r="M101" s="1"/>
      <c r="N101" s="8"/>
      <c r="P101" s="18">
        <v>8</v>
      </c>
      <c r="Q101" s="21">
        <v>0</v>
      </c>
      <c r="R101" s="21">
        <v>1</v>
      </c>
      <c r="S101" s="21">
        <v>2</v>
      </c>
      <c r="T101" s="21">
        <v>4</v>
      </c>
      <c r="U101" s="21">
        <v>4</v>
      </c>
      <c r="V101" s="21">
        <v>6</v>
      </c>
      <c r="W101" s="21">
        <v>6</v>
      </c>
      <c r="X101" s="21">
        <v>7</v>
      </c>
      <c r="Y101" s="21">
        <v>9</v>
      </c>
      <c r="Z101" s="21">
        <v>9</v>
      </c>
      <c r="AA101" s="22">
        <v>12</v>
      </c>
      <c r="AC101" s="6">
        <v>8</v>
      </c>
      <c r="AD101" s="1">
        <v>0</v>
      </c>
      <c r="AE101" s="1">
        <v>1</v>
      </c>
      <c r="AF101" s="1">
        <v>1</v>
      </c>
      <c r="AG101" s="1">
        <v>1</v>
      </c>
      <c r="AH101" s="1">
        <v>1</v>
      </c>
      <c r="AI101" s="1">
        <v>2</v>
      </c>
      <c r="AJ101" s="1">
        <v>3</v>
      </c>
      <c r="AK101" s="1">
        <v>4</v>
      </c>
      <c r="AL101" s="1">
        <v>4</v>
      </c>
      <c r="AM101" s="1">
        <v>4</v>
      </c>
      <c r="AN101" s="8">
        <v>6</v>
      </c>
    </row>
    <row r="102" spans="3:40" x14ac:dyDescent="0.25">
      <c r="C102" s="6">
        <v>9</v>
      </c>
      <c r="D102" s="1">
        <v>0</v>
      </c>
      <c r="E102" s="1">
        <v>0</v>
      </c>
      <c r="F102" s="1"/>
      <c r="G102" s="1"/>
      <c r="H102" s="1"/>
      <c r="I102" s="1"/>
      <c r="J102" s="1"/>
      <c r="K102" s="1"/>
      <c r="L102" s="1"/>
      <c r="M102" s="1"/>
      <c r="N102" s="8"/>
      <c r="P102" s="18">
        <v>9</v>
      </c>
      <c r="Q102" s="21">
        <v>1</v>
      </c>
      <c r="R102" s="21">
        <v>1</v>
      </c>
      <c r="S102" s="21">
        <v>2</v>
      </c>
      <c r="T102" s="21">
        <v>3</v>
      </c>
      <c r="U102" s="21">
        <v>4</v>
      </c>
      <c r="V102" s="21">
        <v>6</v>
      </c>
      <c r="W102" s="21">
        <v>6</v>
      </c>
      <c r="X102" s="21">
        <v>7</v>
      </c>
      <c r="Y102" s="21">
        <v>8</v>
      </c>
      <c r="Z102" s="21">
        <v>10</v>
      </c>
      <c r="AA102" s="22">
        <v>11</v>
      </c>
      <c r="AC102" s="6">
        <v>9</v>
      </c>
      <c r="AD102" s="1">
        <v>0</v>
      </c>
      <c r="AE102" s="1">
        <v>1</v>
      </c>
      <c r="AF102" s="1">
        <v>1</v>
      </c>
      <c r="AG102" s="1">
        <v>2</v>
      </c>
      <c r="AH102" s="1">
        <v>2</v>
      </c>
      <c r="AI102" s="1">
        <v>2</v>
      </c>
      <c r="AJ102" s="1">
        <v>3</v>
      </c>
      <c r="AK102" s="1">
        <v>4</v>
      </c>
      <c r="AL102" s="1">
        <v>4</v>
      </c>
      <c r="AM102" s="1">
        <v>4</v>
      </c>
      <c r="AN102" s="8">
        <v>6</v>
      </c>
    </row>
    <row r="103" spans="3:40" ht="15.75" thickBot="1" x14ac:dyDescent="0.3">
      <c r="C103" s="6">
        <v>10</v>
      </c>
      <c r="D103" s="9">
        <v>0</v>
      </c>
      <c r="E103" s="9">
        <v>1</v>
      </c>
      <c r="F103" s="9"/>
      <c r="G103" s="9"/>
      <c r="H103" s="9"/>
      <c r="I103" s="9"/>
      <c r="J103" s="9"/>
      <c r="K103" s="9"/>
      <c r="L103" s="9"/>
      <c r="M103" s="9"/>
      <c r="N103" s="10"/>
      <c r="P103" s="18">
        <v>10</v>
      </c>
      <c r="Q103" s="23">
        <v>0</v>
      </c>
      <c r="R103" s="23">
        <v>1</v>
      </c>
      <c r="S103" s="23">
        <v>2</v>
      </c>
      <c r="T103" s="23">
        <v>3</v>
      </c>
      <c r="U103" s="23">
        <v>5</v>
      </c>
      <c r="V103" s="23">
        <v>4</v>
      </c>
      <c r="W103" s="23">
        <v>6</v>
      </c>
      <c r="X103" s="23">
        <v>8</v>
      </c>
      <c r="Y103" s="23">
        <v>9</v>
      </c>
      <c r="Z103" s="23">
        <v>10</v>
      </c>
      <c r="AA103" s="24">
        <v>11</v>
      </c>
      <c r="AC103" s="6">
        <v>10</v>
      </c>
      <c r="AD103" s="9">
        <v>0</v>
      </c>
      <c r="AE103" s="9">
        <v>1</v>
      </c>
      <c r="AF103" s="9">
        <v>1</v>
      </c>
      <c r="AG103" s="9">
        <v>1</v>
      </c>
      <c r="AH103" s="9">
        <v>1</v>
      </c>
      <c r="AI103" s="9">
        <v>2</v>
      </c>
      <c r="AJ103" s="9">
        <v>4</v>
      </c>
      <c r="AK103" s="9">
        <v>3</v>
      </c>
      <c r="AL103" s="9">
        <v>4</v>
      </c>
      <c r="AM103" s="9">
        <v>4</v>
      </c>
      <c r="AN103" s="10">
        <v>5</v>
      </c>
    </row>
    <row r="104" spans="3:40" ht="15.75" thickBot="1" x14ac:dyDescent="0.3">
      <c r="C104" s="13" t="s">
        <v>11</v>
      </c>
      <c r="D104" s="4">
        <f t="shared" ref="D104:E104" si="25">SUM(D94:D103)/10</f>
        <v>0.2</v>
      </c>
      <c r="E104" s="4">
        <f t="shared" si="25"/>
        <v>0.3</v>
      </c>
      <c r="F104" s="4"/>
      <c r="G104" s="4"/>
      <c r="H104" s="4"/>
      <c r="I104" s="4"/>
      <c r="J104" s="4"/>
      <c r="K104" s="4"/>
      <c r="L104" s="4"/>
      <c r="M104" s="4"/>
      <c r="N104" s="5"/>
      <c r="P104" s="25" t="s">
        <v>11</v>
      </c>
      <c r="Q104" s="16">
        <f t="shared" ref="Q104:AA104" si="26">SUM(Q94:Q103)/10</f>
        <v>0.2</v>
      </c>
      <c r="R104" s="16">
        <f t="shared" si="26"/>
        <v>1</v>
      </c>
      <c r="S104" s="16">
        <f t="shared" si="26"/>
        <v>2</v>
      </c>
      <c r="T104" s="16">
        <f t="shared" si="26"/>
        <v>3.1</v>
      </c>
      <c r="U104" s="16">
        <f t="shared" si="26"/>
        <v>4</v>
      </c>
      <c r="V104" s="16">
        <f t="shared" si="26"/>
        <v>5</v>
      </c>
      <c r="W104" s="16">
        <f t="shared" si="26"/>
        <v>6.4</v>
      </c>
      <c r="X104" s="16">
        <f t="shared" si="26"/>
        <v>7.4</v>
      </c>
      <c r="Y104" s="16">
        <f t="shared" si="26"/>
        <v>8.4</v>
      </c>
      <c r="Z104" s="16">
        <f t="shared" si="26"/>
        <v>9.9</v>
      </c>
      <c r="AA104" s="17">
        <f t="shared" si="26"/>
        <v>12</v>
      </c>
      <c r="AC104" s="13" t="s">
        <v>11</v>
      </c>
      <c r="AD104" s="4">
        <f t="shared" ref="AD104:AN104" si="27">SUM(AD94:AD103)/10</f>
        <v>0</v>
      </c>
      <c r="AE104" s="4">
        <f t="shared" si="27"/>
        <v>0.8</v>
      </c>
      <c r="AF104" s="4">
        <f t="shared" si="27"/>
        <v>1</v>
      </c>
      <c r="AG104" s="4">
        <f t="shared" si="27"/>
        <v>1.4</v>
      </c>
      <c r="AH104" s="4">
        <f t="shared" si="27"/>
        <v>1.7</v>
      </c>
      <c r="AI104" s="4">
        <f t="shared" si="27"/>
        <v>1.8</v>
      </c>
      <c r="AJ104" s="4">
        <f t="shared" si="27"/>
        <v>3.2</v>
      </c>
      <c r="AK104" s="4">
        <f t="shared" si="27"/>
        <v>3.6</v>
      </c>
      <c r="AL104" s="4">
        <f t="shared" si="27"/>
        <v>4</v>
      </c>
      <c r="AM104" s="4">
        <f t="shared" si="27"/>
        <v>4.3</v>
      </c>
      <c r="AN104" s="5">
        <f t="shared" si="27"/>
        <v>5.3</v>
      </c>
    </row>
    <row r="105" spans="3:40" ht="15.75" thickBot="1" x14ac:dyDescent="0.3">
      <c r="C105" s="13" t="s">
        <v>12</v>
      </c>
      <c r="D105" s="11">
        <f>_xlfn.VAR.P(D94:D103)</f>
        <v>0.16</v>
      </c>
      <c r="E105" s="11">
        <f t="shared" ref="E105" si="28">_xlfn.VAR.P(E94:E103)</f>
        <v>0.21</v>
      </c>
      <c r="F105" s="11"/>
      <c r="G105" s="11"/>
      <c r="H105" s="11"/>
      <c r="I105" s="11"/>
      <c r="J105" s="11"/>
      <c r="K105" s="11"/>
      <c r="L105" s="11"/>
      <c r="M105" s="11"/>
      <c r="N105" s="11"/>
      <c r="P105" s="25" t="s">
        <v>12</v>
      </c>
      <c r="Q105" s="26">
        <f>_xlfn.VAR.P(Q94:Q103)</f>
        <v>0.16</v>
      </c>
      <c r="R105" s="26">
        <f t="shared" ref="R105:AA105" si="29">_xlfn.VAR.P(R94:R103)</f>
        <v>0</v>
      </c>
      <c r="S105" s="26">
        <f t="shared" si="29"/>
        <v>0.4</v>
      </c>
      <c r="T105" s="26">
        <f t="shared" si="29"/>
        <v>0.49</v>
      </c>
      <c r="U105" s="26">
        <f t="shared" si="29"/>
        <v>0.2</v>
      </c>
      <c r="V105" s="26">
        <f t="shared" si="29"/>
        <v>0.4</v>
      </c>
      <c r="W105" s="26">
        <f t="shared" si="29"/>
        <v>0.24</v>
      </c>
      <c r="X105" s="26">
        <f t="shared" si="29"/>
        <v>0.24000000000000005</v>
      </c>
      <c r="Y105" s="26">
        <f t="shared" si="29"/>
        <v>0.6399999999999999</v>
      </c>
      <c r="Z105" s="26">
        <f t="shared" si="29"/>
        <v>0.28999999999999992</v>
      </c>
      <c r="AA105" s="26">
        <f t="shared" si="29"/>
        <v>0.6</v>
      </c>
      <c r="AC105" s="13" t="s">
        <v>12</v>
      </c>
      <c r="AD105" s="11">
        <f>_xlfn.VAR.P(AD94:AD103)</f>
        <v>0</v>
      </c>
      <c r="AE105" s="11">
        <f t="shared" ref="AE105:AN105" si="30">_xlfn.VAR.P(AE94:AE103)</f>
        <v>0.16</v>
      </c>
      <c r="AF105" s="11">
        <f t="shared" si="30"/>
        <v>0</v>
      </c>
      <c r="AG105" s="11">
        <f t="shared" si="30"/>
        <v>0.24</v>
      </c>
      <c r="AH105" s="11">
        <f t="shared" si="30"/>
        <v>0.21</v>
      </c>
      <c r="AI105" s="11">
        <f t="shared" si="30"/>
        <v>0.36</v>
      </c>
      <c r="AJ105" s="11">
        <f t="shared" si="30"/>
        <v>0.36</v>
      </c>
      <c r="AK105" s="11">
        <f t="shared" si="30"/>
        <v>0.24</v>
      </c>
      <c r="AL105" s="11">
        <f t="shared" si="30"/>
        <v>0.2</v>
      </c>
      <c r="AM105" s="11">
        <f t="shared" si="30"/>
        <v>0.21</v>
      </c>
      <c r="AN105" s="11">
        <f t="shared" si="30"/>
        <v>0.41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Těthal</dc:creator>
  <cp:lastModifiedBy>karvi_000</cp:lastModifiedBy>
  <cp:lastPrinted>2018-01-13T21:32:30Z</cp:lastPrinted>
  <dcterms:created xsi:type="dcterms:W3CDTF">2016-12-14T18:53:08Z</dcterms:created>
  <dcterms:modified xsi:type="dcterms:W3CDTF">2018-11-22T13:05:28Z</dcterms:modified>
</cp:coreProperties>
</file>