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248306F4-3123-4FFA-8BA6-59105FD0C7B8}" xr6:coauthVersionLast="47" xr6:coauthVersionMax="47" xr10:uidLastSave="{00000000-0000-0000-0000-000000000000}"/>
  <bookViews>
    <workbookView xWindow="-120" yWindow="-120" windowWidth="24240" windowHeight="13140" activeTab="3" xr2:uid="{D1FC2354-1431-294E-9D05-A71CF1B59C9B}"/>
  </bookViews>
  <sheets>
    <sheet name="Raw" sheetId="1" r:id="rId1"/>
    <sheet name="Cleaning..." sheetId="6" r:id="rId2"/>
    <sheet name="Cleaned" sheetId="7" r:id="rId3"/>
    <sheet name="Analysis" sheetId="2" r:id="rId4"/>
    <sheet name="Findings" sheetId="3" r:id="rId5"/>
  </sheets>
  <definedNames>
    <definedName name="_xlnm._FilterDatabase" localSheetId="2" hidden="1">Cleaned!$B$2:$K$264</definedName>
    <definedName name="_xlnm._FilterDatabase" localSheetId="0" hidden="1">Raw!$B$2:$J$264</definedName>
    <definedName name="_xlchart.v1.0" hidden="1">Cleaned!$E$3:$E$259</definedName>
    <definedName name="_xlchart.v1.1" hidden="1">Cleaned!$I$3:$I$259</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3" l="1"/>
  <c r="C11" i="3"/>
  <c r="C12" i="3"/>
  <c r="C13" i="3"/>
  <c r="C9" i="3"/>
  <c r="C6" i="3"/>
  <c r="C5" i="3"/>
  <c r="L259" i="7"/>
  <c r="L258" i="7"/>
  <c r="L257" i="7"/>
  <c r="L256" i="7"/>
  <c r="L255" i="7"/>
  <c r="L254" i="7"/>
  <c r="L253" i="7"/>
  <c r="L252" i="7"/>
  <c r="L251" i="7"/>
  <c r="L250" i="7"/>
  <c r="L249" i="7"/>
  <c r="L248" i="7"/>
  <c r="L247" i="7"/>
  <c r="L246" i="7"/>
  <c r="L245" i="7"/>
  <c r="L244" i="7"/>
  <c r="L243" i="7"/>
  <c r="L242" i="7"/>
  <c r="L241" i="7"/>
  <c r="L240" i="7"/>
  <c r="L239" i="7"/>
  <c r="L238" i="7"/>
  <c r="L237" i="7"/>
  <c r="L236" i="7"/>
  <c r="L235" i="7"/>
  <c r="L234" i="7"/>
  <c r="L233" i="7"/>
  <c r="L232" i="7"/>
  <c r="L231" i="7"/>
  <c r="L230" i="7"/>
  <c r="L229" i="7"/>
  <c r="L228" i="7"/>
  <c r="L227" i="7"/>
  <c r="L226" i="7"/>
  <c r="L225" i="7"/>
  <c r="L224" i="7"/>
  <c r="L223" i="7"/>
  <c r="L222" i="7"/>
  <c r="L221" i="7"/>
  <c r="L220" i="7"/>
  <c r="L219" i="7"/>
  <c r="L218" i="7"/>
  <c r="L217" i="7"/>
  <c r="L216" i="7"/>
  <c r="L215" i="7"/>
  <c r="L214" i="7"/>
  <c r="L213" i="7"/>
  <c r="L212" i="7"/>
  <c r="L211" i="7"/>
  <c r="L210" i="7"/>
  <c r="L209" i="7"/>
  <c r="L208" i="7"/>
  <c r="L207" i="7"/>
  <c r="L206" i="7"/>
  <c r="L205" i="7"/>
  <c r="L204" i="7"/>
  <c r="L203" i="7"/>
  <c r="L202" i="7"/>
  <c r="L201" i="7"/>
  <c r="L200" i="7"/>
  <c r="L199" i="7"/>
  <c r="L198" i="7"/>
  <c r="L197" i="7"/>
  <c r="L196" i="7"/>
  <c r="L195" i="7"/>
  <c r="L194" i="7"/>
  <c r="L193" i="7"/>
  <c r="L192" i="7"/>
  <c r="L191" i="7"/>
  <c r="L190" i="7"/>
  <c r="L189" i="7"/>
  <c r="L188" i="7"/>
  <c r="L187" i="7"/>
  <c r="L186" i="7"/>
  <c r="L185" i="7"/>
  <c r="L184" i="7"/>
  <c r="L183" i="7"/>
  <c r="L182" i="7"/>
  <c r="L181" i="7"/>
  <c r="L180" i="7"/>
  <c r="L179" i="7"/>
  <c r="L178" i="7"/>
  <c r="L177" i="7"/>
  <c r="L176" i="7"/>
  <c r="L175" i="7"/>
  <c r="L174" i="7"/>
  <c r="L173" i="7"/>
  <c r="L172" i="7"/>
  <c r="L171" i="7"/>
  <c r="L170" i="7"/>
  <c r="L169" i="7"/>
  <c r="L168" i="7"/>
  <c r="L167" i="7"/>
  <c r="L166" i="7"/>
  <c r="L165" i="7"/>
  <c r="L164" i="7"/>
  <c r="L163" i="7"/>
  <c r="L162" i="7"/>
  <c r="L161" i="7"/>
  <c r="L160" i="7"/>
  <c r="L159" i="7"/>
  <c r="L158" i="7"/>
  <c r="L157" i="7"/>
  <c r="L156" i="7"/>
  <c r="L155" i="7"/>
  <c r="L154" i="7"/>
  <c r="L153" i="7"/>
  <c r="L152" i="7"/>
  <c r="L151" i="7"/>
  <c r="L150" i="7"/>
  <c r="L149" i="7"/>
  <c r="L148" i="7"/>
  <c r="L147" i="7"/>
  <c r="L146" i="7"/>
  <c r="L145" i="7"/>
  <c r="L144" i="7"/>
  <c r="L143" i="7"/>
  <c r="L142" i="7"/>
  <c r="L141" i="7"/>
  <c r="L140" i="7"/>
  <c r="L139" i="7"/>
  <c r="L138" i="7"/>
  <c r="L137" i="7"/>
  <c r="L136" i="7"/>
  <c r="L135" i="7"/>
  <c r="L134" i="7"/>
  <c r="L133" i="7"/>
  <c r="L132" i="7"/>
  <c r="L131" i="7"/>
  <c r="L130" i="7"/>
  <c r="L129" i="7"/>
  <c r="L128" i="7"/>
  <c r="L127" i="7"/>
  <c r="L126" i="7"/>
  <c r="L125" i="7"/>
  <c r="L124" i="7"/>
  <c r="L123" i="7"/>
  <c r="L122" i="7"/>
  <c r="L121" i="7"/>
  <c r="L120" i="7"/>
  <c r="L119" i="7"/>
  <c r="L118" i="7"/>
  <c r="L117" i="7"/>
  <c r="L116" i="7"/>
  <c r="L115" i="7"/>
  <c r="L114" i="7"/>
  <c r="L113" i="7"/>
  <c r="L112" i="7"/>
  <c r="L111" i="7"/>
  <c r="L110" i="7"/>
  <c r="L109" i="7"/>
  <c r="L108" i="7"/>
  <c r="L107" i="7"/>
  <c r="L106" i="7"/>
  <c r="L105" i="7"/>
  <c r="L104" i="7"/>
  <c r="L103" i="7"/>
  <c r="L102" i="7"/>
  <c r="L101" i="7"/>
  <c r="L100" i="7"/>
  <c r="L99" i="7"/>
  <c r="L98" i="7"/>
  <c r="L97" i="7"/>
  <c r="L96" i="7"/>
  <c r="L95" i="7"/>
  <c r="L94" i="7"/>
  <c r="L93" i="7"/>
  <c r="L92" i="7"/>
  <c r="L91" i="7"/>
  <c r="L90" i="7"/>
  <c r="L89" i="7"/>
  <c r="L88" i="7"/>
  <c r="L87" i="7"/>
  <c r="L86" i="7"/>
  <c r="L85" i="7"/>
  <c r="L84" i="7"/>
  <c r="L83" i="7"/>
  <c r="L82" i="7"/>
  <c r="L81" i="7"/>
  <c r="L80" i="7"/>
  <c r="L79" i="7"/>
  <c r="L78" i="7"/>
  <c r="L77" i="7"/>
  <c r="L76" i="7"/>
  <c r="L75" i="7"/>
  <c r="L74" i="7"/>
  <c r="L73" i="7"/>
  <c r="L72" i="7"/>
  <c r="L71" i="7"/>
  <c r="L70" i="7"/>
  <c r="L69" i="7"/>
  <c r="L68" i="7"/>
  <c r="L67" i="7"/>
  <c r="L66" i="7"/>
  <c r="L65" i="7"/>
  <c r="L64" i="7"/>
  <c r="L63" i="7"/>
  <c r="L62" i="7"/>
  <c r="L61" i="7"/>
  <c r="L60" i="7"/>
  <c r="L59" i="7"/>
  <c r="L58" i="7"/>
  <c r="L57" i="7"/>
  <c r="L56" i="7"/>
  <c r="L55" i="7"/>
  <c r="L54" i="7"/>
  <c r="L53" i="7"/>
  <c r="L52" i="7"/>
  <c r="L51" i="7"/>
  <c r="L50" i="7"/>
  <c r="L49" i="7"/>
  <c r="L48" i="7"/>
  <c r="L47" i="7"/>
  <c r="L46" i="7"/>
  <c r="L45" i="7"/>
  <c r="L44" i="7"/>
  <c r="L43" i="7"/>
  <c r="L42" i="7"/>
  <c r="L41" i="7"/>
  <c r="L40" i="7"/>
  <c r="L39" i="7"/>
  <c r="L38" i="7"/>
  <c r="L37" i="7"/>
  <c r="L36" i="7"/>
  <c r="L35" i="7"/>
  <c r="L34" i="7"/>
  <c r="L33" i="7"/>
  <c r="L32" i="7"/>
  <c r="L31" i="7"/>
  <c r="L30" i="7"/>
  <c r="L29" i="7"/>
  <c r="L28" i="7"/>
  <c r="L27" i="7"/>
  <c r="L26" i="7"/>
  <c r="L25" i="7"/>
  <c r="L24" i="7"/>
  <c r="L23" i="7"/>
  <c r="L22" i="7"/>
  <c r="L21" i="7"/>
  <c r="L20" i="7"/>
  <c r="L19" i="7"/>
  <c r="L18" i="7"/>
  <c r="L17" i="7"/>
  <c r="L16" i="7"/>
  <c r="L15" i="7"/>
  <c r="L14" i="7"/>
  <c r="L13" i="7"/>
  <c r="L12" i="7"/>
  <c r="L11" i="7"/>
  <c r="L10" i="7"/>
  <c r="L9" i="7"/>
  <c r="L8" i="7"/>
  <c r="L7" i="7"/>
  <c r="L6" i="7"/>
  <c r="L5" i="7"/>
  <c r="L4" i="7"/>
  <c r="L3" i="7"/>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3" i="6"/>
  <c r="C14" i="3" l="1"/>
</calcChain>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<sst xmlns="http://schemas.openxmlformats.org/spreadsheetml/2006/main" count="4786" uniqueCount="75">
  <si>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</si>
  <si>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</si>
  <si>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</si>
  <si>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</si>
  <si>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</si>
  <si>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</si>
  <si>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</si>
  <si>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</si>
  <si>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</si>
  <si>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</si>
  <si>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</si>
  <si>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</si>
  <si>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</si>
  <si>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</si>
  <si>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</si>
  <si>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</si>
  <si>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</si>
  <si>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</si>
  <si>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</si>
  <si>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</si>
  <si>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</si>
  <si>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</si>
  <si>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</si>
  <si>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</si>
  <si>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</si>
  <si>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</si>
  <si>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</si>
  <si>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</si>
  <si>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</si>
  <si>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</si>
  <si>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</si>
  <si>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</si>
  <si>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</si>
  <si>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</si>
  <si>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</si>
  <si>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</si>
  <si>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</si>
  <si>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</si>
  <si>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</si>
  <si>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Data Analysis Questions</t>
  </si>
  <si>
    <t>1) What is our best selling product?</t>
  </si>
  <si>
    <t>2) What is our total revenue?</t>
  </si>
  <si>
    <t>3) What is the revenue breakdown by payment method?</t>
  </si>
  <si>
    <t>Select Manager -&gt;</t>
  </si>
  <si>
    <t>Geography</t>
  </si>
  <si>
    <t>Country</t>
  </si>
  <si>
    <t>Revenue</t>
  </si>
  <si>
    <t>Total</t>
  </si>
  <si>
    <t>Manager Cleaned</t>
  </si>
  <si>
    <t>Quantity Cleaned</t>
  </si>
  <si>
    <t>UK</t>
  </si>
  <si>
    <t>Spain</t>
  </si>
  <si>
    <t>Germany</t>
  </si>
  <si>
    <t>France</t>
  </si>
  <si>
    <t>Portugal</t>
  </si>
  <si>
    <t>Mean</t>
  </si>
  <si>
    <t>Standard Error</t>
  </si>
  <si>
    <t>Median</t>
  </si>
  <si>
    <t>Mode</t>
  </si>
  <si>
    <t>Standard Deviation</t>
  </si>
  <si>
    <t>Sample Variance</t>
  </si>
  <si>
    <t>Kurtosis</t>
  </si>
  <si>
    <t>Skewness</t>
  </si>
  <si>
    <t>Range</t>
  </si>
  <si>
    <t>Minimum</t>
  </si>
  <si>
    <t>Maximum</t>
  </si>
  <si>
    <t>Sum</t>
  </si>
  <si>
    <t>Count</t>
  </si>
  <si>
    <t>Row Labels</t>
  </si>
  <si>
    <t>Grand Total</t>
  </si>
  <si>
    <t>Sum of Revenue</t>
  </si>
  <si>
    <t>Sum of Quantity</t>
  </si>
  <si>
    <t>Answer 1</t>
  </si>
  <si>
    <t>Answer 2</t>
  </si>
  <si>
    <t>Answer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</si>
</sst>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409]* #,##0.00_ ;_-[$$-409]* \-#,##0.00\ ;_-[$$-409]* &quot;-&quot;??_ ;_-@_ "/>
    <numFmt numFmtId="166" formatCode="_-[$$-409]* #,##0_ ;_-[$$-409]* \-#,##0\ ;_-[$$-409]* &quot;-&quot;??_ ;_-@_ "/>
  </numFmts>
  <fonts count="12"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i/>
      <sz val="12"/>
      <color theme="1"/>
      <name val="Calibri"/>
      <family val="2"/>
      <scheme val="minor"/>
    </font>
    <font>
      <u/>
      <sz val="11"/>
      <color theme="10"/>
      <name val="Calibri"/>
      <family val="2"/>
      <scheme val="minor"/>
    </font>
    <font>
      <b/>
      <sz val="12"/>
      <color rgb="FF00B050"/>
      <name val="Calibri"/>
      <family val="2"/>
      <scheme val="minor"/>
    </font>
    <font>
      <sz val="8"/>
      <name val="Calibri"/>
      <family val="2"/>
      <scheme val="minor"/>
    </font>
    <font>
      <b/>
      <i/>
      <sz val="12"/>
      <color theme="1"/>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8" fillId="0" borderId="0" applyNumberFormat="0" applyFill="0" applyBorder="0" applyAlignment="0" applyProtection="0"/>
  </cellStyleXfs>
  <cellXfs count="31">
    <xf numFmtId="0" fontId="0" fillId="0" borderId="0" xfId="0"/>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2" fontId="0" fillId="0" borderId="0" xfId="0" applyNumberFormat="1" applyAlignment="1">
      <alignment horizontal="center"/>
    </xf>
    <xf numFmtId="0" fontId="6" fillId="0" borderId="0" xfId="0" applyFont="1"/>
    <xf numFmtId="0" fontId="3" fillId="2" borderId="0" xfId="0" applyFont="1" applyFill="1" applyAlignment="1">
      <alignment horizontal="left" indent="1"/>
    </xf>
    <xf numFmtId="0" fontId="4" fillId="3" borderId="0" xfId="0" applyFont="1" applyFill="1" applyAlignment="1">
      <alignment horizontal="left" indent="1"/>
    </xf>
    <xf numFmtId="0" fontId="4" fillId="3" borderId="0" xfId="0" applyFont="1" applyFill="1"/>
    <xf numFmtId="0" fontId="0" fillId="0" borderId="0" xfId="0" applyAlignment="1">
      <alignment horizontal="left" indent="1"/>
    </xf>
    <xf numFmtId="0" fontId="4" fillId="0" borderId="0" xfId="0" applyFont="1"/>
    <xf numFmtId="0" fontId="4" fillId="3" borderId="1"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left"/>
    </xf>
    <xf numFmtId="166" fontId="0" fillId="0" borderId="0" xfId="0" applyNumberFormat="1"/>
    <xf numFmtId="0" fontId="4" fillId="0" borderId="2" xfId="0" applyFont="1" applyBorder="1" applyAlignment="1">
      <alignment horizontal="left"/>
    </xf>
    <xf numFmtId="166" fontId="4" fillId="0" borderId="2" xfId="0" applyNumberFormat="1" applyFont="1" applyBorder="1"/>
    <xf numFmtId="0" fontId="5" fillId="0" borderId="0" xfId="0" applyFont="1"/>
    <xf numFmtId="1" fontId="0" fillId="0" borderId="0" xfId="0" applyNumberFormat="1" applyAlignment="1">
      <alignment horizontal="center"/>
    </xf>
    <xf numFmtId="0" fontId="9" fillId="2" borderId="0" xfId="0" applyFont="1" applyFill="1" applyAlignment="1">
      <alignment horizontal="center" vertical="center"/>
    </xf>
    <xf numFmtId="0" fontId="0" fillId="0" borderId="3" xfId="0" applyBorder="1"/>
    <xf numFmtId="0" fontId="7" fillId="0" borderId="4" xfId="0" applyFont="1" applyBorder="1" applyAlignment="1">
      <alignment horizontal="centerContinuous"/>
    </xf>
    <xf numFmtId="0" fontId="0" fillId="0" borderId="0" xfId="0" pivotButton="1"/>
    <xf numFmtId="0" fontId="4" fillId="0" borderId="0" xfId="0" applyFont="1" applyAlignment="1">
      <alignment horizontal="center"/>
    </xf>
    <xf numFmtId="10" fontId="0" fillId="0" borderId="0" xfId="0" applyNumberFormat="1"/>
    <xf numFmtId="0" fontId="11" fillId="0" borderId="0" xfId="0" applyFont="1"/>
    <xf numFmtId="0" fontId="4" fillId="0" borderId="0" xfId="0" applyFont="1" applyAlignment="1">
      <alignment horizontal="center" wrapText="1"/>
    </xf>
    <xf numFmtId="0" fontId="4" fillId="0" borderId="0" xfId="0" applyFont="1" applyAlignment="1">
      <alignment horizontal="center"/>
    </xf>
    <xf numFmtId="0" fontId="3" fillId="2" borderId="0" xfId="0" applyFont="1" applyFill="1" applyAlignment="1">
      <alignment horizontal="center"/>
    </xf>
    <xf numFmtId="0" fontId="0" fillId="0" borderId="0" xfId="0" applyNumberFormat="1"/>
  </cellXfs>
  <cellStyles count="4">
    <cellStyle name="Comma" xfId="1" builtinId="3"/>
    <cellStyle name="Hyperlink 2 2" xfId="3" xr:uid="{F249171E-1D60-42F4-A03F-480C913218A3}"/>
    <cellStyle name="Normal" xfId="0" builtinId="0"/>
    <cellStyle name="Normal 2" xfId="2" xr:uid="{0CD8B2A8-DB45-4C19-8BF1-7AC1BB4A4279}"/>
  </cellStyles>
  <dxfs count="1">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Array" Target="richData/rdarray.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worksheet" Target="worksheets/sheet2.xml"/><Relationship Id="rId16"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06/relationships/rdRichValue" Target="richData/rdrichvalue.xml"/><Relationship Id="rId5" Type="http://schemas.openxmlformats.org/officeDocument/2006/relationships/worksheet" Target="worksheets/sheet5.xml"/><Relationship Id="rId15" Type="http://schemas.microsoft.com/office/2017/06/relationships/rdSupportingPropertyBagStructure" Target="richData/rdsupportingpropertybagstructure.xml"/><Relationship Id="rId10" Type="http://schemas.openxmlformats.org/officeDocument/2006/relationships/sheetMetadata" Target="metadata.xml"/><Relationship Id="rId19"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 Food Chain Project.xlsx]Analysis!PivotTable1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Selling Product</a:t>
            </a:r>
          </a:p>
        </c:rich>
      </c:tx>
      <c:layout>
        <c:manualLayout>
          <c:xMode val="edge"/>
          <c:yMode val="edge"/>
          <c:x val="0.30569444444444449"/>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Analysis!$I$3</c:f>
              <c:strCache>
                <c:ptCount val="1"/>
                <c:pt idx="0">
                  <c:v>Total</c:v>
                </c:pt>
              </c:strCache>
            </c:strRef>
          </c:tx>
          <c:spPr>
            <a:solidFill>
              <a:schemeClr val="accent1"/>
            </a:solidFill>
            <a:ln>
              <a:noFill/>
            </a:ln>
            <a:effectLst/>
          </c:spPr>
          <c:invertIfNegative val="0"/>
          <c:cat>
            <c:strRef>
              <c:f>Analysis!$H$4:$H$9</c:f>
              <c:strCache>
                <c:ptCount val="5"/>
                <c:pt idx="0">
                  <c:v>Sides &amp; Other</c:v>
                </c:pt>
                <c:pt idx="1">
                  <c:v>Fries</c:v>
                </c:pt>
                <c:pt idx="2">
                  <c:v>Chicken Sandwiches</c:v>
                </c:pt>
                <c:pt idx="3">
                  <c:v>Burgers</c:v>
                </c:pt>
                <c:pt idx="4">
                  <c:v>Beverages</c:v>
                </c:pt>
              </c:strCache>
            </c:strRef>
          </c:cat>
          <c:val>
            <c:numRef>
              <c:f>Analysis!$I$4:$I$9</c:f>
              <c:numCache>
                <c:formatCode>General</c:formatCode>
                <c:ptCount val="5"/>
                <c:pt idx="0">
                  <c:v>10050</c:v>
                </c:pt>
                <c:pt idx="1">
                  <c:v>32067</c:v>
                </c:pt>
                <c:pt idx="2">
                  <c:v>11184</c:v>
                </c:pt>
                <c:pt idx="3">
                  <c:v>29572</c:v>
                </c:pt>
                <c:pt idx="4">
                  <c:v>35666</c:v>
                </c:pt>
              </c:numCache>
            </c:numRef>
          </c:val>
          <c:extLst>
            <c:ext xmlns:c16="http://schemas.microsoft.com/office/drawing/2014/chart" uri="{C3380CC4-5D6E-409C-BE32-E72D297353CC}">
              <c16:uniqueId val="{00000000-8561-4001-8B6C-1086465F34B0}"/>
            </c:ext>
          </c:extLst>
        </c:ser>
        <c:dLbls>
          <c:showLegendKey val="0"/>
          <c:showVal val="0"/>
          <c:showCatName val="0"/>
          <c:showSerName val="0"/>
          <c:showPercent val="0"/>
          <c:showBubbleSize val="0"/>
        </c:dLbls>
        <c:gapWidth val="182"/>
        <c:axId val="458807152"/>
        <c:axId val="458794552"/>
      </c:barChart>
      <c:catAx>
        <c:axId val="45880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794552"/>
        <c:crosses val="autoZero"/>
        <c:auto val="1"/>
        <c:lblAlgn val="ctr"/>
        <c:lblOffset val="100"/>
        <c:noMultiLvlLbl val="0"/>
      </c:catAx>
      <c:valAx>
        <c:axId val="458794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0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plotArea>
      <cx:plotAreaRegion>
        <cx:series layoutId="boxWhisker" uniqueId="{33FA205A-5825-45D5-A9D4-FE77D87BEDBF}">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33337</xdr:colOff>
      <xdr:row>1</xdr:row>
      <xdr:rowOff>190500</xdr:rowOff>
    </xdr:from>
    <xdr:to>
      <xdr:col>19</xdr:col>
      <xdr:colOff>395287</xdr:colOff>
      <xdr:row>15</xdr:row>
      <xdr:rowOff>133350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C7485A3-D95F-2599-68C8-016A863B3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958887" y="3905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385762</xdr:colOff>
      <xdr:row>10</xdr:row>
      <xdr:rowOff>123825</xdr:rowOff>
    </xdr:from>
    <xdr:to>
      <xdr:col>10</xdr:col>
      <xdr:colOff>719137</xdr:colOff>
      <xdr:row>24</xdr:row>
      <xdr:rowOff>66675</xdr:rowOff>
    </xdr:to>
    <xdr:graphicFrame macro="">
      <xdr:nvGraphicFramePr>
        <xdr:cNvPr id="2" name="Chart 1">
          <a:extLst>
            <a:ext uri="{FF2B5EF4-FFF2-40B4-BE49-F238E27FC236}">
              <a16:creationId xmlns:a16="http://schemas.microsoft.com/office/drawing/2014/main" id="{AB637AD2-358F-66AB-4216-A5E18C786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5.318216666667" createdVersion="8" refreshedVersion="8" minRefreshableVersion="3" recordCount="257" xr:uid="{212E8619-1B7B-483D-AAC6-9297CEC3396A}">
  <cacheSource type="worksheet">
    <worksheetSource ref="B2:L259" sheet="Cleaned"/>
  </cacheSource>
  <cacheFields count="11">
    <cacheField name="Order ID" numFmtId="0">
      <sharedItems containsSemiMixedTypes="0" containsString="0" containsNumber="1" containsInteger="1" minValue="10452" maxValue="10713" count="254">
        <n v="10452"/>
        <n v="10453"/>
        <n v="10454"/>
        <n v="10455"/>
        <n v="10456"/>
        <n v="10457"/>
        <n v="10459"/>
        <n v="10460"/>
        <n v="10461"/>
        <n v="10462"/>
        <n v="10463"/>
        <n v="10464"/>
        <n v="10465"/>
        <n v="10466"/>
        <n v="10467"/>
        <n v="10468"/>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sharedItems>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Quantity" numFmtId="1">
      <sharedItems containsSemiMixedTypes="0" containsString="0" containsNumber="1" containsInteger="1" minValue="201" maxValue="755"/>
    </cacheField>
    <cacheField name="Purchase Type" numFmtId="0">
      <sharedItems count="3">
        <s v="Online "/>
        <s v="In-store "/>
        <s v="Drive-thru "/>
      </sharedItems>
    </cacheField>
    <cacheField name="Payment Method" numFmtId="0">
      <sharedItems count="3">
        <s v=" Gift Card"/>
        <s v=" Credit Card"/>
        <s v=" Cash"/>
      </sharedItems>
    </cacheField>
    <cacheField name="Manager Cleaned" numFmtId="0">
      <sharedItems/>
    </cacheField>
    <cacheField name="City" numFmtId="0">
      <sharedItems count="5">
        <s v="London"/>
        <s v="Madrid"/>
        <s v="Lisbon"/>
        <s v="Berlin"/>
        <s v="Paris"/>
      </sharedItems>
    </cacheField>
    <cacheField name="Country" numFmtId="0">
      <sharedItems/>
    </cacheField>
    <cacheField name="Revenue" numFmtId="0">
      <sharedItems containsSemiMixedTypes="0" containsString="0" containsNumber="1" minValue="1002.99" maxValue="22523.16" count="34">
        <n v="2003.2600000000002"/>
        <n v="2200.7000000000003"/>
        <n v="1002.99"/>
        <n v="7404.3"/>
        <n v="2009.8999999999999"/>
        <n v="7209.45"/>
        <n v="2000.1000000000001"/>
        <n v="2202.19"/>
        <n v="6806.76"/>
        <n v="6611.91"/>
        <n v="16090.5"/>
        <n v="22523.16"/>
        <n v="4309.4400000000005"/>
        <n v="14666.759999999998"/>
        <n v="5868.1"/>
        <n v="7001.61"/>
        <n v="2401.1200000000003"/>
        <n v="6209.22"/>
        <n v="6404.07"/>
        <n v="6001.38"/>
        <n v="5806.53"/>
        <n v="7612.14"/>
        <n v="2208.8999999999996"/>
        <n v="7806.99"/>
        <n v="8209.68"/>
        <n v="8404.5300000000007"/>
        <n v="8807.2199999999993"/>
        <n v="2407.8999999999996"/>
        <n v="2606.8999999999996"/>
        <n v="9002.07"/>
        <n v="2805.8999999999996"/>
        <n v="9404.76"/>
        <n v="3004.8999999999996"/>
        <n v="9807.45000000000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d v="2022-11-07T00:00:00"/>
    <x v="0"/>
    <n v="3.49"/>
    <n v="574"/>
    <x v="0"/>
    <x v="0"/>
    <s v="Tom Jackson"/>
    <x v="0"/>
    <s v="UK"/>
    <x v="0"/>
  </r>
  <r>
    <x v="1"/>
    <d v="2022-11-07T00:00:00"/>
    <x v="1"/>
    <n v="2.95"/>
    <n v="746"/>
    <x v="0"/>
    <x v="0"/>
    <s v="Pablo Perez"/>
    <x v="1"/>
    <s v="Spain"/>
    <x v="1"/>
  </r>
  <r>
    <x v="2"/>
    <d v="2022-11-07T00:00:00"/>
    <x v="2"/>
    <n v="4.99"/>
    <n v="201"/>
    <x v="1"/>
    <x v="0"/>
    <s v="Joao Silva"/>
    <x v="2"/>
    <s v="Portugal"/>
    <x v="2"/>
  </r>
  <r>
    <x v="3"/>
    <d v="2022-11-08T00:00:00"/>
    <x v="3"/>
    <n v="12.99"/>
    <n v="570"/>
    <x v="1"/>
    <x v="1"/>
    <s v="Walter Muller"/>
    <x v="3"/>
    <s v="Germany"/>
    <x v="3"/>
  </r>
  <r>
    <x v="4"/>
    <d v="2022-11-08T00:00:00"/>
    <x v="4"/>
    <n v="9.9499999999999993"/>
    <n v="202"/>
    <x v="1"/>
    <x v="1"/>
    <s v="Walter Muller"/>
    <x v="3"/>
    <s v="Germany"/>
    <x v="4"/>
  </r>
  <r>
    <x v="5"/>
    <d v="2022-11-08T00:00:00"/>
    <x v="0"/>
    <n v="3.49"/>
    <n v="574"/>
    <x v="1"/>
    <x v="1"/>
    <s v="Remy Monet"/>
    <x v="4"/>
    <s v="France"/>
    <x v="0"/>
  </r>
  <r>
    <x v="6"/>
    <d v="2022-11-08T00:00:00"/>
    <x v="2"/>
    <n v="4.99"/>
    <n v="201"/>
    <x v="1"/>
    <x v="1"/>
    <s v="Walter Muller"/>
    <x v="3"/>
    <s v="Germany"/>
    <x v="2"/>
  </r>
  <r>
    <x v="7"/>
    <d v="2022-11-09T00:00:00"/>
    <x v="3"/>
    <n v="12.99"/>
    <n v="555"/>
    <x v="1"/>
    <x v="1"/>
    <s v="Remy Monet"/>
    <x v="4"/>
    <s v="France"/>
    <x v="5"/>
  </r>
  <r>
    <x v="8"/>
    <d v="2022-11-09T00:00:00"/>
    <x v="4"/>
    <n v="9.9499999999999993"/>
    <n v="202"/>
    <x v="1"/>
    <x v="1"/>
    <s v="Remy Monet"/>
    <x v="4"/>
    <s v="France"/>
    <x v="4"/>
  </r>
  <r>
    <x v="9"/>
    <d v="2022-11-09T00:00:00"/>
    <x v="0"/>
    <n v="3.49"/>
    <n v="574"/>
    <x v="1"/>
    <x v="1"/>
    <s v="Remy Monet"/>
    <x v="4"/>
    <s v="France"/>
    <x v="0"/>
  </r>
  <r>
    <x v="10"/>
    <d v="2022-11-09T00:00:00"/>
    <x v="1"/>
    <n v="2.95"/>
    <n v="678"/>
    <x v="1"/>
    <x v="1"/>
    <s v="Remy Monet"/>
    <x v="4"/>
    <s v="France"/>
    <x v="6"/>
  </r>
  <r>
    <x v="11"/>
    <d v="2022-11-09T00:00:00"/>
    <x v="2"/>
    <n v="4.99"/>
    <n v="201"/>
    <x v="1"/>
    <x v="1"/>
    <s v="Remy Monet"/>
    <x v="4"/>
    <s v="France"/>
    <x v="2"/>
  </r>
  <r>
    <x v="12"/>
    <d v="2022-11-10T00:00:00"/>
    <x v="3"/>
    <n v="12.99"/>
    <n v="555"/>
    <x v="1"/>
    <x v="1"/>
    <s v="Pablo Perez"/>
    <x v="1"/>
    <s v="Spain"/>
    <x v="5"/>
  </r>
  <r>
    <x v="13"/>
    <d v="2022-11-10T00:00:00"/>
    <x v="4"/>
    <n v="9.9499999999999993"/>
    <n v="202"/>
    <x v="1"/>
    <x v="1"/>
    <s v="Pablo Perez"/>
    <x v="1"/>
    <s v="Spain"/>
    <x v="4"/>
  </r>
  <r>
    <x v="14"/>
    <d v="2022-11-10T00:00:00"/>
    <x v="0"/>
    <n v="3.49"/>
    <n v="574"/>
    <x v="1"/>
    <x v="1"/>
    <s v="Pablo Perez"/>
    <x v="1"/>
    <s v="Spain"/>
    <x v="0"/>
  </r>
  <r>
    <x v="15"/>
    <d v="2022-11-10T00:00:00"/>
    <x v="1"/>
    <n v="2.95"/>
    <n v="678"/>
    <x v="1"/>
    <x v="1"/>
    <s v="Pablo Perez"/>
    <x v="1"/>
    <s v="Spain"/>
    <x v="6"/>
  </r>
  <r>
    <x v="16"/>
    <d v="2022-11-11T00:00:00"/>
    <x v="3"/>
    <n v="12.99"/>
    <n v="555"/>
    <x v="1"/>
    <x v="1"/>
    <s v="Pablo Perez"/>
    <x v="1"/>
    <s v="Spain"/>
    <x v="5"/>
  </r>
  <r>
    <x v="17"/>
    <d v="2022-11-11T00:00:00"/>
    <x v="4"/>
    <n v="9.9499999999999993"/>
    <n v="202"/>
    <x v="1"/>
    <x v="1"/>
    <s v="Pablo Perez"/>
    <x v="1"/>
    <s v="Spain"/>
    <x v="4"/>
  </r>
  <r>
    <x v="18"/>
    <d v="2022-11-11T00:00:00"/>
    <x v="0"/>
    <n v="3.49"/>
    <n v="631"/>
    <x v="1"/>
    <x v="1"/>
    <s v="Pablo Perez"/>
    <x v="1"/>
    <s v="Spain"/>
    <x v="7"/>
  </r>
  <r>
    <x v="19"/>
    <d v="2022-11-11T00:00:00"/>
    <x v="1"/>
    <n v="2.95"/>
    <n v="678"/>
    <x v="1"/>
    <x v="1"/>
    <s v="Pablo Perez"/>
    <x v="1"/>
    <s v="Spain"/>
    <x v="6"/>
  </r>
  <r>
    <x v="20"/>
    <d v="2022-11-11T00:00:00"/>
    <x v="2"/>
    <n v="4.99"/>
    <n v="201"/>
    <x v="1"/>
    <x v="1"/>
    <s v="Pablo Perez"/>
    <x v="1"/>
    <s v="Spain"/>
    <x v="2"/>
  </r>
  <r>
    <x v="21"/>
    <d v="2022-11-12T00:00:00"/>
    <x v="3"/>
    <n v="12.99"/>
    <n v="524"/>
    <x v="1"/>
    <x v="1"/>
    <s v="Pablo Perez"/>
    <x v="1"/>
    <s v="Spain"/>
    <x v="8"/>
  </r>
  <r>
    <x v="22"/>
    <d v="2022-11-12T00:00:00"/>
    <x v="4"/>
    <n v="9.9499999999999993"/>
    <n v="202"/>
    <x v="1"/>
    <x v="1"/>
    <s v="Pablo Perez"/>
    <x v="1"/>
    <s v="Spain"/>
    <x v="4"/>
  </r>
  <r>
    <x v="23"/>
    <d v="2022-11-12T00:00:00"/>
    <x v="0"/>
    <n v="3.49"/>
    <n v="631"/>
    <x v="1"/>
    <x v="1"/>
    <s v="Pablo Perez"/>
    <x v="1"/>
    <s v="Spain"/>
    <x v="7"/>
  </r>
  <r>
    <x v="24"/>
    <d v="2022-11-12T00:00:00"/>
    <x v="1"/>
    <n v="2.95"/>
    <n v="678"/>
    <x v="1"/>
    <x v="1"/>
    <s v="Pablo Perez"/>
    <x v="1"/>
    <s v="Spain"/>
    <x v="6"/>
  </r>
  <r>
    <x v="25"/>
    <d v="2022-11-12T00:00:00"/>
    <x v="2"/>
    <n v="4.99"/>
    <n v="201"/>
    <x v="1"/>
    <x v="1"/>
    <s v="Pablo Perez"/>
    <x v="1"/>
    <s v="Spain"/>
    <x v="2"/>
  </r>
  <r>
    <x v="26"/>
    <d v="2022-11-13T00:00:00"/>
    <x v="3"/>
    <n v="12.99"/>
    <n v="509"/>
    <x v="1"/>
    <x v="1"/>
    <s v="Pablo Perez"/>
    <x v="1"/>
    <s v="Spain"/>
    <x v="9"/>
  </r>
  <r>
    <x v="27"/>
    <d v="2022-11-13T00:00:00"/>
    <x v="4"/>
    <n v="9.9499999999999993"/>
    <n v="202"/>
    <x v="1"/>
    <x v="1"/>
    <s v="Pablo Perez"/>
    <x v="1"/>
    <s v="Spain"/>
    <x v="4"/>
  </r>
  <r>
    <x v="28"/>
    <d v="2022-11-13T00:00:00"/>
    <x v="0"/>
    <n v="25.5"/>
    <n v="631"/>
    <x v="1"/>
    <x v="1"/>
    <s v="Joao Silva"/>
    <x v="2"/>
    <s v="Portugal"/>
    <x v="10"/>
  </r>
  <r>
    <x v="29"/>
    <d v="2022-11-13T00:00:00"/>
    <x v="1"/>
    <n v="33.22"/>
    <n v="678"/>
    <x v="1"/>
    <x v="1"/>
    <s v="Joao Silva"/>
    <x v="2"/>
    <s v="Portugal"/>
    <x v="11"/>
  </r>
  <r>
    <x v="30"/>
    <d v="2022-11-13T00:00:00"/>
    <x v="2"/>
    <n v="21.44"/>
    <n v="201"/>
    <x v="1"/>
    <x v="1"/>
    <s v="Joao Silva"/>
    <x v="2"/>
    <s v="Portugal"/>
    <x v="12"/>
  </r>
  <r>
    <x v="31"/>
    <d v="2022-11-14T00:00:00"/>
    <x v="3"/>
    <n v="27.99"/>
    <n v="524"/>
    <x v="1"/>
    <x v="1"/>
    <s v="Joao Silva"/>
    <x v="2"/>
    <s v="Portugal"/>
    <x v="13"/>
  </r>
  <r>
    <x v="32"/>
    <d v="2022-11-14T00:00:00"/>
    <x v="4"/>
    <n v="29.05"/>
    <n v="202"/>
    <x v="1"/>
    <x v="1"/>
    <s v="Joao Silva"/>
    <x v="2"/>
    <s v="Portugal"/>
    <x v="14"/>
  </r>
  <r>
    <x v="33"/>
    <d v="2022-11-14T00:00:00"/>
    <x v="0"/>
    <n v="3.49"/>
    <n v="631"/>
    <x v="1"/>
    <x v="1"/>
    <s v="Joao Silva"/>
    <x v="2"/>
    <s v="Portugal"/>
    <x v="7"/>
  </r>
  <r>
    <x v="34"/>
    <d v="2022-11-14T00:00:00"/>
    <x v="1"/>
    <n v="2.95"/>
    <n v="678"/>
    <x v="1"/>
    <x v="1"/>
    <s v="Joao Silva"/>
    <x v="2"/>
    <s v="Portugal"/>
    <x v="6"/>
  </r>
  <r>
    <x v="35"/>
    <d v="2022-11-14T00:00:00"/>
    <x v="2"/>
    <n v="4.99"/>
    <n v="201"/>
    <x v="1"/>
    <x v="1"/>
    <s v="Pablo Perez"/>
    <x v="1"/>
    <s v="Spain"/>
    <x v="2"/>
  </r>
  <r>
    <x v="36"/>
    <d v="2022-11-15T00:00:00"/>
    <x v="3"/>
    <n v="12.99"/>
    <n v="509"/>
    <x v="1"/>
    <x v="1"/>
    <s v="Pablo Perez"/>
    <x v="1"/>
    <s v="Spain"/>
    <x v="9"/>
  </r>
  <r>
    <x v="37"/>
    <d v="2022-11-15T00:00:00"/>
    <x v="4"/>
    <n v="9.9499999999999993"/>
    <n v="202"/>
    <x v="1"/>
    <x v="1"/>
    <s v="Pablo Perez"/>
    <x v="1"/>
    <s v="Spain"/>
    <x v="4"/>
  </r>
  <r>
    <x v="38"/>
    <d v="2022-11-15T00:00:00"/>
    <x v="0"/>
    <n v="3.49"/>
    <n v="574"/>
    <x v="1"/>
    <x v="1"/>
    <s v="Pablo Perez"/>
    <x v="1"/>
    <s v="Spain"/>
    <x v="0"/>
  </r>
  <r>
    <x v="39"/>
    <d v="2022-11-15T00:00:00"/>
    <x v="1"/>
    <n v="2.95"/>
    <n v="678"/>
    <x v="1"/>
    <x v="1"/>
    <s v="Pablo Perez"/>
    <x v="1"/>
    <s v="Spain"/>
    <x v="6"/>
  </r>
  <r>
    <x v="40"/>
    <d v="2022-11-15T00:00:00"/>
    <x v="2"/>
    <n v="4.99"/>
    <n v="201"/>
    <x v="1"/>
    <x v="1"/>
    <s v="Pablo Perez"/>
    <x v="1"/>
    <s v="Spain"/>
    <x v="2"/>
  </r>
  <r>
    <x v="41"/>
    <d v="2022-11-16T00:00:00"/>
    <x v="3"/>
    <n v="12.99"/>
    <n v="509"/>
    <x v="1"/>
    <x v="1"/>
    <s v="Pablo Perez"/>
    <x v="1"/>
    <s v="Spain"/>
    <x v="9"/>
  </r>
  <r>
    <x v="42"/>
    <d v="2022-11-16T00:00:00"/>
    <x v="4"/>
    <n v="9.9499999999999993"/>
    <n v="202"/>
    <x v="1"/>
    <x v="1"/>
    <s v="Pablo Perez"/>
    <x v="1"/>
    <s v="Spain"/>
    <x v="4"/>
  </r>
  <r>
    <x v="43"/>
    <d v="2022-11-16T00:00:00"/>
    <x v="0"/>
    <n v="3.49"/>
    <n v="574"/>
    <x v="1"/>
    <x v="1"/>
    <s v="Pablo Perez"/>
    <x v="1"/>
    <s v="Spain"/>
    <x v="0"/>
  </r>
  <r>
    <x v="44"/>
    <d v="2022-11-16T00:00:00"/>
    <x v="1"/>
    <n v="2.95"/>
    <n v="678"/>
    <x v="2"/>
    <x v="1"/>
    <s v="Pablo Perez"/>
    <x v="1"/>
    <s v="Spain"/>
    <x v="6"/>
  </r>
  <r>
    <x v="45"/>
    <d v="2022-11-16T00:00:00"/>
    <x v="2"/>
    <n v="4.99"/>
    <n v="201"/>
    <x v="2"/>
    <x v="1"/>
    <s v="Pablo Perez"/>
    <x v="1"/>
    <s v="Spain"/>
    <x v="2"/>
  </r>
  <r>
    <x v="46"/>
    <d v="2022-11-17T00:00:00"/>
    <x v="3"/>
    <n v="12.99"/>
    <n v="524"/>
    <x v="2"/>
    <x v="1"/>
    <s v="Pablo Perez"/>
    <x v="1"/>
    <s v="Spain"/>
    <x v="8"/>
  </r>
  <r>
    <x v="47"/>
    <d v="2022-11-17T00:00:00"/>
    <x v="4"/>
    <n v="9.9499999999999993"/>
    <n v="202"/>
    <x v="2"/>
    <x v="1"/>
    <s v="Pablo Perez"/>
    <x v="1"/>
    <s v="Spain"/>
    <x v="4"/>
  </r>
  <r>
    <x v="48"/>
    <d v="2022-11-17T00:00:00"/>
    <x v="0"/>
    <n v="3.49"/>
    <n v="631"/>
    <x v="2"/>
    <x v="1"/>
    <s v="Pablo Perez"/>
    <x v="1"/>
    <s v="Spain"/>
    <x v="7"/>
  </r>
  <r>
    <x v="49"/>
    <d v="2022-11-17T00:00:00"/>
    <x v="1"/>
    <n v="2.95"/>
    <n v="678"/>
    <x v="2"/>
    <x v="1"/>
    <s v="Pablo Perez"/>
    <x v="1"/>
    <s v="Spain"/>
    <x v="6"/>
  </r>
  <r>
    <x v="50"/>
    <d v="2022-11-17T00:00:00"/>
    <x v="2"/>
    <n v="4.99"/>
    <n v="201"/>
    <x v="2"/>
    <x v="1"/>
    <s v="Pablo Perez"/>
    <x v="1"/>
    <s v="Spain"/>
    <x v="2"/>
  </r>
  <r>
    <x v="51"/>
    <d v="2022-11-18T00:00:00"/>
    <x v="3"/>
    <n v="12.99"/>
    <n v="539"/>
    <x v="2"/>
    <x v="1"/>
    <s v="Pablo Perez"/>
    <x v="1"/>
    <s v="Spain"/>
    <x v="15"/>
  </r>
  <r>
    <x v="52"/>
    <d v="2022-11-18T00:00:00"/>
    <x v="4"/>
    <n v="9.9499999999999993"/>
    <n v="202"/>
    <x v="2"/>
    <x v="1"/>
    <s v="Pablo Perez"/>
    <x v="1"/>
    <s v="Spain"/>
    <x v="4"/>
  </r>
  <r>
    <x v="53"/>
    <d v="2022-11-18T00:00:00"/>
    <x v="0"/>
    <n v="3.49"/>
    <n v="688"/>
    <x v="2"/>
    <x v="1"/>
    <s v="Pablo Perez"/>
    <x v="1"/>
    <s v="Spain"/>
    <x v="16"/>
  </r>
  <r>
    <x v="54"/>
    <d v="2022-11-18T00:00:00"/>
    <x v="1"/>
    <n v="2.95"/>
    <n v="678"/>
    <x v="2"/>
    <x v="1"/>
    <s v="Pablo Perez"/>
    <x v="1"/>
    <s v="Spain"/>
    <x v="6"/>
  </r>
  <r>
    <x v="55"/>
    <d v="2022-11-18T00:00:00"/>
    <x v="2"/>
    <n v="4.99"/>
    <n v="201"/>
    <x v="2"/>
    <x v="1"/>
    <s v="Pablo Perez"/>
    <x v="1"/>
    <s v="Spain"/>
    <x v="2"/>
  </r>
  <r>
    <x v="56"/>
    <d v="2022-11-19T00:00:00"/>
    <x v="3"/>
    <n v="12.99"/>
    <n v="509"/>
    <x v="2"/>
    <x v="1"/>
    <s v="Pablo Perez"/>
    <x v="1"/>
    <s v="Spain"/>
    <x v="9"/>
  </r>
  <r>
    <x v="57"/>
    <d v="2022-11-19T00:00:00"/>
    <x v="4"/>
    <n v="9.9499999999999993"/>
    <n v="202"/>
    <x v="2"/>
    <x v="1"/>
    <s v="Joao Silva"/>
    <x v="2"/>
    <s v="Portugal"/>
    <x v="4"/>
  </r>
  <r>
    <x v="58"/>
    <d v="2022-11-19T00:00:00"/>
    <x v="0"/>
    <n v="3.49"/>
    <n v="688"/>
    <x v="2"/>
    <x v="1"/>
    <s v="Joao Silva"/>
    <x v="2"/>
    <s v="Portugal"/>
    <x v="16"/>
  </r>
  <r>
    <x v="59"/>
    <d v="2022-11-19T00:00:00"/>
    <x v="1"/>
    <n v="2.95"/>
    <n v="678"/>
    <x v="2"/>
    <x v="2"/>
    <s v="Joao Silva"/>
    <x v="2"/>
    <s v="Portugal"/>
    <x v="6"/>
  </r>
  <r>
    <x v="60"/>
    <d v="2022-11-19T00:00:00"/>
    <x v="2"/>
    <n v="4.99"/>
    <n v="201"/>
    <x v="2"/>
    <x v="2"/>
    <s v="Joao Silva"/>
    <x v="2"/>
    <s v="Portugal"/>
    <x v="2"/>
  </r>
  <r>
    <x v="61"/>
    <d v="2022-11-20T00:00:00"/>
    <x v="3"/>
    <n v="12.99"/>
    <n v="478"/>
    <x v="2"/>
    <x v="2"/>
    <s v="Joao Silva"/>
    <x v="2"/>
    <s v="Portugal"/>
    <x v="17"/>
  </r>
  <r>
    <x v="62"/>
    <d v="2022-11-20T00:00:00"/>
    <x v="4"/>
    <n v="9.9499999999999993"/>
    <n v="202"/>
    <x v="2"/>
    <x v="2"/>
    <s v="Joao Silva"/>
    <x v="2"/>
    <s v="Portugal"/>
    <x v="4"/>
  </r>
  <r>
    <x v="29"/>
    <d v="2022-11-13T00:00:00"/>
    <x v="1"/>
    <n v="2.95"/>
    <n v="678"/>
    <x v="1"/>
    <x v="1"/>
    <s v="Joao Silva"/>
    <x v="2"/>
    <s v="Portugal"/>
    <x v="6"/>
  </r>
  <r>
    <x v="30"/>
    <d v="2022-11-13T00:00:00"/>
    <x v="2"/>
    <n v="4.99"/>
    <n v="201"/>
    <x v="1"/>
    <x v="1"/>
    <s v="Joao Silva"/>
    <x v="2"/>
    <s v="Portugal"/>
    <x v="2"/>
  </r>
  <r>
    <x v="31"/>
    <d v="2022-11-14T00:00:00"/>
    <x v="3"/>
    <n v="12.99"/>
    <n v="524"/>
    <x v="1"/>
    <x v="1"/>
    <s v="Joao Silva"/>
    <x v="2"/>
    <s v="Portugal"/>
    <x v="8"/>
  </r>
  <r>
    <x v="63"/>
    <d v="2022-11-21T00:00:00"/>
    <x v="3"/>
    <n v="12.99"/>
    <n v="493"/>
    <x v="2"/>
    <x v="2"/>
    <s v="Remy Monet"/>
    <x v="4"/>
    <s v="France"/>
    <x v="18"/>
  </r>
  <r>
    <x v="64"/>
    <d v="2022-11-21T00:00:00"/>
    <x v="4"/>
    <n v="9.9499999999999993"/>
    <n v="202"/>
    <x v="2"/>
    <x v="2"/>
    <s v="Remy Monet"/>
    <x v="4"/>
    <s v="France"/>
    <x v="4"/>
  </r>
  <r>
    <x v="65"/>
    <d v="2022-11-21T00:00:00"/>
    <x v="0"/>
    <n v="3.49"/>
    <n v="688"/>
    <x v="2"/>
    <x v="2"/>
    <s v="Remy Monet"/>
    <x v="4"/>
    <s v="France"/>
    <x v="16"/>
  </r>
  <r>
    <x v="66"/>
    <d v="2022-11-21T00:00:00"/>
    <x v="1"/>
    <n v="2.95"/>
    <n v="746"/>
    <x v="2"/>
    <x v="2"/>
    <s v="Remy Monet"/>
    <x v="4"/>
    <s v="France"/>
    <x v="1"/>
  </r>
  <r>
    <x v="67"/>
    <d v="2022-11-21T00:00:00"/>
    <x v="2"/>
    <n v="4.99"/>
    <n v="201"/>
    <x v="2"/>
    <x v="2"/>
    <s v="Remy Monet"/>
    <x v="4"/>
    <s v="France"/>
    <x v="2"/>
  </r>
  <r>
    <x v="68"/>
    <d v="2022-11-22T00:00:00"/>
    <x v="3"/>
    <n v="12.99"/>
    <n v="462"/>
    <x v="2"/>
    <x v="2"/>
    <s v="Remy Monet"/>
    <x v="4"/>
    <s v="France"/>
    <x v="19"/>
  </r>
  <r>
    <x v="69"/>
    <d v="2022-11-22T00:00:00"/>
    <x v="4"/>
    <n v="9.9499999999999993"/>
    <n v="202"/>
    <x v="2"/>
    <x v="2"/>
    <s v="Remy Monet"/>
    <x v="4"/>
    <s v="France"/>
    <x v="4"/>
  </r>
  <r>
    <x v="70"/>
    <d v="2022-11-22T00:00:00"/>
    <x v="0"/>
    <n v="3.49"/>
    <n v="688"/>
    <x v="2"/>
    <x v="2"/>
    <s v="Remy Monet"/>
    <x v="4"/>
    <s v="France"/>
    <x v="16"/>
  </r>
  <r>
    <x v="71"/>
    <d v="2022-11-22T00:00:00"/>
    <x v="1"/>
    <n v="2.95"/>
    <n v="746"/>
    <x v="2"/>
    <x v="2"/>
    <s v="Remy Monet"/>
    <x v="4"/>
    <s v="France"/>
    <x v="1"/>
  </r>
  <r>
    <x v="72"/>
    <d v="2022-11-22T00:00:00"/>
    <x v="2"/>
    <n v="4.99"/>
    <n v="201"/>
    <x v="2"/>
    <x v="2"/>
    <s v="Remy Monet"/>
    <x v="4"/>
    <s v="France"/>
    <x v="2"/>
  </r>
  <r>
    <x v="73"/>
    <d v="2022-11-23T00:00:00"/>
    <x v="3"/>
    <n v="12.99"/>
    <n v="478"/>
    <x v="2"/>
    <x v="2"/>
    <s v="Remy Monet"/>
    <x v="4"/>
    <s v="France"/>
    <x v="17"/>
  </r>
  <r>
    <x v="74"/>
    <d v="2022-11-23T00:00:00"/>
    <x v="4"/>
    <n v="9.9499999999999993"/>
    <n v="202"/>
    <x v="2"/>
    <x v="2"/>
    <s v="Remy Monet"/>
    <x v="4"/>
    <s v="France"/>
    <x v="4"/>
  </r>
  <r>
    <x v="75"/>
    <d v="2022-11-23T00:00:00"/>
    <x v="0"/>
    <n v="3.49"/>
    <n v="688"/>
    <x v="2"/>
    <x v="2"/>
    <s v="Joao Silva"/>
    <x v="2"/>
    <s v="Portugal"/>
    <x v="16"/>
  </r>
  <r>
    <x v="76"/>
    <d v="2022-11-23T00:00:00"/>
    <x v="1"/>
    <n v="2.95"/>
    <n v="746"/>
    <x v="2"/>
    <x v="2"/>
    <s v="Joao Silva"/>
    <x v="2"/>
    <s v="Portugal"/>
    <x v="1"/>
  </r>
  <r>
    <x v="77"/>
    <d v="2022-11-23T00:00:00"/>
    <x v="2"/>
    <n v="4.99"/>
    <n v="201"/>
    <x v="2"/>
    <x v="2"/>
    <s v="Pablo Perez"/>
    <x v="1"/>
    <s v="Spain"/>
    <x v="2"/>
  </r>
  <r>
    <x v="78"/>
    <d v="2022-11-24T00:00:00"/>
    <x v="3"/>
    <n v="12.99"/>
    <n v="478"/>
    <x v="2"/>
    <x v="1"/>
    <s v="Pablo Perez"/>
    <x v="1"/>
    <s v="Spain"/>
    <x v="17"/>
  </r>
  <r>
    <x v="79"/>
    <d v="2022-11-24T00:00:00"/>
    <x v="4"/>
    <n v="9.9499999999999993"/>
    <n v="202"/>
    <x v="2"/>
    <x v="1"/>
    <s v="Pablo Perez"/>
    <x v="1"/>
    <s v="Spain"/>
    <x v="4"/>
  </r>
  <r>
    <x v="80"/>
    <d v="2022-11-24T00:00:00"/>
    <x v="0"/>
    <n v="3.49"/>
    <n v="631"/>
    <x v="2"/>
    <x v="1"/>
    <s v="Pablo Perez"/>
    <x v="1"/>
    <s v="Spain"/>
    <x v="7"/>
  </r>
  <r>
    <x v="81"/>
    <d v="2022-11-24T00:00:00"/>
    <x v="1"/>
    <n v="2.95"/>
    <n v="746"/>
    <x v="2"/>
    <x v="1"/>
    <s v="Pablo Perez"/>
    <x v="1"/>
    <s v="Spain"/>
    <x v="1"/>
  </r>
  <r>
    <x v="82"/>
    <d v="2022-11-24T00:00:00"/>
    <x v="2"/>
    <n v="4.99"/>
    <n v="201"/>
    <x v="2"/>
    <x v="1"/>
    <s v="Pablo Perez"/>
    <x v="1"/>
    <s v="Spain"/>
    <x v="2"/>
  </r>
  <r>
    <x v="83"/>
    <d v="2022-11-25T00:00:00"/>
    <x v="3"/>
    <n v="12.99"/>
    <n v="462"/>
    <x v="2"/>
    <x v="1"/>
    <s v="Pablo Perez"/>
    <x v="1"/>
    <s v="Spain"/>
    <x v="19"/>
  </r>
  <r>
    <x v="84"/>
    <d v="2022-11-25T00:00:00"/>
    <x v="4"/>
    <n v="9.9499999999999993"/>
    <n v="202"/>
    <x v="2"/>
    <x v="1"/>
    <s v="Tom Jackson"/>
    <x v="0"/>
    <s v="UK"/>
    <x v="4"/>
  </r>
  <r>
    <x v="85"/>
    <d v="2022-11-25T00:00:00"/>
    <x v="0"/>
    <n v="3.49"/>
    <n v="631"/>
    <x v="2"/>
    <x v="1"/>
    <s v="Tom Jackson"/>
    <x v="0"/>
    <s v="UK"/>
    <x v="7"/>
  </r>
  <r>
    <x v="86"/>
    <d v="2022-11-25T00:00:00"/>
    <x v="1"/>
    <n v="2.95"/>
    <n v="746"/>
    <x v="2"/>
    <x v="1"/>
    <s v="Tom Jackson"/>
    <x v="0"/>
    <s v="UK"/>
    <x v="1"/>
  </r>
  <r>
    <x v="87"/>
    <d v="2022-11-25T00:00:00"/>
    <x v="2"/>
    <n v="4.99"/>
    <n v="201"/>
    <x v="2"/>
    <x v="1"/>
    <s v="Tom Jackson"/>
    <x v="0"/>
    <s v="UK"/>
    <x v="2"/>
  </r>
  <r>
    <x v="88"/>
    <d v="2022-11-26T00:00:00"/>
    <x v="3"/>
    <n v="12.99"/>
    <n v="447"/>
    <x v="2"/>
    <x v="1"/>
    <s v="Tom Jackson"/>
    <x v="0"/>
    <s v="UK"/>
    <x v="20"/>
  </r>
  <r>
    <x v="89"/>
    <d v="2022-11-26T00:00:00"/>
    <x v="4"/>
    <n v="9.9499999999999993"/>
    <n v="202"/>
    <x v="2"/>
    <x v="1"/>
    <s v="Tom Jackson"/>
    <x v="0"/>
    <s v="UK"/>
    <x v="4"/>
  </r>
  <r>
    <x v="90"/>
    <d v="2022-11-26T00:00:00"/>
    <x v="0"/>
    <n v="3.49"/>
    <n v="631"/>
    <x v="2"/>
    <x v="1"/>
    <s v="Tom Jackson"/>
    <x v="0"/>
    <s v="UK"/>
    <x v="7"/>
  </r>
  <r>
    <x v="91"/>
    <d v="2022-11-26T00:00:00"/>
    <x v="1"/>
    <n v="2.95"/>
    <n v="746"/>
    <x v="2"/>
    <x v="1"/>
    <s v="Tom Jackson"/>
    <x v="0"/>
    <s v="UK"/>
    <x v="1"/>
  </r>
  <r>
    <x v="92"/>
    <d v="2022-11-26T00:00:00"/>
    <x v="2"/>
    <n v="4.99"/>
    <n v="201"/>
    <x v="2"/>
    <x v="1"/>
    <s v="Tom Jackson"/>
    <x v="0"/>
    <s v="UK"/>
    <x v="2"/>
  </r>
  <r>
    <x v="93"/>
    <d v="2022-11-27T00:00:00"/>
    <x v="3"/>
    <n v="12.99"/>
    <n v="462"/>
    <x v="2"/>
    <x v="1"/>
    <s v="Tom Jackson"/>
    <x v="0"/>
    <s v="UK"/>
    <x v="19"/>
  </r>
  <r>
    <x v="94"/>
    <d v="2022-11-27T00:00:00"/>
    <x v="4"/>
    <n v="9.9499999999999993"/>
    <n v="202"/>
    <x v="2"/>
    <x v="1"/>
    <s v="Tom Jackson"/>
    <x v="0"/>
    <s v="UK"/>
    <x v="4"/>
  </r>
  <r>
    <x v="95"/>
    <d v="2022-11-27T00:00:00"/>
    <x v="0"/>
    <n v="3.49"/>
    <n v="631"/>
    <x v="0"/>
    <x v="1"/>
    <s v="Tom Jackson"/>
    <x v="0"/>
    <s v="UK"/>
    <x v="7"/>
  </r>
  <r>
    <x v="96"/>
    <d v="2022-11-27T00:00:00"/>
    <x v="1"/>
    <n v="2.95"/>
    <n v="746"/>
    <x v="0"/>
    <x v="1"/>
    <s v="Tom Jackson"/>
    <x v="0"/>
    <s v="UK"/>
    <x v="1"/>
  </r>
  <r>
    <x v="97"/>
    <d v="2022-11-27T00:00:00"/>
    <x v="2"/>
    <n v="4.99"/>
    <n v="201"/>
    <x v="0"/>
    <x v="1"/>
    <s v="Tom Jackson"/>
    <x v="0"/>
    <s v="UK"/>
    <x v="2"/>
  </r>
  <r>
    <x v="98"/>
    <d v="2022-11-28T00:00:00"/>
    <x v="3"/>
    <n v="12.99"/>
    <n v="478"/>
    <x v="0"/>
    <x v="1"/>
    <s v="Tom Jackson"/>
    <x v="0"/>
    <s v="UK"/>
    <x v="17"/>
  </r>
  <r>
    <x v="99"/>
    <d v="2022-11-28T00:00:00"/>
    <x v="4"/>
    <n v="9.9499999999999993"/>
    <n v="202"/>
    <x v="0"/>
    <x v="1"/>
    <s v="Tom Jackson"/>
    <x v="0"/>
    <s v="UK"/>
    <x v="4"/>
  </r>
  <r>
    <x v="100"/>
    <d v="2022-11-28T00:00:00"/>
    <x v="0"/>
    <n v="3.49"/>
    <n v="631"/>
    <x v="0"/>
    <x v="1"/>
    <s v="Tom Jackson"/>
    <x v="0"/>
    <s v="UK"/>
    <x v="7"/>
  </r>
  <r>
    <x v="101"/>
    <d v="2022-11-28T00:00:00"/>
    <x v="1"/>
    <n v="2.95"/>
    <n v="678"/>
    <x v="0"/>
    <x v="1"/>
    <s v="Tom Jackson"/>
    <x v="0"/>
    <s v="UK"/>
    <x v="6"/>
  </r>
  <r>
    <x v="102"/>
    <d v="2022-11-28T00:00:00"/>
    <x v="2"/>
    <n v="4.99"/>
    <n v="201"/>
    <x v="0"/>
    <x v="1"/>
    <s v="Tom Jackson"/>
    <x v="0"/>
    <s v="UK"/>
    <x v="2"/>
  </r>
  <r>
    <x v="103"/>
    <d v="2022-11-29T00:00:00"/>
    <x v="3"/>
    <n v="12.99"/>
    <n v="478"/>
    <x v="0"/>
    <x v="1"/>
    <s v="Tom Jackson"/>
    <x v="0"/>
    <s v="UK"/>
    <x v="17"/>
  </r>
  <r>
    <x v="104"/>
    <d v="2022-11-29T00:00:00"/>
    <x v="4"/>
    <n v="9.9499999999999993"/>
    <n v="202"/>
    <x v="0"/>
    <x v="1"/>
    <s v="Tom Jackson"/>
    <x v="0"/>
    <s v="UK"/>
    <x v="4"/>
  </r>
  <r>
    <x v="105"/>
    <d v="2022-11-29T00:00:00"/>
    <x v="0"/>
    <n v="3.49"/>
    <n v="631"/>
    <x v="0"/>
    <x v="1"/>
    <s v="Tom Jackson"/>
    <x v="0"/>
    <s v="UK"/>
    <x v="7"/>
  </r>
  <r>
    <x v="106"/>
    <d v="2022-11-29T00:00:00"/>
    <x v="1"/>
    <n v="2.95"/>
    <n v="678"/>
    <x v="0"/>
    <x v="1"/>
    <s v="Tom Jackson"/>
    <x v="0"/>
    <s v="UK"/>
    <x v="6"/>
  </r>
  <r>
    <x v="107"/>
    <d v="2022-11-29T00:00:00"/>
    <x v="2"/>
    <n v="4.99"/>
    <n v="201"/>
    <x v="0"/>
    <x v="1"/>
    <s v="Tom Jackson"/>
    <x v="0"/>
    <s v="UK"/>
    <x v="2"/>
  </r>
  <r>
    <x v="108"/>
    <d v="2022-11-30T00:00:00"/>
    <x v="3"/>
    <n v="12.99"/>
    <n v="493"/>
    <x v="0"/>
    <x v="1"/>
    <s v="Tom Jackson"/>
    <x v="0"/>
    <s v="UK"/>
    <x v="18"/>
  </r>
  <r>
    <x v="109"/>
    <d v="2022-11-30T00:00:00"/>
    <x v="4"/>
    <n v="9.9499999999999993"/>
    <n v="202"/>
    <x v="0"/>
    <x v="1"/>
    <s v="Tom Jackson"/>
    <x v="0"/>
    <s v="UK"/>
    <x v="4"/>
  </r>
  <r>
    <x v="110"/>
    <d v="2022-11-30T00:00:00"/>
    <x v="0"/>
    <n v="3.49"/>
    <n v="631"/>
    <x v="0"/>
    <x v="1"/>
    <s v="Tom Jackson"/>
    <x v="0"/>
    <s v="UK"/>
    <x v="7"/>
  </r>
  <r>
    <x v="111"/>
    <d v="2022-11-30T00:00:00"/>
    <x v="1"/>
    <n v="2.95"/>
    <n v="678"/>
    <x v="0"/>
    <x v="1"/>
    <s v="Tom Jackson"/>
    <x v="0"/>
    <s v="UK"/>
    <x v="6"/>
  </r>
  <r>
    <x v="112"/>
    <d v="2022-11-30T00:00:00"/>
    <x v="2"/>
    <n v="4.99"/>
    <n v="201"/>
    <x v="0"/>
    <x v="1"/>
    <s v="Tom Jackson"/>
    <x v="0"/>
    <s v="UK"/>
    <x v="2"/>
  </r>
  <r>
    <x v="113"/>
    <d v="2022-12-01T00:00:00"/>
    <x v="3"/>
    <n v="12.99"/>
    <n v="493"/>
    <x v="0"/>
    <x v="1"/>
    <s v="Tom Jackson"/>
    <x v="0"/>
    <s v="UK"/>
    <x v="18"/>
  </r>
  <r>
    <x v="114"/>
    <d v="2022-12-01T00:00:00"/>
    <x v="4"/>
    <n v="9.9499999999999993"/>
    <n v="202"/>
    <x v="0"/>
    <x v="1"/>
    <s v="Tom Jackson"/>
    <x v="0"/>
    <s v="UK"/>
    <x v="4"/>
  </r>
  <r>
    <x v="115"/>
    <d v="2022-12-01T00:00:00"/>
    <x v="0"/>
    <n v="3.49"/>
    <n v="574"/>
    <x v="0"/>
    <x v="1"/>
    <s v="Remy Monet"/>
    <x v="4"/>
    <s v="France"/>
    <x v="0"/>
  </r>
  <r>
    <x v="116"/>
    <d v="2022-12-01T00:00:00"/>
    <x v="1"/>
    <n v="2.95"/>
    <n v="678"/>
    <x v="0"/>
    <x v="1"/>
    <s v="Remy Monet"/>
    <x v="4"/>
    <s v="France"/>
    <x v="6"/>
  </r>
  <r>
    <x v="117"/>
    <d v="2022-12-01T00:00:00"/>
    <x v="2"/>
    <n v="4.99"/>
    <n v="201"/>
    <x v="0"/>
    <x v="1"/>
    <s v="Remy Monet"/>
    <x v="4"/>
    <s v="France"/>
    <x v="2"/>
  </r>
  <r>
    <x v="118"/>
    <d v="2022-12-02T00:00:00"/>
    <x v="3"/>
    <n v="12.99"/>
    <n v="524"/>
    <x v="0"/>
    <x v="1"/>
    <s v="Remy Monet"/>
    <x v="4"/>
    <s v="France"/>
    <x v="8"/>
  </r>
  <r>
    <x v="119"/>
    <d v="2022-12-02T00:00:00"/>
    <x v="4"/>
    <n v="9.9499999999999993"/>
    <n v="202"/>
    <x v="0"/>
    <x v="1"/>
    <s v="Remy Monet"/>
    <x v="4"/>
    <s v="France"/>
    <x v="4"/>
  </r>
  <r>
    <x v="120"/>
    <d v="2022-12-02T00:00:00"/>
    <x v="0"/>
    <n v="3.49"/>
    <n v="631"/>
    <x v="0"/>
    <x v="1"/>
    <s v="Remy Monet"/>
    <x v="4"/>
    <s v="France"/>
    <x v="7"/>
  </r>
  <r>
    <x v="121"/>
    <d v="2022-12-02T00:00:00"/>
    <x v="1"/>
    <n v="2.95"/>
    <n v="678"/>
    <x v="0"/>
    <x v="1"/>
    <s v="Remy Monet"/>
    <x v="4"/>
    <s v="France"/>
    <x v="6"/>
  </r>
  <r>
    <x v="122"/>
    <d v="2022-12-02T00:00:00"/>
    <x v="2"/>
    <n v="4.99"/>
    <n v="201"/>
    <x v="0"/>
    <x v="1"/>
    <s v="Remy Monet"/>
    <x v="4"/>
    <s v="France"/>
    <x v="2"/>
  </r>
  <r>
    <x v="123"/>
    <d v="2022-12-03T00:00:00"/>
    <x v="3"/>
    <n v="12.99"/>
    <n v="524"/>
    <x v="0"/>
    <x v="1"/>
    <s v="Remy Monet"/>
    <x v="4"/>
    <s v="France"/>
    <x v="8"/>
  </r>
  <r>
    <x v="124"/>
    <d v="2022-12-03T00:00:00"/>
    <x v="4"/>
    <n v="9.9499999999999993"/>
    <n v="202"/>
    <x v="0"/>
    <x v="1"/>
    <s v="Remy Monet"/>
    <x v="4"/>
    <s v="France"/>
    <x v="4"/>
  </r>
  <r>
    <x v="125"/>
    <d v="2022-12-03T00:00:00"/>
    <x v="0"/>
    <n v="3.49"/>
    <n v="631"/>
    <x v="0"/>
    <x v="1"/>
    <s v="Tom Jackson"/>
    <x v="0"/>
    <s v="UK"/>
    <x v="7"/>
  </r>
  <r>
    <x v="126"/>
    <d v="2022-12-03T00:00:00"/>
    <x v="1"/>
    <n v="2.95"/>
    <n v="678"/>
    <x v="0"/>
    <x v="1"/>
    <s v="Tom Jackson"/>
    <x v="0"/>
    <s v="UK"/>
    <x v="6"/>
  </r>
  <r>
    <x v="127"/>
    <d v="2022-12-03T00:00:00"/>
    <x v="2"/>
    <n v="4.99"/>
    <n v="201"/>
    <x v="0"/>
    <x v="1"/>
    <s v="Tom Jackson"/>
    <x v="0"/>
    <s v="UK"/>
    <x v="2"/>
  </r>
  <r>
    <x v="128"/>
    <d v="2022-12-04T00:00:00"/>
    <x v="3"/>
    <n v="12.99"/>
    <n v="539"/>
    <x v="0"/>
    <x v="1"/>
    <s v="Tom Jackson"/>
    <x v="0"/>
    <s v="UK"/>
    <x v="15"/>
  </r>
  <r>
    <x v="129"/>
    <d v="2022-12-04T00:00:00"/>
    <x v="4"/>
    <n v="9.9499999999999993"/>
    <n v="202"/>
    <x v="0"/>
    <x v="1"/>
    <s v="Tom Jackson"/>
    <x v="0"/>
    <s v="UK"/>
    <x v="4"/>
  </r>
  <r>
    <x v="130"/>
    <d v="2022-12-05T00:00:00"/>
    <x v="3"/>
    <n v="12.99"/>
    <n v="555"/>
    <x v="0"/>
    <x v="1"/>
    <s v="Tom Jackson"/>
    <x v="0"/>
    <s v="UK"/>
    <x v="5"/>
  </r>
  <r>
    <x v="131"/>
    <d v="2022-12-05T00:00:00"/>
    <x v="4"/>
    <n v="9.9499999999999993"/>
    <n v="202"/>
    <x v="0"/>
    <x v="1"/>
    <s v="Tom Jackson"/>
    <x v="0"/>
    <s v="UK"/>
    <x v="4"/>
  </r>
  <r>
    <x v="132"/>
    <d v="2022-12-05T00:00:00"/>
    <x v="0"/>
    <n v="3.49"/>
    <n v="574"/>
    <x v="0"/>
    <x v="1"/>
    <s v="Tom Jackson"/>
    <x v="0"/>
    <s v="UK"/>
    <x v="0"/>
  </r>
  <r>
    <x v="133"/>
    <d v="2022-12-05T00:00:00"/>
    <x v="1"/>
    <n v="2.95"/>
    <n v="678"/>
    <x v="0"/>
    <x v="1"/>
    <s v="Tom Jackson"/>
    <x v="0"/>
    <s v="UK"/>
    <x v="6"/>
  </r>
  <r>
    <x v="134"/>
    <d v="2022-12-05T00:00:00"/>
    <x v="2"/>
    <n v="4.99"/>
    <n v="201"/>
    <x v="0"/>
    <x v="1"/>
    <s v="Tom Jackson"/>
    <x v="0"/>
    <s v="UK"/>
    <x v="2"/>
  </r>
  <r>
    <x v="135"/>
    <d v="2022-12-06T00:00:00"/>
    <x v="3"/>
    <n v="12.99"/>
    <n v="539"/>
    <x v="0"/>
    <x v="1"/>
    <s v="Tom Jackson"/>
    <x v="0"/>
    <s v="UK"/>
    <x v="15"/>
  </r>
  <r>
    <x v="136"/>
    <d v="2022-12-06T00:00:00"/>
    <x v="4"/>
    <n v="9.9499999999999993"/>
    <n v="202"/>
    <x v="0"/>
    <x v="1"/>
    <s v="Tom Jackson"/>
    <x v="0"/>
    <s v="UK"/>
    <x v="4"/>
  </r>
  <r>
    <x v="137"/>
    <d v="2022-12-06T00:00:00"/>
    <x v="0"/>
    <n v="3.49"/>
    <n v="574"/>
    <x v="0"/>
    <x v="1"/>
    <s v="Tom Jackson"/>
    <x v="0"/>
    <s v="UK"/>
    <x v="0"/>
  </r>
  <r>
    <x v="138"/>
    <d v="2022-12-06T00:00:00"/>
    <x v="1"/>
    <n v="2.95"/>
    <n v="678"/>
    <x v="0"/>
    <x v="1"/>
    <s v="Tom Jackson"/>
    <x v="0"/>
    <s v="UK"/>
    <x v="6"/>
  </r>
  <r>
    <x v="139"/>
    <d v="2022-12-06T00:00:00"/>
    <x v="2"/>
    <n v="4.99"/>
    <n v="201"/>
    <x v="0"/>
    <x v="1"/>
    <s v="Tom Jackson"/>
    <x v="0"/>
    <s v="UK"/>
    <x v="2"/>
  </r>
  <r>
    <x v="140"/>
    <d v="2022-12-07T00:00:00"/>
    <x v="3"/>
    <n v="12.99"/>
    <n v="524"/>
    <x v="0"/>
    <x v="1"/>
    <s v="Tom Jackson"/>
    <x v="0"/>
    <s v="UK"/>
    <x v="8"/>
  </r>
  <r>
    <x v="141"/>
    <d v="2022-12-07T00:00:00"/>
    <x v="4"/>
    <n v="9.9499999999999993"/>
    <n v="202"/>
    <x v="0"/>
    <x v="1"/>
    <s v="Tom Jackson"/>
    <x v="0"/>
    <s v="UK"/>
    <x v="4"/>
  </r>
  <r>
    <x v="142"/>
    <d v="2022-12-07T00:00:00"/>
    <x v="0"/>
    <n v="3.49"/>
    <n v="631"/>
    <x v="0"/>
    <x v="2"/>
    <s v="Tom Jackson"/>
    <x v="0"/>
    <s v="UK"/>
    <x v="7"/>
  </r>
  <r>
    <x v="143"/>
    <d v="2022-12-07T00:00:00"/>
    <x v="1"/>
    <n v="2.95"/>
    <n v="678"/>
    <x v="0"/>
    <x v="2"/>
    <s v="Tom Jackson"/>
    <x v="0"/>
    <s v="UK"/>
    <x v="6"/>
  </r>
  <r>
    <x v="144"/>
    <d v="2022-12-07T00:00:00"/>
    <x v="2"/>
    <n v="4.99"/>
    <n v="201"/>
    <x v="0"/>
    <x v="2"/>
    <s v="Tom Jackson"/>
    <x v="0"/>
    <s v="UK"/>
    <x v="2"/>
  </r>
  <r>
    <x v="145"/>
    <d v="2022-12-08T00:00:00"/>
    <x v="3"/>
    <n v="12.99"/>
    <n v="539"/>
    <x v="0"/>
    <x v="2"/>
    <s v="Tom Jackson"/>
    <x v="0"/>
    <s v="UK"/>
    <x v="15"/>
  </r>
  <r>
    <x v="146"/>
    <d v="2022-12-08T00:00:00"/>
    <x v="4"/>
    <n v="9.9499999999999993"/>
    <n v="202"/>
    <x v="0"/>
    <x v="2"/>
    <s v="Tom Jackson"/>
    <x v="0"/>
    <s v="UK"/>
    <x v="4"/>
  </r>
  <r>
    <x v="147"/>
    <d v="2022-12-08T00:00:00"/>
    <x v="0"/>
    <n v="3.49"/>
    <n v="631"/>
    <x v="0"/>
    <x v="2"/>
    <s v="Tom Jackson"/>
    <x v="0"/>
    <s v="UK"/>
    <x v="7"/>
  </r>
  <r>
    <x v="148"/>
    <d v="2022-12-08T00:00:00"/>
    <x v="1"/>
    <n v="2.95"/>
    <n v="678"/>
    <x v="0"/>
    <x v="0"/>
    <s v="Tom Jackson"/>
    <x v="0"/>
    <s v="UK"/>
    <x v="6"/>
  </r>
  <r>
    <x v="149"/>
    <d v="2022-12-08T00:00:00"/>
    <x v="2"/>
    <n v="4.99"/>
    <n v="201"/>
    <x v="0"/>
    <x v="0"/>
    <s v="Tom Jackson"/>
    <x v="0"/>
    <s v="UK"/>
    <x v="2"/>
  </r>
  <r>
    <x v="150"/>
    <d v="2022-12-09T00:00:00"/>
    <x v="3"/>
    <n v="12.99"/>
    <n v="570"/>
    <x v="0"/>
    <x v="0"/>
    <s v="Tom Jackson"/>
    <x v="0"/>
    <s v="UK"/>
    <x v="3"/>
  </r>
  <r>
    <x v="151"/>
    <d v="2022-12-09T00:00:00"/>
    <x v="4"/>
    <n v="9.9499999999999993"/>
    <n v="202"/>
    <x v="0"/>
    <x v="0"/>
    <s v="Tom Jackson"/>
    <x v="0"/>
    <s v="UK"/>
    <x v="4"/>
  </r>
  <r>
    <x v="152"/>
    <d v="2022-12-09T00:00:00"/>
    <x v="0"/>
    <n v="3.49"/>
    <n v="631"/>
    <x v="0"/>
    <x v="0"/>
    <s v="Tom Jackson"/>
    <x v="0"/>
    <s v="UK"/>
    <x v="7"/>
  </r>
  <r>
    <x v="153"/>
    <d v="2022-12-09T00:00:00"/>
    <x v="1"/>
    <n v="2.95"/>
    <n v="678"/>
    <x v="0"/>
    <x v="0"/>
    <s v="Tom Jackson"/>
    <x v="0"/>
    <s v="UK"/>
    <x v="6"/>
  </r>
  <r>
    <x v="154"/>
    <d v="2022-12-09T00:00:00"/>
    <x v="2"/>
    <n v="4.99"/>
    <n v="201"/>
    <x v="0"/>
    <x v="0"/>
    <s v="Tom Jackson"/>
    <x v="0"/>
    <s v="UK"/>
    <x v="2"/>
  </r>
  <r>
    <x v="155"/>
    <d v="2022-12-10T00:00:00"/>
    <x v="3"/>
    <n v="12.99"/>
    <n v="570"/>
    <x v="0"/>
    <x v="0"/>
    <s v="Tom Jackson"/>
    <x v="0"/>
    <s v="UK"/>
    <x v="3"/>
  </r>
  <r>
    <x v="156"/>
    <d v="2022-12-10T00:00:00"/>
    <x v="4"/>
    <n v="9.9499999999999993"/>
    <n v="202"/>
    <x v="0"/>
    <x v="0"/>
    <s v="Tom Jackson"/>
    <x v="0"/>
    <s v="UK"/>
    <x v="4"/>
  </r>
  <r>
    <x v="157"/>
    <d v="2022-12-10T00:00:00"/>
    <x v="0"/>
    <n v="3.49"/>
    <n v="631"/>
    <x v="0"/>
    <x v="0"/>
    <s v="Tom Jackson"/>
    <x v="0"/>
    <s v="UK"/>
    <x v="7"/>
  </r>
  <r>
    <x v="158"/>
    <d v="2022-12-10T00:00:00"/>
    <x v="1"/>
    <n v="2.95"/>
    <n v="678"/>
    <x v="0"/>
    <x v="0"/>
    <s v="Tom Jackson"/>
    <x v="0"/>
    <s v="UK"/>
    <x v="6"/>
  </r>
  <r>
    <x v="159"/>
    <d v="2022-12-10T00:00:00"/>
    <x v="2"/>
    <n v="4.99"/>
    <n v="201"/>
    <x v="0"/>
    <x v="0"/>
    <s v="Tom Jackson"/>
    <x v="0"/>
    <s v="UK"/>
    <x v="2"/>
  </r>
  <r>
    <x v="160"/>
    <d v="2022-12-11T00:00:00"/>
    <x v="3"/>
    <n v="12.99"/>
    <n v="586"/>
    <x v="0"/>
    <x v="0"/>
    <s v="Tom Jackson"/>
    <x v="0"/>
    <s v="UK"/>
    <x v="21"/>
  </r>
  <r>
    <x v="161"/>
    <d v="2022-12-11T00:00:00"/>
    <x v="4"/>
    <n v="9.9499999999999993"/>
    <n v="202"/>
    <x v="0"/>
    <x v="0"/>
    <s v="Tom Jackson"/>
    <x v="0"/>
    <s v="UK"/>
    <x v="4"/>
  </r>
  <r>
    <x v="162"/>
    <d v="2022-12-11T00:00:00"/>
    <x v="0"/>
    <n v="3.49"/>
    <n v="631"/>
    <x v="0"/>
    <x v="0"/>
    <s v="Tom Jackson"/>
    <x v="0"/>
    <s v="UK"/>
    <x v="7"/>
  </r>
  <r>
    <x v="163"/>
    <d v="2022-12-11T00:00:00"/>
    <x v="1"/>
    <n v="2.95"/>
    <n v="746"/>
    <x v="0"/>
    <x v="0"/>
    <s v="Tom Jackson"/>
    <x v="0"/>
    <s v="UK"/>
    <x v="1"/>
  </r>
  <r>
    <x v="164"/>
    <d v="2022-12-11T00:00:00"/>
    <x v="2"/>
    <n v="4.99"/>
    <n v="201"/>
    <x v="0"/>
    <x v="0"/>
    <s v="Tom Jackson"/>
    <x v="0"/>
    <s v="UK"/>
    <x v="2"/>
  </r>
  <r>
    <x v="165"/>
    <d v="2022-12-12T00:00:00"/>
    <x v="3"/>
    <n v="12.99"/>
    <n v="570"/>
    <x v="0"/>
    <x v="0"/>
    <s v="Tom Jackson"/>
    <x v="0"/>
    <s v="UK"/>
    <x v="3"/>
  </r>
  <r>
    <x v="166"/>
    <d v="2022-12-12T00:00:00"/>
    <x v="4"/>
    <n v="9.9499999999999993"/>
    <n v="202"/>
    <x v="0"/>
    <x v="0"/>
    <s v="Tom Jackson"/>
    <x v="0"/>
    <s v="UK"/>
    <x v="4"/>
  </r>
  <r>
    <x v="167"/>
    <d v="2022-12-12T00:00:00"/>
    <x v="0"/>
    <n v="3.49"/>
    <n v="631"/>
    <x v="0"/>
    <x v="0"/>
    <s v="Tom Jackson"/>
    <x v="0"/>
    <s v="UK"/>
    <x v="7"/>
  </r>
  <r>
    <x v="168"/>
    <d v="2022-12-12T00:00:00"/>
    <x v="1"/>
    <n v="2.95"/>
    <n v="678"/>
    <x v="0"/>
    <x v="0"/>
    <s v="Joao Silva"/>
    <x v="2"/>
    <s v="Portugal"/>
    <x v="6"/>
  </r>
  <r>
    <x v="169"/>
    <d v="2022-12-12T00:00:00"/>
    <x v="2"/>
    <n v="4.99"/>
    <n v="201"/>
    <x v="0"/>
    <x v="0"/>
    <s v="Joao Silva"/>
    <x v="2"/>
    <s v="Portugal"/>
    <x v="2"/>
  </r>
  <r>
    <x v="170"/>
    <d v="2022-12-13T00:00:00"/>
    <x v="3"/>
    <n v="12.99"/>
    <n v="570"/>
    <x v="0"/>
    <x v="2"/>
    <s v="Joao Silva"/>
    <x v="2"/>
    <s v="Portugal"/>
    <x v="3"/>
  </r>
  <r>
    <x v="171"/>
    <d v="2022-12-13T00:00:00"/>
    <x v="4"/>
    <n v="9.9499999999999993"/>
    <n v="202"/>
    <x v="0"/>
    <x v="0"/>
    <s v="Joao Silva"/>
    <x v="2"/>
    <s v="Portugal"/>
    <x v="4"/>
  </r>
  <r>
    <x v="172"/>
    <d v="2022-12-13T00:00:00"/>
    <x v="0"/>
    <n v="3.49"/>
    <n v="631"/>
    <x v="0"/>
    <x v="0"/>
    <s v="Joao Silva"/>
    <x v="2"/>
    <s v="Portugal"/>
    <x v="7"/>
  </r>
  <r>
    <x v="173"/>
    <d v="2022-12-13T00:00:00"/>
    <x v="1"/>
    <n v="2.95"/>
    <n v="678"/>
    <x v="0"/>
    <x v="0"/>
    <s v="Joao Silva"/>
    <x v="2"/>
    <s v="Portugal"/>
    <x v="6"/>
  </r>
  <r>
    <x v="174"/>
    <d v="2022-12-13T00:00:00"/>
    <x v="2"/>
    <n v="4.99"/>
    <n v="201"/>
    <x v="0"/>
    <x v="0"/>
    <s v="Joao Silva"/>
    <x v="2"/>
    <s v="Portugal"/>
    <x v="2"/>
  </r>
  <r>
    <x v="175"/>
    <d v="2022-12-14T00:00:00"/>
    <x v="3"/>
    <n v="12.99"/>
    <n v="555"/>
    <x v="0"/>
    <x v="0"/>
    <s v="Joao Silva"/>
    <x v="2"/>
    <s v="Portugal"/>
    <x v="5"/>
  </r>
  <r>
    <x v="176"/>
    <d v="2022-12-14T00:00:00"/>
    <x v="4"/>
    <n v="9.9499999999999993"/>
    <n v="222"/>
    <x v="0"/>
    <x v="0"/>
    <s v="Joao Silva"/>
    <x v="2"/>
    <s v="Portugal"/>
    <x v="22"/>
  </r>
  <r>
    <x v="177"/>
    <d v="2022-12-14T00:00:00"/>
    <x v="0"/>
    <n v="3.49"/>
    <n v="631"/>
    <x v="0"/>
    <x v="0"/>
    <s v="Joao Silva"/>
    <x v="2"/>
    <s v="Portugal"/>
    <x v="7"/>
  </r>
  <r>
    <x v="178"/>
    <d v="2022-12-14T00:00:00"/>
    <x v="1"/>
    <n v="2.95"/>
    <n v="678"/>
    <x v="0"/>
    <x v="0"/>
    <s v="Joao Silva"/>
    <x v="2"/>
    <s v="Portugal"/>
    <x v="6"/>
  </r>
  <r>
    <x v="179"/>
    <d v="2022-12-14T00:00:00"/>
    <x v="2"/>
    <n v="4.99"/>
    <n v="201"/>
    <x v="0"/>
    <x v="0"/>
    <s v="Joao Silva"/>
    <x v="2"/>
    <s v="Portugal"/>
    <x v="2"/>
  </r>
  <r>
    <x v="180"/>
    <d v="2022-12-15T00:00:00"/>
    <x v="3"/>
    <n v="12.99"/>
    <n v="539"/>
    <x v="0"/>
    <x v="0"/>
    <s v="Joao Silva"/>
    <x v="2"/>
    <s v="Portugal"/>
    <x v="15"/>
  </r>
  <r>
    <x v="181"/>
    <d v="2022-12-15T00:00:00"/>
    <x v="4"/>
    <n v="9.9499999999999993"/>
    <n v="222"/>
    <x v="0"/>
    <x v="0"/>
    <s v="Joao Silva"/>
    <x v="2"/>
    <s v="Portugal"/>
    <x v="22"/>
  </r>
  <r>
    <x v="182"/>
    <d v="2022-12-15T00:00:00"/>
    <x v="0"/>
    <n v="3.49"/>
    <n v="631"/>
    <x v="0"/>
    <x v="2"/>
    <s v="Joao Silva"/>
    <x v="2"/>
    <s v="Portugal"/>
    <x v="7"/>
  </r>
  <r>
    <x v="183"/>
    <d v="2022-12-15T00:00:00"/>
    <x v="1"/>
    <n v="2.95"/>
    <n v="678"/>
    <x v="0"/>
    <x v="2"/>
    <s v="Joao Silva"/>
    <x v="2"/>
    <s v="Portugal"/>
    <x v="6"/>
  </r>
  <r>
    <x v="184"/>
    <d v="2022-12-15T00:00:00"/>
    <x v="2"/>
    <n v="4.99"/>
    <n v="201"/>
    <x v="0"/>
    <x v="2"/>
    <s v="Joao Silva"/>
    <x v="2"/>
    <s v="Portugal"/>
    <x v="2"/>
  </r>
  <r>
    <x v="185"/>
    <d v="2022-12-16T00:00:00"/>
    <x v="3"/>
    <n v="12.99"/>
    <n v="570"/>
    <x v="0"/>
    <x v="2"/>
    <s v="Joao Silva"/>
    <x v="2"/>
    <s v="Portugal"/>
    <x v="3"/>
  </r>
  <r>
    <x v="186"/>
    <d v="2022-12-16T00:00:00"/>
    <x v="4"/>
    <n v="9.9499999999999993"/>
    <n v="222"/>
    <x v="0"/>
    <x v="2"/>
    <s v="Joao Silva"/>
    <x v="2"/>
    <s v="Portugal"/>
    <x v="22"/>
  </r>
  <r>
    <x v="187"/>
    <d v="2022-12-16T00:00:00"/>
    <x v="0"/>
    <n v="3.49"/>
    <n v="631"/>
    <x v="0"/>
    <x v="0"/>
    <s v="Joao Silva"/>
    <x v="2"/>
    <s v="Portugal"/>
    <x v="7"/>
  </r>
  <r>
    <x v="188"/>
    <d v="2022-12-16T00:00:00"/>
    <x v="1"/>
    <n v="2.95"/>
    <n v="746"/>
    <x v="0"/>
    <x v="0"/>
    <s v="Joao Silva"/>
    <x v="2"/>
    <s v="Portugal"/>
    <x v="1"/>
  </r>
  <r>
    <x v="189"/>
    <d v="2022-12-16T00:00:00"/>
    <x v="2"/>
    <n v="4.99"/>
    <n v="201"/>
    <x v="0"/>
    <x v="0"/>
    <s v="Joao Silva"/>
    <x v="2"/>
    <s v="Portugal"/>
    <x v="2"/>
  </r>
  <r>
    <x v="190"/>
    <d v="2022-12-17T00:00:00"/>
    <x v="3"/>
    <n v="12.99"/>
    <n v="586"/>
    <x v="0"/>
    <x v="0"/>
    <s v="Joao Silva"/>
    <x v="2"/>
    <s v="Portugal"/>
    <x v="21"/>
  </r>
  <r>
    <x v="191"/>
    <d v="2022-12-17T00:00:00"/>
    <x v="4"/>
    <n v="9.9499999999999993"/>
    <n v="222"/>
    <x v="0"/>
    <x v="0"/>
    <s v="Joao Silva"/>
    <x v="2"/>
    <s v="Portugal"/>
    <x v="22"/>
  </r>
  <r>
    <x v="192"/>
    <d v="2022-12-17T00:00:00"/>
    <x v="0"/>
    <n v="3.49"/>
    <n v="688"/>
    <x v="0"/>
    <x v="0"/>
    <s v="Joao Silva"/>
    <x v="2"/>
    <s v="Portugal"/>
    <x v="16"/>
  </r>
  <r>
    <x v="193"/>
    <d v="2022-12-17T00:00:00"/>
    <x v="1"/>
    <n v="2.95"/>
    <n v="746"/>
    <x v="0"/>
    <x v="0"/>
    <s v="Joao Silva"/>
    <x v="2"/>
    <s v="Portugal"/>
    <x v="1"/>
  </r>
  <r>
    <x v="194"/>
    <d v="2022-12-17T00:00:00"/>
    <x v="2"/>
    <n v="4.99"/>
    <n v="201"/>
    <x v="0"/>
    <x v="0"/>
    <s v="Joao Silva"/>
    <x v="2"/>
    <s v="Portugal"/>
    <x v="2"/>
  </r>
  <r>
    <x v="195"/>
    <d v="2022-12-18T00:00:00"/>
    <x v="3"/>
    <n v="12.99"/>
    <n v="601"/>
    <x v="0"/>
    <x v="0"/>
    <s v="Joao Silva"/>
    <x v="2"/>
    <s v="Portugal"/>
    <x v="23"/>
  </r>
  <r>
    <x v="196"/>
    <d v="2022-12-18T00:00:00"/>
    <x v="4"/>
    <n v="9.9499999999999993"/>
    <n v="222"/>
    <x v="0"/>
    <x v="0"/>
    <s v="Joao Silva"/>
    <x v="2"/>
    <s v="Portugal"/>
    <x v="22"/>
  </r>
  <r>
    <x v="197"/>
    <d v="2022-12-18T00:00:00"/>
    <x v="0"/>
    <n v="3.49"/>
    <n v="688"/>
    <x v="0"/>
    <x v="0"/>
    <s v="Joao Silva"/>
    <x v="2"/>
    <s v="Portugal"/>
    <x v="16"/>
  </r>
  <r>
    <x v="198"/>
    <d v="2022-12-18T00:00:00"/>
    <x v="1"/>
    <n v="2.95"/>
    <n v="746"/>
    <x v="0"/>
    <x v="2"/>
    <s v="Joao Silva"/>
    <x v="2"/>
    <s v="Portugal"/>
    <x v="1"/>
  </r>
  <r>
    <x v="199"/>
    <d v="2022-12-18T00:00:00"/>
    <x v="2"/>
    <n v="4.99"/>
    <n v="201"/>
    <x v="0"/>
    <x v="2"/>
    <s v="Joao Silva"/>
    <x v="2"/>
    <s v="Portugal"/>
    <x v="2"/>
  </r>
  <r>
    <x v="200"/>
    <d v="2022-12-19T00:00:00"/>
    <x v="3"/>
    <n v="12.99"/>
    <n v="632"/>
    <x v="1"/>
    <x v="2"/>
    <s v="Joao Silva"/>
    <x v="2"/>
    <s v="Portugal"/>
    <x v="24"/>
  </r>
  <r>
    <x v="201"/>
    <d v="2022-12-19T00:00:00"/>
    <x v="4"/>
    <n v="9.9499999999999993"/>
    <n v="222"/>
    <x v="1"/>
    <x v="2"/>
    <s v="Joao Silva"/>
    <x v="2"/>
    <s v="Portugal"/>
    <x v="22"/>
  </r>
  <r>
    <x v="202"/>
    <d v="2022-12-19T00:00:00"/>
    <x v="0"/>
    <n v="3.49"/>
    <n v="631"/>
    <x v="1"/>
    <x v="2"/>
    <s v="Joao Silva"/>
    <x v="2"/>
    <s v="Portugal"/>
    <x v="7"/>
  </r>
  <r>
    <x v="203"/>
    <d v="2022-12-19T00:00:00"/>
    <x v="1"/>
    <n v="2.95"/>
    <n v="746"/>
    <x v="1"/>
    <x v="2"/>
    <s v="Joao Silva"/>
    <x v="2"/>
    <s v="Portugal"/>
    <x v="1"/>
  </r>
  <r>
    <x v="204"/>
    <d v="2022-12-19T00:00:00"/>
    <x v="2"/>
    <n v="4.99"/>
    <n v="201"/>
    <x v="1"/>
    <x v="2"/>
    <s v="Joao Silva"/>
    <x v="2"/>
    <s v="Portugal"/>
    <x v="2"/>
  </r>
  <r>
    <x v="205"/>
    <d v="2022-12-20T00:00:00"/>
    <x v="3"/>
    <n v="12.99"/>
    <n v="647"/>
    <x v="1"/>
    <x v="2"/>
    <s v="Joao Silva"/>
    <x v="2"/>
    <s v="Portugal"/>
    <x v="25"/>
  </r>
  <r>
    <x v="206"/>
    <d v="2022-12-20T00:00:00"/>
    <x v="4"/>
    <n v="9.9499999999999993"/>
    <n v="222"/>
    <x v="1"/>
    <x v="2"/>
    <s v="Joao Silva"/>
    <x v="2"/>
    <s v="Portugal"/>
    <x v="22"/>
  </r>
  <r>
    <x v="207"/>
    <d v="2022-12-20T00:00:00"/>
    <x v="0"/>
    <n v="3.49"/>
    <n v="631"/>
    <x v="1"/>
    <x v="2"/>
    <s v="Joao Silva"/>
    <x v="2"/>
    <s v="Portugal"/>
    <x v="7"/>
  </r>
  <r>
    <x v="208"/>
    <d v="2022-12-20T00:00:00"/>
    <x v="1"/>
    <n v="2.95"/>
    <n v="746"/>
    <x v="1"/>
    <x v="2"/>
    <s v="Joao Silva"/>
    <x v="2"/>
    <s v="Portugal"/>
    <x v="1"/>
  </r>
  <r>
    <x v="209"/>
    <d v="2022-12-20T00:00:00"/>
    <x v="2"/>
    <n v="4.99"/>
    <n v="201"/>
    <x v="1"/>
    <x v="2"/>
    <s v="Joao Silva"/>
    <x v="2"/>
    <s v="Portugal"/>
    <x v="2"/>
  </r>
  <r>
    <x v="210"/>
    <d v="2022-12-21T00:00:00"/>
    <x v="3"/>
    <n v="12.99"/>
    <n v="678"/>
    <x v="1"/>
    <x v="2"/>
    <s v="Joao Silva"/>
    <x v="2"/>
    <s v="Portugal"/>
    <x v="26"/>
  </r>
  <r>
    <x v="211"/>
    <d v="2022-12-21T00:00:00"/>
    <x v="4"/>
    <n v="9.9499999999999993"/>
    <n v="222"/>
    <x v="1"/>
    <x v="2"/>
    <s v="Joao Silva"/>
    <x v="2"/>
    <s v="Portugal"/>
    <x v="22"/>
  </r>
  <r>
    <x v="212"/>
    <d v="2022-12-21T00:00:00"/>
    <x v="0"/>
    <n v="3.49"/>
    <n v="631"/>
    <x v="1"/>
    <x v="2"/>
    <s v="Joao Silva"/>
    <x v="2"/>
    <s v="Portugal"/>
    <x v="7"/>
  </r>
  <r>
    <x v="213"/>
    <d v="2022-12-21T00:00:00"/>
    <x v="1"/>
    <n v="2.95"/>
    <n v="746"/>
    <x v="1"/>
    <x v="2"/>
    <s v="Joao Silva"/>
    <x v="2"/>
    <s v="Portugal"/>
    <x v="1"/>
  </r>
  <r>
    <x v="214"/>
    <d v="2022-12-21T00:00:00"/>
    <x v="2"/>
    <n v="4.99"/>
    <n v="201"/>
    <x v="1"/>
    <x v="2"/>
    <s v="Joao Silva"/>
    <x v="2"/>
    <s v="Portugal"/>
    <x v="2"/>
  </r>
  <r>
    <x v="215"/>
    <d v="2022-12-22T00:00:00"/>
    <x v="3"/>
    <n v="12.99"/>
    <n v="678"/>
    <x v="1"/>
    <x v="2"/>
    <s v="Joao Silva"/>
    <x v="2"/>
    <s v="Portugal"/>
    <x v="26"/>
  </r>
  <r>
    <x v="216"/>
    <d v="2022-12-22T00:00:00"/>
    <x v="4"/>
    <n v="9.9499999999999993"/>
    <n v="242"/>
    <x v="1"/>
    <x v="2"/>
    <s v="Joao Silva"/>
    <x v="2"/>
    <s v="Portugal"/>
    <x v="27"/>
  </r>
  <r>
    <x v="217"/>
    <d v="2022-12-22T00:00:00"/>
    <x v="0"/>
    <n v="3.49"/>
    <n v="631"/>
    <x v="1"/>
    <x v="2"/>
    <s v="Joao Silva"/>
    <x v="2"/>
    <s v="Portugal"/>
    <x v="7"/>
  </r>
  <r>
    <x v="218"/>
    <d v="2022-12-22T00:00:00"/>
    <x v="1"/>
    <n v="2.95"/>
    <n v="746"/>
    <x v="1"/>
    <x v="2"/>
    <s v="Joao Silva"/>
    <x v="2"/>
    <s v="Portugal"/>
    <x v="1"/>
  </r>
  <r>
    <x v="219"/>
    <d v="2022-12-22T00:00:00"/>
    <x v="2"/>
    <n v="4.99"/>
    <n v="201"/>
    <x v="1"/>
    <x v="2"/>
    <s v="Joao Silva"/>
    <x v="2"/>
    <s v="Portugal"/>
    <x v="2"/>
  </r>
  <r>
    <x v="220"/>
    <d v="2022-12-23T00:00:00"/>
    <x v="3"/>
    <n v="12.99"/>
    <n v="647"/>
    <x v="1"/>
    <x v="2"/>
    <s v="Joao Silva"/>
    <x v="2"/>
    <s v="Portugal"/>
    <x v="25"/>
  </r>
  <r>
    <x v="221"/>
    <d v="2022-12-23T00:00:00"/>
    <x v="4"/>
    <n v="9.9499999999999993"/>
    <n v="242"/>
    <x v="1"/>
    <x v="2"/>
    <s v="Joao Silva"/>
    <x v="2"/>
    <s v="Portugal"/>
    <x v="27"/>
  </r>
  <r>
    <x v="222"/>
    <d v="2022-12-23T00:00:00"/>
    <x v="0"/>
    <n v="3.49"/>
    <n v="631"/>
    <x v="1"/>
    <x v="2"/>
    <s v="Joao Silva"/>
    <x v="2"/>
    <s v="Portugal"/>
    <x v="7"/>
  </r>
  <r>
    <x v="223"/>
    <d v="2022-12-23T00:00:00"/>
    <x v="1"/>
    <n v="2.95"/>
    <n v="678"/>
    <x v="1"/>
    <x v="2"/>
    <s v="Joao Silva"/>
    <x v="2"/>
    <s v="Portugal"/>
    <x v="6"/>
  </r>
  <r>
    <x v="224"/>
    <d v="2022-12-23T00:00:00"/>
    <x v="2"/>
    <n v="4.99"/>
    <n v="201"/>
    <x v="1"/>
    <x v="2"/>
    <s v="Joao Silva"/>
    <x v="2"/>
    <s v="Portugal"/>
    <x v="2"/>
  </r>
  <r>
    <x v="225"/>
    <d v="2022-12-24T00:00:00"/>
    <x v="3"/>
    <n v="12.99"/>
    <n v="678"/>
    <x v="1"/>
    <x v="2"/>
    <s v="Joao Silva"/>
    <x v="2"/>
    <s v="Portugal"/>
    <x v="26"/>
  </r>
  <r>
    <x v="226"/>
    <d v="2022-12-24T00:00:00"/>
    <x v="4"/>
    <n v="9.9499999999999993"/>
    <n v="242"/>
    <x v="1"/>
    <x v="2"/>
    <s v="Joao Silva"/>
    <x v="2"/>
    <s v="Portugal"/>
    <x v="27"/>
  </r>
  <r>
    <x v="227"/>
    <d v="2022-12-24T00:00:00"/>
    <x v="0"/>
    <n v="3.49"/>
    <n v="631"/>
    <x v="1"/>
    <x v="2"/>
    <s v="Walter Muller"/>
    <x v="3"/>
    <s v="Germany"/>
    <x v="7"/>
  </r>
  <r>
    <x v="228"/>
    <d v="2022-12-24T00:00:00"/>
    <x v="1"/>
    <n v="2.95"/>
    <n v="678"/>
    <x v="1"/>
    <x v="2"/>
    <s v="Walter Muller"/>
    <x v="3"/>
    <s v="Germany"/>
    <x v="6"/>
  </r>
  <r>
    <x v="229"/>
    <d v="2022-12-24T00:00:00"/>
    <x v="2"/>
    <n v="4.99"/>
    <n v="201"/>
    <x v="1"/>
    <x v="2"/>
    <s v="Walter Muller"/>
    <x v="3"/>
    <s v="Germany"/>
    <x v="2"/>
  </r>
  <r>
    <x v="230"/>
    <d v="2022-12-25T00:00:00"/>
    <x v="3"/>
    <n v="12.99"/>
    <n v="678"/>
    <x v="1"/>
    <x v="2"/>
    <s v="Walter Muller"/>
    <x v="3"/>
    <s v="Germany"/>
    <x v="26"/>
  </r>
  <r>
    <x v="231"/>
    <d v="2022-12-25T00:00:00"/>
    <x v="4"/>
    <n v="9.9499999999999993"/>
    <n v="262"/>
    <x v="1"/>
    <x v="2"/>
    <s v="Walter Muller"/>
    <x v="3"/>
    <s v="Germany"/>
    <x v="28"/>
  </r>
  <r>
    <x v="232"/>
    <d v="2022-12-25T00:00:00"/>
    <x v="0"/>
    <n v="3.49"/>
    <n v="631"/>
    <x v="1"/>
    <x v="2"/>
    <s v="Walter Muller"/>
    <x v="3"/>
    <s v="Germany"/>
    <x v="7"/>
  </r>
  <r>
    <x v="233"/>
    <d v="2022-12-25T00:00:00"/>
    <x v="1"/>
    <n v="2.95"/>
    <n v="678"/>
    <x v="1"/>
    <x v="2"/>
    <s v="Walter Muller"/>
    <x v="3"/>
    <s v="Germany"/>
    <x v="6"/>
  </r>
  <r>
    <x v="234"/>
    <d v="2022-12-25T00:00:00"/>
    <x v="2"/>
    <n v="4.99"/>
    <n v="201"/>
    <x v="1"/>
    <x v="2"/>
    <s v="Walter Muller"/>
    <x v="3"/>
    <s v="Germany"/>
    <x v="2"/>
  </r>
  <r>
    <x v="235"/>
    <d v="2022-12-26T00:00:00"/>
    <x v="3"/>
    <n v="12.99"/>
    <n v="693"/>
    <x v="1"/>
    <x v="2"/>
    <s v="Walter Muller"/>
    <x v="3"/>
    <s v="Germany"/>
    <x v="29"/>
  </r>
  <r>
    <x v="236"/>
    <d v="2022-12-26T00:00:00"/>
    <x v="4"/>
    <n v="9.9499999999999993"/>
    <n v="282"/>
    <x v="1"/>
    <x v="2"/>
    <s v="Walter Muller"/>
    <x v="3"/>
    <s v="Germany"/>
    <x v="30"/>
  </r>
  <r>
    <x v="237"/>
    <d v="2022-12-26T00:00:00"/>
    <x v="0"/>
    <n v="3.49"/>
    <n v="631"/>
    <x v="1"/>
    <x v="2"/>
    <s v="Walter Muller"/>
    <x v="3"/>
    <s v="Germany"/>
    <x v="7"/>
  </r>
  <r>
    <x v="238"/>
    <d v="2022-12-26T00:00:00"/>
    <x v="1"/>
    <n v="2.95"/>
    <n v="678"/>
    <x v="1"/>
    <x v="2"/>
    <s v="Walter Muller"/>
    <x v="3"/>
    <s v="Germany"/>
    <x v="6"/>
  </r>
  <r>
    <x v="239"/>
    <d v="2022-12-26T00:00:00"/>
    <x v="2"/>
    <n v="4.99"/>
    <n v="201"/>
    <x v="1"/>
    <x v="2"/>
    <s v="Walter Muller"/>
    <x v="3"/>
    <s v="Germany"/>
    <x v="2"/>
  </r>
  <r>
    <x v="240"/>
    <d v="2022-12-27T00:00:00"/>
    <x v="3"/>
    <n v="12.99"/>
    <n v="693"/>
    <x v="1"/>
    <x v="2"/>
    <s v="Walter Muller"/>
    <x v="3"/>
    <s v="Germany"/>
    <x v="29"/>
  </r>
  <r>
    <x v="241"/>
    <d v="2022-12-27T00:00:00"/>
    <x v="4"/>
    <n v="9.9499999999999993"/>
    <n v="282"/>
    <x v="1"/>
    <x v="2"/>
    <s v="Walter Muller"/>
    <x v="3"/>
    <s v="Germany"/>
    <x v="30"/>
  </r>
  <r>
    <x v="242"/>
    <d v="2022-12-27T00:00:00"/>
    <x v="0"/>
    <n v="3.49"/>
    <n v="631"/>
    <x v="1"/>
    <x v="2"/>
    <s v="Walter Muller"/>
    <x v="3"/>
    <s v="Germany"/>
    <x v="7"/>
  </r>
  <r>
    <x v="243"/>
    <d v="2022-12-27T00:00:00"/>
    <x v="1"/>
    <n v="2.95"/>
    <n v="678"/>
    <x v="1"/>
    <x v="0"/>
    <s v="Walter Muller"/>
    <x v="3"/>
    <s v="Germany"/>
    <x v="6"/>
  </r>
  <r>
    <x v="244"/>
    <d v="2022-12-27T00:00:00"/>
    <x v="2"/>
    <n v="4.99"/>
    <n v="201"/>
    <x v="2"/>
    <x v="0"/>
    <s v="Walter Muller"/>
    <x v="3"/>
    <s v="Germany"/>
    <x v="2"/>
  </r>
  <r>
    <x v="245"/>
    <d v="2022-12-28T00:00:00"/>
    <x v="3"/>
    <n v="12.99"/>
    <n v="724"/>
    <x v="2"/>
    <x v="0"/>
    <s v="Walter Muller"/>
    <x v="3"/>
    <s v="Germany"/>
    <x v="31"/>
  </r>
  <r>
    <x v="246"/>
    <d v="2022-12-28T00:00:00"/>
    <x v="4"/>
    <n v="9.9499999999999993"/>
    <n v="302"/>
    <x v="2"/>
    <x v="0"/>
    <s v="Walter Muller"/>
    <x v="3"/>
    <s v="Germany"/>
    <x v="32"/>
  </r>
  <r>
    <x v="247"/>
    <d v="2022-12-28T00:00:00"/>
    <x v="0"/>
    <n v="3.49"/>
    <n v="631"/>
    <x v="2"/>
    <x v="0"/>
    <s v="Walter Muller"/>
    <x v="3"/>
    <s v="Germany"/>
    <x v="7"/>
  </r>
  <r>
    <x v="248"/>
    <d v="2022-12-28T00:00:00"/>
    <x v="1"/>
    <n v="2.95"/>
    <n v="678"/>
    <x v="2"/>
    <x v="0"/>
    <s v="Walter Muller"/>
    <x v="3"/>
    <s v="Germany"/>
    <x v="6"/>
  </r>
  <r>
    <x v="249"/>
    <d v="2022-12-28T00:00:00"/>
    <x v="2"/>
    <n v="4.99"/>
    <n v="201"/>
    <x v="2"/>
    <x v="0"/>
    <s v="Walter Muller"/>
    <x v="3"/>
    <s v="Germany"/>
    <x v="2"/>
  </r>
  <r>
    <x v="250"/>
    <d v="2022-12-29T00:00:00"/>
    <x v="3"/>
    <n v="12.99"/>
    <n v="755"/>
    <x v="2"/>
    <x v="0"/>
    <s v="Walter Muller"/>
    <x v="3"/>
    <s v="Germany"/>
    <x v="33"/>
  </r>
  <r>
    <x v="251"/>
    <d v="2022-12-29T00:00:00"/>
    <x v="4"/>
    <n v="9.9499999999999993"/>
    <n v="282"/>
    <x v="2"/>
    <x v="0"/>
    <s v="Walter Muller"/>
    <x v="3"/>
    <s v="Germany"/>
    <x v="30"/>
  </r>
  <r>
    <x v="252"/>
    <d v="2022-12-29T00:00:00"/>
    <x v="0"/>
    <n v="3.49"/>
    <n v="631"/>
    <x v="2"/>
    <x v="0"/>
    <s v="Walter Muller"/>
    <x v="3"/>
    <s v="Germany"/>
    <x v="7"/>
  </r>
  <r>
    <x v="253"/>
    <d v="2022-12-29T00:00:00"/>
    <x v="1"/>
    <n v="2.95"/>
    <n v="678"/>
    <x v="2"/>
    <x v="0"/>
    <s v="Walter Muller"/>
    <x v="3"/>
    <s v="Germany"/>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6F0591-ED21-44AA-8048-1A6C87D2AB3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K4" firstHeaderRow="1" firstDataRow="1" firstDataCol="0"/>
  <pivotFields count="11">
    <pivotField showAll="0"/>
    <pivotField numFmtId="14" showAll="0"/>
    <pivotField showAll="0"/>
    <pivotField showAll="0"/>
    <pivotField numFmtId="1" showAll="0"/>
    <pivotField showAll="0"/>
    <pivotField showAll="0"/>
    <pivotField showAll="0"/>
    <pivotField showAll="0"/>
    <pivotField showAll="0"/>
    <pivotField dataField="1" showAll="0"/>
  </pivotFields>
  <rowItems count="1">
    <i/>
  </rowItems>
  <colItems count="1">
    <i/>
  </colItems>
  <dataFields count="1">
    <dataField name="Sum of Revenue" fld="10"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9CF82-D1BE-4E51-BDFD-B4990C8025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9" firstHeaderRow="1" firstDataRow="1" firstDataCol="1"/>
  <pivotFields count="11">
    <pivotField showAll="0">
      <items count="2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t="default"/>
      </items>
    </pivotField>
    <pivotField numFmtId="14" showAll="0"/>
    <pivotField axis="axisRow" showAll="0" sortType="descending">
      <items count="6">
        <item x="2"/>
        <item x="0"/>
        <item x="4"/>
        <item x="3"/>
        <item x="1"/>
        <item t="default"/>
      </items>
    </pivotField>
    <pivotField showAll="0"/>
    <pivotField dataField="1" numFmtId="1" showAll="0"/>
    <pivotField showAll="0">
      <items count="4">
        <item x="2"/>
        <item x="1"/>
        <item x="0"/>
        <item t="default"/>
      </items>
    </pivotField>
    <pivotField showAll="0"/>
    <pivotField showAll="0"/>
    <pivotField showAll="0">
      <items count="6">
        <item x="3"/>
        <item x="2"/>
        <item x="0"/>
        <item x="1"/>
        <item x="4"/>
        <item t="default"/>
      </items>
    </pivotField>
    <pivotField showAll="0"/>
    <pivotField showAll="0"/>
  </pivotFields>
  <rowFields count="1">
    <field x="2"/>
  </rowFields>
  <rowItems count="6">
    <i>
      <x/>
    </i>
    <i>
      <x v="1"/>
    </i>
    <i>
      <x v="2"/>
    </i>
    <i>
      <x v="3"/>
    </i>
    <i>
      <x v="4"/>
    </i>
    <i t="grand">
      <x/>
    </i>
  </rowItems>
  <colItems count="1">
    <i/>
  </colItems>
  <dataFields count="1">
    <dataField name="Sum of Quantity"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CA013-AE5C-4914-B73D-E6648CC8F4A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7" firstHeaderRow="1" firstDataRow="1" firstDataCol="1"/>
  <pivotFields count="11">
    <pivotField showAll="0"/>
    <pivotField numFmtId="14" showAll="0"/>
    <pivotField showAll="0"/>
    <pivotField showAll="0"/>
    <pivotField numFmtId="1" showAll="0"/>
    <pivotField showAll="0"/>
    <pivotField axis="axisRow" showAll="0">
      <items count="4">
        <item x="2"/>
        <item x="1"/>
        <item x="0"/>
        <item t="default"/>
      </items>
    </pivotField>
    <pivotField showAll="0"/>
    <pivotField showAll="0"/>
    <pivotField showAll="0"/>
    <pivotField dataField="1" showAll="0">
      <items count="35">
        <item x="2"/>
        <item x="6"/>
        <item x="0"/>
        <item x="4"/>
        <item x="1"/>
        <item x="7"/>
        <item x="22"/>
        <item x="16"/>
        <item x="27"/>
        <item x="28"/>
        <item x="30"/>
        <item x="32"/>
        <item x="12"/>
        <item x="20"/>
        <item x="14"/>
        <item x="19"/>
        <item x="17"/>
        <item x="18"/>
        <item x="9"/>
        <item x="8"/>
        <item x="15"/>
        <item x="5"/>
        <item x="3"/>
        <item x="21"/>
        <item x="23"/>
        <item x="24"/>
        <item x="25"/>
        <item x="26"/>
        <item x="29"/>
        <item x="31"/>
        <item x="33"/>
        <item x="13"/>
        <item x="10"/>
        <item x="11"/>
        <item t="default"/>
      </items>
    </pivotField>
  </pivotFields>
  <rowFields count="1">
    <field x="6"/>
  </rowFields>
  <rowItems count="4">
    <i>
      <x/>
    </i>
    <i>
      <x v="1"/>
    </i>
    <i>
      <x v="2"/>
    </i>
    <i t="grand">
      <x/>
    </i>
  </rowItems>
  <colItems count="1">
    <i/>
  </colItems>
  <dataFields count="1">
    <dataField name="Sum of Revenue" fld="10"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5</v>
  </a>
  <a r="2">
    <v t="s">British Summer Time</v>
    <v t="s">Greenwich Mean Time Zone</v>
  </a>
  <a r="4">
    <v t="r">31</v>
    <v t="r">32</v>
    <v t="r">33</v>
    <v t="r">34</v>
  </a>
  <a r="1">
    <v t="s">English</v>
  </a>
  <a r="150">
    <v t="r">53</v>
    <v t="r">54</v>
    <v t="r">55</v>
    <v t="r">0</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3">
    <v t="r">225</v>
    <v t="r">226</v>
    <v t="r">227</v>
  </a>
  <a r="1">
    <v t="s">Spanish</v>
  </a>
  <a r="59">
    <v t="r">246</v>
    <v t="r">247</v>
    <v t="r">248</v>
    <v t="r">249</v>
    <v t="r">250</v>
    <v t="r">251</v>
    <v t="r">252</v>
    <v t="r">253</v>
    <v t="r">254</v>
    <v t="r">255</v>
    <v t="r">256</v>
    <v t="r">257</v>
    <v t="r">258</v>
    <v t="r">259</v>
    <v t="r">260</v>
    <v t="r">261</v>
    <v t="r">262</v>
    <v t="r">263</v>
    <v t="r">264</v>
    <v t="s">Province of Cádiz</v>
    <v t="r">265</v>
    <v t="r">266</v>
    <v t="r">267</v>
    <v t="r">268</v>
    <v t="r">269</v>
    <v t="r">270</v>
    <v t="s">Province of Seville</v>
    <v t="s">Province of Granada</v>
    <v t="s">Province of Valladolid</v>
    <v t="r">271</v>
    <v t="r">272</v>
    <v t="s">Province of Segovia</v>
    <v t="r">273</v>
    <v t="s">Province of Palencia</v>
    <v t="r">274</v>
    <v t="r">275</v>
    <v t="r">276</v>
    <v t="r">277</v>
    <v t="r">278</v>
    <v t="r">279</v>
    <v t="r">280</v>
    <v t="r">281</v>
    <v t="s">Province of Jaén</v>
    <v t="r">282</v>
    <v t="r">283</v>
    <v t="r">284</v>
    <v t="r">285</v>
    <v t="r">286</v>
    <v t="s">Province of Burgos</v>
    <v t="s">Province of Málaga</v>
    <v t="r">287</v>
    <v t="s">Province of Huesca</v>
    <v t="s">Province of Soria</v>
    <v t="s">Province of Zamora</v>
    <v t="s">Province of Ciudad Real</v>
    <v t="s">Province of Teruel</v>
    <v t="s">Province of Guadalajara</v>
    <v t="r">288</v>
    <v t="s">Province of Las Palmas</v>
  </a>
  <a r="2">
    <v t="s">Central European Time Zone</v>
    <v t="s">Western European Time Zone</v>
  </a>
  <a r="2">
    <v t="s">José Luis Martínez-Almeida (Mayor)</v>
    <v t="r">299</v>
  </a>
  <a r="1">
    <v t="s">Central European Time Zone</v>
  </a>
  <a r="2">
    <v t="s">Greenwich Mean Time Zone</v>
    <v t="s">Western European Time Zone</v>
  </a>
  <a r="4">
    <v t="r">333</v>
    <v t="r">334</v>
    <v t="r">335</v>
    <v t="r">335</v>
  </a>
  <a r="1">
    <v t="s">German</v>
  </a>
  <a r="16">
    <v t="r">353</v>
    <v t="r">319</v>
    <v t="r">354</v>
    <v t="r">355</v>
    <v t="r">356</v>
    <v t="r">357</v>
    <v t="s">Thuringia</v>
    <v t="r">358</v>
    <v t="r">359</v>
    <v t="r">360</v>
    <v t="r">361</v>
    <v t="r">362</v>
    <v t="r">363</v>
    <v t="r">364</v>
    <v t="r">365</v>
    <v t="r">366</v>
  </a>
  <a r="2">
    <v t="s">Central European Summer Time</v>
    <v t="s">Central European Time Zone</v>
  </a>
  <a r="2">
    <v t="r">392</v>
    <v t="r">393</v>
  </a>
  <a r="1">
    <v t="s">Portuguese</v>
  </a>
  <a r="20">
    <v t="r">412</v>
    <v t="r">306</v>
    <v t="r">413</v>
    <v t="r">414</v>
    <v t="r">415</v>
    <v t="r">416</v>
    <v t="r">417</v>
    <v t="r">418</v>
    <v t="r">419</v>
    <v t="r">420</v>
    <v t="r">421</v>
    <v t="r">422</v>
    <v t="r">423</v>
    <v t="r">424</v>
    <v t="r">425</v>
    <v t="r">426</v>
    <v t="r">427</v>
    <v t="r">428</v>
    <v t="r">429</v>
    <v t="r">430</v>
  </a>
  <a r="1">
    <v t="s">Western European Time Zone</v>
  </a>
  <a r="1">
    <v t="r">442</v>
  </a>
  <a r="3">
    <v t="s">Central European Summer Time</v>
    <v t="s">Central European Time Zone</v>
    <v t="s">W. Europe Standard Time</v>
  </a>
  <a r="1">
    <v t="r">453</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0</v>
    <v>1</v>
    <v>2</v>
    <v>3</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4</v>
    <v>6</v>
    <v>7</v>
    <v>8</v>
    <v>London</v>
    <v>9</v>
    <v>10</v>
    <v>London</v>
    <v>mdp/vdpid/5471798185326280713</v>
  </rv>
  <rv s="1">
    <fb>0.71714878141404492</fb>
    <v>38</v>
  </rv>
  <rv s="1">
    <fb>243610</fb>
    <v>12</v>
  </rv>
  <rv s="1">
    <fb>148000</fb>
    <v>12</v>
  </rv>
  <rv s="1">
    <fb>11</fb>
    <v>39</v>
  </rv>
  <rv s="1">
    <fb>44</fb>
    <v>40</v>
  </rv>
  <rv s="0">
    <v>536870912</v>
    <v>London</v>
    <v>8e0ba7b6-4225-fa8a-6369-1b5294e602a5</v>
    <v>en-GB</v>
    <v>Map</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12</v>
    <v>13</v>
    <v>14</v>
    <v>15</v>
    <v>16</v>
    <v>17</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17</v>
    <v>35</v>
    <v>36</v>
    <v>37</v>
    <v>38</v>
    <v>39</v>
    <v>40</v>
    <v>United Kingdom</v>
    <v>God Save the Queen</v>
    <v>41</v>
    <v>United Kingdom of Great Britain and Northern Ireland</v>
    <v>42</v>
    <v>43</v>
    <v>44</v>
    <v>45</v>
    <v>46</v>
    <v>47</v>
    <v>48</v>
    <v>49</v>
    <v>50</v>
    <v>51</v>
    <v>52</v>
    <v>199</v>
    <v>200</v>
    <v>201</v>
    <v>202</v>
    <v>203</v>
    <v>United Kingdom</v>
    <v>204</v>
    <v>mdp/vdpid/242</v>
  </rv>
  <rv s="1">
    <fb>0.52577247440306896</fb>
    <v>38</v>
  </rv>
  <rv s="1">
    <fb>505370</fb>
    <v>12</v>
  </rv>
  <rv s="1">
    <fb>196000</fb>
    <v>12</v>
  </rv>
  <rv s="1">
    <fb>7.9</fb>
    <v>39</v>
  </rv>
  <rv s="1">
    <fb>34</fb>
    <v>40</v>
  </rv>
  <rv s="0">
    <v>536870912</v>
    <v>Madrid</v>
    <v>a497c067-c4c6-4bf4-9a5d-34fd30589bda</v>
    <v>en-GB</v>
    <v>Map</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55</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6</v>
  </rv>
  <rv s="3">
    <v>https://www.bing.com/search?q=spain&amp;form=skydnc</v>
    <v>Learn more on Bing</v>
  </rv>
  <rv s="1">
    <fb>83.334146341463395</fb>
    <v>42</v>
  </rv>
  <rv s="1">
    <fb>797285840000</fb>
    <v>44</v>
  </rv>
  <rv s="1">
    <fb>4</fb>
    <v>42</v>
  </rv>
  <rv s="1">
    <fb>5.6</fb>
    <v>43</v>
  </rv>
  <rv s="2">
    <v>7</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Community of Madrid</v>
    <v>854c08ed-f6d7-c812-1a3f-46928ae0597e</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8</v>
  </rv>
  <rv s="1">
    <fb>0.14248211393678101</fb>
    <v>38</v>
  </rv>
  <rv s="2">
    <v>9</v>
  </rv>
  <rv s="1">
    <fb>0.47</fb>
    <v>38</v>
  </rv>
  <rv s="1">
    <fb>0.13958999633789099</fb>
    <v>46</v>
  </rv>
  <rv s="1">
    <fb>37927409</fb>
    <v>12</v>
  </rv>
  <rv s="6">
    <v>#VALUE!</v>
    <v>en-GB</v>
    <v>1baf9d59-f443-e9f4-6e49-de048a073e3f</v>
    <v>536870912</v>
    <v>1</v>
    <v>53</v>
    <v>35</v>
    <v>Spain</v>
    <v>8</v>
    <v>36</v>
    <v>Map</v>
    <v>10</v>
    <v>54</v>
    <v>ES</v>
    <v>206</v>
    <v>207</v>
    <v>208</v>
    <v>209</v>
    <v>210</v>
    <v>211</v>
    <v>212</v>
    <v>213</v>
    <v>214</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215</v>
    <v>216</v>
    <v>217</v>
    <v>218</v>
    <v>219</v>
    <v>220</v>
    <v>221</v>
    <v>222</v>
    <v>223</v>
    <v>224</v>
    <v>211</v>
    <v>228</v>
    <v>229</v>
    <v>230</v>
    <v>231</v>
    <v>232</v>
    <v>233</v>
    <v>Spain</v>
    <v>Marcha Real</v>
    <v>234</v>
    <v>Spain</v>
    <v>235</v>
    <v>236</v>
    <v>237</v>
    <v>238</v>
    <v>239</v>
    <v>240</v>
    <v>241</v>
    <v>242</v>
    <v>243</v>
    <v>244</v>
    <v>245</v>
    <v>289</v>
    <v>290</v>
    <v>291</v>
    <v>292</v>
    <v>293</v>
    <v>Spain</v>
    <v>294</v>
    <v>mdp/vdpid/217</v>
  </rv>
  <rv s="1">
    <fb>604.29999999999995</fb>
    <v>12</v>
  </rv>
  <rv s="0">
    <v>536870912</v>
    <v>Spain</v>
    <v>1baf9d59-f443-e9f4-6e49-de048a073e3f</v>
    <v>en-GB</v>
    <v>Map</v>
  </rv>
  <rv s="1">
    <fb>40.416690899999999</fb>
    <v>13</v>
  </rv>
  <rv s="0">
    <v>805306368</v>
    <v>Manuela Carmena (Mayor)</v>
    <v>22b84f13-a006-51f6-9168-1a4d6061ea2f</v>
    <v>en-GB</v>
    <v>Generic</v>
  </rv>
  <rv s="2">
    <v>10</v>
  </rv>
  <rv s="3">
    <v>https://www.bing.com/search?q=madrid+spain&amp;form=skydnc</v>
    <v>Learn more on Bing</v>
  </rv>
  <rv s="1">
    <fb>-3.7003453999999998</fb>
    <v>13</v>
  </rv>
  <rv s="1">
    <fb>3233527</fb>
    <v>12</v>
  </rv>
  <rv s="2">
    <v>11</v>
  </rv>
  <rv s="7">
    <v>#VALUE!</v>
    <v>en-GB</v>
    <v>a497c067-c4c6-4bf4-9a5d-34fd30589bda</v>
    <v>536870912</v>
    <v>1</v>
    <v>59</v>
    <v>60</v>
    <v>Madrid</v>
    <v>8</v>
    <v>9</v>
    <v>Map</v>
    <v>10</v>
    <v>61</v>
    <v>250</v>
    <v>296</v>
    <v>297</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298</v>
    <v>300</v>
    <v>301</v>
    <v>302</v>
    <v>Madrid</v>
    <v>303</v>
    <v>304</v>
    <v>Madrid</v>
    <v>mdp/vdpid/5669357583933112321</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306</v>
    <v>307</v>
    <v>308</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309</v>
    <v>310</v>
    <v>Lisbon</v>
    <v>311</v>
    <v>312</v>
    <v>Lisbon</v>
    <v>mdp/vdpid/161498680</v>
  </rv>
  <rv s="1">
    <fb>0.47678612319670299</fb>
    <v>38</v>
  </rv>
  <rv s="1">
    <fb>357022</fb>
    <v>12</v>
  </rv>
  <rv s="1">
    <fb>180000</fb>
    <v>12</v>
  </rv>
  <rv s="1">
    <fb>9.5</fb>
    <v>39</v>
  </rv>
  <rv s="1">
    <fb>49</fb>
    <v>40</v>
  </rv>
  <rv s="0">
    <v>536870912</v>
    <v>Berlin</v>
    <v>42784943-7c23-7672-5527-06f89b965cdf</v>
    <v>en-GB</v>
    <v>Map</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79</v>
    <v>6</v>
    <v>0</v>
    <v>Image of Germany</v>
  </rv>
  <rv s="1">
    <fb>3.1</fb>
    <v>42</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13</v>
  </rv>
  <rv s="3">
    <v>https://www.bing.com/search?q=germany&amp;form=skydnc</v>
    <v>Learn more on Bing</v>
  </rv>
  <rv s="1">
    <fb>80.892682926829295</fb>
    <v>42</v>
  </rv>
  <rv s="1">
    <fb>2098173930000</fb>
    <v>44</v>
  </rv>
  <rv s="1">
    <fb>9.99</fb>
    <v>43</v>
  </rv>
  <rv s="2">
    <v>14</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15</v>
  </rv>
  <rv s="1">
    <fb>0.11505903952014901</fb>
    <v>38</v>
  </rv>
  <rv s="2">
    <v>16</v>
  </rv>
  <rv s="1">
    <fb>0.48799999999999999</fb>
    <v>38</v>
  </rv>
  <rv s="1">
    <fb>3.0429999828338602E-2</fb>
    <v>46</v>
  </rv>
  <rv s="1">
    <fb>64324835</fb>
    <v>12</v>
  </rv>
  <rv s="6">
    <v>#VALUE!</v>
    <v>en-GB</v>
    <v>75c62d8e-1449-4e4d-b188-d9e88f878dd9</v>
    <v>536870912</v>
    <v>1</v>
    <v>77</v>
    <v>35</v>
    <v>Germany</v>
    <v>8</v>
    <v>36</v>
    <v>Map</v>
    <v>10</v>
    <v>78</v>
    <v>DE</v>
    <v>314</v>
    <v>315</v>
    <v>316</v>
    <v>317</v>
    <v>318</v>
    <v>319</v>
    <v>320</v>
    <v>321</v>
    <v>322</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323</v>
    <v>324</v>
    <v>325</v>
    <v>326</v>
    <v>327</v>
    <v>328</v>
    <v>329</v>
    <v>330</v>
    <v>331</v>
    <v>332</v>
    <v>319</v>
    <v>336</v>
    <v>337</v>
    <v>338</v>
    <v>339</v>
    <v>39</v>
    <v>340</v>
    <v>Germany</v>
    <v>Deutschlandlied</v>
    <v>341</v>
    <v>Federal Republic of Germany</v>
    <v>342</v>
    <v>343</v>
    <v>344</v>
    <v>345</v>
    <v>346</v>
    <v>347</v>
    <v>348</v>
    <v>349</v>
    <v>350</v>
    <v>351</v>
    <v>352</v>
    <v>367</v>
    <v>368</v>
    <v>369</v>
    <v>370</v>
    <v>371</v>
    <v>Germany</v>
    <v>372</v>
    <v>mdp/vdpid/94</v>
  </rv>
  <rv s="1">
    <fb>0.39452940398253294</fb>
    <v>38</v>
  </rv>
  <rv s="1">
    <fb>92212</fb>
    <v>12</v>
  </rv>
  <rv s="1">
    <fb>52000</fb>
    <v>12</v>
  </rv>
  <rv s="1">
    <fb>8.5</fb>
    <v>39</v>
  </rv>
  <rv s="1">
    <fb>351</fb>
    <v>40</v>
  </rv>
  <rv s="0">
    <v>536870912</v>
    <v>Lisbon</v>
    <v>9d006cb5-bff4-48b4-9c83-443eaf418b11</v>
    <v>en-GB</v>
    <v>Map</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88</v>
    <v>6</v>
    <v>0</v>
    <v>Image of Portugal</v>
  </rv>
  <rv s="0">
    <v>805306368</v>
    <v>António Costa (Prime Minister)</v>
    <v>461f25f6-d38c-4199-a2e3-c82f6d34e8cb</v>
    <v>en-GB</v>
    <v>Generic</v>
  </rv>
  <rv s="0">
    <v>805306368</v>
    <v>Marcelo Rebelo de Sousa (President)</v>
    <v>cd15af88-d571-7e9f-0e69-8c7f54821ed3</v>
    <v>en-GB</v>
    <v>Generic</v>
  </rv>
  <rv s="2">
    <v>17</v>
  </rv>
  <rv s="3">
    <v>https://www.bing.com/search?q=portugal&amp;form=skydnc</v>
    <v>Learn more on Bing</v>
  </rv>
  <rv s="1">
    <fb>81.3243902439024</fb>
    <v>42</v>
  </rv>
  <rv s="1">
    <fb>61933604857.411003</fb>
    <v>44</v>
  </rv>
  <rv s="1">
    <fb>8</fb>
    <v>42</v>
  </rv>
  <rv s="1">
    <fb>3.78</fb>
    <v>43</v>
  </rv>
  <rv s="2">
    <v>18</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19</v>
  </rv>
  <rv s="1">
    <fb>0.227551770073532</fb>
    <v>38</v>
  </rv>
  <rv s="2">
    <v>20</v>
  </rv>
  <rv s="1">
    <fb>0.39799999999999996</fb>
    <v>38</v>
  </rv>
  <rv s="1">
    <fb>6.33400011062622E-2</fb>
    <v>46</v>
  </rv>
  <rv s="1">
    <fb>6753579</fb>
    <v>12</v>
  </rv>
  <rv s="6">
    <v>#VALUE!</v>
    <v>en-GB</v>
    <v>9e917e65-c588-a0b7-f336-52fc6b5b2052</v>
    <v>536870912</v>
    <v>1</v>
    <v>86</v>
    <v>35</v>
    <v>Portugal</v>
    <v>8</v>
    <v>36</v>
    <v>Map</v>
    <v>10</v>
    <v>87</v>
    <v>PT</v>
    <v>374</v>
    <v>375</v>
    <v>376</v>
    <v>377</v>
    <v>378</v>
    <v>379</v>
    <v>380</v>
    <v>381</v>
    <v>382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383</v>
    <v>384</v>
    <v>385</v>
    <v>386</v>
    <v>387</v>
    <v>388</v>
    <v>389</v>
    <v>390</v>
    <v>391</v>
    <v>332</v>
    <v>379</v>
    <v>394</v>
    <v>395</v>
    <v>396</v>
    <v>397</v>
    <v>398</v>
    <v>399</v>
    <v>Portugal</v>
    <v>A Portuguesa</v>
    <v>400</v>
    <v>Portugal</v>
    <v>401</v>
    <v>402</v>
    <v>403</v>
    <v>404</v>
    <v>405</v>
    <v>406</v>
    <v>407</v>
    <v>408</v>
    <v>409</v>
    <v>410</v>
    <v>411</v>
    <v>431</v>
    <v>432</v>
    <v>433</v>
    <v>434</v>
    <v>435</v>
    <v>Portugal</v>
    <v>436</v>
    <v>mdp/vdpid/193</v>
  </rv>
  <rv s="1">
    <fb>891.85</fb>
    <v>12</v>
  </rv>
  <rv s="0">
    <v>536870912</v>
    <v>Germany</v>
    <v>75c62d8e-1449-4e4d-b188-d9e88f878dd9</v>
    <v>en-GB</v>
    <v>Map</v>
  </rv>
  <rv s="1">
    <fb>1794936</fb>
    <v>12</v>
  </rv>
  <rv s="1">
    <fb>1868905</fb>
    <v>12</v>
  </rv>
  <rv s="0">
    <v>805306368</v>
    <v>Franziska Giffey (Mayor)</v>
    <v>0f36a115-cd69-74b0-1ad8-5ee6074d7916</v>
    <v>en-GB</v>
    <v>Generic</v>
  </rv>
  <rv s="2">
    <v>21</v>
  </rv>
  <rv s="3">
    <v>https://www.bing.com/search?q=berlin+germany&amp;form=skydnc</v>
    <v>Learn more on Bing</v>
  </rv>
  <rv s="1">
    <fb>1.83</fb>
    <v>39</v>
  </rv>
  <rv s="1">
    <fb>3769495</fb>
    <v>12</v>
  </rv>
  <rv s="2">
    <v>22</v>
  </rv>
  <rv s="9">
    <v>#VALUE!</v>
    <v>en-GB</v>
    <v>42784943-7c23-7672-5527-06f89b965cdf</v>
    <v>536870912</v>
    <v>1</v>
    <v>93</v>
    <v>94</v>
    <v>Berlin</v>
    <v>8</v>
    <v>9</v>
    <v>Map</v>
    <v>10</v>
    <v>95</v>
    <v>DE-BE</v>
    <v>438</v>
    <v>439</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440</v>
    <v>441</v>
    <v>443</v>
    <v>444</v>
    <v>Berlin</v>
    <v>445</v>
    <v>446</v>
    <v>447</v>
    <v>Berlin</v>
    <v>mdp/vdpid/7017957146650214401</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60</v>
    <v>Paris</v>
    <v>8</v>
    <v>9</v>
    <v>Map</v>
    <v>10</v>
    <v>102</v>
    <v>449</v>
    <v>450</v>
    <v>451</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452</v>
    <v>454</v>
    <v>455</v>
    <v>456</v>
    <v>Paris</v>
    <v>457</v>
    <v>304</v>
    <v>Paris</v>
    <v>mdp/vdpid/7012570570818584578</v>
  </rv>
  <rv s="1">
    <fb>0.524475441661716</fb>
    <v>38</v>
  </rv>
  <rv s="1">
    <fb>643801</fb>
    <v>12</v>
  </rv>
  <rv s="1">
    <fb>307000</fb>
    <v>12</v>
  </rv>
  <rv s="1">
    <fb>11.3</fb>
    <v>39</v>
  </rv>
  <rv s="1">
    <fb>33</fb>
    <v>40</v>
  </rv>
  <rv s="0">
    <v>536870912</v>
    <v>Paris</v>
    <v>85584d24-2116-5b98-89f9-5714db931ac6</v>
    <v>en-GB</v>
    <v>Map</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327</v>
    <v>472</v>
    <v>473</v>
    <v>474</v>
    <v>475</v>
    <v>464</v>
    <v>482</v>
    <v>483</v>
    <v>484</v>
    <v>485</v>
    <v>398</v>
    <v>486</v>
    <v>France</v>
    <v>La Marseillaise</v>
    <v>487</v>
    <v>French Republic</v>
    <v>488</v>
    <v>489</v>
    <v>490</v>
    <v>491</v>
    <v>492</v>
    <v>493</v>
    <v>494</v>
    <v>495</v>
    <v>496</v>
    <v>497</v>
    <v>498</v>
    <v>612</v>
    <v>613</v>
    <v>369</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47</v>
      <v>48</v>
      <v>49</v>
      <v>18</v>
      <v>19</v>
      <v>49</v>
      <v>50</v>
      <v>50</v>
      <v>51</v>
      <v>52</v>
      <v>50</v>
      <v>50</v>
      <v>48</v>
      <v>23</v>
      <v>47</v>
      <v>48</v>
      <v>24</v>
      <v>50</v>
      <v>48</v>
      <v>26</v>
      <v>27</v>
      <v>28</v>
      <v>48</v>
      <v>48</v>
      <v>52</v>
      <v>48</v>
      <v>29</v>
      <v>30</v>
      <v>31</v>
      <v>32</v>
      <v>48</v>
      <v>47</v>
      <v>48</v>
      <v>48</v>
      <v>48</v>
      <v>48</v>
      <v>48</v>
      <v>48</v>
      <v>48</v>
      <v>48</v>
      <v>48</v>
      <v>48</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56</v>
      <v>57</v>
      <v>56</v>
      <v>57</v>
      <v>56</v>
      <v>58</v>
      <v>56</v>
    </spb>
    <spb s="2">
      <v>2</v>
      <v>Name</v>
      <v>LearnMoreOnLink</v>
    </spb>
    <spb s="8">
      <v>square km</v>
      <v>2012</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70</v>
      <v>71</v>
      <v>72</v>
      <v>18</v>
      <v>19</v>
      <v>72</v>
      <v>73</v>
      <v>73</v>
      <v>71</v>
      <v>74</v>
      <v>73</v>
      <v>73</v>
      <v>75</v>
      <v>76</v>
      <v>23</v>
      <v>70</v>
      <v>76</v>
      <v>24</v>
      <v>73</v>
      <v>76</v>
      <v>26</v>
      <v>27</v>
      <v>28</v>
      <v>76</v>
      <v>76</v>
      <v>74</v>
      <v>76</v>
      <v>29</v>
      <v>30</v>
      <v>31</v>
      <v>32</v>
      <v>76</v>
      <v>70</v>
      <v>76</v>
      <v>76</v>
      <v>76</v>
      <v>76</v>
      <v>76</v>
      <v>76</v>
      <v>76</v>
      <v>76</v>
      <v>76</v>
      <v>76</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80</v>
      <v>81</v>
      <v>82</v>
      <v>18</v>
      <v>19</v>
      <v>82</v>
      <v>81</v>
      <v>81</v>
      <v>83</v>
      <v>84</v>
      <v>81</v>
      <v>81</v>
      <v>81</v>
      <v>85</v>
      <v>23</v>
      <v>80</v>
      <v>85</v>
      <v>24</v>
      <v>81</v>
      <v>85</v>
      <v>26</v>
      <v>27</v>
      <v>28</v>
      <v>85</v>
      <v>85</v>
      <v>84</v>
      <v>85</v>
      <v>29</v>
      <v>30</v>
      <v>31</v>
      <v>32</v>
      <v>85</v>
      <v>80</v>
      <v>85</v>
      <v>85</v>
      <v>85</v>
      <v>85</v>
      <v>85</v>
      <v>85</v>
      <v>85</v>
      <v>85</v>
      <v>85</v>
      <v>85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89</v>
      <v>90</v>
      <v>91</v>
      <v>89</v>
      <v>90</v>
      <v>89</v>
      <v>89</v>
      <v>91</v>
      <v>92</v>
      <v>91</v>
    </spb>
    <spb s="2">
      <v>4</v>
      <v>Name</v>
      <v>LearnMoreOnLink</v>
    </spb>
    <spb s="17">
      <v>square km</v>
      <v>2011</v>
      <v>2020</v>
      <v>2011</v>
      <v>2011</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2:K264"/>
  <sheetViews>
    <sheetView topLeftCell="B220" workbookViewId="0">
      <selection activeCell="O252" sqref="O252"/>
    </sheetView>
  </sheetViews>
  <sheetFormatPr defaultColWidth="10.625" defaultRowHeight="15.75" x14ac:dyDescent="0.25"/>
  <cols>
    <col min="2" max="2" width="12.125" bestFit="1" customWidth="1"/>
    <col min="4" max="4" width="12.375" customWidth="1"/>
    <col min="7" max="7" width="17.375" bestFit="1" customWidth="1"/>
    <col min="8" max="8" width="20" bestFit="1" customWidth="1"/>
    <col min="9" max="9" width="15.125" bestFit="1" customWidth="1"/>
  </cols>
  <sheetData>
    <row r="2" spans="2:11" x14ac:dyDescent="0.25">
      <c r="B2" s="1" t="s">
        <v>0</v>
      </c>
      <c r="C2" s="1" t="s">
        <v>1</v>
      </c>
      <c r="D2" s="1" t="s">
        <v>2</v>
      </c>
      <c r="E2" s="2" t="s">
        <v>3</v>
      </c>
      <c r="F2" s="1" t="s">
        <v>4</v>
      </c>
      <c r="G2" s="1" t="s">
        <v>5</v>
      </c>
      <c r="H2" s="1" t="s">
        <v>6</v>
      </c>
      <c r="I2" s="1" t="s">
        <v>7</v>
      </c>
      <c r="J2" s="1" t="s">
        <v>8</v>
      </c>
      <c r="K2" s="1" t="s">
        <v>45</v>
      </c>
    </row>
    <row r="3" spans="2:11" x14ac:dyDescent="0.25">
      <c r="B3" s="3">
        <v>10452</v>
      </c>
      <c r="C3" s="4">
        <v>44872</v>
      </c>
      <c r="D3" t="s">
        <v>9</v>
      </c>
      <c r="E3" s="3">
        <v>3.49</v>
      </c>
      <c r="F3" s="5">
        <v>573.06590257879645</v>
      </c>
      <c r="G3" s="3" t="s">
        <v>10</v>
      </c>
      <c r="H3" s="3" t="s">
        <v>11</v>
      </c>
      <c r="I3" t="s">
        <v>12</v>
      </c>
      <c r="J3" t="s">
        <v>13</v>
      </c>
      <c r="K3" t="s">
        <v>50</v>
      </c>
    </row>
    <row r="4" spans="2:11" x14ac:dyDescent="0.25">
      <c r="B4" s="3">
        <v>10453</v>
      </c>
      <c r="C4" s="4">
        <v>44872</v>
      </c>
      <c r="D4" t="s">
        <v>14</v>
      </c>
      <c r="E4" s="3">
        <v>2.95</v>
      </c>
      <c r="F4" s="5">
        <v>745.7627118644067</v>
      </c>
      <c r="G4" s="3" t="s">
        <v>10</v>
      </c>
      <c r="H4" s="3" t="s">
        <v>11</v>
      </c>
      <c r="I4" t="s">
        <v>15</v>
      </c>
      <c r="J4" t="s">
        <v>16</v>
      </c>
      <c r="K4" t="s">
        <v>51</v>
      </c>
    </row>
    <row r="5" spans="2:11" x14ac:dyDescent="0.25">
      <c r="B5" s="3">
        <v>10454</v>
      </c>
      <c r="C5" s="4">
        <v>44872</v>
      </c>
      <c r="D5" t="s">
        <v>17</v>
      </c>
      <c r="E5" s="3">
        <v>4.99</v>
      </c>
      <c r="F5" s="5">
        <v>200.40080160320639</v>
      </c>
      <c r="G5" s="3" t="s">
        <v>18</v>
      </c>
      <c r="H5" s="3" t="s">
        <v>11</v>
      </c>
      <c r="I5" t="s">
        <v>19</v>
      </c>
      <c r="J5" t="s">
        <v>20</v>
      </c>
      <c r="K5" t="s">
        <v>54</v>
      </c>
    </row>
    <row r="6" spans="2:11" x14ac:dyDescent="0.25">
      <c r="B6" s="3">
        <v>10455</v>
      </c>
      <c r="C6" s="4">
        <v>44873</v>
      </c>
      <c r="D6" t="s">
        <v>21</v>
      </c>
      <c r="E6" s="3">
        <v>12.99</v>
      </c>
      <c r="F6" s="5">
        <v>569.66897613548883</v>
      </c>
      <c r="G6" s="3" t="s">
        <v>18</v>
      </c>
      <c r="H6" s="3" t="s">
        <v>22</v>
      </c>
      <c r="I6" t="s">
        <v>23</v>
      </c>
      <c r="J6" t="s">
        <v>24</v>
      </c>
      <c r="K6" t="s">
        <v>52</v>
      </c>
    </row>
    <row r="7" spans="2:11" x14ac:dyDescent="0.25">
      <c r="B7" s="3">
        <v>10456</v>
      </c>
      <c r="C7" s="4">
        <v>44873</v>
      </c>
      <c r="D7" t="s">
        <v>25</v>
      </c>
      <c r="E7" s="3">
        <v>9.9499999999999993</v>
      </c>
      <c r="F7" s="5">
        <v>201.00502512562818</v>
      </c>
      <c r="G7" s="3" t="s">
        <v>18</v>
      </c>
      <c r="H7" s="3" t="s">
        <v>22</v>
      </c>
      <c r="I7" t="s">
        <v>23</v>
      </c>
      <c r="J7" t="s">
        <v>24</v>
      </c>
      <c r="K7" t="s">
        <v>52</v>
      </c>
    </row>
    <row r="8" spans="2:11" x14ac:dyDescent="0.25">
      <c r="B8" s="3">
        <v>10457</v>
      </c>
      <c r="C8" s="4">
        <v>44873</v>
      </c>
      <c r="D8" t="s">
        <v>9</v>
      </c>
      <c r="E8" s="3">
        <v>3.49</v>
      </c>
      <c r="F8" s="5">
        <v>573.06590257879645</v>
      </c>
      <c r="G8" s="3" t="s">
        <v>18</v>
      </c>
      <c r="H8" s="3" t="s">
        <v>22</v>
      </c>
      <c r="I8" t="s">
        <v>26</v>
      </c>
      <c r="J8" t="s">
        <v>27</v>
      </c>
      <c r="K8" t="s">
        <v>53</v>
      </c>
    </row>
    <row r="9" spans="2:11" x14ac:dyDescent="0.25">
      <c r="B9" s="3">
        <v>10457</v>
      </c>
      <c r="C9" s="4">
        <v>44873</v>
      </c>
      <c r="D9" t="s">
        <v>9</v>
      </c>
      <c r="E9" s="3">
        <v>3.49</v>
      </c>
      <c r="F9" s="5">
        <v>573.06590257879645</v>
      </c>
      <c r="G9" s="3" t="s">
        <v>18</v>
      </c>
      <c r="H9" s="3" t="s">
        <v>22</v>
      </c>
      <c r="I9" t="s">
        <v>26</v>
      </c>
      <c r="J9" t="s">
        <v>27</v>
      </c>
      <c r="K9" t="s">
        <v>53</v>
      </c>
    </row>
    <row r="10" spans="2:11" x14ac:dyDescent="0.25">
      <c r="B10" s="3">
        <v>10459</v>
      </c>
      <c r="C10" s="4">
        <v>44873</v>
      </c>
      <c r="D10" t="s">
        <v>17</v>
      </c>
      <c r="E10" s="3">
        <v>4.99</v>
      </c>
      <c r="F10" s="5">
        <v>200.40080160320639</v>
      </c>
      <c r="G10" s="3" t="s">
        <v>18</v>
      </c>
      <c r="H10" s="3" t="s">
        <v>22</v>
      </c>
      <c r="I10" t="s">
        <v>23</v>
      </c>
      <c r="J10" t="s">
        <v>24</v>
      </c>
      <c r="K10" t="s">
        <v>52</v>
      </c>
    </row>
    <row r="11" spans="2:11" x14ac:dyDescent="0.25">
      <c r="B11" s="3">
        <v>10460</v>
      </c>
      <c r="C11" s="4">
        <v>44874</v>
      </c>
      <c r="D11" t="s">
        <v>21</v>
      </c>
      <c r="E11" s="3">
        <v>12.99</v>
      </c>
      <c r="F11" s="5">
        <v>554.27251732101615</v>
      </c>
      <c r="G11" s="3" t="s">
        <v>18</v>
      </c>
      <c r="H11" s="3" t="s">
        <v>22</v>
      </c>
      <c r="I11" t="s">
        <v>28</v>
      </c>
      <c r="J11" t="s">
        <v>27</v>
      </c>
      <c r="K11" t="s">
        <v>53</v>
      </c>
    </row>
    <row r="12" spans="2:11" x14ac:dyDescent="0.25">
      <c r="B12" s="3">
        <v>10461</v>
      </c>
      <c r="C12" s="4">
        <v>44874</v>
      </c>
      <c r="D12" t="s">
        <v>25</v>
      </c>
      <c r="E12" s="3">
        <v>9.9499999999999993</v>
      </c>
      <c r="F12" s="5">
        <v>201.00502512562818</v>
      </c>
      <c r="G12" s="3" t="s">
        <v>18</v>
      </c>
      <c r="H12" s="3" t="s">
        <v>22</v>
      </c>
      <c r="I12" t="s">
        <v>28</v>
      </c>
      <c r="J12" t="s">
        <v>27</v>
      </c>
      <c r="K12" t="s">
        <v>53</v>
      </c>
    </row>
    <row r="13" spans="2:11" x14ac:dyDescent="0.25">
      <c r="B13" s="3">
        <v>10462</v>
      </c>
      <c r="C13" s="4">
        <v>44874</v>
      </c>
      <c r="D13" t="s">
        <v>9</v>
      </c>
      <c r="E13" s="3">
        <v>3.49</v>
      </c>
      <c r="F13" s="5">
        <v>573.06590257879645</v>
      </c>
      <c r="G13" s="3" t="s">
        <v>18</v>
      </c>
      <c r="H13" s="3" t="s">
        <v>22</v>
      </c>
      <c r="I13" t="s">
        <v>29</v>
      </c>
      <c r="J13" t="s">
        <v>27</v>
      </c>
      <c r="K13" t="s">
        <v>53</v>
      </c>
    </row>
    <row r="14" spans="2:11" x14ac:dyDescent="0.25">
      <c r="B14" s="3">
        <v>10463</v>
      </c>
      <c r="C14" s="4">
        <v>44874</v>
      </c>
      <c r="D14" t="s">
        <v>14</v>
      </c>
      <c r="E14" s="3">
        <v>2.95</v>
      </c>
      <c r="F14" s="5">
        <v>677.96610169491521</v>
      </c>
      <c r="G14" s="3" t="s">
        <v>18</v>
      </c>
      <c r="H14" s="3" t="s">
        <v>22</v>
      </c>
      <c r="I14" t="s">
        <v>29</v>
      </c>
      <c r="J14" t="s">
        <v>27</v>
      </c>
      <c r="K14" t="s">
        <v>53</v>
      </c>
    </row>
    <row r="15" spans="2:11" x14ac:dyDescent="0.25">
      <c r="B15" s="3">
        <v>10464</v>
      </c>
      <c r="C15" s="4">
        <v>44874</v>
      </c>
      <c r="D15" t="s">
        <v>17</v>
      </c>
      <c r="E15" s="3">
        <v>4.99</v>
      </c>
      <c r="F15" s="5">
        <v>200.40080160320639</v>
      </c>
      <c r="G15" s="3" t="s">
        <v>18</v>
      </c>
      <c r="H15" s="3" t="s">
        <v>22</v>
      </c>
      <c r="I15" t="s">
        <v>30</v>
      </c>
      <c r="J15" t="s">
        <v>27</v>
      </c>
      <c r="K15" t="s">
        <v>53</v>
      </c>
    </row>
    <row r="16" spans="2:11" x14ac:dyDescent="0.25">
      <c r="B16" s="3">
        <v>10465</v>
      </c>
      <c r="C16" s="4">
        <v>44875</v>
      </c>
      <c r="D16" t="s">
        <v>21</v>
      </c>
      <c r="E16" s="3">
        <v>12.99</v>
      </c>
      <c r="F16" s="5">
        <v>554.27251732101615</v>
      </c>
      <c r="G16" s="3" t="s">
        <v>18</v>
      </c>
      <c r="H16" s="3" t="s">
        <v>22</v>
      </c>
      <c r="I16" t="s">
        <v>31</v>
      </c>
      <c r="J16" t="s">
        <v>16</v>
      </c>
      <c r="K16" t="s">
        <v>51</v>
      </c>
    </row>
    <row r="17" spans="2:11" x14ac:dyDescent="0.25">
      <c r="B17" s="3">
        <v>10466</v>
      </c>
      <c r="C17" s="4">
        <v>44875</v>
      </c>
      <c r="D17" t="s">
        <v>25</v>
      </c>
      <c r="E17" s="3">
        <v>9.9499999999999993</v>
      </c>
      <c r="F17" s="5">
        <v>201.00502512562818</v>
      </c>
      <c r="G17" s="3" t="s">
        <v>18</v>
      </c>
      <c r="H17" s="3" t="s">
        <v>22</v>
      </c>
      <c r="I17" t="s">
        <v>31</v>
      </c>
      <c r="J17" t="s">
        <v>16</v>
      </c>
      <c r="K17" t="s">
        <v>51</v>
      </c>
    </row>
    <row r="18" spans="2:11" x14ac:dyDescent="0.25">
      <c r="B18" s="3">
        <v>10467</v>
      </c>
      <c r="C18" s="4">
        <v>44875</v>
      </c>
      <c r="D18" t="s">
        <v>9</v>
      </c>
      <c r="E18" s="3">
        <v>3.49</v>
      </c>
      <c r="F18" s="5">
        <v>573.06590257879645</v>
      </c>
      <c r="G18" s="3" t="s">
        <v>18</v>
      </c>
      <c r="H18" s="3" t="s">
        <v>22</v>
      </c>
      <c r="I18" t="s">
        <v>31</v>
      </c>
      <c r="J18" t="s">
        <v>16</v>
      </c>
      <c r="K18" t="s">
        <v>51</v>
      </c>
    </row>
    <row r="19" spans="2:11" x14ac:dyDescent="0.25">
      <c r="B19" s="3">
        <v>10468</v>
      </c>
      <c r="C19" s="4">
        <v>44875</v>
      </c>
      <c r="D19" t="s">
        <v>14</v>
      </c>
      <c r="E19" s="3">
        <v>2.95</v>
      </c>
      <c r="F19" s="5">
        <v>677.96610169491521</v>
      </c>
      <c r="G19" s="3" t="s">
        <v>18</v>
      </c>
      <c r="H19" s="3" t="s">
        <v>22</v>
      </c>
      <c r="I19" t="s">
        <v>15</v>
      </c>
      <c r="J19" t="s">
        <v>16</v>
      </c>
      <c r="K19" t="s">
        <v>51</v>
      </c>
    </row>
    <row r="20" spans="2:11" x14ac:dyDescent="0.25">
      <c r="B20" s="3">
        <v>10468</v>
      </c>
      <c r="C20" s="4">
        <v>44875</v>
      </c>
      <c r="D20" t="s">
        <v>14</v>
      </c>
      <c r="E20" s="3">
        <v>2.95</v>
      </c>
      <c r="F20" s="5">
        <v>677.96610169491521</v>
      </c>
      <c r="G20" s="3" t="s">
        <v>18</v>
      </c>
      <c r="H20" s="3" t="s">
        <v>22</v>
      </c>
      <c r="I20" t="s">
        <v>15</v>
      </c>
      <c r="J20" t="s">
        <v>16</v>
      </c>
      <c r="K20" t="s">
        <v>51</v>
      </c>
    </row>
    <row r="21" spans="2:11" x14ac:dyDescent="0.25">
      <c r="B21" s="3">
        <v>10470</v>
      </c>
      <c r="C21" s="4">
        <v>44876</v>
      </c>
      <c r="D21" t="s">
        <v>21</v>
      </c>
      <c r="E21" s="3">
        <v>12.99</v>
      </c>
      <c r="F21" s="5">
        <v>554.27251732101615</v>
      </c>
      <c r="G21" s="3" t="s">
        <v>18</v>
      </c>
      <c r="H21" s="3" t="s">
        <v>22</v>
      </c>
      <c r="I21" t="s">
        <v>15</v>
      </c>
      <c r="J21" t="s">
        <v>16</v>
      </c>
      <c r="K21" t="s">
        <v>51</v>
      </c>
    </row>
    <row r="22" spans="2:11" x14ac:dyDescent="0.25">
      <c r="B22" s="3">
        <v>10471</v>
      </c>
      <c r="C22" s="4">
        <v>44876</v>
      </c>
      <c r="D22" t="s">
        <v>25</v>
      </c>
      <c r="E22" s="3">
        <v>9.9499999999999993</v>
      </c>
      <c r="F22" s="5">
        <v>201.00502512562818</v>
      </c>
      <c r="G22" s="3" t="s">
        <v>18</v>
      </c>
      <c r="H22" s="3" t="s">
        <v>22</v>
      </c>
      <c r="I22" t="s">
        <v>15</v>
      </c>
      <c r="J22" t="s">
        <v>16</v>
      </c>
      <c r="K22" t="s">
        <v>51</v>
      </c>
    </row>
    <row r="23" spans="2:11" x14ac:dyDescent="0.25">
      <c r="B23" s="3">
        <v>10472</v>
      </c>
      <c r="C23" s="4">
        <v>44876</v>
      </c>
      <c r="D23" t="s">
        <v>9</v>
      </c>
      <c r="E23" s="3">
        <v>3.49</v>
      </c>
      <c r="F23" s="5">
        <v>630.3724928366762</v>
      </c>
      <c r="G23" s="3" t="s">
        <v>18</v>
      </c>
      <c r="H23" s="3" t="s">
        <v>22</v>
      </c>
      <c r="I23" t="s">
        <v>32</v>
      </c>
      <c r="J23" t="s">
        <v>16</v>
      </c>
      <c r="K23" t="s">
        <v>51</v>
      </c>
    </row>
    <row r="24" spans="2:11" x14ac:dyDescent="0.25">
      <c r="B24" s="3">
        <v>10473</v>
      </c>
      <c r="C24" s="4">
        <v>44876</v>
      </c>
      <c r="D24" t="s">
        <v>14</v>
      </c>
      <c r="E24" s="3">
        <v>2.95</v>
      </c>
      <c r="F24" s="5">
        <v>677.96610169491521</v>
      </c>
      <c r="G24" s="3" t="s">
        <v>18</v>
      </c>
      <c r="H24" s="3" t="s">
        <v>22</v>
      </c>
      <c r="I24" t="s">
        <v>15</v>
      </c>
      <c r="J24" t="s">
        <v>16</v>
      </c>
      <c r="K24" t="s">
        <v>51</v>
      </c>
    </row>
    <row r="25" spans="2:11" x14ac:dyDescent="0.25">
      <c r="B25" s="3">
        <v>10474</v>
      </c>
      <c r="C25" s="4">
        <v>44876</v>
      </c>
      <c r="D25" t="s">
        <v>17</v>
      </c>
      <c r="E25" s="3">
        <v>4.99</v>
      </c>
      <c r="F25" s="5">
        <v>200.40080160320639</v>
      </c>
      <c r="G25" s="3" t="s">
        <v>18</v>
      </c>
      <c r="H25" s="3" t="s">
        <v>22</v>
      </c>
      <c r="I25" t="s">
        <v>15</v>
      </c>
      <c r="J25" t="s">
        <v>16</v>
      </c>
      <c r="K25" t="s">
        <v>51</v>
      </c>
    </row>
    <row r="26" spans="2:11" x14ac:dyDescent="0.25">
      <c r="B26" s="3">
        <v>10475</v>
      </c>
      <c r="C26" s="4">
        <v>44877</v>
      </c>
      <c r="D26" t="s">
        <v>21</v>
      </c>
      <c r="E26" s="3">
        <v>12.99</v>
      </c>
      <c r="F26" s="5">
        <v>523.47959969207079</v>
      </c>
      <c r="G26" s="3" t="s">
        <v>18</v>
      </c>
      <c r="H26" s="3" t="s">
        <v>22</v>
      </c>
      <c r="I26" t="s">
        <v>15</v>
      </c>
      <c r="J26" t="s">
        <v>16</v>
      </c>
      <c r="K26" t="s">
        <v>51</v>
      </c>
    </row>
    <row r="27" spans="2:11" x14ac:dyDescent="0.25">
      <c r="B27" s="3">
        <v>10476</v>
      </c>
      <c r="C27" s="4">
        <v>44877</v>
      </c>
      <c r="D27" t="s">
        <v>25</v>
      </c>
      <c r="E27" s="3">
        <v>9.9499999999999993</v>
      </c>
      <c r="F27" s="5">
        <v>201.00502512562818</v>
      </c>
      <c r="G27" s="3" t="s">
        <v>18</v>
      </c>
      <c r="H27" s="3" t="s">
        <v>22</v>
      </c>
      <c r="I27" t="s">
        <v>31</v>
      </c>
      <c r="J27" t="s">
        <v>16</v>
      </c>
      <c r="K27" t="s">
        <v>51</v>
      </c>
    </row>
    <row r="28" spans="2:11" x14ac:dyDescent="0.25">
      <c r="B28" s="3">
        <v>10477</v>
      </c>
      <c r="C28" s="4">
        <v>44877</v>
      </c>
      <c r="D28" t="s">
        <v>9</v>
      </c>
      <c r="E28" s="3">
        <v>3.49</v>
      </c>
      <c r="F28" s="5">
        <v>630.3724928366762</v>
      </c>
      <c r="G28" s="3" t="s">
        <v>18</v>
      </c>
      <c r="H28" s="3" t="s">
        <v>22</v>
      </c>
      <c r="I28" t="s">
        <v>33</v>
      </c>
      <c r="J28" t="s">
        <v>16</v>
      </c>
      <c r="K28" t="s">
        <v>51</v>
      </c>
    </row>
    <row r="29" spans="2:11" x14ac:dyDescent="0.25">
      <c r="B29" s="3">
        <v>10478</v>
      </c>
      <c r="C29" s="4">
        <v>44877</v>
      </c>
      <c r="D29" t="s">
        <v>14</v>
      </c>
      <c r="E29" s="3">
        <v>2.95</v>
      </c>
      <c r="F29" s="5">
        <v>677.96610169491521</v>
      </c>
      <c r="G29" s="3" t="s">
        <v>18</v>
      </c>
      <c r="H29" s="3" t="s">
        <v>22</v>
      </c>
      <c r="I29" t="s">
        <v>31</v>
      </c>
      <c r="J29" t="s">
        <v>16</v>
      </c>
      <c r="K29" t="s">
        <v>51</v>
      </c>
    </row>
    <row r="30" spans="2:11" x14ac:dyDescent="0.25">
      <c r="B30" s="3">
        <v>10479</v>
      </c>
      <c r="C30" s="4">
        <v>44877</v>
      </c>
      <c r="D30" t="s">
        <v>17</v>
      </c>
      <c r="E30" s="3">
        <v>4.99</v>
      </c>
      <c r="F30" s="5">
        <v>200.40080160320639</v>
      </c>
      <c r="G30" s="3" t="s">
        <v>18</v>
      </c>
      <c r="H30" s="3" t="s">
        <v>22</v>
      </c>
      <c r="I30" t="s">
        <v>34</v>
      </c>
      <c r="J30" t="s">
        <v>16</v>
      </c>
      <c r="K30" t="s">
        <v>51</v>
      </c>
    </row>
    <row r="31" spans="2:11" x14ac:dyDescent="0.25">
      <c r="B31" s="3">
        <v>10480</v>
      </c>
      <c r="C31" s="4">
        <v>44878</v>
      </c>
      <c r="D31" t="s">
        <v>21</v>
      </c>
      <c r="E31" s="3">
        <v>12.99</v>
      </c>
      <c r="F31" s="5">
        <v>508.08314087759817</v>
      </c>
      <c r="G31" s="3" t="s">
        <v>18</v>
      </c>
      <c r="H31" s="3" t="s">
        <v>22</v>
      </c>
      <c r="I31" t="s">
        <v>31</v>
      </c>
      <c r="J31" t="s">
        <v>16</v>
      </c>
      <c r="K31" t="s">
        <v>51</v>
      </c>
    </row>
    <row r="32" spans="2:11" x14ac:dyDescent="0.25">
      <c r="B32" s="3">
        <v>10481</v>
      </c>
      <c r="C32" s="4">
        <v>44878</v>
      </c>
      <c r="D32" t="s">
        <v>25</v>
      </c>
      <c r="E32" s="3">
        <v>9.9499999999999993</v>
      </c>
      <c r="F32" s="5">
        <v>201.00502512562818</v>
      </c>
      <c r="G32" s="3" t="s">
        <v>18</v>
      </c>
      <c r="H32" s="3" t="s">
        <v>22</v>
      </c>
      <c r="I32" t="s">
        <v>31</v>
      </c>
      <c r="J32" t="s">
        <v>16</v>
      </c>
      <c r="K32" t="s">
        <v>51</v>
      </c>
    </row>
    <row r="33" spans="2:11" x14ac:dyDescent="0.25">
      <c r="B33" s="3">
        <v>10482</v>
      </c>
      <c r="C33" s="4">
        <v>44878</v>
      </c>
      <c r="D33" t="s">
        <v>9</v>
      </c>
      <c r="E33" s="3">
        <v>25.5</v>
      </c>
      <c r="F33" s="5">
        <v>630.3724928366762</v>
      </c>
      <c r="G33" s="3" t="s">
        <v>18</v>
      </c>
      <c r="H33" s="3" t="s">
        <v>22</v>
      </c>
      <c r="I33" t="s">
        <v>35</v>
      </c>
      <c r="J33" t="s">
        <v>20</v>
      </c>
      <c r="K33" t="s">
        <v>54</v>
      </c>
    </row>
    <row r="34" spans="2:11" x14ac:dyDescent="0.25">
      <c r="B34" s="3">
        <v>10483</v>
      </c>
      <c r="C34" s="4">
        <v>44878</v>
      </c>
      <c r="D34" t="s">
        <v>14</v>
      </c>
      <c r="E34" s="3">
        <v>33.22</v>
      </c>
      <c r="F34" s="5">
        <v>677.96610169491521</v>
      </c>
      <c r="G34" s="3" t="s">
        <v>18</v>
      </c>
      <c r="H34" s="3" t="s">
        <v>22</v>
      </c>
      <c r="I34" t="s">
        <v>19</v>
      </c>
      <c r="J34" t="s">
        <v>20</v>
      </c>
      <c r="K34" t="s">
        <v>54</v>
      </c>
    </row>
    <row r="35" spans="2:11" x14ac:dyDescent="0.25">
      <c r="B35" s="3">
        <v>10484</v>
      </c>
      <c r="C35" s="4">
        <v>44878</v>
      </c>
      <c r="D35" t="s">
        <v>17</v>
      </c>
      <c r="E35" s="3">
        <v>21.44</v>
      </c>
      <c r="F35" s="5">
        <v>200.40080160320639</v>
      </c>
      <c r="G35" s="3" t="s">
        <v>18</v>
      </c>
      <c r="H35" s="3" t="s">
        <v>22</v>
      </c>
      <c r="I35" t="s">
        <v>19</v>
      </c>
      <c r="J35" t="s">
        <v>20</v>
      </c>
      <c r="K35" t="s">
        <v>54</v>
      </c>
    </row>
    <row r="36" spans="2:11" x14ac:dyDescent="0.25">
      <c r="B36" s="3">
        <v>10485</v>
      </c>
      <c r="C36" s="4">
        <v>44879</v>
      </c>
      <c r="D36" t="s">
        <v>21</v>
      </c>
      <c r="E36" s="3">
        <v>27.99</v>
      </c>
      <c r="F36" s="5">
        <v>523.47959969207079</v>
      </c>
      <c r="G36" s="3" t="s">
        <v>18</v>
      </c>
      <c r="H36" s="3" t="s">
        <v>22</v>
      </c>
      <c r="I36" t="s">
        <v>19</v>
      </c>
      <c r="J36" t="s">
        <v>20</v>
      </c>
      <c r="K36" t="s">
        <v>54</v>
      </c>
    </row>
    <row r="37" spans="2:11" x14ac:dyDescent="0.25">
      <c r="B37" s="3">
        <v>10486</v>
      </c>
      <c r="C37" s="4">
        <v>44879</v>
      </c>
      <c r="D37" t="s">
        <v>25</v>
      </c>
      <c r="E37" s="3">
        <v>29.05</v>
      </c>
      <c r="F37" s="5">
        <v>201.00502512562818</v>
      </c>
      <c r="G37" s="3" t="s">
        <v>18</v>
      </c>
      <c r="H37" s="3" t="s">
        <v>22</v>
      </c>
      <c r="I37" t="s">
        <v>19</v>
      </c>
      <c r="J37" t="s">
        <v>20</v>
      </c>
      <c r="K37" t="s">
        <v>54</v>
      </c>
    </row>
    <row r="38" spans="2:11" x14ac:dyDescent="0.25">
      <c r="B38" s="3">
        <v>10487</v>
      </c>
      <c r="C38" s="4">
        <v>44879</v>
      </c>
      <c r="D38" t="s">
        <v>9</v>
      </c>
      <c r="E38" s="3">
        <v>3.49</v>
      </c>
      <c r="F38" s="5">
        <v>630.3724928366762</v>
      </c>
      <c r="G38" s="3" t="s">
        <v>18</v>
      </c>
      <c r="H38" s="3" t="s">
        <v>22</v>
      </c>
      <c r="I38" t="s">
        <v>35</v>
      </c>
      <c r="J38" t="s">
        <v>20</v>
      </c>
      <c r="K38" t="s">
        <v>54</v>
      </c>
    </row>
    <row r="39" spans="2:11" x14ac:dyDescent="0.25">
      <c r="B39" s="3">
        <v>10488</v>
      </c>
      <c r="C39" s="4">
        <v>44879</v>
      </c>
      <c r="D39" t="s">
        <v>14</v>
      </c>
      <c r="E39" s="3">
        <v>2.95</v>
      </c>
      <c r="F39" s="5">
        <v>677.96610169491521</v>
      </c>
      <c r="G39" s="3" t="s">
        <v>18</v>
      </c>
      <c r="H39" s="3" t="s">
        <v>22</v>
      </c>
      <c r="I39" t="s">
        <v>35</v>
      </c>
      <c r="J39" t="s">
        <v>20</v>
      </c>
      <c r="K39" t="s">
        <v>54</v>
      </c>
    </row>
    <row r="40" spans="2:11" x14ac:dyDescent="0.25">
      <c r="B40" s="3">
        <v>10489</v>
      </c>
      <c r="C40" s="4">
        <v>44879</v>
      </c>
      <c r="D40" t="s">
        <v>17</v>
      </c>
      <c r="E40" s="3">
        <v>4.99</v>
      </c>
      <c r="F40" s="5">
        <v>200.40080160320639</v>
      </c>
      <c r="G40" s="3" t="s">
        <v>18</v>
      </c>
      <c r="H40" s="3" t="s">
        <v>22</v>
      </c>
      <c r="I40" t="s">
        <v>31</v>
      </c>
      <c r="J40" t="s">
        <v>16</v>
      </c>
      <c r="K40" t="s">
        <v>51</v>
      </c>
    </row>
    <row r="41" spans="2:11" x14ac:dyDescent="0.25">
      <c r="B41" s="3">
        <v>10490</v>
      </c>
      <c r="C41" s="4">
        <v>44880</v>
      </c>
      <c r="D41" t="s">
        <v>21</v>
      </c>
      <c r="E41" s="3">
        <v>12.99</v>
      </c>
      <c r="F41" s="5">
        <v>508.08314087759817</v>
      </c>
      <c r="G41" s="3" t="s">
        <v>18</v>
      </c>
      <c r="H41" s="3" t="s">
        <v>22</v>
      </c>
      <c r="I41" t="s">
        <v>31</v>
      </c>
      <c r="J41" t="s">
        <v>16</v>
      </c>
      <c r="K41" t="s">
        <v>51</v>
      </c>
    </row>
    <row r="42" spans="2:11" x14ac:dyDescent="0.25">
      <c r="B42" s="3">
        <v>10491</v>
      </c>
      <c r="C42" s="4">
        <v>44880</v>
      </c>
      <c r="D42" t="s">
        <v>25</v>
      </c>
      <c r="E42" s="3">
        <v>9.9499999999999993</v>
      </c>
      <c r="F42" s="5">
        <v>201.00502512562818</v>
      </c>
      <c r="G42" s="3" t="s">
        <v>18</v>
      </c>
      <c r="H42" s="3" t="s">
        <v>22</v>
      </c>
      <c r="I42" t="s">
        <v>31</v>
      </c>
      <c r="J42" t="s">
        <v>16</v>
      </c>
      <c r="K42" t="s">
        <v>51</v>
      </c>
    </row>
    <row r="43" spans="2:11" x14ac:dyDescent="0.25">
      <c r="B43" s="3">
        <v>10492</v>
      </c>
      <c r="C43" s="4">
        <v>44880</v>
      </c>
      <c r="D43" t="s">
        <v>9</v>
      </c>
      <c r="E43" s="3">
        <v>3.49</v>
      </c>
      <c r="F43" s="5">
        <v>573.06590257879645</v>
      </c>
      <c r="G43" s="3" t="s">
        <v>18</v>
      </c>
      <c r="H43" s="3" t="s">
        <v>22</v>
      </c>
      <c r="I43" t="s">
        <v>31</v>
      </c>
      <c r="J43" t="s">
        <v>16</v>
      </c>
      <c r="K43" t="s">
        <v>51</v>
      </c>
    </row>
    <row r="44" spans="2:11" x14ac:dyDescent="0.25">
      <c r="B44" s="3">
        <v>10493</v>
      </c>
      <c r="C44" s="4">
        <v>44880</v>
      </c>
      <c r="D44" t="s">
        <v>14</v>
      </c>
      <c r="E44" s="3">
        <v>2.95</v>
      </c>
      <c r="F44" s="5">
        <v>677.96610169491521</v>
      </c>
      <c r="G44" s="3" t="s">
        <v>18</v>
      </c>
      <c r="H44" s="3" t="s">
        <v>22</v>
      </c>
      <c r="I44" t="s">
        <v>31</v>
      </c>
      <c r="J44" t="s">
        <v>16</v>
      </c>
      <c r="K44" t="s">
        <v>51</v>
      </c>
    </row>
    <row r="45" spans="2:11" x14ac:dyDescent="0.25">
      <c r="B45" s="3">
        <v>10494</v>
      </c>
      <c r="C45" s="4">
        <v>44880</v>
      </c>
      <c r="D45" t="s">
        <v>17</v>
      </c>
      <c r="E45" s="3">
        <v>4.99</v>
      </c>
      <c r="F45" s="5">
        <v>200.40080160320639</v>
      </c>
      <c r="G45" s="3" t="s">
        <v>18</v>
      </c>
      <c r="H45" s="3" t="s">
        <v>22</v>
      </c>
      <c r="I45" t="s">
        <v>31</v>
      </c>
      <c r="J45" t="s">
        <v>16</v>
      </c>
      <c r="K45" t="s">
        <v>51</v>
      </c>
    </row>
    <row r="46" spans="2:11" x14ac:dyDescent="0.25">
      <c r="B46" s="3">
        <v>10495</v>
      </c>
      <c r="C46" s="4">
        <v>44881</v>
      </c>
      <c r="D46" t="s">
        <v>21</v>
      </c>
      <c r="E46" s="3">
        <v>12.99</v>
      </c>
      <c r="F46" s="5">
        <v>508.08314087759817</v>
      </c>
      <c r="G46" s="3" t="s">
        <v>18</v>
      </c>
      <c r="H46" s="3" t="s">
        <v>22</v>
      </c>
      <c r="I46" t="s">
        <v>31</v>
      </c>
      <c r="J46" t="s">
        <v>16</v>
      </c>
      <c r="K46" t="s">
        <v>51</v>
      </c>
    </row>
    <row r="47" spans="2:11" x14ac:dyDescent="0.25">
      <c r="B47" s="3">
        <v>10496</v>
      </c>
      <c r="C47" s="4">
        <v>44881</v>
      </c>
      <c r="D47" t="s">
        <v>25</v>
      </c>
      <c r="E47" s="3">
        <v>9.9499999999999993</v>
      </c>
      <c r="F47" s="5">
        <v>201.00502512562818</v>
      </c>
      <c r="G47" s="3" t="s">
        <v>18</v>
      </c>
      <c r="H47" s="3" t="s">
        <v>22</v>
      </c>
      <c r="I47" t="s">
        <v>31</v>
      </c>
      <c r="J47" t="s">
        <v>16</v>
      </c>
      <c r="K47" t="s">
        <v>51</v>
      </c>
    </row>
    <row r="48" spans="2:11" x14ac:dyDescent="0.25">
      <c r="B48" s="3">
        <v>10497</v>
      </c>
      <c r="C48" s="4">
        <v>44881</v>
      </c>
      <c r="D48" t="s">
        <v>9</v>
      </c>
      <c r="E48" s="3">
        <v>3.49</v>
      </c>
      <c r="F48" s="5">
        <v>573.06590257879645</v>
      </c>
      <c r="G48" s="3" t="s">
        <v>18</v>
      </c>
      <c r="H48" s="3" t="s">
        <v>22</v>
      </c>
      <c r="I48" t="s">
        <v>31</v>
      </c>
      <c r="J48" t="s">
        <v>16</v>
      </c>
      <c r="K48" t="s">
        <v>51</v>
      </c>
    </row>
    <row r="49" spans="2:11" x14ac:dyDescent="0.25">
      <c r="B49" s="3">
        <v>10498</v>
      </c>
      <c r="C49" s="4">
        <v>44881</v>
      </c>
      <c r="D49" t="s">
        <v>14</v>
      </c>
      <c r="E49" s="3">
        <v>2.95</v>
      </c>
      <c r="F49" s="5">
        <v>677.96610169491521</v>
      </c>
      <c r="G49" s="3" t="s">
        <v>36</v>
      </c>
      <c r="H49" s="3" t="s">
        <v>22</v>
      </c>
      <c r="I49" t="s">
        <v>31</v>
      </c>
      <c r="J49" t="s">
        <v>16</v>
      </c>
      <c r="K49" t="s">
        <v>51</v>
      </c>
    </row>
    <row r="50" spans="2:11" x14ac:dyDescent="0.25">
      <c r="B50" s="3">
        <v>10499</v>
      </c>
      <c r="C50" s="4">
        <v>44881</v>
      </c>
      <c r="D50" t="s">
        <v>17</v>
      </c>
      <c r="E50" s="3">
        <v>4.99</v>
      </c>
      <c r="F50" s="5">
        <v>200.40080160320639</v>
      </c>
      <c r="G50" s="3" t="s">
        <v>36</v>
      </c>
      <c r="H50" s="3" t="s">
        <v>22</v>
      </c>
      <c r="I50" t="s">
        <v>31</v>
      </c>
      <c r="J50" t="s">
        <v>16</v>
      </c>
      <c r="K50" t="s">
        <v>51</v>
      </c>
    </row>
    <row r="51" spans="2:11" x14ac:dyDescent="0.25">
      <c r="B51" s="3">
        <v>10500</v>
      </c>
      <c r="C51" s="4">
        <v>44882</v>
      </c>
      <c r="D51" t="s">
        <v>21</v>
      </c>
      <c r="E51" s="3">
        <v>12.99</v>
      </c>
      <c r="F51" s="5">
        <v>523.47959969207079</v>
      </c>
      <c r="G51" s="3" t="s">
        <v>36</v>
      </c>
      <c r="H51" s="3" t="s">
        <v>22</v>
      </c>
      <c r="I51" t="s">
        <v>31</v>
      </c>
      <c r="J51" t="s">
        <v>16</v>
      </c>
      <c r="K51" t="s">
        <v>51</v>
      </c>
    </row>
    <row r="52" spans="2:11" x14ac:dyDescent="0.25">
      <c r="B52" s="3">
        <v>10501</v>
      </c>
      <c r="C52" s="4">
        <v>44882</v>
      </c>
      <c r="D52" t="s">
        <v>25</v>
      </c>
      <c r="E52" s="3">
        <v>9.9499999999999993</v>
      </c>
      <c r="F52" s="5">
        <v>201.00502512562818</v>
      </c>
      <c r="G52" s="3" t="s">
        <v>36</v>
      </c>
      <c r="H52" s="3" t="s">
        <v>22</v>
      </c>
      <c r="I52" t="s">
        <v>31</v>
      </c>
      <c r="J52" t="s">
        <v>16</v>
      </c>
      <c r="K52" t="s">
        <v>51</v>
      </c>
    </row>
    <row r="53" spans="2:11" x14ac:dyDescent="0.25">
      <c r="B53" s="3">
        <v>10502</v>
      </c>
      <c r="C53" s="4">
        <v>44882</v>
      </c>
      <c r="D53" t="s">
        <v>9</v>
      </c>
      <c r="E53" s="3">
        <v>3.49</v>
      </c>
      <c r="F53" s="5">
        <v>630.3724928366762</v>
      </c>
      <c r="G53" s="3" t="s">
        <v>36</v>
      </c>
      <c r="H53" s="3" t="s">
        <v>22</v>
      </c>
      <c r="I53" t="s">
        <v>31</v>
      </c>
      <c r="J53" t="s">
        <v>16</v>
      </c>
      <c r="K53" t="s">
        <v>51</v>
      </c>
    </row>
    <row r="54" spans="2:11" x14ac:dyDescent="0.25">
      <c r="B54" s="3">
        <v>10503</v>
      </c>
      <c r="C54" s="4">
        <v>44882</v>
      </c>
      <c r="D54" t="s">
        <v>14</v>
      </c>
      <c r="E54" s="3">
        <v>2.95</v>
      </c>
      <c r="F54" s="5">
        <v>677.96610169491521</v>
      </c>
      <c r="G54" s="3" t="s">
        <v>36</v>
      </c>
      <c r="H54" s="3" t="s">
        <v>22</v>
      </c>
      <c r="I54" t="s">
        <v>31</v>
      </c>
      <c r="J54" t="s">
        <v>16</v>
      </c>
      <c r="K54" t="s">
        <v>51</v>
      </c>
    </row>
    <row r="55" spans="2:11" x14ac:dyDescent="0.25">
      <c r="B55" s="3">
        <v>10504</v>
      </c>
      <c r="C55" s="4">
        <v>44882</v>
      </c>
      <c r="D55" t="s">
        <v>17</v>
      </c>
      <c r="E55" s="3">
        <v>4.99</v>
      </c>
      <c r="F55" s="5">
        <v>200.40080160320639</v>
      </c>
      <c r="G55" s="3" t="s">
        <v>36</v>
      </c>
      <c r="H55" s="3" t="s">
        <v>22</v>
      </c>
      <c r="I55" t="s">
        <v>31</v>
      </c>
      <c r="J55" t="s">
        <v>16</v>
      </c>
      <c r="K55" t="s">
        <v>51</v>
      </c>
    </row>
    <row r="56" spans="2:11" x14ac:dyDescent="0.25">
      <c r="B56" s="3">
        <v>10505</v>
      </c>
      <c r="C56" s="4">
        <v>44883</v>
      </c>
      <c r="D56" t="s">
        <v>21</v>
      </c>
      <c r="E56" s="3">
        <v>12.99</v>
      </c>
      <c r="F56" s="5">
        <v>538.87605850654347</v>
      </c>
      <c r="G56" s="3" t="s">
        <v>36</v>
      </c>
      <c r="H56" s="3" t="s">
        <v>22</v>
      </c>
      <c r="I56" t="s">
        <v>31</v>
      </c>
      <c r="J56" t="s">
        <v>16</v>
      </c>
      <c r="K56" t="s">
        <v>51</v>
      </c>
    </row>
    <row r="57" spans="2:11" x14ac:dyDescent="0.25">
      <c r="B57" s="3">
        <v>10506</v>
      </c>
      <c r="C57" s="4">
        <v>44883</v>
      </c>
      <c r="D57" t="s">
        <v>25</v>
      </c>
      <c r="E57" s="3">
        <v>9.9499999999999993</v>
      </c>
      <c r="F57" s="5">
        <v>201.00502512562818</v>
      </c>
      <c r="G57" s="3" t="s">
        <v>36</v>
      </c>
      <c r="H57" s="3" t="s">
        <v>22</v>
      </c>
      <c r="I57" t="s">
        <v>31</v>
      </c>
      <c r="J57" t="s">
        <v>16</v>
      </c>
      <c r="K57" t="s">
        <v>51</v>
      </c>
    </row>
    <row r="58" spans="2:11" x14ac:dyDescent="0.25">
      <c r="B58" s="3">
        <v>10507</v>
      </c>
      <c r="C58" s="4">
        <v>44883</v>
      </c>
      <c r="D58" t="s">
        <v>9</v>
      </c>
      <c r="E58" s="3">
        <v>3.49</v>
      </c>
      <c r="F58" s="5">
        <v>687.67908309455584</v>
      </c>
      <c r="G58" s="3" t="s">
        <v>36</v>
      </c>
      <c r="H58" s="3" t="s">
        <v>22</v>
      </c>
      <c r="I58" t="s">
        <v>31</v>
      </c>
      <c r="J58" t="s">
        <v>16</v>
      </c>
      <c r="K58" t="s">
        <v>51</v>
      </c>
    </row>
    <row r="59" spans="2:11" x14ac:dyDescent="0.25">
      <c r="B59" s="3">
        <v>10508</v>
      </c>
      <c r="C59" s="4">
        <v>44883</v>
      </c>
      <c r="D59" t="s">
        <v>14</v>
      </c>
      <c r="E59" s="3">
        <v>2.95</v>
      </c>
      <c r="F59" s="5">
        <v>677.96610169491521</v>
      </c>
      <c r="G59" s="3" t="s">
        <v>36</v>
      </c>
      <c r="H59" s="3" t="s">
        <v>22</v>
      </c>
      <c r="I59" t="s">
        <v>31</v>
      </c>
      <c r="J59" t="s">
        <v>16</v>
      </c>
      <c r="K59" t="s">
        <v>51</v>
      </c>
    </row>
    <row r="60" spans="2:11" x14ac:dyDescent="0.25">
      <c r="B60" s="3">
        <v>10509</v>
      </c>
      <c r="C60" s="4">
        <v>44883</v>
      </c>
      <c r="D60" t="s">
        <v>17</v>
      </c>
      <c r="E60" s="3">
        <v>4.99</v>
      </c>
      <c r="F60" s="5">
        <v>200.40080160320639</v>
      </c>
      <c r="G60" s="3" t="s">
        <v>36</v>
      </c>
      <c r="H60" s="3" t="s">
        <v>22</v>
      </c>
      <c r="I60" t="s">
        <v>31</v>
      </c>
      <c r="J60" t="s">
        <v>16</v>
      </c>
      <c r="K60" t="s">
        <v>51</v>
      </c>
    </row>
    <row r="61" spans="2:11" x14ac:dyDescent="0.25">
      <c r="B61" s="3">
        <v>10510</v>
      </c>
      <c r="C61" s="4">
        <v>44884</v>
      </c>
      <c r="D61" t="s">
        <v>21</v>
      </c>
      <c r="E61" s="3">
        <v>12.99</v>
      </c>
      <c r="F61" s="5">
        <v>508.08314087759817</v>
      </c>
      <c r="G61" s="3" t="s">
        <v>36</v>
      </c>
      <c r="H61" s="3" t="s">
        <v>22</v>
      </c>
      <c r="I61" t="s">
        <v>31</v>
      </c>
      <c r="J61" t="s">
        <v>16</v>
      </c>
      <c r="K61" t="s">
        <v>51</v>
      </c>
    </row>
    <row r="62" spans="2:11" x14ac:dyDescent="0.25">
      <c r="B62" s="3">
        <v>10511</v>
      </c>
      <c r="C62" s="4">
        <v>44884</v>
      </c>
      <c r="D62" t="s">
        <v>25</v>
      </c>
      <c r="E62" s="3">
        <v>9.9499999999999993</v>
      </c>
      <c r="F62" s="5">
        <v>201.00502512562818</v>
      </c>
      <c r="G62" s="3" t="s">
        <v>36</v>
      </c>
      <c r="H62" s="3" t="s">
        <v>22</v>
      </c>
      <c r="I62" t="s">
        <v>35</v>
      </c>
      <c r="J62" t="s">
        <v>20</v>
      </c>
      <c r="K62" t="s">
        <v>54</v>
      </c>
    </row>
    <row r="63" spans="2:11" x14ac:dyDescent="0.25">
      <c r="B63" s="3">
        <v>10512</v>
      </c>
      <c r="C63" s="4">
        <v>44884</v>
      </c>
      <c r="D63" t="s">
        <v>9</v>
      </c>
      <c r="E63" s="3">
        <v>3.49</v>
      </c>
      <c r="F63" s="5">
        <v>687.67908309455584</v>
      </c>
      <c r="G63" s="3" t="s">
        <v>36</v>
      </c>
      <c r="H63" s="3" t="s">
        <v>22</v>
      </c>
      <c r="I63" t="s">
        <v>35</v>
      </c>
      <c r="J63" t="s">
        <v>20</v>
      </c>
      <c r="K63" t="s">
        <v>54</v>
      </c>
    </row>
    <row r="64" spans="2:11" x14ac:dyDescent="0.25">
      <c r="B64" s="3">
        <v>10513</v>
      </c>
      <c r="C64" s="4">
        <v>44884</v>
      </c>
      <c r="D64" t="s">
        <v>14</v>
      </c>
      <c r="E64" s="3">
        <v>2.95</v>
      </c>
      <c r="F64" s="5">
        <v>677.96610169491521</v>
      </c>
      <c r="G64" s="3" t="s">
        <v>36</v>
      </c>
      <c r="H64" s="3" t="s">
        <v>37</v>
      </c>
      <c r="I64" t="s">
        <v>35</v>
      </c>
      <c r="J64" t="s">
        <v>20</v>
      </c>
      <c r="K64" t="s">
        <v>54</v>
      </c>
    </row>
    <row r="65" spans="2:11" x14ac:dyDescent="0.25">
      <c r="B65" s="3">
        <v>10514</v>
      </c>
      <c r="C65" s="4">
        <v>44884</v>
      </c>
      <c r="D65" t="s">
        <v>17</v>
      </c>
      <c r="E65" s="3">
        <v>4.99</v>
      </c>
      <c r="F65" s="5">
        <v>200.40080160320639</v>
      </c>
      <c r="G65" s="3" t="s">
        <v>36</v>
      </c>
      <c r="H65" s="3" t="s">
        <v>37</v>
      </c>
      <c r="I65" t="s">
        <v>35</v>
      </c>
      <c r="J65" t="s">
        <v>20</v>
      </c>
      <c r="K65" t="s">
        <v>54</v>
      </c>
    </row>
    <row r="66" spans="2:11" x14ac:dyDescent="0.25">
      <c r="B66" s="3">
        <v>10515</v>
      </c>
      <c r="C66" s="4">
        <v>44885</v>
      </c>
      <c r="D66" t="s">
        <v>21</v>
      </c>
      <c r="E66" s="3">
        <v>12.99</v>
      </c>
      <c r="F66" s="5">
        <v>477.29022324865281</v>
      </c>
      <c r="G66" s="3" t="s">
        <v>36</v>
      </c>
      <c r="H66" s="3" t="s">
        <v>37</v>
      </c>
      <c r="I66" t="s">
        <v>35</v>
      </c>
      <c r="J66" t="s">
        <v>20</v>
      </c>
      <c r="K66" t="s">
        <v>54</v>
      </c>
    </row>
    <row r="67" spans="2:11" x14ac:dyDescent="0.25">
      <c r="B67" s="3">
        <v>10516</v>
      </c>
      <c r="C67" s="4">
        <v>44885</v>
      </c>
      <c r="D67" t="s">
        <v>25</v>
      </c>
      <c r="E67" s="3">
        <v>9.9499999999999993</v>
      </c>
      <c r="F67" s="5">
        <v>201.00502512562818</v>
      </c>
      <c r="G67" s="3" t="s">
        <v>36</v>
      </c>
      <c r="H67" s="3" t="s">
        <v>37</v>
      </c>
      <c r="I67" t="s">
        <v>35</v>
      </c>
      <c r="J67" t="s">
        <v>20</v>
      </c>
      <c r="K67" t="s">
        <v>54</v>
      </c>
    </row>
    <row r="68" spans="2:11" x14ac:dyDescent="0.25">
      <c r="B68" s="3">
        <v>10483</v>
      </c>
      <c r="C68" s="4">
        <v>44878</v>
      </c>
      <c r="D68" t="s">
        <v>14</v>
      </c>
      <c r="E68" s="3">
        <v>2.95</v>
      </c>
      <c r="F68" s="5">
        <v>677.96610169491521</v>
      </c>
      <c r="G68" s="3" t="s">
        <v>18</v>
      </c>
      <c r="H68" s="3" t="s">
        <v>22</v>
      </c>
      <c r="I68" t="s">
        <v>19</v>
      </c>
      <c r="J68" t="s">
        <v>20</v>
      </c>
      <c r="K68" t="s">
        <v>54</v>
      </c>
    </row>
    <row r="69" spans="2:11" x14ac:dyDescent="0.25">
      <c r="B69" s="3">
        <v>10484</v>
      </c>
      <c r="C69" s="4">
        <v>44878</v>
      </c>
      <c r="D69" t="s">
        <v>17</v>
      </c>
      <c r="E69" s="3">
        <v>4.99</v>
      </c>
      <c r="F69" s="5">
        <v>200.40080160320639</v>
      </c>
      <c r="G69" s="3" t="s">
        <v>18</v>
      </c>
      <c r="H69" s="3" t="s">
        <v>22</v>
      </c>
      <c r="I69" t="s">
        <v>19</v>
      </c>
      <c r="J69" t="s">
        <v>20</v>
      </c>
      <c r="K69" t="s">
        <v>54</v>
      </c>
    </row>
    <row r="70" spans="2:11" x14ac:dyDescent="0.25">
      <c r="B70" s="3">
        <v>10485</v>
      </c>
      <c r="C70" s="4">
        <v>44879</v>
      </c>
      <c r="D70" t="s">
        <v>21</v>
      </c>
      <c r="E70" s="3">
        <v>12.99</v>
      </c>
      <c r="F70" s="5">
        <v>523.47959969207079</v>
      </c>
      <c r="G70" s="3" t="s">
        <v>18</v>
      </c>
      <c r="H70" s="3" t="s">
        <v>22</v>
      </c>
      <c r="I70" t="s">
        <v>19</v>
      </c>
      <c r="J70" t="s">
        <v>20</v>
      </c>
      <c r="K70" t="s">
        <v>54</v>
      </c>
    </row>
    <row r="71" spans="2:11" x14ac:dyDescent="0.25">
      <c r="B71" s="3">
        <v>10520</v>
      </c>
      <c r="C71" s="4">
        <v>44886</v>
      </c>
      <c r="D71" t="s">
        <v>21</v>
      </c>
      <c r="E71" s="3">
        <v>12.99</v>
      </c>
      <c r="F71" s="5">
        <v>492.68668206312549</v>
      </c>
      <c r="G71" s="3" t="s">
        <v>36</v>
      </c>
      <c r="H71" s="3" t="s">
        <v>37</v>
      </c>
      <c r="I71" t="s">
        <v>28</v>
      </c>
      <c r="J71" t="s">
        <v>27</v>
      </c>
      <c r="K71" t="s">
        <v>53</v>
      </c>
    </row>
    <row r="72" spans="2:11" x14ac:dyDescent="0.25">
      <c r="B72" s="3">
        <v>10521</v>
      </c>
      <c r="C72" s="4">
        <v>44886</v>
      </c>
      <c r="D72" t="s">
        <v>25</v>
      </c>
      <c r="E72" s="3">
        <v>9.9499999999999993</v>
      </c>
      <c r="F72" s="5">
        <v>201.00502512562818</v>
      </c>
      <c r="G72" s="3" t="s">
        <v>36</v>
      </c>
      <c r="H72" s="3" t="s">
        <v>37</v>
      </c>
      <c r="I72" t="s">
        <v>28</v>
      </c>
      <c r="J72" t="s">
        <v>27</v>
      </c>
      <c r="K72" t="s">
        <v>53</v>
      </c>
    </row>
    <row r="73" spans="2:11" x14ac:dyDescent="0.25">
      <c r="B73" s="3">
        <v>10522</v>
      </c>
      <c r="C73" s="4">
        <v>44886</v>
      </c>
      <c r="D73" t="s">
        <v>9</v>
      </c>
      <c r="E73" s="3">
        <v>3.49</v>
      </c>
      <c r="F73" s="5">
        <v>687.67908309455584</v>
      </c>
      <c r="G73" s="3" t="s">
        <v>36</v>
      </c>
      <c r="H73" s="3" t="s">
        <v>37</v>
      </c>
      <c r="I73" t="s">
        <v>28</v>
      </c>
      <c r="J73" t="s">
        <v>27</v>
      </c>
      <c r="K73" t="s">
        <v>53</v>
      </c>
    </row>
    <row r="74" spans="2:11" x14ac:dyDescent="0.25">
      <c r="B74" s="3">
        <v>10523</v>
      </c>
      <c r="C74" s="4">
        <v>44886</v>
      </c>
      <c r="D74" t="s">
        <v>14</v>
      </c>
      <c r="E74" s="3">
        <v>2.95</v>
      </c>
      <c r="F74" s="5">
        <v>745.7627118644067</v>
      </c>
      <c r="G74" s="3" t="s">
        <v>36</v>
      </c>
      <c r="H74" s="3" t="s">
        <v>37</v>
      </c>
      <c r="I74" t="s">
        <v>28</v>
      </c>
      <c r="J74" t="s">
        <v>27</v>
      </c>
      <c r="K74" t="s">
        <v>53</v>
      </c>
    </row>
    <row r="75" spans="2:11" x14ac:dyDescent="0.25">
      <c r="B75" s="3">
        <v>10524</v>
      </c>
      <c r="C75" s="4">
        <v>44886</v>
      </c>
      <c r="D75" t="s">
        <v>17</v>
      </c>
      <c r="E75" s="3">
        <v>4.99</v>
      </c>
      <c r="F75" s="5">
        <v>200.40080160320639</v>
      </c>
      <c r="G75" s="3" t="s">
        <v>36</v>
      </c>
      <c r="H75" s="3" t="s">
        <v>37</v>
      </c>
      <c r="I75" t="s">
        <v>28</v>
      </c>
      <c r="J75" t="s">
        <v>27</v>
      </c>
      <c r="K75" t="s">
        <v>53</v>
      </c>
    </row>
    <row r="76" spans="2:11" x14ac:dyDescent="0.25">
      <c r="B76" s="3">
        <v>10525</v>
      </c>
      <c r="C76" s="4">
        <v>44887</v>
      </c>
      <c r="D76" t="s">
        <v>21</v>
      </c>
      <c r="E76" s="3">
        <v>12.99</v>
      </c>
      <c r="F76" s="5">
        <v>461.89376443418013</v>
      </c>
      <c r="G76" s="3" t="s">
        <v>36</v>
      </c>
      <c r="H76" s="3" t="s">
        <v>37</v>
      </c>
      <c r="I76" t="s">
        <v>28</v>
      </c>
      <c r="J76" t="s">
        <v>27</v>
      </c>
      <c r="K76" t="s">
        <v>53</v>
      </c>
    </row>
    <row r="77" spans="2:11" x14ac:dyDescent="0.25">
      <c r="B77" s="3">
        <v>10526</v>
      </c>
      <c r="C77" s="4">
        <v>44887</v>
      </c>
      <c r="D77" t="s">
        <v>25</v>
      </c>
      <c r="E77" s="3">
        <v>9.9499999999999993</v>
      </c>
      <c r="F77" s="5">
        <v>201.00502512562818</v>
      </c>
      <c r="G77" s="3" t="s">
        <v>36</v>
      </c>
      <c r="H77" s="3" t="s">
        <v>37</v>
      </c>
      <c r="I77" t="s">
        <v>28</v>
      </c>
      <c r="J77" t="s">
        <v>27</v>
      </c>
      <c r="K77" t="s">
        <v>53</v>
      </c>
    </row>
    <row r="78" spans="2:11" x14ac:dyDescent="0.25">
      <c r="B78" s="3">
        <v>10527</v>
      </c>
      <c r="C78" s="4">
        <v>44887</v>
      </c>
      <c r="D78" t="s">
        <v>9</v>
      </c>
      <c r="E78" s="3">
        <v>3.49</v>
      </c>
      <c r="F78" s="5">
        <v>687.67908309455584</v>
      </c>
      <c r="G78" s="3" t="s">
        <v>36</v>
      </c>
      <c r="H78" s="3" t="s">
        <v>37</v>
      </c>
      <c r="I78" t="s">
        <v>28</v>
      </c>
      <c r="J78" t="s">
        <v>27</v>
      </c>
      <c r="K78" t="s">
        <v>53</v>
      </c>
    </row>
    <row r="79" spans="2:11" x14ac:dyDescent="0.25">
      <c r="B79" s="3">
        <v>10528</v>
      </c>
      <c r="C79" s="4">
        <v>44887</v>
      </c>
      <c r="D79" t="s">
        <v>14</v>
      </c>
      <c r="E79" s="3">
        <v>2.95</v>
      </c>
      <c r="F79" s="5">
        <v>745.7627118644067</v>
      </c>
      <c r="G79" s="3" t="s">
        <v>36</v>
      </c>
      <c r="H79" s="3" t="s">
        <v>37</v>
      </c>
      <c r="I79" t="s">
        <v>28</v>
      </c>
      <c r="J79" t="s">
        <v>27</v>
      </c>
      <c r="K79" t="s">
        <v>53</v>
      </c>
    </row>
    <row r="80" spans="2:11" x14ac:dyDescent="0.25">
      <c r="B80" s="3">
        <v>10529</v>
      </c>
      <c r="C80" s="4">
        <v>44887</v>
      </c>
      <c r="D80" t="s">
        <v>17</v>
      </c>
      <c r="E80" s="3">
        <v>4.99</v>
      </c>
      <c r="F80" s="5">
        <v>200.40080160320639</v>
      </c>
      <c r="G80" s="3" t="s">
        <v>36</v>
      </c>
      <c r="H80" s="3" t="s">
        <v>37</v>
      </c>
      <c r="I80" t="s">
        <v>28</v>
      </c>
      <c r="J80" t="s">
        <v>27</v>
      </c>
      <c r="K80" t="s">
        <v>53</v>
      </c>
    </row>
    <row r="81" spans="2:11" x14ac:dyDescent="0.25">
      <c r="B81" s="3">
        <v>10530</v>
      </c>
      <c r="C81" s="4">
        <v>44888</v>
      </c>
      <c r="D81" t="s">
        <v>21</v>
      </c>
      <c r="E81" s="3">
        <v>12.99</v>
      </c>
      <c r="F81" s="5">
        <v>477.29022324865281</v>
      </c>
      <c r="G81" s="3" t="s">
        <v>36</v>
      </c>
      <c r="H81" s="3" t="s">
        <v>37</v>
      </c>
      <c r="I81" t="s">
        <v>28</v>
      </c>
      <c r="J81" t="s">
        <v>27</v>
      </c>
      <c r="K81" t="s">
        <v>53</v>
      </c>
    </row>
    <row r="82" spans="2:11" x14ac:dyDescent="0.25">
      <c r="B82" s="3">
        <v>10531</v>
      </c>
      <c r="C82" s="4">
        <v>44888</v>
      </c>
      <c r="D82" t="s">
        <v>25</v>
      </c>
      <c r="E82" s="3">
        <v>9.9499999999999993</v>
      </c>
      <c r="F82" s="5">
        <v>201.00502512562818</v>
      </c>
      <c r="G82" s="3" t="s">
        <v>36</v>
      </c>
      <c r="H82" s="3" t="s">
        <v>37</v>
      </c>
      <c r="I82" t="s">
        <v>28</v>
      </c>
      <c r="J82" t="s">
        <v>27</v>
      </c>
      <c r="K82" t="s">
        <v>53</v>
      </c>
    </row>
    <row r="83" spans="2:11" x14ac:dyDescent="0.25">
      <c r="B83" s="3">
        <v>10532</v>
      </c>
      <c r="C83" s="4">
        <v>44888</v>
      </c>
      <c r="D83" t="s">
        <v>9</v>
      </c>
      <c r="E83" s="3">
        <v>3.49</v>
      </c>
      <c r="F83" s="5">
        <v>687.67908309455584</v>
      </c>
      <c r="G83" s="3" t="s">
        <v>36</v>
      </c>
      <c r="H83" s="3" t="s">
        <v>37</v>
      </c>
      <c r="I83" t="s">
        <v>35</v>
      </c>
      <c r="J83" t="s">
        <v>20</v>
      </c>
      <c r="K83" t="s">
        <v>54</v>
      </c>
    </row>
    <row r="84" spans="2:11" x14ac:dyDescent="0.25">
      <c r="B84" s="3">
        <v>10533</v>
      </c>
      <c r="C84" s="4">
        <v>44888</v>
      </c>
      <c r="D84" t="s">
        <v>14</v>
      </c>
      <c r="E84" s="3">
        <v>2.95</v>
      </c>
      <c r="F84" s="5">
        <v>745.7627118644067</v>
      </c>
      <c r="G84" s="3" t="s">
        <v>36</v>
      </c>
      <c r="H84" s="3" t="s">
        <v>37</v>
      </c>
      <c r="I84" t="s">
        <v>35</v>
      </c>
      <c r="J84" t="s">
        <v>20</v>
      </c>
      <c r="K84" t="s">
        <v>54</v>
      </c>
    </row>
    <row r="85" spans="2:11" x14ac:dyDescent="0.25">
      <c r="B85" s="3">
        <v>10534</v>
      </c>
      <c r="C85" s="4">
        <v>44888</v>
      </c>
      <c r="D85" t="s">
        <v>17</v>
      </c>
      <c r="E85" s="3">
        <v>4.99</v>
      </c>
      <c r="F85" s="5">
        <v>200.40080160320639</v>
      </c>
      <c r="G85" s="3" t="s">
        <v>36</v>
      </c>
      <c r="H85" s="3" t="s">
        <v>37</v>
      </c>
      <c r="I85" t="s">
        <v>31</v>
      </c>
      <c r="J85" t="s">
        <v>16</v>
      </c>
      <c r="K85" t="s">
        <v>51</v>
      </c>
    </row>
    <row r="86" spans="2:11" x14ac:dyDescent="0.25">
      <c r="B86" s="3">
        <v>10535</v>
      </c>
      <c r="C86" s="4">
        <v>44889</v>
      </c>
      <c r="D86" t="s">
        <v>21</v>
      </c>
      <c r="E86" s="3">
        <v>12.99</v>
      </c>
      <c r="F86" s="5">
        <v>477.29022324865281</v>
      </c>
      <c r="G86" s="3" t="s">
        <v>36</v>
      </c>
      <c r="H86" s="3" t="s">
        <v>22</v>
      </c>
      <c r="I86" t="s">
        <v>31</v>
      </c>
      <c r="J86" t="s">
        <v>16</v>
      </c>
      <c r="K86" t="s">
        <v>51</v>
      </c>
    </row>
    <row r="87" spans="2:11" x14ac:dyDescent="0.25">
      <c r="B87" s="3">
        <v>10536</v>
      </c>
      <c r="C87" s="4">
        <v>44889</v>
      </c>
      <c r="D87" t="s">
        <v>25</v>
      </c>
      <c r="E87" s="3">
        <v>9.9499999999999993</v>
      </c>
      <c r="F87" s="5">
        <v>201.00502512562818</v>
      </c>
      <c r="G87" s="3" t="s">
        <v>36</v>
      </c>
      <c r="H87" s="3" t="s">
        <v>22</v>
      </c>
      <c r="I87" t="s">
        <v>31</v>
      </c>
      <c r="J87" t="s">
        <v>16</v>
      </c>
      <c r="K87" t="s">
        <v>51</v>
      </c>
    </row>
    <row r="88" spans="2:11" x14ac:dyDescent="0.25">
      <c r="B88" s="3">
        <v>10537</v>
      </c>
      <c r="C88" s="4">
        <v>44889</v>
      </c>
      <c r="D88" t="s">
        <v>9</v>
      </c>
      <c r="E88" s="3">
        <v>3.49</v>
      </c>
      <c r="F88" s="5">
        <v>630.3724928366762</v>
      </c>
      <c r="G88" s="3" t="s">
        <v>36</v>
      </c>
      <c r="H88" s="3" t="s">
        <v>22</v>
      </c>
      <c r="I88" t="s">
        <v>31</v>
      </c>
      <c r="J88" t="s">
        <v>16</v>
      </c>
      <c r="K88" t="s">
        <v>51</v>
      </c>
    </row>
    <row r="89" spans="2:11" x14ac:dyDescent="0.25">
      <c r="B89" s="3">
        <v>10538</v>
      </c>
      <c r="C89" s="4">
        <v>44889</v>
      </c>
      <c r="D89" t="s">
        <v>14</v>
      </c>
      <c r="E89" s="3">
        <v>2.95</v>
      </c>
      <c r="F89" s="5">
        <v>745.7627118644067</v>
      </c>
      <c r="G89" s="3" t="s">
        <v>36</v>
      </c>
      <c r="H89" s="3" t="s">
        <v>22</v>
      </c>
      <c r="I89" t="s">
        <v>31</v>
      </c>
      <c r="J89" t="s">
        <v>16</v>
      </c>
      <c r="K89" t="s">
        <v>51</v>
      </c>
    </row>
    <row r="90" spans="2:11" x14ac:dyDescent="0.25">
      <c r="B90" s="3">
        <v>10539</v>
      </c>
      <c r="C90" s="4">
        <v>44889</v>
      </c>
      <c r="D90" t="s">
        <v>17</v>
      </c>
      <c r="E90" s="3">
        <v>4.99</v>
      </c>
      <c r="F90" s="5">
        <v>200.40080160320639</v>
      </c>
      <c r="G90" s="3" t="s">
        <v>36</v>
      </c>
      <c r="H90" s="3" t="s">
        <v>22</v>
      </c>
      <c r="I90" t="s">
        <v>31</v>
      </c>
      <c r="J90" t="s">
        <v>16</v>
      </c>
      <c r="K90" t="s">
        <v>51</v>
      </c>
    </row>
    <row r="91" spans="2:11" x14ac:dyDescent="0.25">
      <c r="B91" s="3">
        <v>10540</v>
      </c>
      <c r="C91" s="4">
        <v>44890</v>
      </c>
      <c r="D91" t="s">
        <v>21</v>
      </c>
      <c r="E91" s="3">
        <v>12.99</v>
      </c>
      <c r="F91" s="5">
        <v>461.89376443418013</v>
      </c>
      <c r="G91" s="3" t="s">
        <v>36</v>
      </c>
      <c r="H91" s="3" t="s">
        <v>22</v>
      </c>
      <c r="I91" t="s">
        <v>31</v>
      </c>
      <c r="J91" t="s">
        <v>16</v>
      </c>
      <c r="K91" t="s">
        <v>51</v>
      </c>
    </row>
    <row r="92" spans="2:11" x14ac:dyDescent="0.25">
      <c r="B92" s="3">
        <v>10541</v>
      </c>
      <c r="C92" s="4">
        <v>44890</v>
      </c>
      <c r="D92" t="s">
        <v>25</v>
      </c>
      <c r="E92" s="3">
        <v>9.9499999999999993</v>
      </c>
      <c r="F92" s="5">
        <v>201.00502512562818</v>
      </c>
      <c r="G92" s="3" t="s">
        <v>36</v>
      </c>
      <c r="H92" s="3" t="s">
        <v>22</v>
      </c>
      <c r="I92" t="s">
        <v>38</v>
      </c>
      <c r="J92" t="s">
        <v>13</v>
      </c>
      <c r="K92" t="s">
        <v>50</v>
      </c>
    </row>
    <row r="93" spans="2:11" x14ac:dyDescent="0.25">
      <c r="B93" s="3">
        <v>10542</v>
      </c>
      <c r="C93" s="4">
        <v>44890</v>
      </c>
      <c r="D93" t="s">
        <v>9</v>
      </c>
      <c r="E93" s="3">
        <v>3.49</v>
      </c>
      <c r="F93" s="5">
        <v>630.3724928366762</v>
      </c>
      <c r="G93" s="3" t="s">
        <v>36</v>
      </c>
      <c r="H93" s="3" t="s">
        <v>22</v>
      </c>
      <c r="I93" t="s">
        <v>38</v>
      </c>
      <c r="J93" t="s">
        <v>13</v>
      </c>
      <c r="K93" t="s">
        <v>50</v>
      </c>
    </row>
    <row r="94" spans="2:11" x14ac:dyDescent="0.25">
      <c r="B94" s="3">
        <v>10543</v>
      </c>
      <c r="C94" s="4">
        <v>44890</v>
      </c>
      <c r="D94" t="s">
        <v>14</v>
      </c>
      <c r="E94" s="3">
        <v>2.95</v>
      </c>
      <c r="F94" s="5">
        <v>745.7627118644067</v>
      </c>
      <c r="G94" s="3" t="s">
        <v>36</v>
      </c>
      <c r="H94" s="3" t="s">
        <v>22</v>
      </c>
      <c r="I94" t="s">
        <v>38</v>
      </c>
      <c r="J94" t="s">
        <v>13</v>
      </c>
      <c r="K94" t="s">
        <v>50</v>
      </c>
    </row>
    <row r="95" spans="2:11" x14ac:dyDescent="0.25">
      <c r="B95" s="3">
        <v>10544</v>
      </c>
      <c r="C95" s="4">
        <v>44890</v>
      </c>
      <c r="D95" t="s">
        <v>17</v>
      </c>
      <c r="E95" s="3">
        <v>4.99</v>
      </c>
      <c r="F95" s="5">
        <v>200.40080160320639</v>
      </c>
      <c r="G95" s="3" t="s">
        <v>36</v>
      </c>
      <c r="H95" s="3" t="s">
        <v>22</v>
      </c>
      <c r="I95" t="s">
        <v>38</v>
      </c>
      <c r="J95" t="s">
        <v>13</v>
      </c>
      <c r="K95" t="s">
        <v>50</v>
      </c>
    </row>
    <row r="96" spans="2:11" x14ac:dyDescent="0.25">
      <c r="B96" s="3">
        <v>10545</v>
      </c>
      <c r="C96" s="4">
        <v>44891</v>
      </c>
      <c r="D96" t="s">
        <v>21</v>
      </c>
      <c r="E96" s="3">
        <v>12.99</v>
      </c>
      <c r="F96" s="5">
        <v>446.49730561970739</v>
      </c>
      <c r="G96" s="3" t="s">
        <v>36</v>
      </c>
      <c r="H96" s="3" t="s">
        <v>22</v>
      </c>
      <c r="I96" t="s">
        <v>38</v>
      </c>
      <c r="J96" t="s">
        <v>13</v>
      </c>
      <c r="K96" t="s">
        <v>50</v>
      </c>
    </row>
    <row r="97" spans="2:11" x14ac:dyDescent="0.25">
      <c r="B97" s="3">
        <v>10546</v>
      </c>
      <c r="C97" s="4">
        <v>44891</v>
      </c>
      <c r="D97" t="s">
        <v>25</v>
      </c>
      <c r="E97" s="3">
        <v>9.9499999999999993</v>
      </c>
      <c r="F97" s="5">
        <v>201.00502512562818</v>
      </c>
      <c r="G97" s="3" t="s">
        <v>36</v>
      </c>
      <c r="H97" s="3" t="s">
        <v>22</v>
      </c>
      <c r="I97" t="s">
        <v>38</v>
      </c>
      <c r="J97" t="s">
        <v>13</v>
      </c>
      <c r="K97" t="s">
        <v>50</v>
      </c>
    </row>
    <row r="98" spans="2:11" x14ac:dyDescent="0.25">
      <c r="B98" s="3">
        <v>10547</v>
      </c>
      <c r="C98" s="4">
        <v>44891</v>
      </c>
      <c r="D98" t="s">
        <v>9</v>
      </c>
      <c r="E98" s="3">
        <v>3.49</v>
      </c>
      <c r="F98" s="5">
        <v>630.3724928366762</v>
      </c>
      <c r="G98" s="3" t="s">
        <v>36</v>
      </c>
      <c r="H98" s="3" t="s">
        <v>22</v>
      </c>
      <c r="I98" t="s">
        <v>38</v>
      </c>
      <c r="J98" t="s">
        <v>13</v>
      </c>
      <c r="K98" t="s">
        <v>50</v>
      </c>
    </row>
    <row r="99" spans="2:11" x14ac:dyDescent="0.25">
      <c r="B99" s="3">
        <v>10548</v>
      </c>
      <c r="C99" s="4">
        <v>44891</v>
      </c>
      <c r="D99" t="s">
        <v>14</v>
      </c>
      <c r="E99" s="3">
        <v>2.95</v>
      </c>
      <c r="F99" s="5">
        <v>745.7627118644067</v>
      </c>
      <c r="G99" s="3" t="s">
        <v>36</v>
      </c>
      <c r="H99" s="3" t="s">
        <v>22</v>
      </c>
      <c r="I99" t="s">
        <v>38</v>
      </c>
      <c r="J99" t="s">
        <v>13</v>
      </c>
      <c r="K99" t="s">
        <v>50</v>
      </c>
    </row>
    <row r="100" spans="2:11" x14ac:dyDescent="0.25">
      <c r="B100" s="3">
        <v>10549</v>
      </c>
      <c r="C100" s="4">
        <v>44891</v>
      </c>
      <c r="D100" t="s">
        <v>17</v>
      </c>
      <c r="E100" s="3">
        <v>4.99</v>
      </c>
      <c r="F100" s="5">
        <v>200.40080160320639</v>
      </c>
      <c r="G100" s="3" t="s">
        <v>36</v>
      </c>
      <c r="H100" s="3" t="s">
        <v>22</v>
      </c>
      <c r="I100" t="s">
        <v>38</v>
      </c>
      <c r="J100" t="s">
        <v>13</v>
      </c>
      <c r="K100" t="s">
        <v>50</v>
      </c>
    </row>
    <row r="101" spans="2:11" x14ac:dyDescent="0.25">
      <c r="B101" s="3">
        <v>10550</v>
      </c>
      <c r="C101" s="4">
        <v>44892</v>
      </c>
      <c r="D101" t="s">
        <v>21</v>
      </c>
      <c r="E101" s="3">
        <v>12.99</v>
      </c>
      <c r="F101" s="5">
        <v>461.89376443418013</v>
      </c>
      <c r="G101" s="3" t="s">
        <v>36</v>
      </c>
      <c r="H101" s="3" t="s">
        <v>22</v>
      </c>
      <c r="I101" t="s">
        <v>38</v>
      </c>
      <c r="J101" t="s">
        <v>13</v>
      </c>
      <c r="K101" t="s">
        <v>50</v>
      </c>
    </row>
    <row r="102" spans="2:11" x14ac:dyDescent="0.25">
      <c r="B102" s="3">
        <v>10551</v>
      </c>
      <c r="C102" s="4">
        <v>44892</v>
      </c>
      <c r="D102" t="s">
        <v>25</v>
      </c>
      <c r="E102" s="3">
        <v>9.9499999999999993</v>
      </c>
      <c r="F102" s="5">
        <v>201.00502512562818</v>
      </c>
      <c r="G102" s="3" t="s">
        <v>36</v>
      </c>
      <c r="H102" s="3" t="s">
        <v>22</v>
      </c>
      <c r="I102" t="s">
        <v>38</v>
      </c>
      <c r="J102" t="s">
        <v>13</v>
      </c>
      <c r="K102" t="s">
        <v>50</v>
      </c>
    </row>
    <row r="103" spans="2:11" x14ac:dyDescent="0.25">
      <c r="B103" s="3">
        <v>10552</v>
      </c>
      <c r="C103" s="4">
        <v>44892</v>
      </c>
      <c r="D103" t="s">
        <v>9</v>
      </c>
      <c r="E103" s="3">
        <v>3.49</v>
      </c>
      <c r="F103" s="5">
        <v>630.3724928366762</v>
      </c>
      <c r="G103" s="3" t="s">
        <v>10</v>
      </c>
      <c r="H103" s="3" t="s">
        <v>22</v>
      </c>
      <c r="I103" t="s">
        <v>38</v>
      </c>
      <c r="J103" t="s">
        <v>13</v>
      </c>
      <c r="K103" t="s">
        <v>50</v>
      </c>
    </row>
    <row r="104" spans="2:11" x14ac:dyDescent="0.25">
      <c r="B104" s="3">
        <v>10553</v>
      </c>
      <c r="C104" s="4">
        <v>44892</v>
      </c>
      <c r="D104" t="s">
        <v>14</v>
      </c>
      <c r="E104" s="3">
        <v>2.95</v>
      </c>
      <c r="F104" s="5">
        <v>745.7627118644067</v>
      </c>
      <c r="G104" s="3" t="s">
        <v>10</v>
      </c>
      <c r="H104" s="3" t="s">
        <v>22</v>
      </c>
      <c r="I104" t="s">
        <v>38</v>
      </c>
      <c r="J104" t="s">
        <v>13</v>
      </c>
      <c r="K104" t="s">
        <v>50</v>
      </c>
    </row>
    <row r="105" spans="2:11" x14ac:dyDescent="0.25">
      <c r="B105" s="3">
        <v>10554</v>
      </c>
      <c r="C105" s="4">
        <v>44892</v>
      </c>
      <c r="D105" t="s">
        <v>17</v>
      </c>
      <c r="E105" s="3">
        <v>4.99</v>
      </c>
      <c r="F105" s="5">
        <v>200.40080160320639</v>
      </c>
      <c r="G105" s="3" t="s">
        <v>10</v>
      </c>
      <c r="H105" s="3" t="s">
        <v>22</v>
      </c>
      <c r="I105" t="s">
        <v>38</v>
      </c>
      <c r="J105" t="s">
        <v>13</v>
      </c>
      <c r="K105" t="s">
        <v>50</v>
      </c>
    </row>
    <row r="106" spans="2:11" x14ac:dyDescent="0.25">
      <c r="B106" s="3">
        <v>10555</v>
      </c>
      <c r="C106" s="4">
        <v>44893</v>
      </c>
      <c r="D106" t="s">
        <v>21</v>
      </c>
      <c r="E106" s="3">
        <v>12.99</v>
      </c>
      <c r="F106" s="5">
        <v>477.29022324865281</v>
      </c>
      <c r="G106" s="3" t="s">
        <v>10</v>
      </c>
      <c r="H106" s="3" t="s">
        <v>22</v>
      </c>
      <c r="I106" t="s">
        <v>38</v>
      </c>
      <c r="J106" t="s">
        <v>13</v>
      </c>
      <c r="K106" t="s">
        <v>50</v>
      </c>
    </row>
    <row r="107" spans="2:11" x14ac:dyDescent="0.25">
      <c r="B107" s="3">
        <v>10556</v>
      </c>
      <c r="C107" s="4">
        <v>44893</v>
      </c>
      <c r="D107" t="s">
        <v>25</v>
      </c>
      <c r="E107" s="3">
        <v>9.9499999999999993</v>
      </c>
      <c r="F107" s="5">
        <v>201.00502512562818</v>
      </c>
      <c r="G107" s="3" t="s">
        <v>10</v>
      </c>
      <c r="H107" s="3" t="s">
        <v>22</v>
      </c>
      <c r="I107" t="s">
        <v>38</v>
      </c>
      <c r="J107" t="s">
        <v>13</v>
      </c>
      <c r="K107" t="s">
        <v>50</v>
      </c>
    </row>
    <row r="108" spans="2:11" x14ac:dyDescent="0.25">
      <c r="B108" s="3">
        <v>10557</v>
      </c>
      <c r="C108" s="4">
        <v>44893</v>
      </c>
      <c r="D108" t="s">
        <v>9</v>
      </c>
      <c r="E108" s="3">
        <v>3.49</v>
      </c>
      <c r="F108" s="5">
        <v>630.3724928366762</v>
      </c>
      <c r="G108" s="3" t="s">
        <v>10</v>
      </c>
      <c r="H108" s="3" t="s">
        <v>22</v>
      </c>
      <c r="I108" t="s">
        <v>38</v>
      </c>
      <c r="J108" t="s">
        <v>13</v>
      </c>
      <c r="K108" t="s">
        <v>50</v>
      </c>
    </row>
    <row r="109" spans="2:11" x14ac:dyDescent="0.25">
      <c r="B109" s="3">
        <v>10558</v>
      </c>
      <c r="C109" s="4">
        <v>44893</v>
      </c>
      <c r="D109" t="s">
        <v>14</v>
      </c>
      <c r="E109" s="3">
        <v>2.95</v>
      </c>
      <c r="F109" s="5">
        <v>677.96610169491521</v>
      </c>
      <c r="G109" s="3" t="s">
        <v>10</v>
      </c>
      <c r="H109" s="3" t="s">
        <v>22</v>
      </c>
      <c r="I109" t="s">
        <v>38</v>
      </c>
      <c r="J109" t="s">
        <v>13</v>
      </c>
      <c r="K109" t="s">
        <v>50</v>
      </c>
    </row>
    <row r="110" spans="2:11" x14ac:dyDescent="0.25">
      <c r="B110" s="3">
        <v>10559</v>
      </c>
      <c r="C110" s="4">
        <v>44893</v>
      </c>
      <c r="D110" t="s">
        <v>17</v>
      </c>
      <c r="E110" s="3">
        <v>4.99</v>
      </c>
      <c r="F110" s="5">
        <v>200.40080160320639</v>
      </c>
      <c r="G110" s="3" t="s">
        <v>10</v>
      </c>
      <c r="H110" s="3" t="s">
        <v>22</v>
      </c>
      <c r="I110" t="s">
        <v>38</v>
      </c>
      <c r="J110" t="s">
        <v>13</v>
      </c>
      <c r="K110" t="s">
        <v>50</v>
      </c>
    </row>
    <row r="111" spans="2:11" x14ac:dyDescent="0.25">
      <c r="B111" s="3">
        <v>10560</v>
      </c>
      <c r="C111" s="4">
        <v>44894</v>
      </c>
      <c r="D111" t="s">
        <v>21</v>
      </c>
      <c r="E111" s="3">
        <v>12.99</v>
      </c>
      <c r="F111" s="5">
        <v>477.29022324865281</v>
      </c>
      <c r="G111" s="3" t="s">
        <v>10</v>
      </c>
      <c r="H111" s="3" t="s">
        <v>22</v>
      </c>
      <c r="I111" t="s">
        <v>38</v>
      </c>
      <c r="J111" t="s">
        <v>13</v>
      </c>
      <c r="K111" t="s">
        <v>50</v>
      </c>
    </row>
    <row r="112" spans="2:11" x14ac:dyDescent="0.25">
      <c r="B112" s="3">
        <v>10561</v>
      </c>
      <c r="C112" s="4">
        <v>44894</v>
      </c>
      <c r="D112" t="s">
        <v>25</v>
      </c>
      <c r="E112" s="3">
        <v>9.9499999999999993</v>
      </c>
      <c r="F112" s="5">
        <v>201.00502512562818</v>
      </c>
      <c r="G112" s="3" t="s">
        <v>10</v>
      </c>
      <c r="H112" s="3" t="s">
        <v>22</v>
      </c>
      <c r="I112" t="s">
        <v>38</v>
      </c>
      <c r="J112" t="s">
        <v>13</v>
      </c>
      <c r="K112" t="s">
        <v>50</v>
      </c>
    </row>
    <row r="113" spans="2:11" x14ac:dyDescent="0.25">
      <c r="B113" s="3">
        <v>10562</v>
      </c>
      <c r="C113" s="4">
        <v>44894</v>
      </c>
      <c r="D113" t="s">
        <v>9</v>
      </c>
      <c r="E113" s="3">
        <v>3.49</v>
      </c>
      <c r="F113" s="5">
        <v>630.3724928366762</v>
      </c>
      <c r="G113" s="3" t="s">
        <v>10</v>
      </c>
      <c r="H113" s="3" t="s">
        <v>22</v>
      </c>
      <c r="I113" t="s">
        <v>38</v>
      </c>
      <c r="J113" t="s">
        <v>13</v>
      </c>
      <c r="K113" t="s">
        <v>50</v>
      </c>
    </row>
    <row r="114" spans="2:11" x14ac:dyDescent="0.25">
      <c r="B114" s="3">
        <v>10563</v>
      </c>
      <c r="C114" s="4">
        <v>44894</v>
      </c>
      <c r="D114" t="s">
        <v>14</v>
      </c>
      <c r="E114" s="3">
        <v>2.95</v>
      </c>
      <c r="F114" s="5">
        <v>677.96610169491521</v>
      </c>
      <c r="G114" s="3" t="s">
        <v>10</v>
      </c>
      <c r="H114" s="3" t="s">
        <v>22</v>
      </c>
      <c r="I114" t="s">
        <v>38</v>
      </c>
      <c r="J114" t="s">
        <v>13</v>
      </c>
      <c r="K114" t="s">
        <v>50</v>
      </c>
    </row>
    <row r="115" spans="2:11" x14ac:dyDescent="0.25">
      <c r="B115" s="3">
        <v>10564</v>
      </c>
      <c r="C115" s="4">
        <v>44894</v>
      </c>
      <c r="D115" t="s">
        <v>17</v>
      </c>
      <c r="E115" s="3">
        <v>4.99</v>
      </c>
      <c r="F115" s="5">
        <v>200.40080160320639</v>
      </c>
      <c r="G115" s="3" t="s">
        <v>10</v>
      </c>
      <c r="H115" s="3" t="s">
        <v>22</v>
      </c>
      <c r="I115" t="s">
        <v>38</v>
      </c>
      <c r="J115" t="s">
        <v>13</v>
      </c>
      <c r="K115" t="s">
        <v>50</v>
      </c>
    </row>
    <row r="116" spans="2:11" x14ac:dyDescent="0.25">
      <c r="B116" s="3">
        <v>10565</v>
      </c>
      <c r="C116" s="4">
        <v>44895</v>
      </c>
      <c r="D116" t="s">
        <v>21</v>
      </c>
      <c r="E116" s="3">
        <v>12.99</v>
      </c>
      <c r="F116" s="5">
        <v>492.68668206312549</v>
      </c>
      <c r="G116" s="3" t="s">
        <v>10</v>
      </c>
      <c r="H116" s="3" t="s">
        <v>22</v>
      </c>
      <c r="I116" t="s">
        <v>38</v>
      </c>
      <c r="J116" t="s">
        <v>13</v>
      </c>
      <c r="K116" t="s">
        <v>50</v>
      </c>
    </row>
    <row r="117" spans="2:11" x14ac:dyDescent="0.25">
      <c r="B117" s="3">
        <v>10566</v>
      </c>
      <c r="C117" s="4">
        <v>44895</v>
      </c>
      <c r="D117" t="s">
        <v>25</v>
      </c>
      <c r="E117" s="3">
        <v>9.9499999999999993</v>
      </c>
      <c r="F117" s="5">
        <v>201.00502512562818</v>
      </c>
      <c r="G117" s="3" t="s">
        <v>10</v>
      </c>
      <c r="H117" s="3" t="s">
        <v>22</v>
      </c>
      <c r="I117" t="s">
        <v>38</v>
      </c>
      <c r="J117" t="s">
        <v>13</v>
      </c>
      <c r="K117" t="s">
        <v>50</v>
      </c>
    </row>
    <row r="118" spans="2:11" x14ac:dyDescent="0.25">
      <c r="B118" s="3">
        <v>10567</v>
      </c>
      <c r="C118" s="4">
        <v>44895</v>
      </c>
      <c r="D118" t="s">
        <v>9</v>
      </c>
      <c r="E118" s="3">
        <v>3.49</v>
      </c>
      <c r="F118" s="5">
        <v>630.3724928366762</v>
      </c>
      <c r="G118" s="3" t="s">
        <v>10</v>
      </c>
      <c r="H118" s="3" t="s">
        <v>22</v>
      </c>
      <c r="I118" t="s">
        <v>38</v>
      </c>
      <c r="J118" t="s">
        <v>13</v>
      </c>
      <c r="K118" t="s">
        <v>50</v>
      </c>
    </row>
    <row r="119" spans="2:11" x14ac:dyDescent="0.25">
      <c r="B119" s="3">
        <v>10568</v>
      </c>
      <c r="C119" s="4">
        <v>44895</v>
      </c>
      <c r="D119" t="s">
        <v>14</v>
      </c>
      <c r="E119" s="3">
        <v>2.95</v>
      </c>
      <c r="F119" s="5">
        <v>677.96610169491521</v>
      </c>
      <c r="G119" s="3" t="s">
        <v>10</v>
      </c>
      <c r="H119" s="3" t="s">
        <v>22</v>
      </c>
      <c r="I119" t="s">
        <v>38</v>
      </c>
      <c r="J119" t="s">
        <v>13</v>
      </c>
      <c r="K119" t="s">
        <v>50</v>
      </c>
    </row>
    <row r="120" spans="2:11" x14ac:dyDescent="0.25">
      <c r="B120" s="3">
        <v>10569</v>
      </c>
      <c r="C120" s="4">
        <v>44895</v>
      </c>
      <c r="D120" t="s">
        <v>17</v>
      </c>
      <c r="E120" s="3">
        <v>4.99</v>
      </c>
      <c r="F120" s="5">
        <v>200.40080160320639</v>
      </c>
      <c r="G120" s="3" t="s">
        <v>10</v>
      </c>
      <c r="H120" s="3" t="s">
        <v>22</v>
      </c>
      <c r="I120" t="s">
        <v>38</v>
      </c>
      <c r="J120" t="s">
        <v>13</v>
      </c>
      <c r="K120" t="s">
        <v>50</v>
      </c>
    </row>
    <row r="121" spans="2:11" x14ac:dyDescent="0.25">
      <c r="B121" s="3">
        <v>10570</v>
      </c>
      <c r="C121" s="4">
        <v>44896</v>
      </c>
      <c r="D121" t="s">
        <v>21</v>
      </c>
      <c r="E121" s="3">
        <v>12.99</v>
      </c>
      <c r="F121" s="5">
        <v>492.68668206312549</v>
      </c>
      <c r="G121" s="3" t="s">
        <v>10</v>
      </c>
      <c r="H121" s="3" t="s">
        <v>22</v>
      </c>
      <c r="I121" t="s">
        <v>38</v>
      </c>
      <c r="J121" t="s">
        <v>13</v>
      </c>
      <c r="K121" t="s">
        <v>50</v>
      </c>
    </row>
    <row r="122" spans="2:11" x14ac:dyDescent="0.25">
      <c r="B122" s="3">
        <v>10571</v>
      </c>
      <c r="C122" s="4">
        <v>44896</v>
      </c>
      <c r="D122" t="s">
        <v>25</v>
      </c>
      <c r="E122" s="3">
        <v>9.9499999999999993</v>
      </c>
      <c r="F122" s="5">
        <v>201.00502512562818</v>
      </c>
      <c r="G122" s="3" t="s">
        <v>10</v>
      </c>
      <c r="H122" s="3" t="s">
        <v>22</v>
      </c>
      <c r="I122" t="s">
        <v>38</v>
      </c>
      <c r="J122" t="s">
        <v>13</v>
      </c>
      <c r="K122" t="s">
        <v>50</v>
      </c>
    </row>
    <row r="123" spans="2:11" x14ac:dyDescent="0.25">
      <c r="B123" s="3">
        <v>10572</v>
      </c>
      <c r="C123" s="4">
        <v>44896</v>
      </c>
      <c r="D123" t="s">
        <v>9</v>
      </c>
      <c r="E123" s="3">
        <v>3.49</v>
      </c>
      <c r="F123" s="5">
        <v>573.06590257879645</v>
      </c>
      <c r="G123" s="3" t="s">
        <v>10</v>
      </c>
      <c r="H123" s="3" t="s">
        <v>22</v>
      </c>
      <c r="I123" t="s">
        <v>28</v>
      </c>
      <c r="J123" t="s">
        <v>27</v>
      </c>
      <c r="K123" t="s">
        <v>53</v>
      </c>
    </row>
    <row r="124" spans="2:11" x14ac:dyDescent="0.25">
      <c r="B124" s="3">
        <v>10573</v>
      </c>
      <c r="C124" s="4">
        <v>44896</v>
      </c>
      <c r="D124" t="s">
        <v>14</v>
      </c>
      <c r="E124" s="3">
        <v>2.95</v>
      </c>
      <c r="F124" s="5">
        <v>677.96610169491521</v>
      </c>
      <c r="G124" s="3" t="s">
        <v>10</v>
      </c>
      <c r="H124" s="3" t="s">
        <v>22</v>
      </c>
      <c r="I124" t="s">
        <v>28</v>
      </c>
      <c r="J124" t="s">
        <v>27</v>
      </c>
      <c r="K124" t="s">
        <v>53</v>
      </c>
    </row>
    <row r="125" spans="2:11" x14ac:dyDescent="0.25">
      <c r="B125" s="3">
        <v>10574</v>
      </c>
      <c r="C125" s="4">
        <v>44896</v>
      </c>
      <c r="D125" t="s">
        <v>17</v>
      </c>
      <c r="E125" s="3">
        <v>4.99</v>
      </c>
      <c r="F125" s="5">
        <v>200.40080160320639</v>
      </c>
      <c r="G125" s="3" t="s">
        <v>10</v>
      </c>
      <c r="H125" s="3" t="s">
        <v>22</v>
      </c>
      <c r="I125" t="s">
        <v>28</v>
      </c>
      <c r="J125" t="s">
        <v>27</v>
      </c>
      <c r="K125" t="s">
        <v>53</v>
      </c>
    </row>
    <row r="126" spans="2:11" x14ac:dyDescent="0.25">
      <c r="B126" s="3">
        <v>10575</v>
      </c>
      <c r="C126" s="4">
        <v>44897</v>
      </c>
      <c r="D126" t="s">
        <v>21</v>
      </c>
      <c r="E126" s="3">
        <v>12.99</v>
      </c>
      <c r="F126" s="5">
        <v>523.47959969207079</v>
      </c>
      <c r="G126" s="3" t="s">
        <v>10</v>
      </c>
      <c r="H126" s="3" t="s">
        <v>22</v>
      </c>
      <c r="I126" t="s">
        <v>28</v>
      </c>
      <c r="J126" t="s">
        <v>27</v>
      </c>
      <c r="K126" t="s">
        <v>53</v>
      </c>
    </row>
    <row r="127" spans="2:11" x14ac:dyDescent="0.25">
      <c r="B127" s="3">
        <v>10576</v>
      </c>
      <c r="C127" s="4">
        <v>44897</v>
      </c>
      <c r="D127" t="s">
        <v>25</v>
      </c>
      <c r="E127" s="3">
        <v>9.9499999999999993</v>
      </c>
      <c r="F127" s="5">
        <v>201.00502512562818</v>
      </c>
      <c r="G127" s="3" t="s">
        <v>10</v>
      </c>
      <c r="H127" s="3" t="s">
        <v>22</v>
      </c>
      <c r="I127" t="s">
        <v>28</v>
      </c>
      <c r="J127" t="s">
        <v>27</v>
      </c>
      <c r="K127" t="s">
        <v>53</v>
      </c>
    </row>
    <row r="128" spans="2:11" x14ac:dyDescent="0.25">
      <c r="B128" s="3">
        <v>10577</v>
      </c>
      <c r="C128" s="4">
        <v>44897</v>
      </c>
      <c r="D128" t="s">
        <v>9</v>
      </c>
      <c r="E128" s="3">
        <v>3.49</v>
      </c>
      <c r="F128" s="5">
        <v>630.3724928366762</v>
      </c>
      <c r="G128" s="3" t="s">
        <v>10</v>
      </c>
      <c r="H128" s="3" t="s">
        <v>22</v>
      </c>
      <c r="I128" t="s">
        <v>28</v>
      </c>
      <c r="J128" t="s">
        <v>27</v>
      </c>
      <c r="K128" t="s">
        <v>53</v>
      </c>
    </row>
    <row r="129" spans="2:11" x14ac:dyDescent="0.25">
      <c r="B129" s="3">
        <v>10578</v>
      </c>
      <c r="C129" s="4">
        <v>44897</v>
      </c>
      <c r="D129" t="s">
        <v>14</v>
      </c>
      <c r="E129" s="3">
        <v>2.95</v>
      </c>
      <c r="F129" s="5">
        <v>677.96610169491521</v>
      </c>
      <c r="G129" s="3" t="s">
        <v>10</v>
      </c>
      <c r="H129" s="3" t="s">
        <v>22</v>
      </c>
      <c r="I129" t="s">
        <v>28</v>
      </c>
      <c r="J129" t="s">
        <v>27</v>
      </c>
      <c r="K129" t="s">
        <v>53</v>
      </c>
    </row>
    <row r="130" spans="2:11" x14ac:dyDescent="0.25">
      <c r="B130" s="3">
        <v>10579</v>
      </c>
      <c r="C130" s="4">
        <v>44897</v>
      </c>
      <c r="D130" t="s">
        <v>17</v>
      </c>
      <c r="E130" s="3">
        <v>4.99</v>
      </c>
      <c r="F130" s="5">
        <v>200.40080160320639</v>
      </c>
      <c r="G130" s="3" t="s">
        <v>10</v>
      </c>
      <c r="H130" s="3" t="s">
        <v>22</v>
      </c>
      <c r="I130" t="s">
        <v>28</v>
      </c>
      <c r="J130" t="s">
        <v>27</v>
      </c>
      <c r="K130" t="s">
        <v>53</v>
      </c>
    </row>
    <row r="131" spans="2:11" x14ac:dyDescent="0.25">
      <c r="B131" s="3">
        <v>10580</v>
      </c>
      <c r="C131" s="4">
        <v>44898</v>
      </c>
      <c r="D131" t="s">
        <v>21</v>
      </c>
      <c r="E131" s="3">
        <v>12.99</v>
      </c>
      <c r="F131" s="5">
        <v>523.47959969207079</v>
      </c>
      <c r="G131" s="3" t="s">
        <v>10</v>
      </c>
      <c r="H131" s="3" t="s">
        <v>22</v>
      </c>
      <c r="I131" t="s">
        <v>28</v>
      </c>
      <c r="J131" t="s">
        <v>27</v>
      </c>
      <c r="K131" t="s">
        <v>53</v>
      </c>
    </row>
    <row r="132" spans="2:11" x14ac:dyDescent="0.25">
      <c r="B132" s="3">
        <v>10581</v>
      </c>
      <c r="C132" s="4">
        <v>44898</v>
      </c>
      <c r="D132" t="s">
        <v>25</v>
      </c>
      <c r="E132" s="3">
        <v>9.9499999999999993</v>
      </c>
      <c r="F132" s="5">
        <v>201.00502512562818</v>
      </c>
      <c r="G132" s="3" t="s">
        <v>10</v>
      </c>
      <c r="H132" s="3" t="s">
        <v>22</v>
      </c>
      <c r="I132" t="s">
        <v>28</v>
      </c>
      <c r="J132" t="s">
        <v>27</v>
      </c>
      <c r="K132" t="s">
        <v>53</v>
      </c>
    </row>
    <row r="133" spans="2:11" x14ac:dyDescent="0.25">
      <c r="B133" s="3">
        <v>10582</v>
      </c>
      <c r="C133" s="4">
        <v>44898</v>
      </c>
      <c r="D133" t="s">
        <v>9</v>
      </c>
      <c r="E133" s="3">
        <v>3.49</v>
      </c>
      <c r="F133" s="5">
        <v>630.3724928366762</v>
      </c>
      <c r="G133" s="3" t="s">
        <v>10</v>
      </c>
      <c r="H133" s="3" t="s">
        <v>22</v>
      </c>
      <c r="I133" t="s">
        <v>38</v>
      </c>
      <c r="J133" t="s">
        <v>13</v>
      </c>
      <c r="K133" t="s">
        <v>50</v>
      </c>
    </row>
    <row r="134" spans="2:11" x14ac:dyDescent="0.25">
      <c r="B134" s="3">
        <v>10583</v>
      </c>
      <c r="C134" s="4">
        <v>44898</v>
      </c>
      <c r="D134" t="s">
        <v>14</v>
      </c>
      <c r="E134" s="3">
        <v>2.95</v>
      </c>
      <c r="F134" s="5">
        <v>677.96610169491521</v>
      </c>
      <c r="G134" s="3" t="s">
        <v>10</v>
      </c>
      <c r="H134" s="3" t="s">
        <v>22</v>
      </c>
      <c r="I134" t="s">
        <v>38</v>
      </c>
      <c r="J134" t="s">
        <v>13</v>
      </c>
      <c r="K134" t="s">
        <v>50</v>
      </c>
    </row>
    <row r="135" spans="2:11" x14ac:dyDescent="0.25">
      <c r="B135" s="3">
        <v>10584</v>
      </c>
      <c r="C135" s="4">
        <v>44898</v>
      </c>
      <c r="D135" t="s">
        <v>17</v>
      </c>
      <c r="E135" s="3">
        <v>4.99</v>
      </c>
      <c r="F135" s="5">
        <v>200.40080160320639</v>
      </c>
      <c r="G135" s="3" t="s">
        <v>10</v>
      </c>
      <c r="H135" s="3" t="s">
        <v>22</v>
      </c>
      <c r="I135" t="s">
        <v>38</v>
      </c>
      <c r="J135" t="s">
        <v>13</v>
      </c>
      <c r="K135" t="s">
        <v>50</v>
      </c>
    </row>
    <row r="136" spans="2:11" x14ac:dyDescent="0.25">
      <c r="B136" s="3">
        <v>10585</v>
      </c>
      <c r="C136" s="4">
        <v>44899</v>
      </c>
      <c r="D136" t="s">
        <v>21</v>
      </c>
      <c r="E136" s="3">
        <v>12.99</v>
      </c>
      <c r="F136" s="5">
        <v>538.87605850654347</v>
      </c>
      <c r="G136" s="3" t="s">
        <v>10</v>
      </c>
      <c r="H136" s="3" t="s">
        <v>22</v>
      </c>
      <c r="I136" t="s">
        <v>38</v>
      </c>
      <c r="J136" t="s">
        <v>13</v>
      </c>
      <c r="K136" t="s">
        <v>50</v>
      </c>
    </row>
    <row r="137" spans="2:11" x14ac:dyDescent="0.25">
      <c r="B137" s="3">
        <v>10586</v>
      </c>
      <c r="C137" s="4">
        <v>44899</v>
      </c>
      <c r="D137" t="s">
        <v>25</v>
      </c>
      <c r="E137" s="3">
        <v>9.9499999999999993</v>
      </c>
      <c r="F137" s="5">
        <v>201.00502512562818</v>
      </c>
      <c r="G137" s="3" t="s">
        <v>10</v>
      </c>
      <c r="H137" s="3" t="s">
        <v>22</v>
      </c>
      <c r="I137" t="s">
        <v>38</v>
      </c>
      <c r="J137" t="s">
        <v>13</v>
      </c>
      <c r="K137" t="s">
        <v>50</v>
      </c>
    </row>
    <row r="138" spans="2:11" x14ac:dyDescent="0.25">
      <c r="B138" s="3">
        <v>10537</v>
      </c>
      <c r="C138" s="4">
        <v>44889</v>
      </c>
      <c r="D138" t="s">
        <v>9</v>
      </c>
      <c r="E138" s="3">
        <v>3.49</v>
      </c>
      <c r="F138" s="5">
        <v>630.3724928366762</v>
      </c>
      <c r="G138" s="3" t="s">
        <v>36</v>
      </c>
      <c r="H138" s="3" t="s">
        <v>22</v>
      </c>
      <c r="I138" t="s">
        <v>31</v>
      </c>
      <c r="J138" t="s">
        <v>16</v>
      </c>
      <c r="K138" t="s">
        <v>51</v>
      </c>
    </row>
    <row r="139" spans="2:11" x14ac:dyDescent="0.25">
      <c r="B139" s="3">
        <v>10538</v>
      </c>
      <c r="C139" s="4">
        <v>44889</v>
      </c>
      <c r="D139" t="s">
        <v>14</v>
      </c>
      <c r="E139" s="3">
        <v>2.95</v>
      </c>
      <c r="F139" s="5">
        <v>745.7627118644067</v>
      </c>
      <c r="G139" s="3" t="s">
        <v>36</v>
      </c>
      <c r="H139" s="3" t="s">
        <v>22</v>
      </c>
      <c r="I139" t="s">
        <v>31</v>
      </c>
      <c r="J139" t="s">
        <v>16</v>
      </c>
      <c r="K139" t="s">
        <v>51</v>
      </c>
    </row>
    <row r="140" spans="2:11" x14ac:dyDescent="0.25">
      <c r="B140" s="3">
        <v>10539</v>
      </c>
      <c r="C140" s="4">
        <v>44889</v>
      </c>
      <c r="D140" t="s">
        <v>17</v>
      </c>
      <c r="E140" s="3">
        <v>4.99</v>
      </c>
      <c r="F140" s="5">
        <v>200.40080160320639</v>
      </c>
      <c r="G140" s="3" t="s">
        <v>36</v>
      </c>
      <c r="H140" s="3" t="s">
        <v>22</v>
      </c>
      <c r="I140" t="s">
        <v>31</v>
      </c>
      <c r="J140" t="s">
        <v>16</v>
      </c>
      <c r="K140" t="s">
        <v>51</v>
      </c>
    </row>
    <row r="141" spans="2:11" x14ac:dyDescent="0.25">
      <c r="B141" s="3">
        <v>10590</v>
      </c>
      <c r="C141" s="4">
        <v>44900</v>
      </c>
      <c r="D141" t="s">
        <v>21</v>
      </c>
      <c r="E141" s="3">
        <v>12.99</v>
      </c>
      <c r="F141" s="5">
        <v>554.27251732101615</v>
      </c>
      <c r="G141" s="3" t="s">
        <v>10</v>
      </c>
      <c r="H141" s="3" t="s">
        <v>22</v>
      </c>
      <c r="I141" t="s">
        <v>38</v>
      </c>
      <c r="J141" t="s">
        <v>13</v>
      </c>
      <c r="K141" t="s">
        <v>50</v>
      </c>
    </row>
    <row r="142" spans="2:11" x14ac:dyDescent="0.25">
      <c r="B142" s="3">
        <v>10591</v>
      </c>
      <c r="C142" s="4">
        <v>44900</v>
      </c>
      <c r="D142" t="s">
        <v>25</v>
      </c>
      <c r="E142" s="3">
        <v>9.9499999999999993</v>
      </c>
      <c r="F142" s="5">
        <v>201.00502512562818</v>
      </c>
      <c r="G142" s="3" t="s">
        <v>10</v>
      </c>
      <c r="H142" s="3" t="s">
        <v>22</v>
      </c>
      <c r="I142" t="s">
        <v>38</v>
      </c>
      <c r="J142" t="s">
        <v>13</v>
      </c>
      <c r="K142" t="s">
        <v>50</v>
      </c>
    </row>
    <row r="143" spans="2:11" x14ac:dyDescent="0.25">
      <c r="B143" s="3">
        <v>10592</v>
      </c>
      <c r="C143" s="4">
        <v>44900</v>
      </c>
      <c r="D143" t="s">
        <v>9</v>
      </c>
      <c r="E143" s="3">
        <v>3.49</v>
      </c>
      <c r="F143" s="5">
        <v>573.06590257879645</v>
      </c>
      <c r="G143" s="3" t="s">
        <v>10</v>
      </c>
      <c r="H143" s="3" t="s">
        <v>22</v>
      </c>
      <c r="I143" t="s">
        <v>38</v>
      </c>
      <c r="J143" t="s">
        <v>13</v>
      </c>
      <c r="K143" t="s">
        <v>50</v>
      </c>
    </row>
    <row r="144" spans="2:11" x14ac:dyDescent="0.25">
      <c r="B144" s="3">
        <v>10593</v>
      </c>
      <c r="C144" s="4">
        <v>44900</v>
      </c>
      <c r="D144" t="s">
        <v>14</v>
      </c>
      <c r="E144" s="3">
        <v>2.95</v>
      </c>
      <c r="F144" s="5">
        <v>677.96610169491521</v>
      </c>
      <c r="G144" s="3" t="s">
        <v>10</v>
      </c>
      <c r="H144" s="3" t="s">
        <v>22</v>
      </c>
      <c r="I144" t="s">
        <v>38</v>
      </c>
      <c r="J144" t="s">
        <v>13</v>
      </c>
      <c r="K144" t="s">
        <v>50</v>
      </c>
    </row>
    <row r="145" spans="2:11" x14ac:dyDescent="0.25">
      <c r="B145" s="3">
        <v>10594</v>
      </c>
      <c r="C145" s="4">
        <v>44900</v>
      </c>
      <c r="D145" t="s">
        <v>17</v>
      </c>
      <c r="E145" s="3">
        <v>4.99</v>
      </c>
      <c r="F145" s="5">
        <v>200.40080160320639</v>
      </c>
      <c r="G145" s="3" t="s">
        <v>10</v>
      </c>
      <c r="H145" s="3" t="s">
        <v>22</v>
      </c>
      <c r="I145" t="s">
        <v>38</v>
      </c>
      <c r="J145" t="s">
        <v>13</v>
      </c>
      <c r="K145" t="s">
        <v>50</v>
      </c>
    </row>
    <row r="146" spans="2:11" x14ac:dyDescent="0.25">
      <c r="B146" s="3">
        <v>10595</v>
      </c>
      <c r="C146" s="4">
        <v>44901</v>
      </c>
      <c r="D146" t="s">
        <v>21</v>
      </c>
      <c r="E146" s="3">
        <v>12.99</v>
      </c>
      <c r="F146" s="5">
        <v>538.87605850654347</v>
      </c>
      <c r="G146" s="3" t="s">
        <v>10</v>
      </c>
      <c r="H146" s="3" t="s">
        <v>22</v>
      </c>
      <c r="I146" t="s">
        <v>38</v>
      </c>
      <c r="J146" t="s">
        <v>13</v>
      </c>
      <c r="K146" t="s">
        <v>50</v>
      </c>
    </row>
    <row r="147" spans="2:11" x14ac:dyDescent="0.25">
      <c r="B147" s="3">
        <v>10596</v>
      </c>
      <c r="C147" s="4">
        <v>44901</v>
      </c>
      <c r="D147" t="s">
        <v>25</v>
      </c>
      <c r="E147" s="3">
        <v>9.9499999999999993</v>
      </c>
      <c r="F147" s="5">
        <v>201.00502512562818</v>
      </c>
      <c r="G147" s="3" t="s">
        <v>10</v>
      </c>
      <c r="H147" s="3" t="s">
        <v>22</v>
      </c>
      <c r="I147" t="s">
        <v>38</v>
      </c>
      <c r="J147" t="s">
        <v>13</v>
      </c>
      <c r="K147" t="s">
        <v>50</v>
      </c>
    </row>
    <row r="148" spans="2:11" x14ac:dyDescent="0.25">
      <c r="B148" s="3">
        <v>10597</v>
      </c>
      <c r="C148" s="4">
        <v>44901</v>
      </c>
      <c r="D148" t="s">
        <v>9</v>
      </c>
      <c r="E148" s="3">
        <v>3.49</v>
      </c>
      <c r="F148" s="5">
        <v>573.06590257879645</v>
      </c>
      <c r="G148" s="3" t="s">
        <v>10</v>
      </c>
      <c r="H148" s="3" t="s">
        <v>22</v>
      </c>
      <c r="I148" t="s">
        <v>38</v>
      </c>
      <c r="J148" t="s">
        <v>13</v>
      </c>
      <c r="K148" t="s">
        <v>50</v>
      </c>
    </row>
    <row r="149" spans="2:11" x14ac:dyDescent="0.25">
      <c r="B149" s="3">
        <v>10598</v>
      </c>
      <c r="C149" s="4">
        <v>44901</v>
      </c>
      <c r="D149" t="s">
        <v>14</v>
      </c>
      <c r="E149" s="3">
        <v>2.95</v>
      </c>
      <c r="F149" s="5">
        <v>677.96610169491521</v>
      </c>
      <c r="G149" s="3" t="s">
        <v>10</v>
      </c>
      <c r="H149" s="3" t="s">
        <v>22</v>
      </c>
      <c r="I149" t="s">
        <v>38</v>
      </c>
      <c r="J149" t="s">
        <v>13</v>
      </c>
      <c r="K149" t="s">
        <v>50</v>
      </c>
    </row>
    <row r="150" spans="2:11" x14ac:dyDescent="0.25">
      <c r="B150" s="3">
        <v>10599</v>
      </c>
      <c r="C150" s="4">
        <v>44901</v>
      </c>
      <c r="D150" t="s">
        <v>17</v>
      </c>
      <c r="E150" s="3">
        <v>4.99</v>
      </c>
      <c r="F150" s="5">
        <v>200.40080160320639</v>
      </c>
      <c r="G150" s="3" t="s">
        <v>10</v>
      </c>
      <c r="H150" s="3" t="s">
        <v>22</v>
      </c>
      <c r="I150" t="s">
        <v>38</v>
      </c>
      <c r="J150" t="s">
        <v>13</v>
      </c>
      <c r="K150" t="s">
        <v>50</v>
      </c>
    </row>
    <row r="151" spans="2:11" x14ac:dyDescent="0.25">
      <c r="B151" s="3">
        <v>10600</v>
      </c>
      <c r="C151" s="4">
        <v>44902</v>
      </c>
      <c r="D151" t="s">
        <v>21</v>
      </c>
      <c r="E151" s="3">
        <v>12.99</v>
      </c>
      <c r="F151" s="5">
        <v>523.47959969207079</v>
      </c>
      <c r="G151" s="3" t="s">
        <v>10</v>
      </c>
      <c r="H151" s="3" t="s">
        <v>22</v>
      </c>
      <c r="I151" t="s">
        <v>38</v>
      </c>
      <c r="J151" t="s">
        <v>13</v>
      </c>
      <c r="K151" t="s">
        <v>50</v>
      </c>
    </row>
    <row r="152" spans="2:11" x14ac:dyDescent="0.25">
      <c r="B152" s="3">
        <v>10601</v>
      </c>
      <c r="C152" s="4">
        <v>44902</v>
      </c>
      <c r="D152" t="s">
        <v>25</v>
      </c>
      <c r="E152" s="3">
        <v>9.9499999999999993</v>
      </c>
      <c r="F152" s="5">
        <v>201.00502512562818</v>
      </c>
      <c r="G152" s="3" t="s">
        <v>10</v>
      </c>
      <c r="H152" s="3" t="s">
        <v>22</v>
      </c>
      <c r="I152" t="s">
        <v>38</v>
      </c>
      <c r="J152" t="s">
        <v>13</v>
      </c>
      <c r="K152" t="s">
        <v>50</v>
      </c>
    </row>
    <row r="153" spans="2:11" x14ac:dyDescent="0.25">
      <c r="B153" s="3">
        <v>10602</v>
      </c>
      <c r="C153" s="4">
        <v>44902</v>
      </c>
      <c r="D153" t="s">
        <v>9</v>
      </c>
      <c r="E153" s="3">
        <v>3.49</v>
      </c>
      <c r="F153" s="5">
        <v>630.3724928366762</v>
      </c>
      <c r="G153" s="3" t="s">
        <v>10</v>
      </c>
      <c r="H153" s="3" t="s">
        <v>37</v>
      </c>
      <c r="I153" t="s">
        <v>38</v>
      </c>
      <c r="J153" t="s">
        <v>13</v>
      </c>
      <c r="K153" t="s">
        <v>50</v>
      </c>
    </row>
    <row r="154" spans="2:11" x14ac:dyDescent="0.25">
      <c r="B154" s="3">
        <v>10603</v>
      </c>
      <c r="C154" s="4">
        <v>44902</v>
      </c>
      <c r="D154" t="s">
        <v>14</v>
      </c>
      <c r="E154" s="3">
        <v>2.95</v>
      </c>
      <c r="F154" s="5">
        <v>677.96610169491521</v>
      </c>
      <c r="G154" s="3" t="s">
        <v>10</v>
      </c>
      <c r="H154" s="3" t="s">
        <v>37</v>
      </c>
      <c r="I154" t="s">
        <v>38</v>
      </c>
      <c r="J154" t="s">
        <v>13</v>
      </c>
      <c r="K154" t="s">
        <v>50</v>
      </c>
    </row>
    <row r="155" spans="2:11" x14ac:dyDescent="0.25">
      <c r="B155" s="3">
        <v>10604</v>
      </c>
      <c r="C155" s="4">
        <v>44902</v>
      </c>
      <c r="D155" t="s">
        <v>17</v>
      </c>
      <c r="E155" s="3">
        <v>4.99</v>
      </c>
      <c r="F155" s="5">
        <v>200.40080160320639</v>
      </c>
      <c r="G155" s="3" t="s">
        <v>10</v>
      </c>
      <c r="H155" s="3" t="s">
        <v>37</v>
      </c>
      <c r="I155" t="s">
        <v>38</v>
      </c>
      <c r="J155" t="s">
        <v>13</v>
      </c>
      <c r="K155" t="s">
        <v>50</v>
      </c>
    </row>
    <row r="156" spans="2:11" x14ac:dyDescent="0.25">
      <c r="B156" s="3">
        <v>10605</v>
      </c>
      <c r="C156" s="4">
        <v>44903</v>
      </c>
      <c r="D156" t="s">
        <v>21</v>
      </c>
      <c r="E156" s="3">
        <v>12.99</v>
      </c>
      <c r="F156" s="5">
        <v>538.87605850654347</v>
      </c>
      <c r="G156" s="3" t="s">
        <v>10</v>
      </c>
      <c r="H156" s="3" t="s">
        <v>37</v>
      </c>
      <c r="I156" t="s">
        <v>38</v>
      </c>
      <c r="J156" t="s">
        <v>13</v>
      </c>
      <c r="K156" t="s">
        <v>50</v>
      </c>
    </row>
    <row r="157" spans="2:11" x14ac:dyDescent="0.25">
      <c r="B157" s="3">
        <v>10606</v>
      </c>
      <c r="C157" s="4">
        <v>44903</v>
      </c>
      <c r="D157" t="s">
        <v>25</v>
      </c>
      <c r="E157" s="3">
        <v>9.9499999999999993</v>
      </c>
      <c r="F157" s="5">
        <v>201.00502512562818</v>
      </c>
      <c r="G157" s="3" t="s">
        <v>10</v>
      </c>
      <c r="H157" s="3" t="s">
        <v>37</v>
      </c>
      <c r="I157" t="s">
        <v>38</v>
      </c>
      <c r="J157" t="s">
        <v>13</v>
      </c>
      <c r="K157" t="s">
        <v>50</v>
      </c>
    </row>
    <row r="158" spans="2:11" x14ac:dyDescent="0.25">
      <c r="B158" s="3">
        <v>10607</v>
      </c>
      <c r="C158" s="4">
        <v>44903</v>
      </c>
      <c r="D158" t="s">
        <v>9</v>
      </c>
      <c r="E158" s="3">
        <v>3.49</v>
      </c>
      <c r="F158" s="5">
        <v>630.3724928366762</v>
      </c>
      <c r="G158" s="3" t="s">
        <v>10</v>
      </c>
      <c r="H158" s="3" t="s">
        <v>37</v>
      </c>
      <c r="I158" t="s">
        <v>38</v>
      </c>
      <c r="J158" t="s">
        <v>13</v>
      </c>
      <c r="K158" t="s">
        <v>50</v>
      </c>
    </row>
    <row r="159" spans="2:11" x14ac:dyDescent="0.25">
      <c r="B159" s="3">
        <v>10608</v>
      </c>
      <c r="C159" s="4">
        <v>44903</v>
      </c>
      <c r="D159" t="s">
        <v>14</v>
      </c>
      <c r="E159" s="3">
        <v>2.95</v>
      </c>
      <c r="F159" s="5">
        <v>677.96610169491521</v>
      </c>
      <c r="G159" s="3" t="s">
        <v>10</v>
      </c>
      <c r="H159" s="3" t="s">
        <v>11</v>
      </c>
      <c r="I159" t="s">
        <v>38</v>
      </c>
      <c r="J159" t="s">
        <v>13</v>
      </c>
      <c r="K159" t="s">
        <v>50</v>
      </c>
    </row>
    <row r="160" spans="2:11" x14ac:dyDescent="0.25">
      <c r="B160" s="3">
        <v>10609</v>
      </c>
      <c r="C160" s="4">
        <v>44903</v>
      </c>
      <c r="D160" t="s">
        <v>17</v>
      </c>
      <c r="E160" s="3">
        <v>4.99</v>
      </c>
      <c r="F160" s="5">
        <v>200.40080160320639</v>
      </c>
      <c r="G160" s="3" t="s">
        <v>10</v>
      </c>
      <c r="H160" s="3" t="s">
        <v>11</v>
      </c>
      <c r="I160" t="s">
        <v>38</v>
      </c>
      <c r="J160" t="s">
        <v>13</v>
      </c>
      <c r="K160" t="s">
        <v>50</v>
      </c>
    </row>
    <row r="161" spans="2:11" x14ac:dyDescent="0.25">
      <c r="B161" s="3">
        <v>10610</v>
      </c>
      <c r="C161" s="4">
        <v>44904</v>
      </c>
      <c r="D161" t="s">
        <v>21</v>
      </c>
      <c r="E161" s="3">
        <v>12.99</v>
      </c>
      <c r="F161" s="5">
        <v>569.66897613548883</v>
      </c>
      <c r="G161" s="3" t="s">
        <v>10</v>
      </c>
      <c r="H161" s="3" t="s">
        <v>11</v>
      </c>
      <c r="I161" t="s">
        <v>38</v>
      </c>
      <c r="J161" t="s">
        <v>13</v>
      </c>
      <c r="K161" t="s">
        <v>50</v>
      </c>
    </row>
    <row r="162" spans="2:11" x14ac:dyDescent="0.25">
      <c r="B162" s="3">
        <v>10611</v>
      </c>
      <c r="C162" s="4">
        <v>44904</v>
      </c>
      <c r="D162" t="s">
        <v>25</v>
      </c>
      <c r="E162" s="3">
        <v>9.9499999999999993</v>
      </c>
      <c r="F162" s="5">
        <v>201.00502512562818</v>
      </c>
      <c r="G162" s="3" t="s">
        <v>10</v>
      </c>
      <c r="H162" s="3" t="s">
        <v>11</v>
      </c>
      <c r="I162" t="s">
        <v>38</v>
      </c>
      <c r="J162" t="s">
        <v>13</v>
      </c>
      <c r="K162" t="s">
        <v>50</v>
      </c>
    </row>
    <row r="163" spans="2:11" x14ac:dyDescent="0.25">
      <c r="B163" s="3">
        <v>10612</v>
      </c>
      <c r="C163" s="4">
        <v>44904</v>
      </c>
      <c r="D163" t="s">
        <v>9</v>
      </c>
      <c r="E163" s="3">
        <v>3.49</v>
      </c>
      <c r="F163" s="5">
        <v>630.3724928366762</v>
      </c>
      <c r="G163" s="3" t="s">
        <v>10</v>
      </c>
      <c r="H163" s="3" t="s">
        <v>11</v>
      </c>
      <c r="I163" t="s">
        <v>38</v>
      </c>
      <c r="J163" t="s">
        <v>13</v>
      </c>
      <c r="K163" t="s">
        <v>50</v>
      </c>
    </row>
    <row r="164" spans="2:11" x14ac:dyDescent="0.25">
      <c r="B164" s="3">
        <v>10613</v>
      </c>
      <c r="C164" s="4">
        <v>44904</v>
      </c>
      <c r="D164" t="s">
        <v>14</v>
      </c>
      <c r="E164" s="3">
        <v>2.95</v>
      </c>
      <c r="F164" s="5">
        <v>677.96610169491521</v>
      </c>
      <c r="G164" s="3" t="s">
        <v>10</v>
      </c>
      <c r="H164" s="3" t="s">
        <v>11</v>
      </c>
      <c r="I164" t="s">
        <v>38</v>
      </c>
      <c r="J164" t="s">
        <v>13</v>
      </c>
      <c r="K164" t="s">
        <v>50</v>
      </c>
    </row>
    <row r="165" spans="2:11" x14ac:dyDescent="0.25">
      <c r="B165" s="3">
        <v>10614</v>
      </c>
      <c r="C165" s="4">
        <v>44904</v>
      </c>
      <c r="D165" t="s">
        <v>17</v>
      </c>
      <c r="E165" s="3">
        <v>4.99</v>
      </c>
      <c r="F165" s="5">
        <v>200.40080160320639</v>
      </c>
      <c r="G165" s="3" t="s">
        <v>10</v>
      </c>
      <c r="H165" s="3" t="s">
        <v>11</v>
      </c>
      <c r="I165" t="s">
        <v>38</v>
      </c>
      <c r="J165" t="s">
        <v>13</v>
      </c>
      <c r="K165" t="s">
        <v>50</v>
      </c>
    </row>
    <row r="166" spans="2:11" x14ac:dyDescent="0.25">
      <c r="B166" s="3">
        <v>10615</v>
      </c>
      <c r="C166" s="4">
        <v>44905</v>
      </c>
      <c r="D166" t="s">
        <v>21</v>
      </c>
      <c r="E166" s="3">
        <v>12.99</v>
      </c>
      <c r="F166" s="5">
        <v>569.66897613548883</v>
      </c>
      <c r="G166" s="3" t="s">
        <v>10</v>
      </c>
      <c r="H166" s="3" t="s">
        <v>11</v>
      </c>
      <c r="I166" t="s">
        <v>38</v>
      </c>
      <c r="J166" t="s">
        <v>13</v>
      </c>
      <c r="K166" t="s">
        <v>50</v>
      </c>
    </row>
    <row r="167" spans="2:11" x14ac:dyDescent="0.25">
      <c r="B167" s="3">
        <v>10616</v>
      </c>
      <c r="C167" s="4">
        <v>44905</v>
      </c>
      <c r="D167" t="s">
        <v>25</v>
      </c>
      <c r="E167" s="3">
        <v>9.9499999999999993</v>
      </c>
      <c r="F167" s="5">
        <v>201.00502512562818</v>
      </c>
      <c r="G167" s="3" t="s">
        <v>10</v>
      </c>
      <c r="H167" s="3" t="s">
        <v>11</v>
      </c>
      <c r="I167" t="s">
        <v>38</v>
      </c>
      <c r="J167" t="s">
        <v>13</v>
      </c>
      <c r="K167" t="s">
        <v>50</v>
      </c>
    </row>
    <row r="168" spans="2:11" x14ac:dyDescent="0.25">
      <c r="B168" s="3">
        <v>10617</v>
      </c>
      <c r="C168" s="4">
        <v>44905</v>
      </c>
      <c r="D168" t="s">
        <v>9</v>
      </c>
      <c r="E168" s="3">
        <v>3.49</v>
      </c>
      <c r="F168" s="5">
        <v>630.3724928366762</v>
      </c>
      <c r="G168" s="3" t="s">
        <v>10</v>
      </c>
      <c r="H168" s="3" t="s">
        <v>11</v>
      </c>
      <c r="I168" t="s">
        <v>38</v>
      </c>
      <c r="J168" t="s">
        <v>13</v>
      </c>
      <c r="K168" t="s">
        <v>50</v>
      </c>
    </row>
    <row r="169" spans="2:11" x14ac:dyDescent="0.25">
      <c r="B169" s="3">
        <v>10618</v>
      </c>
      <c r="C169" s="4">
        <v>44905</v>
      </c>
      <c r="D169" t="s">
        <v>14</v>
      </c>
      <c r="E169" s="3">
        <v>2.95</v>
      </c>
      <c r="F169" s="5">
        <v>677.96610169491521</v>
      </c>
      <c r="G169" s="3" t="s">
        <v>10</v>
      </c>
      <c r="H169" s="3" t="s">
        <v>11</v>
      </c>
      <c r="I169" t="s">
        <v>38</v>
      </c>
      <c r="J169" t="s">
        <v>13</v>
      </c>
      <c r="K169" t="s">
        <v>50</v>
      </c>
    </row>
    <row r="170" spans="2:11" x14ac:dyDescent="0.25">
      <c r="B170" s="3">
        <v>10619</v>
      </c>
      <c r="C170" s="4">
        <v>44905</v>
      </c>
      <c r="D170" t="s">
        <v>17</v>
      </c>
      <c r="E170" s="3">
        <v>4.99</v>
      </c>
      <c r="F170" s="5">
        <v>200.40080160320639</v>
      </c>
      <c r="G170" s="3" t="s">
        <v>10</v>
      </c>
      <c r="H170" s="3" t="s">
        <v>11</v>
      </c>
      <c r="I170" t="s">
        <v>38</v>
      </c>
      <c r="J170" t="s">
        <v>13</v>
      </c>
      <c r="K170" t="s">
        <v>50</v>
      </c>
    </row>
    <row r="171" spans="2:11" x14ac:dyDescent="0.25">
      <c r="B171" s="3">
        <v>10620</v>
      </c>
      <c r="C171" s="4">
        <v>44906</v>
      </c>
      <c r="D171" t="s">
        <v>21</v>
      </c>
      <c r="E171" s="3">
        <v>12.99</v>
      </c>
      <c r="F171" s="5">
        <v>585.06543494996151</v>
      </c>
      <c r="G171" s="3" t="s">
        <v>10</v>
      </c>
      <c r="H171" s="3" t="s">
        <v>11</v>
      </c>
      <c r="I171" t="s">
        <v>38</v>
      </c>
      <c r="J171" t="s">
        <v>13</v>
      </c>
      <c r="K171" t="s">
        <v>50</v>
      </c>
    </row>
    <row r="172" spans="2:11" x14ac:dyDescent="0.25">
      <c r="B172" s="3">
        <v>10621</v>
      </c>
      <c r="C172" s="4">
        <v>44906</v>
      </c>
      <c r="D172" t="s">
        <v>25</v>
      </c>
      <c r="E172" s="3">
        <v>9.9499999999999993</v>
      </c>
      <c r="F172" s="5">
        <v>201.00502512562818</v>
      </c>
      <c r="G172" s="3" t="s">
        <v>10</v>
      </c>
      <c r="H172" s="3" t="s">
        <v>11</v>
      </c>
      <c r="I172" t="s">
        <v>38</v>
      </c>
      <c r="J172" t="s">
        <v>13</v>
      </c>
      <c r="K172" t="s">
        <v>50</v>
      </c>
    </row>
    <row r="173" spans="2:11" x14ac:dyDescent="0.25">
      <c r="B173" s="3">
        <v>10622</v>
      </c>
      <c r="C173" s="4">
        <v>44906</v>
      </c>
      <c r="D173" t="s">
        <v>9</v>
      </c>
      <c r="E173" s="3">
        <v>3.49</v>
      </c>
      <c r="F173" s="5">
        <v>630.3724928366762</v>
      </c>
      <c r="G173" s="3" t="s">
        <v>10</v>
      </c>
      <c r="H173" s="3" t="s">
        <v>11</v>
      </c>
      <c r="I173" t="s">
        <v>38</v>
      </c>
      <c r="J173" t="s">
        <v>13</v>
      </c>
      <c r="K173" t="s">
        <v>50</v>
      </c>
    </row>
    <row r="174" spans="2:11" x14ac:dyDescent="0.25">
      <c r="B174" s="3">
        <v>10623</v>
      </c>
      <c r="C174" s="4">
        <v>44906</v>
      </c>
      <c r="D174" t="s">
        <v>14</v>
      </c>
      <c r="E174" s="3">
        <v>2.95</v>
      </c>
      <c r="F174" s="5">
        <v>745.7627118644067</v>
      </c>
      <c r="G174" s="3" t="s">
        <v>10</v>
      </c>
      <c r="H174" s="3" t="s">
        <v>11</v>
      </c>
      <c r="I174" t="s">
        <v>38</v>
      </c>
      <c r="J174" t="s">
        <v>13</v>
      </c>
      <c r="K174" t="s">
        <v>50</v>
      </c>
    </row>
    <row r="175" spans="2:11" x14ac:dyDescent="0.25">
      <c r="B175" s="3">
        <v>10624</v>
      </c>
      <c r="C175" s="4">
        <v>44906</v>
      </c>
      <c r="D175" t="s">
        <v>17</v>
      </c>
      <c r="E175" s="3">
        <v>4.99</v>
      </c>
      <c r="F175" s="5">
        <v>200.40080160320639</v>
      </c>
      <c r="G175" s="3" t="s">
        <v>10</v>
      </c>
      <c r="H175" s="3" t="s">
        <v>11</v>
      </c>
      <c r="I175" t="s">
        <v>38</v>
      </c>
      <c r="J175" t="s">
        <v>13</v>
      </c>
      <c r="K175" t="s">
        <v>50</v>
      </c>
    </row>
    <row r="176" spans="2:11" x14ac:dyDescent="0.25">
      <c r="B176" s="3">
        <v>10625</v>
      </c>
      <c r="C176" s="4">
        <v>44907</v>
      </c>
      <c r="D176" t="s">
        <v>21</v>
      </c>
      <c r="E176" s="3">
        <v>12.99</v>
      </c>
      <c r="F176" s="5">
        <v>569.66897613548883</v>
      </c>
      <c r="G176" s="3" t="s">
        <v>10</v>
      </c>
      <c r="H176" s="3" t="s">
        <v>11</v>
      </c>
      <c r="I176" t="s">
        <v>38</v>
      </c>
      <c r="J176" t="s">
        <v>13</v>
      </c>
      <c r="K176" t="s">
        <v>50</v>
      </c>
    </row>
    <row r="177" spans="2:11" x14ac:dyDescent="0.25">
      <c r="B177" s="3">
        <v>10626</v>
      </c>
      <c r="C177" s="4">
        <v>44907</v>
      </c>
      <c r="D177" t="s">
        <v>25</v>
      </c>
      <c r="E177" s="3">
        <v>9.9499999999999993</v>
      </c>
      <c r="F177" s="5">
        <v>201.00502512562818</v>
      </c>
      <c r="G177" s="3" t="s">
        <v>10</v>
      </c>
      <c r="H177" s="3" t="s">
        <v>11</v>
      </c>
      <c r="I177" t="s">
        <v>38</v>
      </c>
      <c r="J177" t="s">
        <v>13</v>
      </c>
      <c r="K177" t="s">
        <v>50</v>
      </c>
    </row>
    <row r="178" spans="2:11" x14ac:dyDescent="0.25">
      <c r="B178" s="3">
        <v>10627</v>
      </c>
      <c r="C178" s="4">
        <v>44907</v>
      </c>
      <c r="D178" t="s">
        <v>9</v>
      </c>
      <c r="E178" s="3">
        <v>3.49</v>
      </c>
      <c r="F178" s="5">
        <v>630.3724928366762</v>
      </c>
      <c r="G178" s="3" t="s">
        <v>10</v>
      </c>
      <c r="H178" s="3" t="s">
        <v>11</v>
      </c>
      <c r="I178" t="s">
        <v>38</v>
      </c>
      <c r="J178" t="s">
        <v>13</v>
      </c>
      <c r="K178" t="s">
        <v>50</v>
      </c>
    </row>
    <row r="179" spans="2:11" x14ac:dyDescent="0.25">
      <c r="B179" s="3">
        <v>10628</v>
      </c>
      <c r="C179" s="4">
        <v>44907</v>
      </c>
      <c r="D179" t="s">
        <v>14</v>
      </c>
      <c r="E179" s="3">
        <v>2.95</v>
      </c>
      <c r="F179" s="5">
        <v>677.96610169491521</v>
      </c>
      <c r="G179" s="3" t="s">
        <v>10</v>
      </c>
      <c r="H179" s="3" t="s">
        <v>11</v>
      </c>
      <c r="I179" s="6" t="s">
        <v>35</v>
      </c>
      <c r="J179" t="s">
        <v>20</v>
      </c>
      <c r="K179" t="s">
        <v>54</v>
      </c>
    </row>
    <row r="180" spans="2:11" x14ac:dyDescent="0.25">
      <c r="B180" s="3">
        <v>10629</v>
      </c>
      <c r="C180" s="4">
        <v>44907</v>
      </c>
      <c r="D180" t="s">
        <v>17</v>
      </c>
      <c r="E180" s="3">
        <v>4.99</v>
      </c>
      <c r="F180" s="5">
        <v>200.40080160320639</v>
      </c>
      <c r="G180" s="3" t="s">
        <v>10</v>
      </c>
      <c r="H180" s="3" t="s">
        <v>11</v>
      </c>
      <c r="I180" s="6" t="s">
        <v>35</v>
      </c>
      <c r="J180" t="s">
        <v>20</v>
      </c>
      <c r="K180" t="s">
        <v>54</v>
      </c>
    </row>
    <row r="181" spans="2:11" x14ac:dyDescent="0.25">
      <c r="B181" s="3">
        <v>10630</v>
      </c>
      <c r="C181" s="4">
        <v>44908</v>
      </c>
      <c r="D181" t="s">
        <v>21</v>
      </c>
      <c r="E181" s="3">
        <v>12.99</v>
      </c>
      <c r="F181" s="5">
        <v>569.66897613548883</v>
      </c>
      <c r="G181" s="3" t="s">
        <v>10</v>
      </c>
      <c r="H181" s="3" t="s">
        <v>37</v>
      </c>
      <c r="I181" s="6" t="s">
        <v>35</v>
      </c>
      <c r="J181" t="s">
        <v>20</v>
      </c>
      <c r="K181" t="s">
        <v>54</v>
      </c>
    </row>
    <row r="182" spans="2:11" x14ac:dyDescent="0.25">
      <c r="B182" s="3">
        <v>10631</v>
      </c>
      <c r="C182" s="4">
        <v>44908</v>
      </c>
      <c r="D182" t="s">
        <v>25</v>
      </c>
      <c r="E182" s="3">
        <v>9.9499999999999993</v>
      </c>
      <c r="F182" s="5">
        <v>201.00502512562818</v>
      </c>
      <c r="G182" s="3" t="s">
        <v>10</v>
      </c>
      <c r="H182" s="3" t="s">
        <v>11</v>
      </c>
      <c r="I182" s="6" t="s">
        <v>35</v>
      </c>
      <c r="J182" t="s">
        <v>20</v>
      </c>
      <c r="K182" t="s">
        <v>54</v>
      </c>
    </row>
    <row r="183" spans="2:11" x14ac:dyDescent="0.25">
      <c r="B183" s="3">
        <v>10632</v>
      </c>
      <c r="C183" s="4">
        <v>44908</v>
      </c>
      <c r="D183" t="s">
        <v>9</v>
      </c>
      <c r="E183" s="3">
        <v>3.49</v>
      </c>
      <c r="F183" s="5">
        <v>630.3724928366762</v>
      </c>
      <c r="G183" s="3" t="s">
        <v>10</v>
      </c>
      <c r="H183" s="3" t="s">
        <v>11</v>
      </c>
      <c r="I183" s="6" t="s">
        <v>35</v>
      </c>
      <c r="J183" t="s">
        <v>20</v>
      </c>
      <c r="K183" t="s">
        <v>54</v>
      </c>
    </row>
    <row r="184" spans="2:11" x14ac:dyDescent="0.25">
      <c r="B184" s="3">
        <v>10633</v>
      </c>
      <c r="C184" s="4">
        <v>44908</v>
      </c>
      <c r="D184" t="s">
        <v>14</v>
      </c>
      <c r="E184" s="3">
        <v>2.95</v>
      </c>
      <c r="F184" s="5">
        <v>677.96610169491521</v>
      </c>
      <c r="G184" s="3" t="s">
        <v>10</v>
      </c>
      <c r="H184" s="3" t="s">
        <v>11</v>
      </c>
      <c r="I184" s="6" t="s">
        <v>35</v>
      </c>
      <c r="J184" t="s">
        <v>20</v>
      </c>
      <c r="K184" t="s">
        <v>54</v>
      </c>
    </row>
    <row r="185" spans="2:11" x14ac:dyDescent="0.25">
      <c r="B185" s="3">
        <v>10634</v>
      </c>
      <c r="C185" s="4">
        <v>44908</v>
      </c>
      <c r="D185" t="s">
        <v>17</v>
      </c>
      <c r="E185" s="3">
        <v>4.99</v>
      </c>
      <c r="F185" s="5">
        <v>200.40080160320639</v>
      </c>
      <c r="G185" s="3" t="s">
        <v>10</v>
      </c>
      <c r="H185" s="3" t="s">
        <v>11</v>
      </c>
      <c r="I185" s="6" t="s">
        <v>35</v>
      </c>
      <c r="J185" t="s">
        <v>20</v>
      </c>
      <c r="K185" t="s">
        <v>54</v>
      </c>
    </row>
    <row r="186" spans="2:11" x14ac:dyDescent="0.25">
      <c r="B186" s="3">
        <v>10635</v>
      </c>
      <c r="C186" s="4">
        <v>44909</v>
      </c>
      <c r="D186" t="s">
        <v>21</v>
      </c>
      <c r="E186" s="3">
        <v>12.99</v>
      </c>
      <c r="F186" s="5">
        <v>554.27251732101615</v>
      </c>
      <c r="G186" s="3" t="s">
        <v>10</v>
      </c>
      <c r="H186" s="3" t="s">
        <v>11</v>
      </c>
      <c r="I186" s="6" t="s">
        <v>35</v>
      </c>
      <c r="J186" t="s">
        <v>20</v>
      </c>
      <c r="K186" t="s">
        <v>54</v>
      </c>
    </row>
    <row r="187" spans="2:11" x14ac:dyDescent="0.25">
      <c r="B187" s="3">
        <v>10636</v>
      </c>
      <c r="C187" s="4">
        <v>44909</v>
      </c>
      <c r="D187" t="s">
        <v>25</v>
      </c>
      <c r="E187" s="3">
        <v>9.9499999999999993</v>
      </c>
      <c r="F187" s="5">
        <v>221.10552763819098</v>
      </c>
      <c r="G187" s="3" t="s">
        <v>10</v>
      </c>
      <c r="H187" s="3" t="s">
        <v>11</v>
      </c>
      <c r="I187" s="6" t="s">
        <v>35</v>
      </c>
      <c r="J187" t="s">
        <v>20</v>
      </c>
      <c r="K187" t="s">
        <v>54</v>
      </c>
    </row>
    <row r="188" spans="2:11" x14ac:dyDescent="0.25">
      <c r="B188" s="3">
        <v>10637</v>
      </c>
      <c r="C188" s="4">
        <v>44909</v>
      </c>
      <c r="D188" t="s">
        <v>9</v>
      </c>
      <c r="E188" s="3">
        <v>3.49</v>
      </c>
      <c r="F188" s="5">
        <v>630.3724928366762</v>
      </c>
      <c r="G188" s="3" t="s">
        <v>10</v>
      </c>
      <c r="H188" s="3" t="s">
        <v>11</v>
      </c>
      <c r="I188" s="6" t="s">
        <v>35</v>
      </c>
      <c r="J188" t="s">
        <v>20</v>
      </c>
      <c r="K188" t="s">
        <v>54</v>
      </c>
    </row>
    <row r="189" spans="2:11" x14ac:dyDescent="0.25">
      <c r="B189" s="3">
        <v>10638</v>
      </c>
      <c r="C189" s="4">
        <v>44909</v>
      </c>
      <c r="D189" t="s">
        <v>14</v>
      </c>
      <c r="E189" s="3">
        <v>2.95</v>
      </c>
      <c r="F189" s="5">
        <v>677.96610169491521</v>
      </c>
      <c r="G189" s="3" t="s">
        <v>10</v>
      </c>
      <c r="H189" s="3" t="s">
        <v>11</v>
      </c>
      <c r="I189" s="6" t="s">
        <v>35</v>
      </c>
      <c r="J189" t="s">
        <v>20</v>
      </c>
      <c r="K189" t="s">
        <v>54</v>
      </c>
    </row>
    <row r="190" spans="2:11" x14ac:dyDescent="0.25">
      <c r="B190" s="3">
        <v>10639</v>
      </c>
      <c r="C190" s="4">
        <v>44909</v>
      </c>
      <c r="D190" t="s">
        <v>17</v>
      </c>
      <c r="E190" s="3">
        <v>4.99</v>
      </c>
      <c r="F190" s="5">
        <v>200.40080160320639</v>
      </c>
      <c r="G190" s="3" t="s">
        <v>10</v>
      </c>
      <c r="H190" s="3" t="s">
        <v>11</v>
      </c>
      <c r="I190" s="6" t="s">
        <v>35</v>
      </c>
      <c r="J190" t="s">
        <v>20</v>
      </c>
      <c r="K190" t="s">
        <v>54</v>
      </c>
    </row>
    <row r="191" spans="2:11" x14ac:dyDescent="0.25">
      <c r="B191" s="3">
        <v>10640</v>
      </c>
      <c r="C191" s="4">
        <v>44910</v>
      </c>
      <c r="D191" t="s">
        <v>21</v>
      </c>
      <c r="E191" s="3">
        <v>12.99</v>
      </c>
      <c r="F191" s="5">
        <v>538.87605850654347</v>
      </c>
      <c r="G191" s="3" t="s">
        <v>10</v>
      </c>
      <c r="H191" s="3" t="s">
        <v>11</v>
      </c>
      <c r="I191" s="6" t="s">
        <v>35</v>
      </c>
      <c r="J191" t="s">
        <v>20</v>
      </c>
      <c r="K191" t="s">
        <v>54</v>
      </c>
    </row>
    <row r="192" spans="2:11" x14ac:dyDescent="0.25">
      <c r="B192" s="3">
        <v>10641</v>
      </c>
      <c r="C192" s="4">
        <v>44910</v>
      </c>
      <c r="D192" t="s">
        <v>25</v>
      </c>
      <c r="E192" s="3">
        <v>9.9499999999999993</v>
      </c>
      <c r="F192" s="5">
        <v>221.10552763819098</v>
      </c>
      <c r="G192" s="3" t="s">
        <v>10</v>
      </c>
      <c r="H192" s="3" t="s">
        <v>11</v>
      </c>
      <c r="I192" s="6" t="s">
        <v>35</v>
      </c>
      <c r="J192" t="s">
        <v>20</v>
      </c>
      <c r="K192" t="s">
        <v>54</v>
      </c>
    </row>
    <row r="193" spans="2:11" x14ac:dyDescent="0.25">
      <c r="B193" s="3">
        <v>10642</v>
      </c>
      <c r="C193" s="4">
        <v>44910</v>
      </c>
      <c r="D193" t="s">
        <v>9</v>
      </c>
      <c r="E193" s="3">
        <v>3.49</v>
      </c>
      <c r="F193" s="5">
        <v>630.3724928366762</v>
      </c>
      <c r="G193" s="3" t="s">
        <v>10</v>
      </c>
      <c r="H193" s="3" t="s">
        <v>37</v>
      </c>
      <c r="I193" s="6" t="s">
        <v>35</v>
      </c>
      <c r="J193" t="s">
        <v>20</v>
      </c>
      <c r="K193" t="s">
        <v>54</v>
      </c>
    </row>
    <row r="194" spans="2:11" x14ac:dyDescent="0.25">
      <c r="B194" s="3">
        <v>10643</v>
      </c>
      <c r="C194" s="4">
        <v>44910</v>
      </c>
      <c r="D194" t="s">
        <v>14</v>
      </c>
      <c r="E194" s="3">
        <v>2.95</v>
      </c>
      <c r="F194" s="5">
        <v>677.96610169491521</v>
      </c>
      <c r="G194" s="3" t="s">
        <v>10</v>
      </c>
      <c r="H194" s="3" t="s">
        <v>37</v>
      </c>
      <c r="I194" s="6" t="s">
        <v>35</v>
      </c>
      <c r="J194" t="s">
        <v>20</v>
      </c>
      <c r="K194" t="s">
        <v>54</v>
      </c>
    </row>
    <row r="195" spans="2:11" x14ac:dyDescent="0.25">
      <c r="B195" s="3">
        <v>10644</v>
      </c>
      <c r="C195" s="4">
        <v>44910</v>
      </c>
      <c r="D195" t="s">
        <v>17</v>
      </c>
      <c r="E195" s="3">
        <v>4.99</v>
      </c>
      <c r="F195" s="5">
        <v>200.40080160320639</v>
      </c>
      <c r="G195" s="3" t="s">
        <v>10</v>
      </c>
      <c r="H195" s="3" t="s">
        <v>37</v>
      </c>
      <c r="I195" s="6" t="s">
        <v>35</v>
      </c>
      <c r="J195" t="s">
        <v>20</v>
      </c>
      <c r="K195" t="s">
        <v>54</v>
      </c>
    </row>
    <row r="196" spans="2:11" x14ac:dyDescent="0.25">
      <c r="B196" s="3">
        <v>10645</v>
      </c>
      <c r="C196" s="4">
        <v>44911</v>
      </c>
      <c r="D196" t="s">
        <v>21</v>
      </c>
      <c r="E196" s="3">
        <v>12.99</v>
      </c>
      <c r="F196" s="5">
        <v>569.66897613548883</v>
      </c>
      <c r="G196" s="3" t="s">
        <v>10</v>
      </c>
      <c r="H196" s="3" t="s">
        <v>37</v>
      </c>
      <c r="I196" s="6" t="s">
        <v>35</v>
      </c>
      <c r="J196" t="s">
        <v>20</v>
      </c>
      <c r="K196" t="s">
        <v>54</v>
      </c>
    </row>
    <row r="197" spans="2:11" x14ac:dyDescent="0.25">
      <c r="B197" s="3">
        <v>10646</v>
      </c>
      <c r="C197" s="4">
        <v>44911</v>
      </c>
      <c r="D197" t="s">
        <v>25</v>
      </c>
      <c r="E197" s="3">
        <v>9.9499999999999993</v>
      </c>
      <c r="F197" s="5">
        <v>221.10552763819098</v>
      </c>
      <c r="G197" s="3" t="s">
        <v>10</v>
      </c>
      <c r="H197" s="3" t="s">
        <v>37</v>
      </c>
      <c r="I197" s="6" t="s">
        <v>35</v>
      </c>
      <c r="J197" t="s">
        <v>20</v>
      </c>
      <c r="K197" t="s">
        <v>54</v>
      </c>
    </row>
    <row r="198" spans="2:11" x14ac:dyDescent="0.25">
      <c r="B198" s="3">
        <v>10647</v>
      </c>
      <c r="C198" s="4">
        <v>44911</v>
      </c>
      <c r="D198" t="s">
        <v>9</v>
      </c>
      <c r="E198" s="3">
        <v>3.49</v>
      </c>
      <c r="F198" s="5">
        <v>630.3724928366762</v>
      </c>
      <c r="G198" s="3" t="s">
        <v>10</v>
      </c>
      <c r="H198" s="3" t="s">
        <v>11</v>
      </c>
      <c r="I198" s="6" t="s">
        <v>35</v>
      </c>
      <c r="J198" t="s">
        <v>20</v>
      </c>
      <c r="K198" t="s">
        <v>54</v>
      </c>
    </row>
    <row r="199" spans="2:11" x14ac:dyDescent="0.25">
      <c r="B199" s="3">
        <v>10648</v>
      </c>
      <c r="C199" s="4">
        <v>44911</v>
      </c>
      <c r="D199" t="s">
        <v>14</v>
      </c>
      <c r="E199" s="3">
        <v>2.95</v>
      </c>
      <c r="F199" s="5">
        <v>745.7627118644067</v>
      </c>
      <c r="G199" s="3" t="s">
        <v>10</v>
      </c>
      <c r="H199" s="3" t="s">
        <v>11</v>
      </c>
      <c r="I199" s="6" t="s">
        <v>35</v>
      </c>
      <c r="J199" t="s">
        <v>20</v>
      </c>
      <c r="K199" t="s">
        <v>54</v>
      </c>
    </row>
    <row r="200" spans="2:11" x14ac:dyDescent="0.25">
      <c r="B200" s="3">
        <v>10649</v>
      </c>
      <c r="C200" s="4">
        <v>44911</v>
      </c>
      <c r="D200" t="s">
        <v>17</v>
      </c>
      <c r="E200" s="3">
        <v>4.99</v>
      </c>
      <c r="F200" s="5">
        <v>200.40080160320639</v>
      </c>
      <c r="G200" s="3" t="s">
        <v>10</v>
      </c>
      <c r="H200" s="3" t="s">
        <v>11</v>
      </c>
      <c r="I200" s="6" t="s">
        <v>35</v>
      </c>
      <c r="J200" t="s">
        <v>20</v>
      </c>
      <c r="K200" t="s">
        <v>54</v>
      </c>
    </row>
    <row r="201" spans="2:11" x14ac:dyDescent="0.25">
      <c r="B201" s="3">
        <v>10650</v>
      </c>
      <c r="C201" s="4">
        <v>44912</v>
      </c>
      <c r="D201" t="s">
        <v>21</v>
      </c>
      <c r="E201" s="3">
        <v>12.99</v>
      </c>
      <c r="F201" s="5">
        <v>585.06543494996151</v>
      </c>
      <c r="G201" s="3" t="s">
        <v>10</v>
      </c>
      <c r="H201" s="3" t="s">
        <v>11</v>
      </c>
      <c r="I201" s="6" t="s">
        <v>35</v>
      </c>
      <c r="J201" t="s">
        <v>20</v>
      </c>
      <c r="K201" t="s">
        <v>54</v>
      </c>
    </row>
    <row r="202" spans="2:11" x14ac:dyDescent="0.25">
      <c r="B202" s="3">
        <v>10651</v>
      </c>
      <c r="C202" s="4">
        <v>44912</v>
      </c>
      <c r="D202" t="s">
        <v>25</v>
      </c>
      <c r="E202" s="3">
        <v>9.9499999999999993</v>
      </c>
      <c r="F202" s="5">
        <v>221.10552763819098</v>
      </c>
      <c r="G202" s="3" t="s">
        <v>10</v>
      </c>
      <c r="H202" s="3" t="s">
        <v>11</v>
      </c>
      <c r="I202" s="6" t="s">
        <v>35</v>
      </c>
      <c r="J202" t="s">
        <v>20</v>
      </c>
      <c r="K202" t="s">
        <v>54</v>
      </c>
    </row>
    <row r="203" spans="2:11" x14ac:dyDescent="0.25">
      <c r="B203" s="3">
        <v>10652</v>
      </c>
      <c r="C203" s="4">
        <v>44912</v>
      </c>
      <c r="D203" t="s">
        <v>9</v>
      </c>
      <c r="E203" s="3">
        <v>3.49</v>
      </c>
      <c r="F203" s="5">
        <v>687.67908309455584</v>
      </c>
      <c r="G203" s="3" t="s">
        <v>10</v>
      </c>
      <c r="H203" s="3" t="s">
        <v>11</v>
      </c>
      <c r="I203" s="6" t="s">
        <v>35</v>
      </c>
      <c r="J203" t="s">
        <v>20</v>
      </c>
      <c r="K203" t="s">
        <v>54</v>
      </c>
    </row>
    <row r="204" spans="2:11" x14ac:dyDescent="0.25">
      <c r="B204" s="3">
        <v>10653</v>
      </c>
      <c r="C204" s="4">
        <v>44912</v>
      </c>
      <c r="D204" t="s">
        <v>14</v>
      </c>
      <c r="E204" s="3">
        <v>2.95</v>
      </c>
      <c r="F204" s="5">
        <v>745.7627118644067</v>
      </c>
      <c r="G204" s="3" t="s">
        <v>10</v>
      </c>
      <c r="H204" s="3" t="s">
        <v>11</v>
      </c>
      <c r="I204" s="6" t="s">
        <v>35</v>
      </c>
      <c r="J204" t="s">
        <v>20</v>
      </c>
      <c r="K204" t="s">
        <v>54</v>
      </c>
    </row>
    <row r="205" spans="2:11" x14ac:dyDescent="0.25">
      <c r="B205" s="3">
        <v>10654</v>
      </c>
      <c r="C205" s="4">
        <v>44912</v>
      </c>
      <c r="D205" t="s">
        <v>17</v>
      </c>
      <c r="E205" s="3">
        <v>4.99</v>
      </c>
      <c r="F205" s="5">
        <v>200.40080160320639</v>
      </c>
      <c r="G205" s="3" t="s">
        <v>10</v>
      </c>
      <c r="H205" s="3" t="s">
        <v>11</v>
      </c>
      <c r="I205" s="6" t="s">
        <v>35</v>
      </c>
      <c r="J205" t="s">
        <v>20</v>
      </c>
      <c r="K205" t="s">
        <v>54</v>
      </c>
    </row>
    <row r="206" spans="2:11" x14ac:dyDescent="0.25">
      <c r="B206" s="3">
        <v>10655</v>
      </c>
      <c r="C206" s="4">
        <v>44913</v>
      </c>
      <c r="D206" t="s">
        <v>21</v>
      </c>
      <c r="E206" s="3">
        <v>12.99</v>
      </c>
      <c r="F206" s="5">
        <v>600.46189376443419</v>
      </c>
      <c r="G206" s="3" t="s">
        <v>10</v>
      </c>
      <c r="H206" s="3" t="s">
        <v>11</v>
      </c>
      <c r="I206" s="6" t="s">
        <v>35</v>
      </c>
      <c r="J206" t="s">
        <v>20</v>
      </c>
      <c r="K206" t="s">
        <v>54</v>
      </c>
    </row>
    <row r="207" spans="2:11" x14ac:dyDescent="0.25">
      <c r="B207" s="3">
        <v>10656</v>
      </c>
      <c r="C207" s="4">
        <v>44913</v>
      </c>
      <c r="D207" t="s">
        <v>25</v>
      </c>
      <c r="E207" s="3">
        <v>9.9499999999999993</v>
      </c>
      <c r="F207" s="5">
        <v>221.10552763819098</v>
      </c>
      <c r="G207" s="3" t="s">
        <v>10</v>
      </c>
      <c r="H207" s="3" t="s">
        <v>11</v>
      </c>
      <c r="I207" s="6" t="s">
        <v>35</v>
      </c>
      <c r="J207" t="s">
        <v>20</v>
      </c>
      <c r="K207" t="s">
        <v>54</v>
      </c>
    </row>
    <row r="208" spans="2:11" x14ac:dyDescent="0.25">
      <c r="B208" s="3">
        <v>10657</v>
      </c>
      <c r="C208" s="4">
        <v>44913</v>
      </c>
      <c r="D208" t="s">
        <v>9</v>
      </c>
      <c r="E208" s="3">
        <v>3.49</v>
      </c>
      <c r="F208" s="5">
        <v>687.67908309455584</v>
      </c>
      <c r="G208" s="3" t="s">
        <v>10</v>
      </c>
      <c r="H208" s="3" t="s">
        <v>11</v>
      </c>
      <c r="I208" s="6" t="s">
        <v>35</v>
      </c>
      <c r="J208" t="s">
        <v>20</v>
      </c>
      <c r="K208" t="s">
        <v>54</v>
      </c>
    </row>
    <row r="209" spans="2:11" x14ac:dyDescent="0.25">
      <c r="B209" s="3">
        <v>10658</v>
      </c>
      <c r="C209" s="4">
        <v>44913</v>
      </c>
      <c r="D209" t="s">
        <v>14</v>
      </c>
      <c r="E209" s="3">
        <v>2.95</v>
      </c>
      <c r="F209" s="5">
        <v>745.7627118644067</v>
      </c>
      <c r="G209" s="3" t="s">
        <v>10</v>
      </c>
      <c r="H209" s="3" t="s">
        <v>37</v>
      </c>
      <c r="I209" s="6" t="s">
        <v>35</v>
      </c>
      <c r="J209" t="s">
        <v>20</v>
      </c>
      <c r="K209" t="s">
        <v>54</v>
      </c>
    </row>
    <row r="210" spans="2:11" x14ac:dyDescent="0.25">
      <c r="B210" s="3">
        <v>10659</v>
      </c>
      <c r="C210" s="4">
        <v>44913</v>
      </c>
      <c r="D210" t="s">
        <v>17</v>
      </c>
      <c r="E210" s="3">
        <v>4.99</v>
      </c>
      <c r="F210" s="5">
        <v>200.40080160320639</v>
      </c>
      <c r="G210" s="3" t="s">
        <v>10</v>
      </c>
      <c r="H210" s="3" t="s">
        <v>37</v>
      </c>
      <c r="I210" s="6" t="s">
        <v>35</v>
      </c>
      <c r="J210" t="s">
        <v>20</v>
      </c>
      <c r="K210" t="s">
        <v>54</v>
      </c>
    </row>
    <row r="211" spans="2:11" x14ac:dyDescent="0.25">
      <c r="B211" s="3">
        <v>10660</v>
      </c>
      <c r="C211" s="4">
        <v>44914</v>
      </c>
      <c r="D211" t="s">
        <v>21</v>
      </c>
      <c r="E211" s="3">
        <v>12.99</v>
      </c>
      <c r="F211" s="5">
        <v>631.25481139337955</v>
      </c>
      <c r="G211" s="3" t="s">
        <v>18</v>
      </c>
      <c r="H211" s="3" t="s">
        <v>37</v>
      </c>
      <c r="I211" s="6" t="s">
        <v>35</v>
      </c>
      <c r="J211" t="s">
        <v>20</v>
      </c>
      <c r="K211" t="s">
        <v>54</v>
      </c>
    </row>
    <row r="212" spans="2:11" x14ac:dyDescent="0.25">
      <c r="B212" s="3">
        <v>10661</v>
      </c>
      <c r="C212" s="4">
        <v>44914</v>
      </c>
      <c r="D212" t="s">
        <v>25</v>
      </c>
      <c r="E212" s="3">
        <v>9.9499999999999993</v>
      </c>
      <c r="F212" s="5">
        <v>221.10552763819098</v>
      </c>
      <c r="G212" s="3" t="s">
        <v>18</v>
      </c>
      <c r="H212" s="3" t="s">
        <v>37</v>
      </c>
      <c r="I212" s="6" t="s">
        <v>35</v>
      </c>
      <c r="J212" t="s">
        <v>20</v>
      </c>
      <c r="K212" t="s">
        <v>54</v>
      </c>
    </row>
    <row r="213" spans="2:11" x14ac:dyDescent="0.25">
      <c r="B213" s="3">
        <v>10662</v>
      </c>
      <c r="C213" s="4">
        <v>44914</v>
      </c>
      <c r="D213" t="s">
        <v>9</v>
      </c>
      <c r="E213" s="3">
        <v>3.49</v>
      </c>
      <c r="F213" s="5">
        <v>630.3724928366762</v>
      </c>
      <c r="G213" s="3" t="s">
        <v>18</v>
      </c>
      <c r="H213" s="3" t="s">
        <v>37</v>
      </c>
      <c r="I213" s="6" t="s">
        <v>35</v>
      </c>
      <c r="J213" t="s">
        <v>20</v>
      </c>
      <c r="K213" t="s">
        <v>54</v>
      </c>
    </row>
    <row r="214" spans="2:11" x14ac:dyDescent="0.25">
      <c r="B214" s="3">
        <v>10663</v>
      </c>
      <c r="C214" s="4">
        <v>44914</v>
      </c>
      <c r="D214" t="s">
        <v>14</v>
      </c>
      <c r="E214" s="3">
        <v>2.95</v>
      </c>
      <c r="F214" s="5">
        <v>745.7627118644067</v>
      </c>
      <c r="G214" s="3" t="s">
        <v>18</v>
      </c>
      <c r="H214" s="3" t="s">
        <v>37</v>
      </c>
      <c r="I214" s="6" t="s">
        <v>35</v>
      </c>
      <c r="J214" t="s">
        <v>20</v>
      </c>
      <c r="K214" t="s">
        <v>54</v>
      </c>
    </row>
    <row r="215" spans="2:11" x14ac:dyDescent="0.25">
      <c r="B215" s="3">
        <v>10664</v>
      </c>
      <c r="C215" s="4">
        <v>44914</v>
      </c>
      <c r="D215" t="s">
        <v>17</v>
      </c>
      <c r="E215" s="3">
        <v>4.99</v>
      </c>
      <c r="F215" s="5">
        <v>200.40080160320639</v>
      </c>
      <c r="G215" s="3" t="s">
        <v>18</v>
      </c>
      <c r="H215" s="3" t="s">
        <v>37</v>
      </c>
      <c r="I215" s="6" t="s">
        <v>35</v>
      </c>
      <c r="J215" t="s">
        <v>20</v>
      </c>
      <c r="K215" t="s">
        <v>54</v>
      </c>
    </row>
    <row r="216" spans="2:11" x14ac:dyDescent="0.25">
      <c r="B216" s="3">
        <v>10665</v>
      </c>
      <c r="C216" s="4">
        <v>44915</v>
      </c>
      <c r="D216" t="s">
        <v>21</v>
      </c>
      <c r="E216" s="3">
        <v>12.99</v>
      </c>
      <c r="F216" s="5">
        <v>646.65127020785224</v>
      </c>
      <c r="G216" s="3" t="s">
        <v>18</v>
      </c>
      <c r="H216" s="3" t="s">
        <v>37</v>
      </c>
      <c r="I216" s="6" t="s">
        <v>35</v>
      </c>
      <c r="J216" t="s">
        <v>20</v>
      </c>
      <c r="K216" t="s">
        <v>54</v>
      </c>
    </row>
    <row r="217" spans="2:11" x14ac:dyDescent="0.25">
      <c r="B217" s="3">
        <v>10666</v>
      </c>
      <c r="C217" s="4">
        <v>44915</v>
      </c>
      <c r="D217" t="s">
        <v>25</v>
      </c>
      <c r="E217" s="3">
        <v>9.9499999999999993</v>
      </c>
      <c r="F217" s="5">
        <v>221.10552763819098</v>
      </c>
      <c r="G217" s="3" t="s">
        <v>18</v>
      </c>
      <c r="H217" s="3" t="s">
        <v>37</v>
      </c>
      <c r="I217" s="6" t="s">
        <v>35</v>
      </c>
      <c r="J217" t="s">
        <v>20</v>
      </c>
      <c r="K217" t="s">
        <v>54</v>
      </c>
    </row>
    <row r="218" spans="2:11" x14ac:dyDescent="0.25">
      <c r="B218" s="3">
        <v>10667</v>
      </c>
      <c r="C218" s="4">
        <v>44915</v>
      </c>
      <c r="D218" t="s">
        <v>9</v>
      </c>
      <c r="E218" s="3">
        <v>3.49</v>
      </c>
      <c r="F218" s="5">
        <v>630.3724928366762</v>
      </c>
      <c r="G218" s="3" t="s">
        <v>18</v>
      </c>
      <c r="H218" s="3" t="s">
        <v>37</v>
      </c>
      <c r="I218" s="6" t="s">
        <v>35</v>
      </c>
      <c r="J218" t="s">
        <v>20</v>
      </c>
      <c r="K218" t="s">
        <v>54</v>
      </c>
    </row>
    <row r="219" spans="2:11" x14ac:dyDescent="0.25">
      <c r="B219" s="3">
        <v>10668</v>
      </c>
      <c r="C219" s="4">
        <v>44915</v>
      </c>
      <c r="D219" t="s">
        <v>14</v>
      </c>
      <c r="E219" s="3">
        <v>2.95</v>
      </c>
      <c r="F219" s="5">
        <v>745.7627118644067</v>
      </c>
      <c r="G219" s="3" t="s">
        <v>18</v>
      </c>
      <c r="H219" s="3" t="s">
        <v>37</v>
      </c>
      <c r="I219" s="6" t="s">
        <v>35</v>
      </c>
      <c r="J219" t="s">
        <v>20</v>
      </c>
      <c r="K219" t="s">
        <v>54</v>
      </c>
    </row>
    <row r="220" spans="2:11" x14ac:dyDescent="0.25">
      <c r="B220" s="3">
        <v>10669</v>
      </c>
      <c r="C220" s="4">
        <v>44915</v>
      </c>
      <c r="D220" t="s">
        <v>17</v>
      </c>
      <c r="E220" s="3">
        <v>4.99</v>
      </c>
      <c r="F220" s="5">
        <v>200.40080160320639</v>
      </c>
      <c r="G220" s="3" t="s">
        <v>18</v>
      </c>
      <c r="H220" s="3" t="s">
        <v>37</v>
      </c>
      <c r="I220" s="6" t="s">
        <v>35</v>
      </c>
      <c r="J220" t="s">
        <v>20</v>
      </c>
      <c r="K220" t="s">
        <v>54</v>
      </c>
    </row>
    <row r="221" spans="2:11" x14ac:dyDescent="0.25">
      <c r="B221" s="3">
        <v>10670</v>
      </c>
      <c r="C221" s="4">
        <v>44916</v>
      </c>
      <c r="D221" t="s">
        <v>21</v>
      </c>
      <c r="E221" s="3">
        <v>12.99</v>
      </c>
      <c r="F221" s="5">
        <v>677.44418783679748</v>
      </c>
      <c r="G221" s="3" t="s">
        <v>18</v>
      </c>
      <c r="H221" s="3" t="s">
        <v>37</v>
      </c>
      <c r="I221" s="6" t="s">
        <v>35</v>
      </c>
      <c r="J221" t="s">
        <v>20</v>
      </c>
      <c r="K221" t="s">
        <v>54</v>
      </c>
    </row>
    <row r="222" spans="2:11" x14ac:dyDescent="0.25">
      <c r="B222" s="3">
        <v>10671</v>
      </c>
      <c r="C222" s="4">
        <v>44916</v>
      </c>
      <c r="D222" t="s">
        <v>25</v>
      </c>
      <c r="E222" s="3">
        <v>9.9499999999999993</v>
      </c>
      <c r="F222" s="5">
        <v>221.10552763819098</v>
      </c>
      <c r="G222" s="3" t="s">
        <v>18</v>
      </c>
      <c r="H222" s="3" t="s">
        <v>37</v>
      </c>
      <c r="I222" s="6" t="s">
        <v>35</v>
      </c>
      <c r="J222" t="s">
        <v>20</v>
      </c>
      <c r="K222" t="s">
        <v>54</v>
      </c>
    </row>
    <row r="223" spans="2:11" x14ac:dyDescent="0.25">
      <c r="B223" s="3">
        <v>10672</v>
      </c>
      <c r="C223" s="4">
        <v>44916</v>
      </c>
      <c r="D223" t="s">
        <v>9</v>
      </c>
      <c r="E223" s="3">
        <v>3.49</v>
      </c>
      <c r="F223" s="5">
        <v>630.3724928366762</v>
      </c>
      <c r="G223" s="3" t="s">
        <v>18</v>
      </c>
      <c r="H223" s="3" t="s">
        <v>37</v>
      </c>
      <c r="I223" s="6" t="s">
        <v>35</v>
      </c>
      <c r="J223" t="s">
        <v>20</v>
      </c>
      <c r="K223" t="s">
        <v>54</v>
      </c>
    </row>
    <row r="224" spans="2:11" x14ac:dyDescent="0.25">
      <c r="B224" s="3">
        <v>10673</v>
      </c>
      <c r="C224" s="4">
        <v>44916</v>
      </c>
      <c r="D224" t="s">
        <v>14</v>
      </c>
      <c r="E224" s="3">
        <v>2.95</v>
      </c>
      <c r="F224" s="5">
        <v>745.7627118644067</v>
      </c>
      <c r="G224" s="3" t="s">
        <v>18</v>
      </c>
      <c r="H224" s="3" t="s">
        <v>37</v>
      </c>
      <c r="I224" s="6" t="s">
        <v>35</v>
      </c>
      <c r="J224" t="s">
        <v>20</v>
      </c>
      <c r="K224" t="s">
        <v>54</v>
      </c>
    </row>
    <row r="225" spans="2:11" x14ac:dyDescent="0.25">
      <c r="B225" s="3">
        <v>10674</v>
      </c>
      <c r="C225" s="4">
        <v>44916</v>
      </c>
      <c r="D225" t="s">
        <v>17</v>
      </c>
      <c r="E225" s="3">
        <v>4.99</v>
      </c>
      <c r="F225" s="5">
        <v>200.40080160320639</v>
      </c>
      <c r="G225" s="3" t="s">
        <v>18</v>
      </c>
      <c r="H225" s="3" t="s">
        <v>37</v>
      </c>
      <c r="I225" s="6" t="s">
        <v>35</v>
      </c>
      <c r="J225" t="s">
        <v>20</v>
      </c>
      <c r="K225" t="s">
        <v>54</v>
      </c>
    </row>
    <row r="226" spans="2:11" x14ac:dyDescent="0.25">
      <c r="B226" s="3">
        <v>10675</v>
      </c>
      <c r="C226" s="4">
        <v>44917</v>
      </c>
      <c r="D226" t="s">
        <v>21</v>
      </c>
      <c r="E226" s="3">
        <v>12.99</v>
      </c>
      <c r="F226" s="5">
        <v>677.44418783679748</v>
      </c>
      <c r="G226" s="3" t="s">
        <v>18</v>
      </c>
      <c r="H226" s="3" t="s">
        <v>37</v>
      </c>
      <c r="I226" s="6" t="s">
        <v>35</v>
      </c>
      <c r="J226" t="s">
        <v>20</v>
      </c>
      <c r="K226" t="s">
        <v>54</v>
      </c>
    </row>
    <row r="227" spans="2:11" x14ac:dyDescent="0.25">
      <c r="B227" s="3">
        <v>10676</v>
      </c>
      <c r="C227" s="4">
        <v>44917</v>
      </c>
      <c r="D227" t="s">
        <v>25</v>
      </c>
      <c r="E227" s="3">
        <v>9.9499999999999993</v>
      </c>
      <c r="F227" s="5">
        <v>241.2060301507538</v>
      </c>
      <c r="G227" s="3" t="s">
        <v>18</v>
      </c>
      <c r="H227" s="3" t="s">
        <v>37</v>
      </c>
      <c r="I227" s="6" t="s">
        <v>35</v>
      </c>
      <c r="J227" t="s">
        <v>20</v>
      </c>
      <c r="K227" t="s">
        <v>54</v>
      </c>
    </row>
    <row r="228" spans="2:11" x14ac:dyDescent="0.25">
      <c r="B228" s="3">
        <v>10677</v>
      </c>
      <c r="C228" s="4">
        <v>44917</v>
      </c>
      <c r="D228" t="s">
        <v>9</v>
      </c>
      <c r="E228" s="3">
        <v>3.49</v>
      </c>
      <c r="F228" s="5">
        <v>630.3724928366762</v>
      </c>
      <c r="G228" s="3" t="s">
        <v>18</v>
      </c>
      <c r="H228" s="3" t="s">
        <v>37</v>
      </c>
      <c r="I228" s="6" t="s">
        <v>35</v>
      </c>
      <c r="J228" t="s">
        <v>20</v>
      </c>
      <c r="K228" t="s">
        <v>54</v>
      </c>
    </row>
    <row r="229" spans="2:11" x14ac:dyDescent="0.25">
      <c r="B229" s="3">
        <v>10678</v>
      </c>
      <c r="C229" s="4">
        <v>44917</v>
      </c>
      <c r="D229" t="s">
        <v>14</v>
      </c>
      <c r="E229" s="3">
        <v>2.95</v>
      </c>
      <c r="F229" s="5">
        <v>745.7627118644067</v>
      </c>
      <c r="G229" s="3" t="s">
        <v>18</v>
      </c>
      <c r="H229" s="3" t="s">
        <v>37</v>
      </c>
      <c r="I229" s="6" t="s">
        <v>35</v>
      </c>
      <c r="J229" t="s">
        <v>20</v>
      </c>
      <c r="K229" t="s">
        <v>54</v>
      </c>
    </row>
    <row r="230" spans="2:11" x14ac:dyDescent="0.25">
      <c r="B230" s="3">
        <v>10679</v>
      </c>
      <c r="C230" s="4">
        <v>44917</v>
      </c>
      <c r="D230" t="s">
        <v>17</v>
      </c>
      <c r="E230" s="3">
        <v>4.99</v>
      </c>
      <c r="F230" s="5">
        <v>200.40080160320639</v>
      </c>
      <c r="G230" s="3" t="s">
        <v>18</v>
      </c>
      <c r="H230" s="3" t="s">
        <v>37</v>
      </c>
      <c r="I230" s="6" t="s">
        <v>35</v>
      </c>
      <c r="J230" t="s">
        <v>20</v>
      </c>
      <c r="K230" t="s">
        <v>54</v>
      </c>
    </row>
    <row r="231" spans="2:11" x14ac:dyDescent="0.25">
      <c r="B231" s="3">
        <v>10680</v>
      </c>
      <c r="C231" s="4">
        <v>44918</v>
      </c>
      <c r="D231" t="s">
        <v>21</v>
      </c>
      <c r="E231" s="3">
        <v>12.99</v>
      </c>
      <c r="F231" s="5">
        <v>646.65127020785224</v>
      </c>
      <c r="G231" s="3" t="s">
        <v>18</v>
      </c>
      <c r="H231" s="3" t="s">
        <v>37</v>
      </c>
      <c r="I231" s="6" t="s">
        <v>35</v>
      </c>
      <c r="J231" t="s">
        <v>20</v>
      </c>
      <c r="K231" t="s">
        <v>54</v>
      </c>
    </row>
    <row r="232" spans="2:11" x14ac:dyDescent="0.25">
      <c r="B232" s="3">
        <v>10681</v>
      </c>
      <c r="C232" s="4">
        <v>44918</v>
      </c>
      <c r="D232" t="s">
        <v>25</v>
      </c>
      <c r="E232" s="3">
        <v>9.9499999999999993</v>
      </c>
      <c r="F232" s="5">
        <v>241.2060301507538</v>
      </c>
      <c r="G232" s="3" t="s">
        <v>18</v>
      </c>
      <c r="H232" s="3" t="s">
        <v>37</v>
      </c>
      <c r="I232" s="6" t="s">
        <v>35</v>
      </c>
      <c r="J232" t="s">
        <v>20</v>
      </c>
      <c r="K232" t="s">
        <v>54</v>
      </c>
    </row>
    <row r="233" spans="2:11" x14ac:dyDescent="0.25">
      <c r="B233" s="3">
        <v>10682</v>
      </c>
      <c r="C233" s="4">
        <v>44918</v>
      </c>
      <c r="D233" t="s">
        <v>9</v>
      </c>
      <c r="E233" s="3">
        <v>3.49</v>
      </c>
      <c r="F233" s="5">
        <v>630.3724928366762</v>
      </c>
      <c r="G233" s="3" t="s">
        <v>18</v>
      </c>
      <c r="H233" s="3" t="s">
        <v>37</v>
      </c>
      <c r="I233" s="6" t="s">
        <v>35</v>
      </c>
      <c r="J233" t="s">
        <v>20</v>
      </c>
      <c r="K233" t="s">
        <v>54</v>
      </c>
    </row>
    <row r="234" spans="2:11" x14ac:dyDescent="0.25">
      <c r="B234" s="3">
        <v>10683</v>
      </c>
      <c r="C234" s="4">
        <v>44918</v>
      </c>
      <c r="D234" t="s">
        <v>14</v>
      </c>
      <c r="E234" s="3">
        <v>2.95</v>
      </c>
      <c r="F234" s="5">
        <v>677.96610169491521</v>
      </c>
      <c r="G234" s="3" t="s">
        <v>18</v>
      </c>
      <c r="H234" s="3" t="s">
        <v>37</v>
      </c>
      <c r="I234" s="6" t="s">
        <v>35</v>
      </c>
      <c r="J234" t="s">
        <v>20</v>
      </c>
      <c r="K234" t="s">
        <v>54</v>
      </c>
    </row>
    <row r="235" spans="2:11" x14ac:dyDescent="0.25">
      <c r="B235" s="3">
        <v>10684</v>
      </c>
      <c r="C235" s="4">
        <v>44918</v>
      </c>
      <c r="D235" t="s">
        <v>17</v>
      </c>
      <c r="E235" s="3">
        <v>4.99</v>
      </c>
      <c r="F235" s="5">
        <v>200.40080160320639</v>
      </c>
      <c r="G235" s="3" t="s">
        <v>18</v>
      </c>
      <c r="H235" s="3" t="s">
        <v>37</v>
      </c>
      <c r="I235" s="6" t="s">
        <v>35</v>
      </c>
      <c r="J235" t="s">
        <v>20</v>
      </c>
      <c r="K235" t="s">
        <v>54</v>
      </c>
    </row>
    <row r="236" spans="2:11" x14ac:dyDescent="0.25">
      <c r="B236" s="3">
        <v>10685</v>
      </c>
      <c r="C236" s="4">
        <v>44919</v>
      </c>
      <c r="D236" t="s">
        <v>21</v>
      </c>
      <c r="E236" s="3">
        <v>12.99</v>
      </c>
      <c r="F236" s="5">
        <v>677.44418783679748</v>
      </c>
      <c r="G236" s="3" t="s">
        <v>18</v>
      </c>
      <c r="H236" s="3" t="s">
        <v>37</v>
      </c>
      <c r="I236" s="6" t="s">
        <v>35</v>
      </c>
      <c r="J236" t="s">
        <v>20</v>
      </c>
      <c r="K236" t="s">
        <v>54</v>
      </c>
    </row>
    <row r="237" spans="2:11" x14ac:dyDescent="0.25">
      <c r="B237" s="3">
        <v>10686</v>
      </c>
      <c r="C237" s="4">
        <v>44919</v>
      </c>
      <c r="D237" t="s">
        <v>25</v>
      </c>
      <c r="E237" s="3">
        <v>9.9499999999999993</v>
      </c>
      <c r="F237" s="5">
        <v>241.2060301507538</v>
      </c>
      <c r="G237" s="3" t="s">
        <v>18</v>
      </c>
      <c r="H237" s="3" t="s">
        <v>37</v>
      </c>
      <c r="I237" s="6" t="s">
        <v>35</v>
      </c>
      <c r="J237" t="s">
        <v>20</v>
      </c>
      <c r="K237" t="s">
        <v>54</v>
      </c>
    </row>
    <row r="238" spans="2:11" x14ac:dyDescent="0.25">
      <c r="B238" s="3">
        <v>10687</v>
      </c>
      <c r="C238" s="4">
        <v>44919</v>
      </c>
      <c r="D238" t="s">
        <v>9</v>
      </c>
      <c r="E238" s="3">
        <v>3.49</v>
      </c>
      <c r="F238" s="5">
        <v>630.3724928366762</v>
      </c>
      <c r="G238" s="3" t="s">
        <v>18</v>
      </c>
      <c r="H238" s="3" t="s">
        <v>37</v>
      </c>
      <c r="I238" t="s">
        <v>23</v>
      </c>
      <c r="J238" t="s">
        <v>24</v>
      </c>
      <c r="K238" t="s">
        <v>52</v>
      </c>
    </row>
    <row r="239" spans="2:11" x14ac:dyDescent="0.25">
      <c r="B239" s="3">
        <v>10688</v>
      </c>
      <c r="C239" s="4">
        <v>44919</v>
      </c>
      <c r="D239" t="s">
        <v>14</v>
      </c>
      <c r="E239" s="3">
        <v>2.95</v>
      </c>
      <c r="F239" s="5">
        <v>677.96610169491521</v>
      </c>
      <c r="G239" s="3" t="s">
        <v>18</v>
      </c>
      <c r="H239" s="3" t="s">
        <v>37</v>
      </c>
      <c r="I239" t="s">
        <v>23</v>
      </c>
      <c r="J239" t="s">
        <v>24</v>
      </c>
      <c r="K239" t="s">
        <v>52</v>
      </c>
    </row>
    <row r="240" spans="2:11" x14ac:dyDescent="0.25">
      <c r="B240" s="3">
        <v>10689</v>
      </c>
      <c r="C240" s="4">
        <v>44919</v>
      </c>
      <c r="D240" t="s">
        <v>17</v>
      </c>
      <c r="E240" s="3">
        <v>4.99</v>
      </c>
      <c r="F240" s="5">
        <v>200.40080160320639</v>
      </c>
      <c r="G240" s="3" t="s">
        <v>18</v>
      </c>
      <c r="H240" s="3" t="s">
        <v>37</v>
      </c>
      <c r="I240" t="s">
        <v>23</v>
      </c>
      <c r="J240" t="s">
        <v>24</v>
      </c>
      <c r="K240" t="s">
        <v>52</v>
      </c>
    </row>
    <row r="241" spans="2:11" x14ac:dyDescent="0.25">
      <c r="B241" s="3">
        <v>10690</v>
      </c>
      <c r="C241" s="4">
        <v>44920</v>
      </c>
      <c r="D241" t="s">
        <v>21</v>
      </c>
      <c r="E241" s="3">
        <v>12.99</v>
      </c>
      <c r="F241" s="5">
        <v>677.44418783679748</v>
      </c>
      <c r="G241" s="3" t="s">
        <v>18</v>
      </c>
      <c r="H241" s="3" t="s">
        <v>37</v>
      </c>
      <c r="I241" t="s">
        <v>23</v>
      </c>
      <c r="J241" t="s">
        <v>24</v>
      </c>
      <c r="K241" t="s">
        <v>52</v>
      </c>
    </row>
    <row r="242" spans="2:11" x14ac:dyDescent="0.25">
      <c r="B242" s="3">
        <v>10691</v>
      </c>
      <c r="C242" s="4">
        <v>44920</v>
      </c>
      <c r="D242" t="s">
        <v>25</v>
      </c>
      <c r="E242" s="3">
        <v>9.9499999999999993</v>
      </c>
      <c r="F242" s="5">
        <v>261.3065326633166</v>
      </c>
      <c r="G242" s="3" t="s">
        <v>18</v>
      </c>
      <c r="H242" s="3" t="s">
        <v>37</v>
      </c>
      <c r="I242" t="s">
        <v>23</v>
      </c>
      <c r="J242" t="s">
        <v>24</v>
      </c>
      <c r="K242" t="s">
        <v>52</v>
      </c>
    </row>
    <row r="243" spans="2:11" x14ac:dyDescent="0.25">
      <c r="B243" s="3">
        <v>10692</v>
      </c>
      <c r="C243" s="4">
        <v>44920</v>
      </c>
      <c r="D243" t="s">
        <v>9</v>
      </c>
      <c r="E243" s="3">
        <v>3.49</v>
      </c>
      <c r="F243" s="5">
        <v>630.3724928366762</v>
      </c>
      <c r="G243" s="3" t="s">
        <v>18</v>
      </c>
      <c r="H243" s="3" t="s">
        <v>37</v>
      </c>
      <c r="I243" t="s">
        <v>23</v>
      </c>
      <c r="J243" t="s">
        <v>24</v>
      </c>
      <c r="K243" t="s">
        <v>52</v>
      </c>
    </row>
    <row r="244" spans="2:11" x14ac:dyDescent="0.25">
      <c r="B244" s="3">
        <v>10693</v>
      </c>
      <c r="C244" s="4">
        <v>44920</v>
      </c>
      <c r="D244" t="s">
        <v>14</v>
      </c>
      <c r="E244" s="3">
        <v>2.95</v>
      </c>
      <c r="F244" s="5">
        <v>677.96610169491521</v>
      </c>
      <c r="G244" s="3" t="s">
        <v>18</v>
      </c>
      <c r="H244" s="3" t="s">
        <v>37</v>
      </c>
      <c r="I244" t="s">
        <v>23</v>
      </c>
      <c r="J244" t="s">
        <v>24</v>
      </c>
      <c r="K244" t="s">
        <v>52</v>
      </c>
    </row>
    <row r="245" spans="2:11" x14ac:dyDescent="0.25">
      <c r="B245" s="3">
        <v>10694</v>
      </c>
      <c r="C245" s="4">
        <v>44920</v>
      </c>
      <c r="D245" t="s">
        <v>17</v>
      </c>
      <c r="E245" s="3">
        <v>4.99</v>
      </c>
      <c r="F245" s="5">
        <v>200.40080160320639</v>
      </c>
      <c r="G245" s="3" t="s">
        <v>18</v>
      </c>
      <c r="H245" s="3" t="s">
        <v>37</v>
      </c>
      <c r="I245" t="s">
        <v>23</v>
      </c>
      <c r="J245" t="s">
        <v>24</v>
      </c>
      <c r="K245" t="s">
        <v>52</v>
      </c>
    </row>
    <row r="246" spans="2:11" x14ac:dyDescent="0.25">
      <c r="B246" s="3">
        <v>10695</v>
      </c>
      <c r="C246" s="4">
        <v>44921</v>
      </c>
      <c r="D246" t="s">
        <v>21</v>
      </c>
      <c r="E246" s="3">
        <v>12.99</v>
      </c>
      <c r="F246" s="5">
        <v>692.84064665127016</v>
      </c>
      <c r="G246" s="3" t="s">
        <v>18</v>
      </c>
      <c r="H246" s="3" t="s">
        <v>37</v>
      </c>
      <c r="I246" t="s">
        <v>23</v>
      </c>
      <c r="J246" t="s">
        <v>24</v>
      </c>
      <c r="K246" t="s">
        <v>52</v>
      </c>
    </row>
    <row r="247" spans="2:11" x14ac:dyDescent="0.25">
      <c r="B247" s="3">
        <v>10696</v>
      </c>
      <c r="C247" s="4">
        <v>44921</v>
      </c>
      <c r="D247" t="s">
        <v>25</v>
      </c>
      <c r="E247" s="3">
        <v>9.9499999999999993</v>
      </c>
      <c r="F247" s="5">
        <v>281.4070351758794</v>
      </c>
      <c r="G247" s="3" t="s">
        <v>18</v>
      </c>
      <c r="H247" s="3" t="s">
        <v>37</v>
      </c>
      <c r="I247" t="s">
        <v>23</v>
      </c>
      <c r="J247" t="s">
        <v>24</v>
      </c>
      <c r="K247" t="s">
        <v>52</v>
      </c>
    </row>
    <row r="248" spans="2:11" x14ac:dyDescent="0.25">
      <c r="B248" s="3">
        <v>10697</v>
      </c>
      <c r="C248" s="4">
        <v>44921</v>
      </c>
      <c r="D248" t="s">
        <v>9</v>
      </c>
      <c r="E248" s="3">
        <v>3.49</v>
      </c>
      <c r="F248" s="5">
        <v>630.3724928366762</v>
      </c>
      <c r="G248" s="3" t="s">
        <v>18</v>
      </c>
      <c r="H248" s="3" t="s">
        <v>37</v>
      </c>
      <c r="I248" t="s">
        <v>23</v>
      </c>
      <c r="J248" t="s">
        <v>24</v>
      </c>
      <c r="K248" t="s">
        <v>52</v>
      </c>
    </row>
    <row r="249" spans="2:11" x14ac:dyDescent="0.25">
      <c r="B249" s="3">
        <v>10698</v>
      </c>
      <c r="C249" s="4">
        <v>44921</v>
      </c>
      <c r="D249" t="s">
        <v>14</v>
      </c>
      <c r="E249" s="3">
        <v>2.95</v>
      </c>
      <c r="F249" s="5">
        <v>677.96610169491521</v>
      </c>
      <c r="G249" s="3" t="s">
        <v>18</v>
      </c>
      <c r="H249" s="3" t="s">
        <v>37</v>
      </c>
      <c r="I249" t="s">
        <v>23</v>
      </c>
      <c r="J249" t="s">
        <v>24</v>
      </c>
      <c r="K249" t="s">
        <v>52</v>
      </c>
    </row>
    <row r="250" spans="2:11" x14ac:dyDescent="0.25">
      <c r="B250" s="3">
        <v>10699</v>
      </c>
      <c r="C250" s="4">
        <v>44921</v>
      </c>
      <c r="D250" t="s">
        <v>17</v>
      </c>
      <c r="E250" s="3">
        <v>4.99</v>
      </c>
      <c r="F250" s="5">
        <v>200.40080160320639</v>
      </c>
      <c r="G250" s="3" t="s">
        <v>18</v>
      </c>
      <c r="H250" s="3" t="s">
        <v>37</v>
      </c>
      <c r="I250" t="s">
        <v>23</v>
      </c>
      <c r="J250" t="s">
        <v>24</v>
      </c>
      <c r="K250" t="s">
        <v>52</v>
      </c>
    </row>
    <row r="251" spans="2:11" x14ac:dyDescent="0.25">
      <c r="B251" s="3">
        <v>10700</v>
      </c>
      <c r="C251" s="4">
        <v>44922</v>
      </c>
      <c r="D251" t="s">
        <v>21</v>
      </c>
      <c r="E251" s="3">
        <v>12.99</v>
      </c>
      <c r="F251" s="5">
        <v>692.84064665127016</v>
      </c>
      <c r="G251" s="3" t="s">
        <v>18</v>
      </c>
      <c r="H251" s="3" t="s">
        <v>37</v>
      </c>
      <c r="I251" t="s">
        <v>23</v>
      </c>
      <c r="J251" t="s">
        <v>24</v>
      </c>
      <c r="K251" t="s">
        <v>52</v>
      </c>
    </row>
    <row r="252" spans="2:11" x14ac:dyDescent="0.25">
      <c r="B252" s="3">
        <v>10701</v>
      </c>
      <c r="C252" s="4">
        <v>44922</v>
      </c>
      <c r="D252" t="s">
        <v>25</v>
      </c>
      <c r="E252" s="3">
        <v>9.9499999999999993</v>
      </c>
      <c r="F252" s="5">
        <v>281.4070351758794</v>
      </c>
      <c r="G252" s="3" t="s">
        <v>18</v>
      </c>
      <c r="H252" s="3" t="s">
        <v>37</v>
      </c>
      <c r="I252" t="s">
        <v>23</v>
      </c>
      <c r="J252" t="s">
        <v>24</v>
      </c>
      <c r="K252" t="s">
        <v>52</v>
      </c>
    </row>
    <row r="253" spans="2:11" x14ac:dyDescent="0.25">
      <c r="B253" s="3">
        <v>10702</v>
      </c>
      <c r="C253" s="4">
        <v>44922</v>
      </c>
      <c r="D253" t="s">
        <v>9</v>
      </c>
      <c r="E253" s="3">
        <v>3.49</v>
      </c>
      <c r="F253" s="5">
        <v>630.3724928366762</v>
      </c>
      <c r="G253" s="3" t="s">
        <v>18</v>
      </c>
      <c r="H253" s="3" t="s">
        <v>37</v>
      </c>
      <c r="I253" t="s">
        <v>23</v>
      </c>
      <c r="J253" t="s">
        <v>24</v>
      </c>
      <c r="K253" t="s">
        <v>52</v>
      </c>
    </row>
    <row r="254" spans="2:11" x14ac:dyDescent="0.25">
      <c r="B254" s="3">
        <v>10703</v>
      </c>
      <c r="C254" s="4">
        <v>44922</v>
      </c>
      <c r="D254" t="s">
        <v>14</v>
      </c>
      <c r="E254" s="3">
        <v>2.95</v>
      </c>
      <c r="F254" s="5">
        <v>677.96610169491521</v>
      </c>
      <c r="G254" s="3" t="s">
        <v>18</v>
      </c>
      <c r="H254" s="3" t="s">
        <v>11</v>
      </c>
      <c r="I254" t="s">
        <v>23</v>
      </c>
      <c r="J254" t="s">
        <v>24</v>
      </c>
      <c r="K254" t="s">
        <v>52</v>
      </c>
    </row>
    <row r="255" spans="2:11" x14ac:dyDescent="0.25">
      <c r="B255" s="3">
        <v>10704</v>
      </c>
      <c r="C255" s="4">
        <v>44922</v>
      </c>
      <c r="D255" t="s">
        <v>17</v>
      </c>
      <c r="E255" s="3">
        <v>4.99</v>
      </c>
      <c r="F255" s="5">
        <v>200.40080160320639</v>
      </c>
      <c r="G255" s="3" t="s">
        <v>36</v>
      </c>
      <c r="H255" s="3" t="s">
        <v>11</v>
      </c>
      <c r="I255" t="s">
        <v>23</v>
      </c>
      <c r="J255" t="s">
        <v>24</v>
      </c>
      <c r="K255" t="s">
        <v>52</v>
      </c>
    </row>
    <row r="256" spans="2:11" x14ac:dyDescent="0.25">
      <c r="B256" s="3">
        <v>10705</v>
      </c>
      <c r="C256" s="4">
        <v>44923</v>
      </c>
      <c r="D256" t="s">
        <v>21</v>
      </c>
      <c r="E256" s="3">
        <v>12.99</v>
      </c>
      <c r="F256" s="5">
        <v>723.63356428021552</v>
      </c>
      <c r="G256" s="3" t="s">
        <v>36</v>
      </c>
      <c r="H256" s="3" t="s">
        <v>11</v>
      </c>
      <c r="I256" t="s">
        <v>23</v>
      </c>
      <c r="J256" t="s">
        <v>24</v>
      </c>
      <c r="K256" t="s">
        <v>52</v>
      </c>
    </row>
    <row r="257" spans="2:11" x14ac:dyDescent="0.25">
      <c r="B257" s="3">
        <v>10706</v>
      </c>
      <c r="C257" s="4">
        <v>44923</v>
      </c>
      <c r="D257" t="s">
        <v>25</v>
      </c>
      <c r="E257" s="3">
        <v>9.9499999999999993</v>
      </c>
      <c r="F257" s="5">
        <v>301.50753768844226</v>
      </c>
      <c r="G257" s="3" t="s">
        <v>36</v>
      </c>
      <c r="H257" s="3" t="s">
        <v>11</v>
      </c>
      <c r="I257" t="s">
        <v>23</v>
      </c>
      <c r="J257" t="s">
        <v>24</v>
      </c>
      <c r="K257" t="s">
        <v>52</v>
      </c>
    </row>
    <row r="258" spans="2:11" x14ac:dyDescent="0.25">
      <c r="B258" s="3">
        <v>10707</v>
      </c>
      <c r="C258" s="4">
        <v>44923</v>
      </c>
      <c r="D258" t="s">
        <v>9</v>
      </c>
      <c r="E258" s="3">
        <v>3.49</v>
      </c>
      <c r="F258" s="5">
        <v>630.3724928366762</v>
      </c>
      <c r="G258" s="3" t="s">
        <v>36</v>
      </c>
      <c r="H258" s="3" t="s">
        <v>11</v>
      </c>
      <c r="I258" t="s">
        <v>23</v>
      </c>
      <c r="J258" t="s">
        <v>24</v>
      </c>
      <c r="K258" t="s">
        <v>52</v>
      </c>
    </row>
    <row r="259" spans="2:11" x14ac:dyDescent="0.25">
      <c r="B259" s="3">
        <v>10708</v>
      </c>
      <c r="C259" s="4">
        <v>44923</v>
      </c>
      <c r="D259" t="s">
        <v>14</v>
      </c>
      <c r="E259" s="3">
        <v>2.95</v>
      </c>
      <c r="F259" s="5">
        <v>677.96610169491521</v>
      </c>
      <c r="G259" s="3" t="s">
        <v>36</v>
      </c>
      <c r="H259" s="3" t="s">
        <v>11</v>
      </c>
      <c r="I259" t="s">
        <v>23</v>
      </c>
      <c r="J259" t="s">
        <v>24</v>
      </c>
      <c r="K259" t="s">
        <v>52</v>
      </c>
    </row>
    <row r="260" spans="2:11" x14ac:dyDescent="0.25">
      <c r="B260" s="3">
        <v>10709</v>
      </c>
      <c r="C260" s="4">
        <v>44923</v>
      </c>
      <c r="D260" t="s">
        <v>17</v>
      </c>
      <c r="E260" s="3">
        <v>4.99</v>
      </c>
      <c r="F260" s="5">
        <v>200.40080160320639</v>
      </c>
      <c r="G260" s="3" t="s">
        <v>36</v>
      </c>
      <c r="H260" s="3" t="s">
        <v>11</v>
      </c>
      <c r="I260" t="s">
        <v>23</v>
      </c>
      <c r="J260" t="s">
        <v>24</v>
      </c>
      <c r="K260" t="s">
        <v>52</v>
      </c>
    </row>
    <row r="261" spans="2:11" x14ac:dyDescent="0.25">
      <c r="B261" s="3">
        <v>10710</v>
      </c>
      <c r="C261" s="4">
        <v>44924</v>
      </c>
      <c r="D261" t="s">
        <v>21</v>
      </c>
      <c r="E261" s="3">
        <v>12.99</v>
      </c>
      <c r="F261" s="5">
        <v>754.42648190916088</v>
      </c>
      <c r="G261" s="3" t="s">
        <v>36</v>
      </c>
      <c r="H261" s="3" t="s">
        <v>11</v>
      </c>
      <c r="I261" t="s">
        <v>23</v>
      </c>
      <c r="J261" t="s">
        <v>24</v>
      </c>
      <c r="K261" t="s">
        <v>52</v>
      </c>
    </row>
    <row r="262" spans="2:11" x14ac:dyDescent="0.25">
      <c r="B262" s="3">
        <v>10711</v>
      </c>
      <c r="C262" s="4">
        <v>44924</v>
      </c>
      <c r="D262" t="s">
        <v>25</v>
      </c>
      <c r="E262" s="3">
        <v>9.9499999999999993</v>
      </c>
      <c r="F262" s="5">
        <v>281.4070351758794</v>
      </c>
      <c r="G262" s="3" t="s">
        <v>36</v>
      </c>
      <c r="H262" s="3" t="s">
        <v>11</v>
      </c>
      <c r="I262" t="s">
        <v>23</v>
      </c>
      <c r="J262" t="s">
        <v>24</v>
      </c>
      <c r="K262" t="s">
        <v>52</v>
      </c>
    </row>
    <row r="263" spans="2:11" x14ac:dyDescent="0.25">
      <c r="B263" s="3">
        <v>10712</v>
      </c>
      <c r="C263" s="4">
        <v>44924</v>
      </c>
      <c r="D263" t="s">
        <v>9</v>
      </c>
      <c r="E263" s="3">
        <v>3.49</v>
      </c>
      <c r="F263" s="5">
        <v>630.3724928366762</v>
      </c>
      <c r="G263" s="3" t="s">
        <v>36</v>
      </c>
      <c r="H263" s="3" t="s">
        <v>11</v>
      </c>
      <c r="I263" t="s">
        <v>23</v>
      </c>
      <c r="J263" t="s">
        <v>24</v>
      </c>
      <c r="K263" t="s">
        <v>52</v>
      </c>
    </row>
    <row r="264" spans="2:11" x14ac:dyDescent="0.25">
      <c r="B264" s="3">
        <v>10713</v>
      </c>
      <c r="C264" s="4">
        <v>44924</v>
      </c>
      <c r="D264" t="s">
        <v>14</v>
      </c>
      <c r="E264" s="3">
        <v>2.95</v>
      </c>
      <c r="F264" s="5">
        <v>677.96610169491521</v>
      </c>
      <c r="G264" s="3" t="s">
        <v>36</v>
      </c>
      <c r="H264" s="3" t="s">
        <v>11</v>
      </c>
      <c r="I264" t="s">
        <v>23</v>
      </c>
      <c r="J264" t="s">
        <v>24</v>
      </c>
      <c r="K264" t="s">
        <v>52</v>
      </c>
    </row>
  </sheetData>
  <autoFilter ref="B2:J264" xr:uid="{4DF77E48-6FD4-8644-A782-E6B1D9E27C3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26382-170D-498D-89D2-856C3A8618C4}">
  <dimension ref="B2:M264"/>
  <sheetViews>
    <sheetView workbookViewId="0">
      <selection activeCell="F247" sqref="F247"/>
    </sheetView>
  </sheetViews>
  <sheetFormatPr defaultRowHeight="15.75" x14ac:dyDescent="0.25"/>
  <cols>
    <col min="3" max="3" width="10.375" bestFit="1" customWidth="1"/>
    <col min="4" max="4" width="17.5" bestFit="1" customWidth="1"/>
    <col min="7" max="7" width="16.625" customWidth="1"/>
    <col min="8" max="8" width="15.875" bestFit="1" customWidth="1"/>
    <col min="9" max="10" width="16" bestFit="1" customWidth="1"/>
    <col min="11" max="11" width="18.875" customWidth="1"/>
    <col min="12" max="12" width="14.75" bestFit="1" customWidth="1"/>
    <col min="13" max="13" width="15.875" bestFit="1" customWidth="1"/>
    <col min="14" max="14" width="14.75" customWidth="1"/>
  </cols>
  <sheetData>
    <row r="2" spans="2:13" x14ac:dyDescent="0.25">
      <c r="B2" s="1" t="s">
        <v>0</v>
      </c>
      <c r="C2" s="1" t="s">
        <v>1</v>
      </c>
      <c r="D2" s="1" t="s">
        <v>2</v>
      </c>
      <c r="E2" s="2" t="s">
        <v>3</v>
      </c>
      <c r="F2" s="1" t="s">
        <v>4</v>
      </c>
      <c r="G2" s="20" t="s">
        <v>49</v>
      </c>
      <c r="H2" s="1" t="s">
        <v>5</v>
      </c>
      <c r="I2" s="1" t="s">
        <v>6</v>
      </c>
      <c r="J2" s="1" t="s">
        <v>7</v>
      </c>
      <c r="K2" s="20" t="s">
        <v>48</v>
      </c>
      <c r="L2" s="1" t="s">
        <v>8</v>
      </c>
      <c r="M2" s="1" t="s">
        <v>45</v>
      </c>
    </row>
    <row r="3" spans="2:13" x14ac:dyDescent="0.25">
      <c r="B3" s="3">
        <v>10452</v>
      </c>
      <c r="C3" s="4">
        <v>44872</v>
      </c>
      <c r="D3" t="s">
        <v>9</v>
      </c>
      <c r="E3" s="3">
        <v>3.49</v>
      </c>
      <c r="F3" s="5">
        <v>573.06590257879645</v>
      </c>
      <c r="G3" s="19">
        <f>ROUNDUP(F3,0)</f>
        <v>574</v>
      </c>
      <c r="H3" s="3" t="s">
        <v>10</v>
      </c>
      <c r="I3" s="3" t="s">
        <v>11</v>
      </c>
      <c r="J3" t="s">
        <v>12</v>
      </c>
      <c r="K3" t="str">
        <f>TRIM(J3)</f>
        <v>Tom Jackson</v>
      </c>
      <c r="L3" t="s">
        <v>13</v>
      </c>
      <c r="M3" t="s">
        <v>50</v>
      </c>
    </row>
    <row r="4" spans="2:13" x14ac:dyDescent="0.25">
      <c r="B4" s="3">
        <v>10453</v>
      </c>
      <c r="C4" s="4">
        <v>44872</v>
      </c>
      <c r="D4" t="s">
        <v>14</v>
      </c>
      <c r="E4" s="3">
        <v>2.95</v>
      </c>
      <c r="F4" s="5">
        <v>745.7627118644067</v>
      </c>
      <c r="G4" s="19">
        <f t="shared" ref="G4:G67" si="0">ROUNDUP(F4,0)</f>
        <v>746</v>
      </c>
      <c r="H4" s="3" t="s">
        <v>10</v>
      </c>
      <c r="I4" s="3" t="s">
        <v>11</v>
      </c>
      <c r="J4" t="s">
        <v>15</v>
      </c>
      <c r="K4" t="str">
        <f t="shared" ref="K4:K67" si="1">TRIM(J4)</f>
        <v>Pablo Perez</v>
      </c>
      <c r="L4" t="s">
        <v>16</v>
      </c>
      <c r="M4" t="s">
        <v>51</v>
      </c>
    </row>
    <row r="5" spans="2:13" x14ac:dyDescent="0.25">
      <c r="B5" s="3">
        <v>10454</v>
      </c>
      <c r="C5" s="4">
        <v>44872</v>
      </c>
      <c r="D5" t="s">
        <v>17</v>
      </c>
      <c r="E5" s="3">
        <v>4.99</v>
      </c>
      <c r="F5" s="5">
        <v>200.40080160320639</v>
      </c>
      <c r="G5" s="19">
        <f t="shared" si="0"/>
        <v>201</v>
      </c>
      <c r="H5" s="3" t="s">
        <v>18</v>
      </c>
      <c r="I5" s="3" t="s">
        <v>11</v>
      </c>
      <c r="J5" t="s">
        <v>19</v>
      </c>
      <c r="K5" t="str">
        <f t="shared" si="1"/>
        <v>Joao Silva</v>
      </c>
      <c r="L5" t="s">
        <v>20</v>
      </c>
      <c r="M5" t="s">
        <v>54</v>
      </c>
    </row>
    <row r="6" spans="2:13" x14ac:dyDescent="0.25">
      <c r="B6" s="3">
        <v>10455</v>
      </c>
      <c r="C6" s="4">
        <v>44873</v>
      </c>
      <c r="D6" t="s">
        <v>21</v>
      </c>
      <c r="E6" s="3">
        <v>12.99</v>
      </c>
      <c r="F6" s="5">
        <v>569.66897613548883</v>
      </c>
      <c r="G6" s="19">
        <f t="shared" si="0"/>
        <v>570</v>
      </c>
      <c r="H6" s="3" t="s">
        <v>18</v>
      </c>
      <c r="I6" s="3" t="s">
        <v>22</v>
      </c>
      <c r="J6" t="s">
        <v>23</v>
      </c>
      <c r="K6" t="str">
        <f t="shared" si="1"/>
        <v>Walter Muller</v>
      </c>
      <c r="L6" t="s">
        <v>24</v>
      </c>
      <c r="M6" t="s">
        <v>52</v>
      </c>
    </row>
    <row r="7" spans="2:13" x14ac:dyDescent="0.25">
      <c r="B7" s="3">
        <v>10456</v>
      </c>
      <c r="C7" s="4">
        <v>44873</v>
      </c>
      <c r="D7" t="s">
        <v>25</v>
      </c>
      <c r="E7" s="3">
        <v>9.9499999999999993</v>
      </c>
      <c r="F7" s="5">
        <v>201.00502512562818</v>
      </c>
      <c r="G7" s="19">
        <f t="shared" si="0"/>
        <v>202</v>
      </c>
      <c r="H7" s="3" t="s">
        <v>18</v>
      </c>
      <c r="I7" s="3" t="s">
        <v>22</v>
      </c>
      <c r="J7" t="s">
        <v>23</v>
      </c>
      <c r="K7" t="str">
        <f t="shared" si="1"/>
        <v>Walter Muller</v>
      </c>
      <c r="L7" t="s">
        <v>24</v>
      </c>
      <c r="M7" t="s">
        <v>52</v>
      </c>
    </row>
    <row r="8" spans="2:13" x14ac:dyDescent="0.25">
      <c r="B8" s="3">
        <v>10457</v>
      </c>
      <c r="C8" s="4">
        <v>44873</v>
      </c>
      <c r="D8" t="s">
        <v>9</v>
      </c>
      <c r="E8" s="3">
        <v>3.49</v>
      </c>
      <c r="F8" s="5">
        <v>573.06590257879645</v>
      </c>
      <c r="G8" s="19">
        <f t="shared" si="0"/>
        <v>574</v>
      </c>
      <c r="H8" s="3" t="s">
        <v>18</v>
      </c>
      <c r="I8" s="3" t="s">
        <v>22</v>
      </c>
      <c r="J8" t="s">
        <v>26</v>
      </c>
      <c r="K8" t="str">
        <f t="shared" si="1"/>
        <v>Remy Monet</v>
      </c>
      <c r="L8" t="s">
        <v>27</v>
      </c>
      <c r="M8" t="s">
        <v>53</v>
      </c>
    </row>
    <row r="9" spans="2:13" x14ac:dyDescent="0.25">
      <c r="B9" s="3">
        <v>10457</v>
      </c>
      <c r="C9" s="4">
        <v>44873</v>
      </c>
      <c r="D9" t="s">
        <v>9</v>
      </c>
      <c r="E9" s="3">
        <v>3.49</v>
      </c>
      <c r="F9" s="5">
        <v>573.06590257879645</v>
      </c>
      <c r="G9" s="19">
        <f t="shared" si="0"/>
        <v>574</v>
      </c>
      <c r="H9" s="3" t="s">
        <v>18</v>
      </c>
      <c r="I9" s="3" t="s">
        <v>22</v>
      </c>
      <c r="J9" t="s">
        <v>26</v>
      </c>
      <c r="K9" t="str">
        <f t="shared" si="1"/>
        <v>Remy Monet</v>
      </c>
      <c r="L9" t="s">
        <v>27</v>
      </c>
      <c r="M9" t="s">
        <v>53</v>
      </c>
    </row>
    <row r="10" spans="2:13" x14ac:dyDescent="0.25">
      <c r="B10" s="3">
        <v>10459</v>
      </c>
      <c r="C10" s="4">
        <v>44873</v>
      </c>
      <c r="D10" t="s">
        <v>17</v>
      </c>
      <c r="E10" s="3">
        <v>4.99</v>
      </c>
      <c r="F10" s="5">
        <v>200.40080160320639</v>
      </c>
      <c r="G10" s="19">
        <f t="shared" si="0"/>
        <v>201</v>
      </c>
      <c r="H10" s="3" t="s">
        <v>18</v>
      </c>
      <c r="I10" s="3" t="s">
        <v>22</v>
      </c>
      <c r="J10" t="s">
        <v>23</v>
      </c>
      <c r="K10" t="str">
        <f t="shared" si="1"/>
        <v>Walter Muller</v>
      </c>
      <c r="L10" t="s">
        <v>24</v>
      </c>
      <c r="M10" t="s">
        <v>52</v>
      </c>
    </row>
    <row r="11" spans="2:13" x14ac:dyDescent="0.25">
      <c r="B11" s="3">
        <v>10460</v>
      </c>
      <c r="C11" s="4">
        <v>44874</v>
      </c>
      <c r="D11" t="s">
        <v>21</v>
      </c>
      <c r="E11" s="3">
        <v>12.99</v>
      </c>
      <c r="F11" s="5">
        <v>554.27251732101615</v>
      </c>
      <c r="G11" s="19">
        <f t="shared" si="0"/>
        <v>555</v>
      </c>
      <c r="H11" s="3" t="s">
        <v>18</v>
      </c>
      <c r="I11" s="3" t="s">
        <v>22</v>
      </c>
      <c r="J11" t="s">
        <v>28</v>
      </c>
      <c r="K11" t="str">
        <f t="shared" si="1"/>
        <v>Remy Monet</v>
      </c>
      <c r="L11" t="s">
        <v>27</v>
      </c>
      <c r="M11" t="s">
        <v>53</v>
      </c>
    </row>
    <row r="12" spans="2:13" x14ac:dyDescent="0.25">
      <c r="B12" s="3">
        <v>10461</v>
      </c>
      <c r="C12" s="4">
        <v>44874</v>
      </c>
      <c r="D12" t="s">
        <v>25</v>
      </c>
      <c r="E12" s="3">
        <v>9.9499999999999993</v>
      </c>
      <c r="F12" s="5">
        <v>201.00502512562818</v>
      </c>
      <c r="G12" s="19">
        <f t="shared" si="0"/>
        <v>202</v>
      </c>
      <c r="H12" s="3" t="s">
        <v>18</v>
      </c>
      <c r="I12" s="3" t="s">
        <v>22</v>
      </c>
      <c r="J12" t="s">
        <v>28</v>
      </c>
      <c r="K12" t="str">
        <f t="shared" si="1"/>
        <v>Remy Monet</v>
      </c>
      <c r="L12" t="s">
        <v>27</v>
      </c>
      <c r="M12" t="s">
        <v>53</v>
      </c>
    </row>
    <row r="13" spans="2:13" x14ac:dyDescent="0.25">
      <c r="B13" s="3">
        <v>10462</v>
      </c>
      <c r="C13" s="4">
        <v>44874</v>
      </c>
      <c r="D13" t="s">
        <v>9</v>
      </c>
      <c r="E13" s="3">
        <v>3.49</v>
      </c>
      <c r="F13" s="5">
        <v>573.06590257879645</v>
      </c>
      <c r="G13" s="19">
        <f t="shared" si="0"/>
        <v>574</v>
      </c>
      <c r="H13" s="3" t="s">
        <v>18</v>
      </c>
      <c r="I13" s="3" t="s">
        <v>22</v>
      </c>
      <c r="J13" t="s">
        <v>29</v>
      </c>
      <c r="K13" t="str">
        <f t="shared" si="1"/>
        <v>Remy Monet</v>
      </c>
      <c r="L13" t="s">
        <v>27</v>
      </c>
      <c r="M13" t="s">
        <v>53</v>
      </c>
    </row>
    <row r="14" spans="2:13" x14ac:dyDescent="0.25">
      <c r="B14" s="3">
        <v>10463</v>
      </c>
      <c r="C14" s="4">
        <v>44874</v>
      </c>
      <c r="D14" t="s">
        <v>14</v>
      </c>
      <c r="E14" s="3">
        <v>2.95</v>
      </c>
      <c r="F14" s="5">
        <v>677.96610169491521</v>
      </c>
      <c r="G14" s="19">
        <f t="shared" si="0"/>
        <v>678</v>
      </c>
      <c r="H14" s="3" t="s">
        <v>18</v>
      </c>
      <c r="I14" s="3" t="s">
        <v>22</v>
      </c>
      <c r="J14" t="s">
        <v>29</v>
      </c>
      <c r="K14" t="str">
        <f t="shared" si="1"/>
        <v>Remy Monet</v>
      </c>
      <c r="L14" t="s">
        <v>27</v>
      </c>
      <c r="M14" t="s">
        <v>53</v>
      </c>
    </row>
    <row r="15" spans="2:13" x14ac:dyDescent="0.25">
      <c r="B15" s="3">
        <v>10464</v>
      </c>
      <c r="C15" s="4">
        <v>44874</v>
      </c>
      <c r="D15" t="s">
        <v>17</v>
      </c>
      <c r="E15" s="3">
        <v>4.99</v>
      </c>
      <c r="F15" s="5">
        <v>200.40080160320639</v>
      </c>
      <c r="G15" s="19">
        <f t="shared" si="0"/>
        <v>201</v>
      </c>
      <c r="H15" s="3" t="s">
        <v>18</v>
      </c>
      <c r="I15" s="3" t="s">
        <v>22</v>
      </c>
      <c r="J15" t="s">
        <v>30</v>
      </c>
      <c r="K15" t="str">
        <f t="shared" si="1"/>
        <v>Remy Monet</v>
      </c>
      <c r="L15" t="s">
        <v>27</v>
      </c>
      <c r="M15" t="s">
        <v>53</v>
      </c>
    </row>
    <row r="16" spans="2:13" x14ac:dyDescent="0.25">
      <c r="B16" s="3">
        <v>10465</v>
      </c>
      <c r="C16" s="4">
        <v>44875</v>
      </c>
      <c r="D16" t="s">
        <v>21</v>
      </c>
      <c r="E16" s="3">
        <v>12.99</v>
      </c>
      <c r="F16" s="5">
        <v>554.27251732101615</v>
      </c>
      <c r="G16" s="19">
        <f t="shared" si="0"/>
        <v>555</v>
      </c>
      <c r="H16" s="3" t="s">
        <v>18</v>
      </c>
      <c r="I16" s="3" t="s">
        <v>22</v>
      </c>
      <c r="J16" t="s">
        <v>31</v>
      </c>
      <c r="K16" t="str">
        <f t="shared" si="1"/>
        <v>Pablo Perez</v>
      </c>
      <c r="L16" t="s">
        <v>16</v>
      </c>
      <c r="M16" t="s">
        <v>51</v>
      </c>
    </row>
    <row r="17" spans="2:13" x14ac:dyDescent="0.25">
      <c r="B17" s="3">
        <v>10466</v>
      </c>
      <c r="C17" s="4">
        <v>44875</v>
      </c>
      <c r="D17" t="s">
        <v>25</v>
      </c>
      <c r="E17" s="3">
        <v>9.9499999999999993</v>
      </c>
      <c r="F17" s="5">
        <v>201.00502512562818</v>
      </c>
      <c r="G17" s="19">
        <f t="shared" si="0"/>
        <v>202</v>
      </c>
      <c r="H17" s="3" t="s">
        <v>18</v>
      </c>
      <c r="I17" s="3" t="s">
        <v>22</v>
      </c>
      <c r="J17" t="s">
        <v>31</v>
      </c>
      <c r="K17" t="str">
        <f t="shared" si="1"/>
        <v>Pablo Perez</v>
      </c>
      <c r="L17" t="s">
        <v>16</v>
      </c>
      <c r="M17" t="s">
        <v>51</v>
      </c>
    </row>
    <row r="18" spans="2:13" x14ac:dyDescent="0.25">
      <c r="B18" s="3">
        <v>10467</v>
      </c>
      <c r="C18" s="4">
        <v>44875</v>
      </c>
      <c r="D18" t="s">
        <v>9</v>
      </c>
      <c r="E18" s="3">
        <v>3.49</v>
      </c>
      <c r="F18" s="5">
        <v>573.06590257879645</v>
      </c>
      <c r="G18" s="19">
        <f t="shared" si="0"/>
        <v>574</v>
      </c>
      <c r="H18" s="3" t="s">
        <v>18</v>
      </c>
      <c r="I18" s="3" t="s">
        <v>22</v>
      </c>
      <c r="J18" t="s">
        <v>31</v>
      </c>
      <c r="K18" t="str">
        <f t="shared" si="1"/>
        <v>Pablo Perez</v>
      </c>
      <c r="L18" t="s">
        <v>16</v>
      </c>
      <c r="M18" t="s">
        <v>51</v>
      </c>
    </row>
    <row r="19" spans="2:13" x14ac:dyDescent="0.25">
      <c r="B19" s="3">
        <v>10468</v>
      </c>
      <c r="C19" s="4">
        <v>44875</v>
      </c>
      <c r="D19" t="s">
        <v>14</v>
      </c>
      <c r="E19" s="3">
        <v>2.95</v>
      </c>
      <c r="F19" s="5">
        <v>677.96610169491521</v>
      </c>
      <c r="G19" s="19">
        <f t="shared" si="0"/>
        <v>678</v>
      </c>
      <c r="H19" s="3" t="s">
        <v>18</v>
      </c>
      <c r="I19" s="3" t="s">
        <v>22</v>
      </c>
      <c r="J19" t="s">
        <v>15</v>
      </c>
      <c r="K19" t="str">
        <f t="shared" si="1"/>
        <v>Pablo Perez</v>
      </c>
      <c r="L19" t="s">
        <v>16</v>
      </c>
      <c r="M19" t="s">
        <v>51</v>
      </c>
    </row>
    <row r="20" spans="2:13" x14ac:dyDescent="0.25">
      <c r="B20" s="3">
        <v>10468</v>
      </c>
      <c r="C20" s="4">
        <v>44875</v>
      </c>
      <c r="D20" t="s">
        <v>14</v>
      </c>
      <c r="E20" s="3">
        <v>2.95</v>
      </c>
      <c r="F20" s="5">
        <v>677.96610169491521</v>
      </c>
      <c r="G20" s="19">
        <f t="shared" si="0"/>
        <v>678</v>
      </c>
      <c r="H20" s="3" t="s">
        <v>18</v>
      </c>
      <c r="I20" s="3" t="s">
        <v>22</v>
      </c>
      <c r="J20" t="s">
        <v>15</v>
      </c>
      <c r="K20" t="str">
        <f t="shared" si="1"/>
        <v>Pablo Perez</v>
      </c>
      <c r="L20" t="s">
        <v>16</v>
      </c>
      <c r="M20" t="s">
        <v>51</v>
      </c>
    </row>
    <row r="21" spans="2:13" x14ac:dyDescent="0.25">
      <c r="B21" s="3">
        <v>10470</v>
      </c>
      <c r="C21" s="4">
        <v>44876</v>
      </c>
      <c r="D21" t="s">
        <v>21</v>
      </c>
      <c r="E21" s="3">
        <v>12.99</v>
      </c>
      <c r="F21" s="5">
        <v>554.27251732101615</v>
      </c>
      <c r="G21" s="19">
        <f t="shared" si="0"/>
        <v>555</v>
      </c>
      <c r="H21" s="3" t="s">
        <v>18</v>
      </c>
      <c r="I21" s="3" t="s">
        <v>22</v>
      </c>
      <c r="J21" t="s">
        <v>15</v>
      </c>
      <c r="K21" t="str">
        <f t="shared" si="1"/>
        <v>Pablo Perez</v>
      </c>
      <c r="L21" t="s">
        <v>16</v>
      </c>
      <c r="M21" t="s">
        <v>51</v>
      </c>
    </row>
    <row r="22" spans="2:13" x14ac:dyDescent="0.25">
      <c r="B22" s="3">
        <v>10471</v>
      </c>
      <c r="C22" s="4">
        <v>44876</v>
      </c>
      <c r="D22" t="s">
        <v>25</v>
      </c>
      <c r="E22" s="3">
        <v>9.9499999999999993</v>
      </c>
      <c r="F22" s="5">
        <v>201.00502512562818</v>
      </c>
      <c r="G22" s="19">
        <f t="shared" si="0"/>
        <v>202</v>
      </c>
      <c r="H22" s="3" t="s">
        <v>18</v>
      </c>
      <c r="I22" s="3" t="s">
        <v>22</v>
      </c>
      <c r="J22" t="s">
        <v>15</v>
      </c>
      <c r="K22" t="str">
        <f t="shared" si="1"/>
        <v>Pablo Perez</v>
      </c>
      <c r="L22" t="s">
        <v>16</v>
      </c>
      <c r="M22" t="s">
        <v>51</v>
      </c>
    </row>
    <row r="23" spans="2:13" x14ac:dyDescent="0.25">
      <c r="B23" s="3">
        <v>10472</v>
      </c>
      <c r="C23" s="4">
        <v>44876</v>
      </c>
      <c r="D23" t="s">
        <v>9</v>
      </c>
      <c r="E23" s="3">
        <v>3.49</v>
      </c>
      <c r="F23" s="5">
        <v>630.3724928366762</v>
      </c>
      <c r="G23" s="19">
        <f t="shared" si="0"/>
        <v>631</v>
      </c>
      <c r="H23" s="3" t="s">
        <v>18</v>
      </c>
      <c r="I23" s="3" t="s">
        <v>22</v>
      </c>
      <c r="J23" t="s">
        <v>32</v>
      </c>
      <c r="K23" t="str">
        <f t="shared" si="1"/>
        <v>Pablo Perez</v>
      </c>
      <c r="L23" t="s">
        <v>16</v>
      </c>
      <c r="M23" t="s">
        <v>51</v>
      </c>
    </row>
    <row r="24" spans="2:13" x14ac:dyDescent="0.25">
      <c r="B24" s="3">
        <v>10473</v>
      </c>
      <c r="C24" s="4">
        <v>44876</v>
      </c>
      <c r="D24" t="s">
        <v>14</v>
      </c>
      <c r="E24" s="3">
        <v>2.95</v>
      </c>
      <c r="F24" s="5">
        <v>677.96610169491521</v>
      </c>
      <c r="G24" s="19">
        <f t="shared" si="0"/>
        <v>678</v>
      </c>
      <c r="H24" s="3" t="s">
        <v>18</v>
      </c>
      <c r="I24" s="3" t="s">
        <v>22</v>
      </c>
      <c r="J24" t="s">
        <v>15</v>
      </c>
      <c r="K24" t="str">
        <f t="shared" si="1"/>
        <v>Pablo Perez</v>
      </c>
      <c r="L24" t="s">
        <v>16</v>
      </c>
      <c r="M24" t="s">
        <v>51</v>
      </c>
    </row>
    <row r="25" spans="2:13" x14ac:dyDescent="0.25">
      <c r="B25" s="3">
        <v>10474</v>
      </c>
      <c r="C25" s="4">
        <v>44876</v>
      </c>
      <c r="D25" t="s">
        <v>17</v>
      </c>
      <c r="E25" s="3">
        <v>4.99</v>
      </c>
      <c r="F25" s="5">
        <v>200.40080160320639</v>
      </c>
      <c r="G25" s="19">
        <f t="shared" si="0"/>
        <v>201</v>
      </c>
      <c r="H25" s="3" t="s">
        <v>18</v>
      </c>
      <c r="I25" s="3" t="s">
        <v>22</v>
      </c>
      <c r="J25" t="s">
        <v>15</v>
      </c>
      <c r="K25" t="str">
        <f t="shared" si="1"/>
        <v>Pablo Perez</v>
      </c>
      <c r="L25" t="s">
        <v>16</v>
      </c>
      <c r="M25" t="s">
        <v>51</v>
      </c>
    </row>
    <row r="26" spans="2:13" x14ac:dyDescent="0.25">
      <c r="B26" s="3">
        <v>10475</v>
      </c>
      <c r="C26" s="4">
        <v>44877</v>
      </c>
      <c r="D26" t="s">
        <v>21</v>
      </c>
      <c r="E26" s="3">
        <v>12.99</v>
      </c>
      <c r="F26" s="5">
        <v>523.47959969207079</v>
      </c>
      <c r="G26" s="19">
        <f t="shared" si="0"/>
        <v>524</v>
      </c>
      <c r="H26" s="3" t="s">
        <v>18</v>
      </c>
      <c r="I26" s="3" t="s">
        <v>22</v>
      </c>
      <c r="J26" t="s">
        <v>15</v>
      </c>
      <c r="K26" t="str">
        <f t="shared" si="1"/>
        <v>Pablo Perez</v>
      </c>
      <c r="L26" t="s">
        <v>16</v>
      </c>
      <c r="M26" t="s">
        <v>51</v>
      </c>
    </row>
    <row r="27" spans="2:13" x14ac:dyDescent="0.25">
      <c r="B27" s="3">
        <v>10476</v>
      </c>
      <c r="C27" s="4">
        <v>44877</v>
      </c>
      <c r="D27" t="s">
        <v>25</v>
      </c>
      <c r="E27" s="3">
        <v>9.9499999999999993</v>
      </c>
      <c r="F27" s="5">
        <v>201.00502512562818</v>
      </c>
      <c r="G27" s="19">
        <f t="shared" si="0"/>
        <v>202</v>
      </c>
      <c r="H27" s="3" t="s">
        <v>18</v>
      </c>
      <c r="I27" s="3" t="s">
        <v>22</v>
      </c>
      <c r="J27" t="s">
        <v>31</v>
      </c>
      <c r="K27" t="str">
        <f t="shared" si="1"/>
        <v>Pablo Perez</v>
      </c>
      <c r="L27" t="s">
        <v>16</v>
      </c>
      <c r="M27" t="s">
        <v>51</v>
      </c>
    </row>
    <row r="28" spans="2:13" x14ac:dyDescent="0.25">
      <c r="B28" s="3">
        <v>10477</v>
      </c>
      <c r="C28" s="4">
        <v>44877</v>
      </c>
      <c r="D28" t="s">
        <v>9</v>
      </c>
      <c r="E28" s="3">
        <v>3.49</v>
      </c>
      <c r="F28" s="5">
        <v>630.3724928366762</v>
      </c>
      <c r="G28" s="19">
        <f t="shared" si="0"/>
        <v>631</v>
      </c>
      <c r="H28" s="3" t="s">
        <v>18</v>
      </c>
      <c r="I28" s="3" t="s">
        <v>22</v>
      </c>
      <c r="J28" t="s">
        <v>33</v>
      </c>
      <c r="K28" t="str">
        <f t="shared" si="1"/>
        <v>Pablo Perez</v>
      </c>
      <c r="L28" t="s">
        <v>16</v>
      </c>
      <c r="M28" t="s">
        <v>51</v>
      </c>
    </row>
    <row r="29" spans="2:13" x14ac:dyDescent="0.25">
      <c r="B29" s="3">
        <v>10478</v>
      </c>
      <c r="C29" s="4">
        <v>44877</v>
      </c>
      <c r="D29" t="s">
        <v>14</v>
      </c>
      <c r="E29" s="3">
        <v>2.95</v>
      </c>
      <c r="F29" s="5">
        <v>677.96610169491521</v>
      </c>
      <c r="G29" s="19">
        <f t="shared" si="0"/>
        <v>678</v>
      </c>
      <c r="H29" s="3" t="s">
        <v>18</v>
      </c>
      <c r="I29" s="3" t="s">
        <v>22</v>
      </c>
      <c r="J29" t="s">
        <v>31</v>
      </c>
      <c r="K29" t="str">
        <f t="shared" si="1"/>
        <v>Pablo Perez</v>
      </c>
      <c r="L29" t="s">
        <v>16</v>
      </c>
      <c r="M29" t="s">
        <v>51</v>
      </c>
    </row>
    <row r="30" spans="2:13" x14ac:dyDescent="0.25">
      <c r="B30" s="3">
        <v>10479</v>
      </c>
      <c r="C30" s="4">
        <v>44877</v>
      </c>
      <c r="D30" t="s">
        <v>17</v>
      </c>
      <c r="E30" s="3">
        <v>4.99</v>
      </c>
      <c r="F30" s="5">
        <v>200.40080160320639</v>
      </c>
      <c r="G30" s="19">
        <f t="shared" si="0"/>
        <v>201</v>
      </c>
      <c r="H30" s="3" t="s">
        <v>18</v>
      </c>
      <c r="I30" s="3" t="s">
        <v>22</v>
      </c>
      <c r="J30" t="s">
        <v>34</v>
      </c>
      <c r="K30" t="str">
        <f t="shared" si="1"/>
        <v>Pablo Perez</v>
      </c>
      <c r="L30" t="s">
        <v>16</v>
      </c>
      <c r="M30" t="s">
        <v>51</v>
      </c>
    </row>
    <row r="31" spans="2:13" x14ac:dyDescent="0.25">
      <c r="B31" s="3">
        <v>10480</v>
      </c>
      <c r="C31" s="4">
        <v>44878</v>
      </c>
      <c r="D31" t="s">
        <v>21</v>
      </c>
      <c r="E31" s="3">
        <v>12.99</v>
      </c>
      <c r="F31" s="5">
        <v>508.08314087759817</v>
      </c>
      <c r="G31" s="19">
        <f t="shared" si="0"/>
        <v>509</v>
      </c>
      <c r="H31" s="3" t="s">
        <v>18</v>
      </c>
      <c r="I31" s="3" t="s">
        <v>22</v>
      </c>
      <c r="J31" t="s">
        <v>31</v>
      </c>
      <c r="K31" t="str">
        <f t="shared" si="1"/>
        <v>Pablo Perez</v>
      </c>
      <c r="L31" t="s">
        <v>16</v>
      </c>
      <c r="M31" t="s">
        <v>51</v>
      </c>
    </row>
    <row r="32" spans="2:13" x14ac:dyDescent="0.25">
      <c r="B32" s="3">
        <v>10481</v>
      </c>
      <c r="C32" s="4">
        <v>44878</v>
      </c>
      <c r="D32" t="s">
        <v>25</v>
      </c>
      <c r="E32" s="3">
        <v>9.9499999999999993</v>
      </c>
      <c r="F32" s="5">
        <v>201.00502512562818</v>
      </c>
      <c r="G32" s="19">
        <f t="shared" si="0"/>
        <v>202</v>
      </c>
      <c r="H32" s="3" t="s">
        <v>18</v>
      </c>
      <c r="I32" s="3" t="s">
        <v>22</v>
      </c>
      <c r="J32" t="s">
        <v>31</v>
      </c>
      <c r="K32" t="str">
        <f t="shared" si="1"/>
        <v>Pablo Perez</v>
      </c>
      <c r="L32" t="s">
        <v>16</v>
      </c>
      <c r="M32" t="s">
        <v>51</v>
      </c>
    </row>
    <row r="33" spans="2:13" x14ac:dyDescent="0.25">
      <c r="B33" s="3">
        <v>10482</v>
      </c>
      <c r="C33" s="4">
        <v>44878</v>
      </c>
      <c r="D33" t="s">
        <v>9</v>
      </c>
      <c r="E33" s="3">
        <v>25.5</v>
      </c>
      <c r="F33" s="5">
        <v>630.3724928366762</v>
      </c>
      <c r="G33" s="19">
        <f t="shared" si="0"/>
        <v>631</v>
      </c>
      <c r="H33" s="3" t="s">
        <v>18</v>
      </c>
      <c r="I33" s="3" t="s">
        <v>22</v>
      </c>
      <c r="J33" t="s">
        <v>35</v>
      </c>
      <c r="K33" t="str">
        <f t="shared" si="1"/>
        <v>Joao Silva</v>
      </c>
      <c r="L33" t="s">
        <v>20</v>
      </c>
      <c r="M33" t="s">
        <v>54</v>
      </c>
    </row>
    <row r="34" spans="2:13" x14ac:dyDescent="0.25">
      <c r="B34" s="3">
        <v>10483</v>
      </c>
      <c r="C34" s="4">
        <v>44878</v>
      </c>
      <c r="D34" t="s">
        <v>14</v>
      </c>
      <c r="E34" s="3">
        <v>33.22</v>
      </c>
      <c r="F34" s="5">
        <v>677.96610169491521</v>
      </c>
      <c r="G34" s="19">
        <f t="shared" si="0"/>
        <v>678</v>
      </c>
      <c r="H34" s="3" t="s">
        <v>18</v>
      </c>
      <c r="I34" s="3" t="s">
        <v>22</v>
      </c>
      <c r="J34" t="s">
        <v>19</v>
      </c>
      <c r="K34" t="str">
        <f t="shared" si="1"/>
        <v>Joao Silva</v>
      </c>
      <c r="L34" t="s">
        <v>20</v>
      </c>
      <c r="M34" t="s">
        <v>54</v>
      </c>
    </row>
    <row r="35" spans="2:13" x14ac:dyDescent="0.25">
      <c r="B35" s="3">
        <v>10484</v>
      </c>
      <c r="C35" s="4">
        <v>44878</v>
      </c>
      <c r="D35" t="s">
        <v>17</v>
      </c>
      <c r="E35" s="3">
        <v>21.44</v>
      </c>
      <c r="F35" s="5">
        <v>200.40080160320639</v>
      </c>
      <c r="G35" s="19">
        <f t="shared" si="0"/>
        <v>201</v>
      </c>
      <c r="H35" s="3" t="s">
        <v>18</v>
      </c>
      <c r="I35" s="3" t="s">
        <v>22</v>
      </c>
      <c r="J35" t="s">
        <v>19</v>
      </c>
      <c r="K35" t="str">
        <f t="shared" si="1"/>
        <v>Joao Silva</v>
      </c>
      <c r="L35" t="s">
        <v>20</v>
      </c>
      <c r="M35" t="s">
        <v>54</v>
      </c>
    </row>
    <row r="36" spans="2:13" x14ac:dyDescent="0.25">
      <c r="B36" s="3">
        <v>10485</v>
      </c>
      <c r="C36" s="4">
        <v>44879</v>
      </c>
      <c r="D36" t="s">
        <v>21</v>
      </c>
      <c r="E36" s="3">
        <v>27.99</v>
      </c>
      <c r="F36" s="5">
        <v>523.47959969207079</v>
      </c>
      <c r="G36" s="19">
        <f t="shared" si="0"/>
        <v>524</v>
      </c>
      <c r="H36" s="3" t="s">
        <v>18</v>
      </c>
      <c r="I36" s="3" t="s">
        <v>22</v>
      </c>
      <c r="J36" t="s">
        <v>19</v>
      </c>
      <c r="K36" t="str">
        <f t="shared" si="1"/>
        <v>Joao Silva</v>
      </c>
      <c r="L36" t="s">
        <v>20</v>
      </c>
      <c r="M36" t="s">
        <v>54</v>
      </c>
    </row>
    <row r="37" spans="2:13" x14ac:dyDescent="0.25">
      <c r="B37" s="3">
        <v>10486</v>
      </c>
      <c r="C37" s="4">
        <v>44879</v>
      </c>
      <c r="D37" t="s">
        <v>25</v>
      </c>
      <c r="E37" s="3">
        <v>29.05</v>
      </c>
      <c r="F37" s="5">
        <v>201.00502512562818</v>
      </c>
      <c r="G37" s="19">
        <f t="shared" si="0"/>
        <v>202</v>
      </c>
      <c r="H37" s="3" t="s">
        <v>18</v>
      </c>
      <c r="I37" s="3" t="s">
        <v>22</v>
      </c>
      <c r="J37" t="s">
        <v>19</v>
      </c>
      <c r="K37" t="str">
        <f t="shared" si="1"/>
        <v>Joao Silva</v>
      </c>
      <c r="L37" t="s">
        <v>20</v>
      </c>
      <c r="M37" t="s">
        <v>54</v>
      </c>
    </row>
    <row r="38" spans="2:13" x14ac:dyDescent="0.25">
      <c r="B38" s="3">
        <v>10487</v>
      </c>
      <c r="C38" s="4">
        <v>44879</v>
      </c>
      <c r="D38" t="s">
        <v>9</v>
      </c>
      <c r="E38" s="3">
        <v>3.49</v>
      </c>
      <c r="F38" s="5">
        <v>630.3724928366762</v>
      </c>
      <c r="G38" s="19">
        <f t="shared" si="0"/>
        <v>631</v>
      </c>
      <c r="H38" s="3" t="s">
        <v>18</v>
      </c>
      <c r="I38" s="3" t="s">
        <v>22</v>
      </c>
      <c r="J38" t="s">
        <v>35</v>
      </c>
      <c r="K38" t="str">
        <f t="shared" si="1"/>
        <v>Joao Silva</v>
      </c>
      <c r="L38" t="s">
        <v>20</v>
      </c>
      <c r="M38" t="s">
        <v>54</v>
      </c>
    </row>
    <row r="39" spans="2:13" x14ac:dyDescent="0.25">
      <c r="B39" s="3">
        <v>10488</v>
      </c>
      <c r="C39" s="4">
        <v>44879</v>
      </c>
      <c r="D39" t="s">
        <v>14</v>
      </c>
      <c r="E39" s="3">
        <v>2.95</v>
      </c>
      <c r="F39" s="5">
        <v>677.96610169491521</v>
      </c>
      <c r="G39" s="19">
        <f t="shared" si="0"/>
        <v>678</v>
      </c>
      <c r="H39" s="3" t="s">
        <v>18</v>
      </c>
      <c r="I39" s="3" t="s">
        <v>22</v>
      </c>
      <c r="J39" t="s">
        <v>35</v>
      </c>
      <c r="K39" t="str">
        <f t="shared" si="1"/>
        <v>Joao Silva</v>
      </c>
      <c r="L39" t="s">
        <v>20</v>
      </c>
      <c r="M39" t="s">
        <v>54</v>
      </c>
    </row>
    <row r="40" spans="2:13" x14ac:dyDescent="0.25">
      <c r="B40" s="3">
        <v>10489</v>
      </c>
      <c r="C40" s="4">
        <v>44879</v>
      </c>
      <c r="D40" t="s">
        <v>17</v>
      </c>
      <c r="E40" s="3">
        <v>4.99</v>
      </c>
      <c r="F40" s="5">
        <v>200.40080160320639</v>
      </c>
      <c r="G40" s="19">
        <f t="shared" si="0"/>
        <v>201</v>
      </c>
      <c r="H40" s="3" t="s">
        <v>18</v>
      </c>
      <c r="I40" s="3" t="s">
        <v>22</v>
      </c>
      <c r="J40" t="s">
        <v>31</v>
      </c>
      <c r="K40" t="str">
        <f t="shared" si="1"/>
        <v>Pablo Perez</v>
      </c>
      <c r="L40" t="s">
        <v>16</v>
      </c>
      <c r="M40" t="s">
        <v>51</v>
      </c>
    </row>
    <row r="41" spans="2:13" x14ac:dyDescent="0.25">
      <c r="B41" s="3">
        <v>10490</v>
      </c>
      <c r="C41" s="4">
        <v>44880</v>
      </c>
      <c r="D41" t="s">
        <v>21</v>
      </c>
      <c r="E41" s="3">
        <v>12.99</v>
      </c>
      <c r="F41" s="5">
        <v>508.08314087759817</v>
      </c>
      <c r="G41" s="19">
        <f t="shared" si="0"/>
        <v>509</v>
      </c>
      <c r="H41" s="3" t="s">
        <v>18</v>
      </c>
      <c r="I41" s="3" t="s">
        <v>22</v>
      </c>
      <c r="J41" t="s">
        <v>31</v>
      </c>
      <c r="K41" t="str">
        <f t="shared" si="1"/>
        <v>Pablo Perez</v>
      </c>
      <c r="L41" t="s">
        <v>16</v>
      </c>
      <c r="M41" t="s">
        <v>51</v>
      </c>
    </row>
    <row r="42" spans="2:13" x14ac:dyDescent="0.25">
      <c r="B42" s="3">
        <v>10491</v>
      </c>
      <c r="C42" s="4">
        <v>44880</v>
      </c>
      <c r="D42" t="s">
        <v>25</v>
      </c>
      <c r="E42" s="3">
        <v>9.9499999999999993</v>
      </c>
      <c r="F42" s="5">
        <v>201.00502512562818</v>
      </c>
      <c r="G42" s="19">
        <f t="shared" si="0"/>
        <v>202</v>
      </c>
      <c r="H42" s="3" t="s">
        <v>18</v>
      </c>
      <c r="I42" s="3" t="s">
        <v>22</v>
      </c>
      <c r="J42" t="s">
        <v>31</v>
      </c>
      <c r="K42" t="str">
        <f t="shared" si="1"/>
        <v>Pablo Perez</v>
      </c>
      <c r="L42" t="s">
        <v>16</v>
      </c>
      <c r="M42" t="s">
        <v>51</v>
      </c>
    </row>
    <row r="43" spans="2:13" x14ac:dyDescent="0.25">
      <c r="B43" s="3">
        <v>10492</v>
      </c>
      <c r="C43" s="4">
        <v>44880</v>
      </c>
      <c r="D43" t="s">
        <v>9</v>
      </c>
      <c r="E43" s="3">
        <v>3.49</v>
      </c>
      <c r="F43" s="5">
        <v>573.06590257879645</v>
      </c>
      <c r="G43" s="19">
        <f t="shared" si="0"/>
        <v>574</v>
      </c>
      <c r="H43" s="3" t="s">
        <v>18</v>
      </c>
      <c r="I43" s="3" t="s">
        <v>22</v>
      </c>
      <c r="J43" t="s">
        <v>31</v>
      </c>
      <c r="K43" t="str">
        <f t="shared" si="1"/>
        <v>Pablo Perez</v>
      </c>
      <c r="L43" t="s">
        <v>16</v>
      </c>
      <c r="M43" t="s">
        <v>51</v>
      </c>
    </row>
    <row r="44" spans="2:13" x14ac:dyDescent="0.25">
      <c r="B44" s="3">
        <v>10493</v>
      </c>
      <c r="C44" s="4">
        <v>44880</v>
      </c>
      <c r="D44" t="s">
        <v>14</v>
      </c>
      <c r="E44" s="3">
        <v>2.95</v>
      </c>
      <c r="F44" s="5">
        <v>677.96610169491521</v>
      </c>
      <c r="G44" s="19">
        <f t="shared" si="0"/>
        <v>678</v>
      </c>
      <c r="H44" s="3" t="s">
        <v>18</v>
      </c>
      <c r="I44" s="3" t="s">
        <v>22</v>
      </c>
      <c r="J44" t="s">
        <v>31</v>
      </c>
      <c r="K44" t="str">
        <f t="shared" si="1"/>
        <v>Pablo Perez</v>
      </c>
      <c r="L44" t="s">
        <v>16</v>
      </c>
      <c r="M44" t="s">
        <v>51</v>
      </c>
    </row>
    <row r="45" spans="2:13" x14ac:dyDescent="0.25">
      <c r="B45" s="3">
        <v>10494</v>
      </c>
      <c r="C45" s="4">
        <v>44880</v>
      </c>
      <c r="D45" t="s">
        <v>17</v>
      </c>
      <c r="E45" s="3">
        <v>4.99</v>
      </c>
      <c r="F45" s="5">
        <v>200.40080160320639</v>
      </c>
      <c r="G45" s="19">
        <f t="shared" si="0"/>
        <v>201</v>
      </c>
      <c r="H45" s="3" t="s">
        <v>18</v>
      </c>
      <c r="I45" s="3" t="s">
        <v>22</v>
      </c>
      <c r="J45" t="s">
        <v>31</v>
      </c>
      <c r="K45" t="str">
        <f t="shared" si="1"/>
        <v>Pablo Perez</v>
      </c>
      <c r="L45" t="s">
        <v>16</v>
      </c>
      <c r="M45" t="s">
        <v>51</v>
      </c>
    </row>
    <row r="46" spans="2:13" x14ac:dyDescent="0.25">
      <c r="B46" s="3">
        <v>10495</v>
      </c>
      <c r="C46" s="4">
        <v>44881</v>
      </c>
      <c r="D46" t="s">
        <v>21</v>
      </c>
      <c r="E46" s="3">
        <v>12.99</v>
      </c>
      <c r="F46" s="5">
        <v>508.08314087759817</v>
      </c>
      <c r="G46" s="19">
        <f t="shared" si="0"/>
        <v>509</v>
      </c>
      <c r="H46" s="3" t="s">
        <v>18</v>
      </c>
      <c r="I46" s="3" t="s">
        <v>22</v>
      </c>
      <c r="J46" t="s">
        <v>31</v>
      </c>
      <c r="K46" t="str">
        <f t="shared" si="1"/>
        <v>Pablo Perez</v>
      </c>
      <c r="L46" t="s">
        <v>16</v>
      </c>
      <c r="M46" t="s">
        <v>51</v>
      </c>
    </row>
    <row r="47" spans="2:13" x14ac:dyDescent="0.25">
      <c r="B47" s="3">
        <v>10496</v>
      </c>
      <c r="C47" s="4">
        <v>44881</v>
      </c>
      <c r="D47" t="s">
        <v>25</v>
      </c>
      <c r="E47" s="3">
        <v>9.9499999999999993</v>
      </c>
      <c r="F47" s="5">
        <v>201.00502512562818</v>
      </c>
      <c r="G47" s="19">
        <f t="shared" si="0"/>
        <v>202</v>
      </c>
      <c r="H47" s="3" t="s">
        <v>18</v>
      </c>
      <c r="I47" s="3" t="s">
        <v>22</v>
      </c>
      <c r="J47" t="s">
        <v>31</v>
      </c>
      <c r="K47" t="str">
        <f t="shared" si="1"/>
        <v>Pablo Perez</v>
      </c>
      <c r="L47" t="s">
        <v>16</v>
      </c>
      <c r="M47" t="s">
        <v>51</v>
      </c>
    </row>
    <row r="48" spans="2:13" x14ac:dyDescent="0.25">
      <c r="B48" s="3">
        <v>10497</v>
      </c>
      <c r="C48" s="4">
        <v>44881</v>
      </c>
      <c r="D48" t="s">
        <v>9</v>
      </c>
      <c r="E48" s="3">
        <v>3.49</v>
      </c>
      <c r="F48" s="5">
        <v>573.06590257879645</v>
      </c>
      <c r="G48" s="19">
        <f t="shared" si="0"/>
        <v>574</v>
      </c>
      <c r="H48" s="3" t="s">
        <v>18</v>
      </c>
      <c r="I48" s="3" t="s">
        <v>22</v>
      </c>
      <c r="J48" t="s">
        <v>31</v>
      </c>
      <c r="K48" t="str">
        <f t="shared" si="1"/>
        <v>Pablo Perez</v>
      </c>
      <c r="L48" t="s">
        <v>16</v>
      </c>
      <c r="M48" t="s">
        <v>51</v>
      </c>
    </row>
    <row r="49" spans="2:13" x14ac:dyDescent="0.25">
      <c r="B49" s="3">
        <v>10498</v>
      </c>
      <c r="C49" s="4">
        <v>44881</v>
      </c>
      <c r="D49" t="s">
        <v>14</v>
      </c>
      <c r="E49" s="3">
        <v>2.95</v>
      </c>
      <c r="F49" s="5">
        <v>677.96610169491521</v>
      </c>
      <c r="G49" s="19">
        <f t="shared" si="0"/>
        <v>678</v>
      </c>
      <c r="H49" s="3" t="s">
        <v>36</v>
      </c>
      <c r="I49" s="3" t="s">
        <v>22</v>
      </c>
      <c r="J49" t="s">
        <v>31</v>
      </c>
      <c r="K49" t="str">
        <f t="shared" si="1"/>
        <v>Pablo Perez</v>
      </c>
      <c r="L49" t="s">
        <v>16</v>
      </c>
      <c r="M49" t="s">
        <v>51</v>
      </c>
    </row>
    <row r="50" spans="2:13" x14ac:dyDescent="0.25">
      <c r="B50" s="3">
        <v>10499</v>
      </c>
      <c r="C50" s="4">
        <v>44881</v>
      </c>
      <c r="D50" t="s">
        <v>17</v>
      </c>
      <c r="E50" s="3">
        <v>4.99</v>
      </c>
      <c r="F50" s="5">
        <v>200.40080160320639</v>
      </c>
      <c r="G50" s="19">
        <f t="shared" si="0"/>
        <v>201</v>
      </c>
      <c r="H50" s="3" t="s">
        <v>36</v>
      </c>
      <c r="I50" s="3" t="s">
        <v>22</v>
      </c>
      <c r="J50" t="s">
        <v>31</v>
      </c>
      <c r="K50" t="str">
        <f t="shared" si="1"/>
        <v>Pablo Perez</v>
      </c>
      <c r="L50" t="s">
        <v>16</v>
      </c>
      <c r="M50" t="s">
        <v>51</v>
      </c>
    </row>
    <row r="51" spans="2:13" x14ac:dyDescent="0.25">
      <c r="B51" s="3">
        <v>10500</v>
      </c>
      <c r="C51" s="4">
        <v>44882</v>
      </c>
      <c r="D51" t="s">
        <v>21</v>
      </c>
      <c r="E51" s="3">
        <v>12.99</v>
      </c>
      <c r="F51" s="5">
        <v>523.47959969207079</v>
      </c>
      <c r="G51" s="19">
        <f t="shared" si="0"/>
        <v>524</v>
      </c>
      <c r="H51" s="3" t="s">
        <v>36</v>
      </c>
      <c r="I51" s="3" t="s">
        <v>22</v>
      </c>
      <c r="J51" t="s">
        <v>31</v>
      </c>
      <c r="K51" t="str">
        <f t="shared" si="1"/>
        <v>Pablo Perez</v>
      </c>
      <c r="L51" t="s">
        <v>16</v>
      </c>
      <c r="M51" t="s">
        <v>51</v>
      </c>
    </row>
    <row r="52" spans="2:13" x14ac:dyDescent="0.25">
      <c r="B52" s="3">
        <v>10501</v>
      </c>
      <c r="C52" s="4">
        <v>44882</v>
      </c>
      <c r="D52" t="s">
        <v>25</v>
      </c>
      <c r="E52" s="3">
        <v>9.9499999999999993</v>
      </c>
      <c r="F52" s="5">
        <v>201.00502512562818</v>
      </c>
      <c r="G52" s="19">
        <f t="shared" si="0"/>
        <v>202</v>
      </c>
      <c r="H52" s="3" t="s">
        <v>36</v>
      </c>
      <c r="I52" s="3" t="s">
        <v>22</v>
      </c>
      <c r="J52" t="s">
        <v>31</v>
      </c>
      <c r="K52" t="str">
        <f t="shared" si="1"/>
        <v>Pablo Perez</v>
      </c>
      <c r="L52" t="s">
        <v>16</v>
      </c>
      <c r="M52" t="s">
        <v>51</v>
      </c>
    </row>
    <row r="53" spans="2:13" x14ac:dyDescent="0.25">
      <c r="B53" s="3">
        <v>10502</v>
      </c>
      <c r="C53" s="4">
        <v>44882</v>
      </c>
      <c r="D53" t="s">
        <v>9</v>
      </c>
      <c r="E53" s="3">
        <v>3.49</v>
      </c>
      <c r="F53" s="5">
        <v>630.3724928366762</v>
      </c>
      <c r="G53" s="19">
        <f t="shared" si="0"/>
        <v>631</v>
      </c>
      <c r="H53" s="3" t="s">
        <v>36</v>
      </c>
      <c r="I53" s="3" t="s">
        <v>22</v>
      </c>
      <c r="J53" t="s">
        <v>31</v>
      </c>
      <c r="K53" t="str">
        <f t="shared" si="1"/>
        <v>Pablo Perez</v>
      </c>
      <c r="L53" t="s">
        <v>16</v>
      </c>
      <c r="M53" t="s">
        <v>51</v>
      </c>
    </row>
    <row r="54" spans="2:13" x14ac:dyDescent="0.25">
      <c r="B54" s="3">
        <v>10503</v>
      </c>
      <c r="C54" s="4">
        <v>44882</v>
      </c>
      <c r="D54" t="s">
        <v>14</v>
      </c>
      <c r="E54" s="3">
        <v>2.95</v>
      </c>
      <c r="F54" s="5">
        <v>677.96610169491521</v>
      </c>
      <c r="G54" s="19">
        <f t="shared" si="0"/>
        <v>678</v>
      </c>
      <c r="H54" s="3" t="s">
        <v>36</v>
      </c>
      <c r="I54" s="3" t="s">
        <v>22</v>
      </c>
      <c r="J54" t="s">
        <v>31</v>
      </c>
      <c r="K54" t="str">
        <f t="shared" si="1"/>
        <v>Pablo Perez</v>
      </c>
      <c r="L54" t="s">
        <v>16</v>
      </c>
      <c r="M54" t="s">
        <v>51</v>
      </c>
    </row>
    <row r="55" spans="2:13" x14ac:dyDescent="0.25">
      <c r="B55" s="3">
        <v>10504</v>
      </c>
      <c r="C55" s="4">
        <v>44882</v>
      </c>
      <c r="D55" t="s">
        <v>17</v>
      </c>
      <c r="E55" s="3">
        <v>4.99</v>
      </c>
      <c r="F55" s="5">
        <v>200.40080160320639</v>
      </c>
      <c r="G55" s="19">
        <f t="shared" si="0"/>
        <v>201</v>
      </c>
      <c r="H55" s="3" t="s">
        <v>36</v>
      </c>
      <c r="I55" s="3" t="s">
        <v>22</v>
      </c>
      <c r="J55" t="s">
        <v>31</v>
      </c>
      <c r="K55" t="str">
        <f t="shared" si="1"/>
        <v>Pablo Perez</v>
      </c>
      <c r="L55" t="s">
        <v>16</v>
      </c>
      <c r="M55" t="s">
        <v>51</v>
      </c>
    </row>
    <row r="56" spans="2:13" x14ac:dyDescent="0.25">
      <c r="B56" s="3">
        <v>10505</v>
      </c>
      <c r="C56" s="4">
        <v>44883</v>
      </c>
      <c r="D56" t="s">
        <v>21</v>
      </c>
      <c r="E56" s="3">
        <v>12.99</v>
      </c>
      <c r="F56" s="5">
        <v>538.87605850654347</v>
      </c>
      <c r="G56" s="19">
        <f t="shared" si="0"/>
        <v>539</v>
      </c>
      <c r="H56" s="3" t="s">
        <v>36</v>
      </c>
      <c r="I56" s="3" t="s">
        <v>22</v>
      </c>
      <c r="J56" t="s">
        <v>31</v>
      </c>
      <c r="K56" t="str">
        <f t="shared" si="1"/>
        <v>Pablo Perez</v>
      </c>
      <c r="L56" t="s">
        <v>16</v>
      </c>
      <c r="M56" t="s">
        <v>51</v>
      </c>
    </row>
    <row r="57" spans="2:13" x14ac:dyDescent="0.25">
      <c r="B57" s="3">
        <v>10506</v>
      </c>
      <c r="C57" s="4">
        <v>44883</v>
      </c>
      <c r="D57" t="s">
        <v>25</v>
      </c>
      <c r="E57" s="3">
        <v>9.9499999999999993</v>
      </c>
      <c r="F57" s="5">
        <v>201.00502512562818</v>
      </c>
      <c r="G57" s="19">
        <f t="shared" si="0"/>
        <v>202</v>
      </c>
      <c r="H57" s="3" t="s">
        <v>36</v>
      </c>
      <c r="I57" s="3" t="s">
        <v>22</v>
      </c>
      <c r="J57" t="s">
        <v>31</v>
      </c>
      <c r="K57" t="str">
        <f t="shared" si="1"/>
        <v>Pablo Perez</v>
      </c>
      <c r="L57" t="s">
        <v>16</v>
      </c>
      <c r="M57" t="s">
        <v>51</v>
      </c>
    </row>
    <row r="58" spans="2:13" x14ac:dyDescent="0.25">
      <c r="B58" s="3">
        <v>10507</v>
      </c>
      <c r="C58" s="4">
        <v>44883</v>
      </c>
      <c r="D58" t="s">
        <v>9</v>
      </c>
      <c r="E58" s="3">
        <v>3.49</v>
      </c>
      <c r="F58" s="5">
        <v>687.67908309455584</v>
      </c>
      <c r="G58" s="19">
        <f t="shared" si="0"/>
        <v>688</v>
      </c>
      <c r="H58" s="3" t="s">
        <v>36</v>
      </c>
      <c r="I58" s="3" t="s">
        <v>22</v>
      </c>
      <c r="J58" t="s">
        <v>31</v>
      </c>
      <c r="K58" t="str">
        <f t="shared" si="1"/>
        <v>Pablo Perez</v>
      </c>
      <c r="L58" t="s">
        <v>16</v>
      </c>
      <c r="M58" t="s">
        <v>51</v>
      </c>
    </row>
    <row r="59" spans="2:13" x14ac:dyDescent="0.25">
      <c r="B59" s="3">
        <v>10508</v>
      </c>
      <c r="C59" s="4">
        <v>44883</v>
      </c>
      <c r="D59" t="s">
        <v>14</v>
      </c>
      <c r="E59" s="3">
        <v>2.95</v>
      </c>
      <c r="F59" s="5">
        <v>677.96610169491521</v>
      </c>
      <c r="G59" s="19">
        <f t="shared" si="0"/>
        <v>678</v>
      </c>
      <c r="H59" s="3" t="s">
        <v>36</v>
      </c>
      <c r="I59" s="3" t="s">
        <v>22</v>
      </c>
      <c r="J59" t="s">
        <v>31</v>
      </c>
      <c r="K59" t="str">
        <f t="shared" si="1"/>
        <v>Pablo Perez</v>
      </c>
      <c r="L59" t="s">
        <v>16</v>
      </c>
      <c r="M59" t="s">
        <v>51</v>
      </c>
    </row>
    <row r="60" spans="2:13" x14ac:dyDescent="0.25">
      <c r="B60" s="3">
        <v>10509</v>
      </c>
      <c r="C60" s="4">
        <v>44883</v>
      </c>
      <c r="D60" t="s">
        <v>17</v>
      </c>
      <c r="E60" s="3">
        <v>4.99</v>
      </c>
      <c r="F60" s="5">
        <v>200.40080160320639</v>
      </c>
      <c r="G60" s="19">
        <f t="shared" si="0"/>
        <v>201</v>
      </c>
      <c r="H60" s="3" t="s">
        <v>36</v>
      </c>
      <c r="I60" s="3" t="s">
        <v>22</v>
      </c>
      <c r="J60" t="s">
        <v>31</v>
      </c>
      <c r="K60" t="str">
        <f t="shared" si="1"/>
        <v>Pablo Perez</v>
      </c>
      <c r="L60" t="s">
        <v>16</v>
      </c>
      <c r="M60" t="s">
        <v>51</v>
      </c>
    </row>
    <row r="61" spans="2:13" x14ac:dyDescent="0.25">
      <c r="B61" s="3">
        <v>10510</v>
      </c>
      <c r="C61" s="4">
        <v>44884</v>
      </c>
      <c r="D61" t="s">
        <v>21</v>
      </c>
      <c r="E61" s="3">
        <v>12.99</v>
      </c>
      <c r="F61" s="5">
        <v>508.08314087759817</v>
      </c>
      <c r="G61" s="19">
        <f t="shared" si="0"/>
        <v>509</v>
      </c>
      <c r="H61" s="3" t="s">
        <v>36</v>
      </c>
      <c r="I61" s="3" t="s">
        <v>22</v>
      </c>
      <c r="J61" t="s">
        <v>31</v>
      </c>
      <c r="K61" t="str">
        <f t="shared" si="1"/>
        <v>Pablo Perez</v>
      </c>
      <c r="L61" t="s">
        <v>16</v>
      </c>
      <c r="M61" t="s">
        <v>51</v>
      </c>
    </row>
    <row r="62" spans="2:13" x14ac:dyDescent="0.25">
      <c r="B62" s="3">
        <v>10511</v>
      </c>
      <c r="C62" s="4">
        <v>44884</v>
      </c>
      <c r="D62" t="s">
        <v>25</v>
      </c>
      <c r="E62" s="3">
        <v>9.9499999999999993</v>
      </c>
      <c r="F62" s="5">
        <v>201.00502512562818</v>
      </c>
      <c r="G62" s="19">
        <f t="shared" si="0"/>
        <v>202</v>
      </c>
      <c r="H62" s="3" t="s">
        <v>36</v>
      </c>
      <c r="I62" s="3" t="s">
        <v>22</v>
      </c>
      <c r="J62" t="s">
        <v>35</v>
      </c>
      <c r="K62" t="str">
        <f t="shared" si="1"/>
        <v>Joao Silva</v>
      </c>
      <c r="L62" t="s">
        <v>20</v>
      </c>
      <c r="M62" t="s">
        <v>54</v>
      </c>
    </row>
    <row r="63" spans="2:13" x14ac:dyDescent="0.25">
      <c r="B63" s="3">
        <v>10512</v>
      </c>
      <c r="C63" s="4">
        <v>44884</v>
      </c>
      <c r="D63" t="s">
        <v>9</v>
      </c>
      <c r="E63" s="3">
        <v>3.49</v>
      </c>
      <c r="F63" s="5">
        <v>687.67908309455584</v>
      </c>
      <c r="G63" s="19">
        <f t="shared" si="0"/>
        <v>688</v>
      </c>
      <c r="H63" s="3" t="s">
        <v>36</v>
      </c>
      <c r="I63" s="3" t="s">
        <v>22</v>
      </c>
      <c r="J63" t="s">
        <v>35</v>
      </c>
      <c r="K63" t="str">
        <f t="shared" si="1"/>
        <v>Joao Silva</v>
      </c>
      <c r="L63" t="s">
        <v>20</v>
      </c>
      <c r="M63" t="s">
        <v>54</v>
      </c>
    </row>
    <row r="64" spans="2:13" x14ac:dyDescent="0.25">
      <c r="B64" s="3">
        <v>10513</v>
      </c>
      <c r="C64" s="4">
        <v>44884</v>
      </c>
      <c r="D64" t="s">
        <v>14</v>
      </c>
      <c r="E64" s="3">
        <v>2.95</v>
      </c>
      <c r="F64" s="5">
        <v>677.96610169491521</v>
      </c>
      <c r="G64" s="19">
        <f t="shared" si="0"/>
        <v>678</v>
      </c>
      <c r="H64" s="3" t="s">
        <v>36</v>
      </c>
      <c r="I64" s="3" t="s">
        <v>37</v>
      </c>
      <c r="J64" t="s">
        <v>35</v>
      </c>
      <c r="K64" t="str">
        <f t="shared" si="1"/>
        <v>Joao Silva</v>
      </c>
      <c r="L64" t="s">
        <v>20</v>
      </c>
      <c r="M64" t="s">
        <v>54</v>
      </c>
    </row>
    <row r="65" spans="2:13" x14ac:dyDescent="0.25">
      <c r="B65" s="3">
        <v>10514</v>
      </c>
      <c r="C65" s="4">
        <v>44884</v>
      </c>
      <c r="D65" t="s">
        <v>17</v>
      </c>
      <c r="E65" s="3">
        <v>4.99</v>
      </c>
      <c r="F65" s="5">
        <v>200.40080160320639</v>
      </c>
      <c r="G65" s="19">
        <f t="shared" si="0"/>
        <v>201</v>
      </c>
      <c r="H65" s="3" t="s">
        <v>36</v>
      </c>
      <c r="I65" s="3" t="s">
        <v>37</v>
      </c>
      <c r="J65" t="s">
        <v>35</v>
      </c>
      <c r="K65" t="str">
        <f t="shared" si="1"/>
        <v>Joao Silva</v>
      </c>
      <c r="L65" t="s">
        <v>20</v>
      </c>
      <c r="M65" t="s">
        <v>54</v>
      </c>
    </row>
    <row r="66" spans="2:13" x14ac:dyDescent="0.25">
      <c r="B66" s="3">
        <v>10515</v>
      </c>
      <c r="C66" s="4">
        <v>44885</v>
      </c>
      <c r="D66" t="s">
        <v>21</v>
      </c>
      <c r="E66" s="3">
        <v>12.99</v>
      </c>
      <c r="F66" s="5">
        <v>477.29022324865281</v>
      </c>
      <c r="G66" s="19">
        <f t="shared" si="0"/>
        <v>478</v>
      </c>
      <c r="H66" s="3" t="s">
        <v>36</v>
      </c>
      <c r="I66" s="3" t="s">
        <v>37</v>
      </c>
      <c r="J66" t="s">
        <v>35</v>
      </c>
      <c r="K66" t="str">
        <f t="shared" si="1"/>
        <v>Joao Silva</v>
      </c>
      <c r="L66" t="s">
        <v>20</v>
      </c>
      <c r="M66" t="s">
        <v>54</v>
      </c>
    </row>
    <row r="67" spans="2:13" x14ac:dyDescent="0.25">
      <c r="B67" s="3">
        <v>10516</v>
      </c>
      <c r="C67" s="4">
        <v>44885</v>
      </c>
      <c r="D67" t="s">
        <v>25</v>
      </c>
      <c r="E67" s="3">
        <v>9.9499999999999993</v>
      </c>
      <c r="F67" s="5">
        <v>201.00502512562818</v>
      </c>
      <c r="G67" s="19">
        <f t="shared" si="0"/>
        <v>202</v>
      </c>
      <c r="H67" s="3" t="s">
        <v>36</v>
      </c>
      <c r="I67" s="3" t="s">
        <v>37</v>
      </c>
      <c r="J67" t="s">
        <v>35</v>
      </c>
      <c r="K67" t="str">
        <f t="shared" si="1"/>
        <v>Joao Silva</v>
      </c>
      <c r="L67" t="s">
        <v>20</v>
      </c>
      <c r="M67" t="s">
        <v>54</v>
      </c>
    </row>
    <row r="68" spans="2:13" x14ac:dyDescent="0.25">
      <c r="B68" s="3">
        <v>10483</v>
      </c>
      <c r="C68" s="4">
        <v>44878</v>
      </c>
      <c r="D68" t="s">
        <v>14</v>
      </c>
      <c r="E68" s="3">
        <v>2.95</v>
      </c>
      <c r="F68" s="5">
        <v>677.96610169491521</v>
      </c>
      <c r="G68" s="19">
        <f t="shared" ref="G68:G131" si="2">ROUNDUP(F68,0)</f>
        <v>678</v>
      </c>
      <c r="H68" s="3" t="s">
        <v>18</v>
      </c>
      <c r="I68" s="3" t="s">
        <v>22</v>
      </c>
      <c r="J68" t="s">
        <v>19</v>
      </c>
      <c r="K68" t="str">
        <f t="shared" ref="K68:K131" si="3">TRIM(J68)</f>
        <v>Joao Silva</v>
      </c>
      <c r="L68" t="s">
        <v>20</v>
      </c>
      <c r="M68" t="s">
        <v>54</v>
      </c>
    </row>
    <row r="69" spans="2:13" x14ac:dyDescent="0.25">
      <c r="B69" s="3">
        <v>10484</v>
      </c>
      <c r="C69" s="4">
        <v>44878</v>
      </c>
      <c r="D69" t="s">
        <v>17</v>
      </c>
      <c r="E69" s="3">
        <v>4.99</v>
      </c>
      <c r="F69" s="5">
        <v>200.40080160320639</v>
      </c>
      <c r="G69" s="19">
        <f t="shared" si="2"/>
        <v>201</v>
      </c>
      <c r="H69" s="3" t="s">
        <v>18</v>
      </c>
      <c r="I69" s="3" t="s">
        <v>22</v>
      </c>
      <c r="J69" t="s">
        <v>19</v>
      </c>
      <c r="K69" t="str">
        <f t="shared" si="3"/>
        <v>Joao Silva</v>
      </c>
      <c r="L69" t="s">
        <v>20</v>
      </c>
      <c r="M69" t="s">
        <v>54</v>
      </c>
    </row>
    <row r="70" spans="2:13" x14ac:dyDescent="0.25">
      <c r="B70" s="3">
        <v>10485</v>
      </c>
      <c r="C70" s="4">
        <v>44879</v>
      </c>
      <c r="D70" t="s">
        <v>21</v>
      </c>
      <c r="E70" s="3">
        <v>12.99</v>
      </c>
      <c r="F70" s="5">
        <v>523.47959969207079</v>
      </c>
      <c r="G70" s="19">
        <f t="shared" si="2"/>
        <v>524</v>
      </c>
      <c r="H70" s="3" t="s">
        <v>18</v>
      </c>
      <c r="I70" s="3" t="s">
        <v>22</v>
      </c>
      <c r="J70" t="s">
        <v>19</v>
      </c>
      <c r="K70" t="str">
        <f t="shared" si="3"/>
        <v>Joao Silva</v>
      </c>
      <c r="L70" t="s">
        <v>20</v>
      </c>
      <c r="M70" t="s">
        <v>54</v>
      </c>
    </row>
    <row r="71" spans="2:13" x14ac:dyDescent="0.25">
      <c r="B71" s="3">
        <v>10520</v>
      </c>
      <c r="C71" s="4">
        <v>44886</v>
      </c>
      <c r="D71" t="s">
        <v>21</v>
      </c>
      <c r="E71" s="3">
        <v>12.99</v>
      </c>
      <c r="F71" s="5">
        <v>492.68668206312549</v>
      </c>
      <c r="G71" s="19">
        <f t="shared" si="2"/>
        <v>493</v>
      </c>
      <c r="H71" s="3" t="s">
        <v>36</v>
      </c>
      <c r="I71" s="3" t="s">
        <v>37</v>
      </c>
      <c r="J71" t="s">
        <v>28</v>
      </c>
      <c r="K71" t="str">
        <f t="shared" si="3"/>
        <v>Remy Monet</v>
      </c>
      <c r="L71" t="s">
        <v>27</v>
      </c>
      <c r="M71" t="s">
        <v>53</v>
      </c>
    </row>
    <row r="72" spans="2:13" x14ac:dyDescent="0.25">
      <c r="B72" s="3">
        <v>10521</v>
      </c>
      <c r="C72" s="4">
        <v>44886</v>
      </c>
      <c r="D72" t="s">
        <v>25</v>
      </c>
      <c r="E72" s="3">
        <v>9.9499999999999993</v>
      </c>
      <c r="F72" s="5">
        <v>201.00502512562818</v>
      </c>
      <c r="G72" s="19">
        <f t="shared" si="2"/>
        <v>202</v>
      </c>
      <c r="H72" s="3" t="s">
        <v>36</v>
      </c>
      <c r="I72" s="3" t="s">
        <v>37</v>
      </c>
      <c r="J72" t="s">
        <v>28</v>
      </c>
      <c r="K72" t="str">
        <f t="shared" si="3"/>
        <v>Remy Monet</v>
      </c>
      <c r="L72" t="s">
        <v>27</v>
      </c>
      <c r="M72" t="s">
        <v>53</v>
      </c>
    </row>
    <row r="73" spans="2:13" x14ac:dyDescent="0.25">
      <c r="B73" s="3">
        <v>10522</v>
      </c>
      <c r="C73" s="4">
        <v>44886</v>
      </c>
      <c r="D73" t="s">
        <v>9</v>
      </c>
      <c r="E73" s="3">
        <v>3.49</v>
      </c>
      <c r="F73" s="5">
        <v>687.67908309455584</v>
      </c>
      <c r="G73" s="19">
        <f t="shared" si="2"/>
        <v>688</v>
      </c>
      <c r="H73" s="3" t="s">
        <v>36</v>
      </c>
      <c r="I73" s="3" t="s">
        <v>37</v>
      </c>
      <c r="J73" t="s">
        <v>28</v>
      </c>
      <c r="K73" t="str">
        <f t="shared" si="3"/>
        <v>Remy Monet</v>
      </c>
      <c r="L73" t="s">
        <v>27</v>
      </c>
      <c r="M73" t="s">
        <v>53</v>
      </c>
    </row>
    <row r="74" spans="2:13" x14ac:dyDescent="0.25">
      <c r="B74" s="3">
        <v>10523</v>
      </c>
      <c r="C74" s="4">
        <v>44886</v>
      </c>
      <c r="D74" t="s">
        <v>14</v>
      </c>
      <c r="E74" s="3">
        <v>2.95</v>
      </c>
      <c r="F74" s="5">
        <v>745.7627118644067</v>
      </c>
      <c r="G74" s="19">
        <f t="shared" si="2"/>
        <v>746</v>
      </c>
      <c r="H74" s="3" t="s">
        <v>36</v>
      </c>
      <c r="I74" s="3" t="s">
        <v>37</v>
      </c>
      <c r="J74" t="s">
        <v>28</v>
      </c>
      <c r="K74" t="str">
        <f t="shared" si="3"/>
        <v>Remy Monet</v>
      </c>
      <c r="L74" t="s">
        <v>27</v>
      </c>
      <c r="M74" t="s">
        <v>53</v>
      </c>
    </row>
    <row r="75" spans="2:13" x14ac:dyDescent="0.25">
      <c r="B75" s="3">
        <v>10524</v>
      </c>
      <c r="C75" s="4">
        <v>44886</v>
      </c>
      <c r="D75" t="s">
        <v>17</v>
      </c>
      <c r="E75" s="3">
        <v>4.99</v>
      </c>
      <c r="F75" s="5">
        <v>200.40080160320639</v>
      </c>
      <c r="G75" s="19">
        <f t="shared" si="2"/>
        <v>201</v>
      </c>
      <c r="H75" s="3" t="s">
        <v>36</v>
      </c>
      <c r="I75" s="3" t="s">
        <v>37</v>
      </c>
      <c r="J75" t="s">
        <v>28</v>
      </c>
      <c r="K75" t="str">
        <f t="shared" si="3"/>
        <v>Remy Monet</v>
      </c>
      <c r="L75" t="s">
        <v>27</v>
      </c>
      <c r="M75" t="s">
        <v>53</v>
      </c>
    </row>
    <row r="76" spans="2:13" x14ac:dyDescent="0.25">
      <c r="B76" s="3">
        <v>10525</v>
      </c>
      <c r="C76" s="4">
        <v>44887</v>
      </c>
      <c r="D76" t="s">
        <v>21</v>
      </c>
      <c r="E76" s="3">
        <v>12.99</v>
      </c>
      <c r="F76" s="5">
        <v>461.89376443418013</v>
      </c>
      <c r="G76" s="19">
        <f t="shared" si="2"/>
        <v>462</v>
      </c>
      <c r="H76" s="3" t="s">
        <v>36</v>
      </c>
      <c r="I76" s="3" t="s">
        <v>37</v>
      </c>
      <c r="J76" t="s">
        <v>28</v>
      </c>
      <c r="K76" t="str">
        <f t="shared" si="3"/>
        <v>Remy Monet</v>
      </c>
      <c r="L76" t="s">
        <v>27</v>
      </c>
      <c r="M76" t="s">
        <v>53</v>
      </c>
    </row>
    <row r="77" spans="2:13" x14ac:dyDescent="0.25">
      <c r="B77" s="3">
        <v>10526</v>
      </c>
      <c r="C77" s="4">
        <v>44887</v>
      </c>
      <c r="D77" t="s">
        <v>25</v>
      </c>
      <c r="E77" s="3">
        <v>9.9499999999999993</v>
      </c>
      <c r="F77" s="5">
        <v>201.00502512562818</v>
      </c>
      <c r="G77" s="19">
        <f t="shared" si="2"/>
        <v>202</v>
      </c>
      <c r="H77" s="3" t="s">
        <v>36</v>
      </c>
      <c r="I77" s="3" t="s">
        <v>37</v>
      </c>
      <c r="J77" t="s">
        <v>28</v>
      </c>
      <c r="K77" t="str">
        <f t="shared" si="3"/>
        <v>Remy Monet</v>
      </c>
      <c r="L77" t="s">
        <v>27</v>
      </c>
      <c r="M77" t="s">
        <v>53</v>
      </c>
    </row>
    <row r="78" spans="2:13" x14ac:dyDescent="0.25">
      <c r="B78" s="3">
        <v>10527</v>
      </c>
      <c r="C78" s="4">
        <v>44887</v>
      </c>
      <c r="D78" t="s">
        <v>9</v>
      </c>
      <c r="E78" s="3">
        <v>3.49</v>
      </c>
      <c r="F78" s="5">
        <v>687.67908309455584</v>
      </c>
      <c r="G78" s="19">
        <f t="shared" si="2"/>
        <v>688</v>
      </c>
      <c r="H78" s="3" t="s">
        <v>36</v>
      </c>
      <c r="I78" s="3" t="s">
        <v>37</v>
      </c>
      <c r="J78" t="s">
        <v>28</v>
      </c>
      <c r="K78" t="str">
        <f t="shared" si="3"/>
        <v>Remy Monet</v>
      </c>
      <c r="L78" t="s">
        <v>27</v>
      </c>
      <c r="M78" t="s">
        <v>53</v>
      </c>
    </row>
    <row r="79" spans="2:13" x14ac:dyDescent="0.25">
      <c r="B79" s="3">
        <v>10528</v>
      </c>
      <c r="C79" s="4">
        <v>44887</v>
      </c>
      <c r="D79" t="s">
        <v>14</v>
      </c>
      <c r="E79" s="3">
        <v>2.95</v>
      </c>
      <c r="F79" s="5">
        <v>745.7627118644067</v>
      </c>
      <c r="G79" s="19">
        <f t="shared" si="2"/>
        <v>746</v>
      </c>
      <c r="H79" s="3" t="s">
        <v>36</v>
      </c>
      <c r="I79" s="3" t="s">
        <v>37</v>
      </c>
      <c r="J79" t="s">
        <v>28</v>
      </c>
      <c r="K79" t="str">
        <f t="shared" si="3"/>
        <v>Remy Monet</v>
      </c>
      <c r="L79" t="s">
        <v>27</v>
      </c>
      <c r="M79" t="s">
        <v>53</v>
      </c>
    </row>
    <row r="80" spans="2:13" x14ac:dyDescent="0.25">
      <c r="B80" s="3">
        <v>10529</v>
      </c>
      <c r="C80" s="4">
        <v>44887</v>
      </c>
      <c r="D80" t="s">
        <v>17</v>
      </c>
      <c r="E80" s="3">
        <v>4.99</v>
      </c>
      <c r="F80" s="5">
        <v>200.40080160320639</v>
      </c>
      <c r="G80" s="19">
        <f t="shared" si="2"/>
        <v>201</v>
      </c>
      <c r="H80" s="3" t="s">
        <v>36</v>
      </c>
      <c r="I80" s="3" t="s">
        <v>37</v>
      </c>
      <c r="J80" t="s">
        <v>28</v>
      </c>
      <c r="K80" t="str">
        <f t="shared" si="3"/>
        <v>Remy Monet</v>
      </c>
      <c r="L80" t="s">
        <v>27</v>
      </c>
      <c r="M80" t="s">
        <v>53</v>
      </c>
    </row>
    <row r="81" spans="2:13" x14ac:dyDescent="0.25">
      <c r="B81" s="3">
        <v>10530</v>
      </c>
      <c r="C81" s="4">
        <v>44888</v>
      </c>
      <c r="D81" t="s">
        <v>21</v>
      </c>
      <c r="E81" s="3">
        <v>12.99</v>
      </c>
      <c r="F81" s="5">
        <v>477.29022324865281</v>
      </c>
      <c r="G81" s="19">
        <f t="shared" si="2"/>
        <v>478</v>
      </c>
      <c r="H81" s="3" t="s">
        <v>36</v>
      </c>
      <c r="I81" s="3" t="s">
        <v>37</v>
      </c>
      <c r="J81" t="s">
        <v>28</v>
      </c>
      <c r="K81" t="str">
        <f t="shared" si="3"/>
        <v>Remy Monet</v>
      </c>
      <c r="L81" t="s">
        <v>27</v>
      </c>
      <c r="M81" t="s">
        <v>53</v>
      </c>
    </row>
    <row r="82" spans="2:13" x14ac:dyDescent="0.25">
      <c r="B82" s="3">
        <v>10531</v>
      </c>
      <c r="C82" s="4">
        <v>44888</v>
      </c>
      <c r="D82" t="s">
        <v>25</v>
      </c>
      <c r="E82" s="3">
        <v>9.9499999999999993</v>
      </c>
      <c r="F82" s="5">
        <v>201.00502512562818</v>
      </c>
      <c r="G82" s="19">
        <f t="shared" si="2"/>
        <v>202</v>
      </c>
      <c r="H82" s="3" t="s">
        <v>36</v>
      </c>
      <c r="I82" s="3" t="s">
        <v>37</v>
      </c>
      <c r="J82" t="s">
        <v>28</v>
      </c>
      <c r="K82" t="str">
        <f t="shared" si="3"/>
        <v>Remy Monet</v>
      </c>
      <c r="L82" t="s">
        <v>27</v>
      </c>
      <c r="M82" t="s">
        <v>53</v>
      </c>
    </row>
    <row r="83" spans="2:13" x14ac:dyDescent="0.25">
      <c r="B83" s="3">
        <v>10532</v>
      </c>
      <c r="C83" s="4">
        <v>44888</v>
      </c>
      <c r="D83" t="s">
        <v>9</v>
      </c>
      <c r="E83" s="3">
        <v>3.49</v>
      </c>
      <c r="F83" s="5">
        <v>687.67908309455584</v>
      </c>
      <c r="G83" s="19">
        <f t="shared" si="2"/>
        <v>688</v>
      </c>
      <c r="H83" s="3" t="s">
        <v>36</v>
      </c>
      <c r="I83" s="3" t="s">
        <v>37</v>
      </c>
      <c r="J83" t="s">
        <v>35</v>
      </c>
      <c r="K83" t="str">
        <f t="shared" si="3"/>
        <v>Joao Silva</v>
      </c>
      <c r="L83" t="s">
        <v>20</v>
      </c>
      <c r="M83" t="s">
        <v>54</v>
      </c>
    </row>
    <row r="84" spans="2:13" x14ac:dyDescent="0.25">
      <c r="B84" s="3">
        <v>10533</v>
      </c>
      <c r="C84" s="4">
        <v>44888</v>
      </c>
      <c r="D84" t="s">
        <v>14</v>
      </c>
      <c r="E84" s="3">
        <v>2.95</v>
      </c>
      <c r="F84" s="5">
        <v>745.7627118644067</v>
      </c>
      <c r="G84" s="19">
        <f t="shared" si="2"/>
        <v>746</v>
      </c>
      <c r="H84" s="3" t="s">
        <v>36</v>
      </c>
      <c r="I84" s="3" t="s">
        <v>37</v>
      </c>
      <c r="J84" t="s">
        <v>35</v>
      </c>
      <c r="K84" t="str">
        <f t="shared" si="3"/>
        <v>Joao Silva</v>
      </c>
      <c r="L84" t="s">
        <v>20</v>
      </c>
      <c r="M84" t="s">
        <v>54</v>
      </c>
    </row>
    <row r="85" spans="2:13" x14ac:dyDescent="0.25">
      <c r="B85" s="3">
        <v>10534</v>
      </c>
      <c r="C85" s="4">
        <v>44888</v>
      </c>
      <c r="D85" t="s">
        <v>17</v>
      </c>
      <c r="E85" s="3">
        <v>4.99</v>
      </c>
      <c r="F85" s="5">
        <v>200.40080160320639</v>
      </c>
      <c r="G85" s="19">
        <f t="shared" si="2"/>
        <v>201</v>
      </c>
      <c r="H85" s="3" t="s">
        <v>36</v>
      </c>
      <c r="I85" s="3" t="s">
        <v>37</v>
      </c>
      <c r="J85" t="s">
        <v>31</v>
      </c>
      <c r="K85" t="str">
        <f t="shared" si="3"/>
        <v>Pablo Perez</v>
      </c>
      <c r="L85" t="s">
        <v>16</v>
      </c>
      <c r="M85" t="s">
        <v>51</v>
      </c>
    </row>
    <row r="86" spans="2:13" x14ac:dyDescent="0.25">
      <c r="B86" s="3">
        <v>10535</v>
      </c>
      <c r="C86" s="4">
        <v>44889</v>
      </c>
      <c r="D86" t="s">
        <v>21</v>
      </c>
      <c r="E86" s="3">
        <v>12.99</v>
      </c>
      <c r="F86" s="5">
        <v>477.29022324865281</v>
      </c>
      <c r="G86" s="19">
        <f t="shared" si="2"/>
        <v>478</v>
      </c>
      <c r="H86" s="3" t="s">
        <v>36</v>
      </c>
      <c r="I86" s="3" t="s">
        <v>22</v>
      </c>
      <c r="J86" t="s">
        <v>31</v>
      </c>
      <c r="K86" t="str">
        <f t="shared" si="3"/>
        <v>Pablo Perez</v>
      </c>
      <c r="L86" t="s">
        <v>16</v>
      </c>
      <c r="M86" t="s">
        <v>51</v>
      </c>
    </row>
    <row r="87" spans="2:13" x14ac:dyDescent="0.25">
      <c r="B87" s="3">
        <v>10536</v>
      </c>
      <c r="C87" s="4">
        <v>44889</v>
      </c>
      <c r="D87" t="s">
        <v>25</v>
      </c>
      <c r="E87" s="3">
        <v>9.9499999999999993</v>
      </c>
      <c r="F87" s="5">
        <v>201.00502512562818</v>
      </c>
      <c r="G87" s="19">
        <f t="shared" si="2"/>
        <v>202</v>
      </c>
      <c r="H87" s="3" t="s">
        <v>36</v>
      </c>
      <c r="I87" s="3" t="s">
        <v>22</v>
      </c>
      <c r="J87" t="s">
        <v>31</v>
      </c>
      <c r="K87" t="str">
        <f t="shared" si="3"/>
        <v>Pablo Perez</v>
      </c>
      <c r="L87" t="s">
        <v>16</v>
      </c>
      <c r="M87" t="s">
        <v>51</v>
      </c>
    </row>
    <row r="88" spans="2:13" x14ac:dyDescent="0.25">
      <c r="B88" s="3">
        <v>10537</v>
      </c>
      <c r="C88" s="4">
        <v>44889</v>
      </c>
      <c r="D88" t="s">
        <v>9</v>
      </c>
      <c r="E88" s="3">
        <v>3.49</v>
      </c>
      <c r="F88" s="5">
        <v>630.3724928366762</v>
      </c>
      <c r="G88" s="19">
        <f t="shared" si="2"/>
        <v>631</v>
      </c>
      <c r="H88" s="3" t="s">
        <v>36</v>
      </c>
      <c r="I88" s="3" t="s">
        <v>22</v>
      </c>
      <c r="J88" t="s">
        <v>31</v>
      </c>
      <c r="K88" t="str">
        <f t="shared" si="3"/>
        <v>Pablo Perez</v>
      </c>
      <c r="L88" t="s">
        <v>16</v>
      </c>
      <c r="M88" t="s">
        <v>51</v>
      </c>
    </row>
    <row r="89" spans="2:13" x14ac:dyDescent="0.25">
      <c r="B89" s="3">
        <v>10538</v>
      </c>
      <c r="C89" s="4">
        <v>44889</v>
      </c>
      <c r="D89" t="s">
        <v>14</v>
      </c>
      <c r="E89" s="3">
        <v>2.95</v>
      </c>
      <c r="F89" s="5">
        <v>745.7627118644067</v>
      </c>
      <c r="G89" s="19">
        <f t="shared" si="2"/>
        <v>746</v>
      </c>
      <c r="H89" s="3" t="s">
        <v>36</v>
      </c>
      <c r="I89" s="3" t="s">
        <v>22</v>
      </c>
      <c r="J89" t="s">
        <v>31</v>
      </c>
      <c r="K89" t="str">
        <f t="shared" si="3"/>
        <v>Pablo Perez</v>
      </c>
      <c r="L89" t="s">
        <v>16</v>
      </c>
      <c r="M89" t="s">
        <v>51</v>
      </c>
    </row>
    <row r="90" spans="2:13" x14ac:dyDescent="0.25">
      <c r="B90" s="3">
        <v>10539</v>
      </c>
      <c r="C90" s="4">
        <v>44889</v>
      </c>
      <c r="D90" t="s">
        <v>17</v>
      </c>
      <c r="E90" s="3">
        <v>4.99</v>
      </c>
      <c r="F90" s="5">
        <v>200.40080160320639</v>
      </c>
      <c r="G90" s="19">
        <f t="shared" si="2"/>
        <v>201</v>
      </c>
      <c r="H90" s="3" t="s">
        <v>36</v>
      </c>
      <c r="I90" s="3" t="s">
        <v>22</v>
      </c>
      <c r="J90" t="s">
        <v>31</v>
      </c>
      <c r="K90" t="str">
        <f t="shared" si="3"/>
        <v>Pablo Perez</v>
      </c>
      <c r="L90" t="s">
        <v>16</v>
      </c>
      <c r="M90" t="s">
        <v>51</v>
      </c>
    </row>
    <row r="91" spans="2:13" x14ac:dyDescent="0.25">
      <c r="B91" s="3">
        <v>10540</v>
      </c>
      <c r="C91" s="4">
        <v>44890</v>
      </c>
      <c r="D91" t="s">
        <v>21</v>
      </c>
      <c r="E91" s="3">
        <v>12.99</v>
      </c>
      <c r="F91" s="5">
        <v>461.89376443418013</v>
      </c>
      <c r="G91" s="19">
        <f t="shared" si="2"/>
        <v>462</v>
      </c>
      <c r="H91" s="3" t="s">
        <v>36</v>
      </c>
      <c r="I91" s="3" t="s">
        <v>22</v>
      </c>
      <c r="J91" t="s">
        <v>31</v>
      </c>
      <c r="K91" t="str">
        <f t="shared" si="3"/>
        <v>Pablo Perez</v>
      </c>
      <c r="L91" t="s">
        <v>16</v>
      </c>
      <c r="M91" t="s">
        <v>51</v>
      </c>
    </row>
    <row r="92" spans="2:13" x14ac:dyDescent="0.25">
      <c r="B92" s="3">
        <v>10541</v>
      </c>
      <c r="C92" s="4">
        <v>44890</v>
      </c>
      <c r="D92" t="s">
        <v>25</v>
      </c>
      <c r="E92" s="3">
        <v>9.9499999999999993</v>
      </c>
      <c r="F92" s="5">
        <v>201.00502512562818</v>
      </c>
      <c r="G92" s="19">
        <f t="shared" si="2"/>
        <v>202</v>
      </c>
      <c r="H92" s="3" t="s">
        <v>36</v>
      </c>
      <c r="I92" s="3" t="s">
        <v>22</v>
      </c>
      <c r="J92" t="s">
        <v>38</v>
      </c>
      <c r="K92" t="str">
        <f t="shared" si="3"/>
        <v>Tom Jackson</v>
      </c>
      <c r="L92" t="s">
        <v>13</v>
      </c>
      <c r="M92" t="s">
        <v>50</v>
      </c>
    </row>
    <row r="93" spans="2:13" x14ac:dyDescent="0.25">
      <c r="B93" s="3">
        <v>10542</v>
      </c>
      <c r="C93" s="4">
        <v>44890</v>
      </c>
      <c r="D93" t="s">
        <v>9</v>
      </c>
      <c r="E93" s="3">
        <v>3.49</v>
      </c>
      <c r="F93" s="5">
        <v>630.3724928366762</v>
      </c>
      <c r="G93" s="19">
        <f t="shared" si="2"/>
        <v>631</v>
      </c>
      <c r="H93" s="3" t="s">
        <v>36</v>
      </c>
      <c r="I93" s="3" t="s">
        <v>22</v>
      </c>
      <c r="J93" t="s">
        <v>38</v>
      </c>
      <c r="K93" t="str">
        <f t="shared" si="3"/>
        <v>Tom Jackson</v>
      </c>
      <c r="L93" t="s">
        <v>13</v>
      </c>
      <c r="M93" t="s">
        <v>50</v>
      </c>
    </row>
    <row r="94" spans="2:13" x14ac:dyDescent="0.25">
      <c r="B94" s="3">
        <v>10543</v>
      </c>
      <c r="C94" s="4">
        <v>44890</v>
      </c>
      <c r="D94" t="s">
        <v>14</v>
      </c>
      <c r="E94" s="3">
        <v>2.95</v>
      </c>
      <c r="F94" s="5">
        <v>745.7627118644067</v>
      </c>
      <c r="G94" s="19">
        <f t="shared" si="2"/>
        <v>746</v>
      </c>
      <c r="H94" s="3" t="s">
        <v>36</v>
      </c>
      <c r="I94" s="3" t="s">
        <v>22</v>
      </c>
      <c r="J94" t="s">
        <v>38</v>
      </c>
      <c r="K94" t="str">
        <f t="shared" si="3"/>
        <v>Tom Jackson</v>
      </c>
      <c r="L94" t="s">
        <v>13</v>
      </c>
      <c r="M94" t="s">
        <v>50</v>
      </c>
    </row>
    <row r="95" spans="2:13" x14ac:dyDescent="0.25">
      <c r="B95" s="3">
        <v>10544</v>
      </c>
      <c r="C95" s="4">
        <v>44890</v>
      </c>
      <c r="D95" t="s">
        <v>17</v>
      </c>
      <c r="E95" s="3">
        <v>4.99</v>
      </c>
      <c r="F95" s="5">
        <v>200.40080160320639</v>
      </c>
      <c r="G95" s="19">
        <f t="shared" si="2"/>
        <v>201</v>
      </c>
      <c r="H95" s="3" t="s">
        <v>36</v>
      </c>
      <c r="I95" s="3" t="s">
        <v>22</v>
      </c>
      <c r="J95" t="s">
        <v>38</v>
      </c>
      <c r="K95" t="str">
        <f t="shared" si="3"/>
        <v>Tom Jackson</v>
      </c>
      <c r="L95" t="s">
        <v>13</v>
      </c>
      <c r="M95" t="s">
        <v>50</v>
      </c>
    </row>
    <row r="96" spans="2:13" x14ac:dyDescent="0.25">
      <c r="B96" s="3">
        <v>10545</v>
      </c>
      <c r="C96" s="4">
        <v>44891</v>
      </c>
      <c r="D96" t="s">
        <v>21</v>
      </c>
      <c r="E96" s="3">
        <v>12.99</v>
      </c>
      <c r="F96" s="5">
        <v>446.49730561970739</v>
      </c>
      <c r="G96" s="19">
        <f t="shared" si="2"/>
        <v>447</v>
      </c>
      <c r="H96" s="3" t="s">
        <v>36</v>
      </c>
      <c r="I96" s="3" t="s">
        <v>22</v>
      </c>
      <c r="J96" t="s">
        <v>38</v>
      </c>
      <c r="K96" t="str">
        <f t="shared" si="3"/>
        <v>Tom Jackson</v>
      </c>
      <c r="L96" t="s">
        <v>13</v>
      </c>
      <c r="M96" t="s">
        <v>50</v>
      </c>
    </row>
    <row r="97" spans="2:13" x14ac:dyDescent="0.25">
      <c r="B97" s="3">
        <v>10546</v>
      </c>
      <c r="C97" s="4">
        <v>44891</v>
      </c>
      <c r="D97" t="s">
        <v>25</v>
      </c>
      <c r="E97" s="3">
        <v>9.9499999999999993</v>
      </c>
      <c r="F97" s="5">
        <v>201.00502512562818</v>
      </c>
      <c r="G97" s="19">
        <f t="shared" si="2"/>
        <v>202</v>
      </c>
      <c r="H97" s="3" t="s">
        <v>36</v>
      </c>
      <c r="I97" s="3" t="s">
        <v>22</v>
      </c>
      <c r="J97" t="s">
        <v>38</v>
      </c>
      <c r="K97" t="str">
        <f t="shared" si="3"/>
        <v>Tom Jackson</v>
      </c>
      <c r="L97" t="s">
        <v>13</v>
      </c>
      <c r="M97" t="s">
        <v>50</v>
      </c>
    </row>
    <row r="98" spans="2:13" x14ac:dyDescent="0.25">
      <c r="B98" s="3">
        <v>10547</v>
      </c>
      <c r="C98" s="4">
        <v>44891</v>
      </c>
      <c r="D98" t="s">
        <v>9</v>
      </c>
      <c r="E98" s="3">
        <v>3.49</v>
      </c>
      <c r="F98" s="5">
        <v>630.3724928366762</v>
      </c>
      <c r="G98" s="19">
        <f t="shared" si="2"/>
        <v>631</v>
      </c>
      <c r="H98" s="3" t="s">
        <v>36</v>
      </c>
      <c r="I98" s="3" t="s">
        <v>22</v>
      </c>
      <c r="J98" t="s">
        <v>38</v>
      </c>
      <c r="K98" t="str">
        <f t="shared" si="3"/>
        <v>Tom Jackson</v>
      </c>
      <c r="L98" t="s">
        <v>13</v>
      </c>
      <c r="M98" t="s">
        <v>50</v>
      </c>
    </row>
    <row r="99" spans="2:13" x14ac:dyDescent="0.25">
      <c r="B99" s="3">
        <v>10548</v>
      </c>
      <c r="C99" s="4">
        <v>44891</v>
      </c>
      <c r="D99" t="s">
        <v>14</v>
      </c>
      <c r="E99" s="3">
        <v>2.95</v>
      </c>
      <c r="F99" s="5">
        <v>745.7627118644067</v>
      </c>
      <c r="G99" s="19">
        <f t="shared" si="2"/>
        <v>746</v>
      </c>
      <c r="H99" s="3" t="s">
        <v>36</v>
      </c>
      <c r="I99" s="3" t="s">
        <v>22</v>
      </c>
      <c r="J99" t="s">
        <v>38</v>
      </c>
      <c r="K99" t="str">
        <f t="shared" si="3"/>
        <v>Tom Jackson</v>
      </c>
      <c r="L99" t="s">
        <v>13</v>
      </c>
      <c r="M99" t="s">
        <v>50</v>
      </c>
    </row>
    <row r="100" spans="2:13" x14ac:dyDescent="0.25">
      <c r="B100" s="3">
        <v>10549</v>
      </c>
      <c r="C100" s="4">
        <v>44891</v>
      </c>
      <c r="D100" t="s">
        <v>17</v>
      </c>
      <c r="E100" s="3">
        <v>4.99</v>
      </c>
      <c r="F100" s="5">
        <v>200.40080160320639</v>
      </c>
      <c r="G100" s="19">
        <f t="shared" si="2"/>
        <v>201</v>
      </c>
      <c r="H100" s="3" t="s">
        <v>36</v>
      </c>
      <c r="I100" s="3" t="s">
        <v>22</v>
      </c>
      <c r="J100" t="s">
        <v>38</v>
      </c>
      <c r="K100" t="str">
        <f t="shared" si="3"/>
        <v>Tom Jackson</v>
      </c>
      <c r="L100" t="s">
        <v>13</v>
      </c>
      <c r="M100" t="s">
        <v>50</v>
      </c>
    </row>
    <row r="101" spans="2:13" x14ac:dyDescent="0.25">
      <c r="B101" s="3">
        <v>10550</v>
      </c>
      <c r="C101" s="4">
        <v>44892</v>
      </c>
      <c r="D101" t="s">
        <v>21</v>
      </c>
      <c r="E101" s="3">
        <v>12.99</v>
      </c>
      <c r="F101" s="5">
        <v>461.89376443418013</v>
      </c>
      <c r="G101" s="19">
        <f t="shared" si="2"/>
        <v>462</v>
      </c>
      <c r="H101" s="3" t="s">
        <v>36</v>
      </c>
      <c r="I101" s="3" t="s">
        <v>22</v>
      </c>
      <c r="J101" t="s">
        <v>38</v>
      </c>
      <c r="K101" t="str">
        <f t="shared" si="3"/>
        <v>Tom Jackson</v>
      </c>
      <c r="L101" t="s">
        <v>13</v>
      </c>
      <c r="M101" t="s">
        <v>50</v>
      </c>
    </row>
    <row r="102" spans="2:13" x14ac:dyDescent="0.25">
      <c r="B102" s="3">
        <v>10551</v>
      </c>
      <c r="C102" s="4">
        <v>44892</v>
      </c>
      <c r="D102" t="s">
        <v>25</v>
      </c>
      <c r="E102" s="3">
        <v>9.9499999999999993</v>
      </c>
      <c r="F102" s="5">
        <v>201.00502512562818</v>
      </c>
      <c r="G102" s="19">
        <f t="shared" si="2"/>
        <v>202</v>
      </c>
      <c r="H102" s="3" t="s">
        <v>36</v>
      </c>
      <c r="I102" s="3" t="s">
        <v>22</v>
      </c>
      <c r="J102" t="s">
        <v>38</v>
      </c>
      <c r="K102" t="str">
        <f t="shared" si="3"/>
        <v>Tom Jackson</v>
      </c>
      <c r="L102" t="s">
        <v>13</v>
      </c>
      <c r="M102" t="s">
        <v>50</v>
      </c>
    </row>
    <row r="103" spans="2:13" x14ac:dyDescent="0.25">
      <c r="B103" s="3">
        <v>10552</v>
      </c>
      <c r="C103" s="4">
        <v>44892</v>
      </c>
      <c r="D103" t="s">
        <v>9</v>
      </c>
      <c r="E103" s="3">
        <v>3.49</v>
      </c>
      <c r="F103" s="5">
        <v>630.3724928366762</v>
      </c>
      <c r="G103" s="19">
        <f t="shared" si="2"/>
        <v>631</v>
      </c>
      <c r="H103" s="3" t="s">
        <v>10</v>
      </c>
      <c r="I103" s="3" t="s">
        <v>22</v>
      </c>
      <c r="J103" t="s">
        <v>38</v>
      </c>
      <c r="K103" t="str">
        <f t="shared" si="3"/>
        <v>Tom Jackson</v>
      </c>
      <c r="L103" t="s">
        <v>13</v>
      </c>
      <c r="M103" t="s">
        <v>50</v>
      </c>
    </row>
    <row r="104" spans="2:13" x14ac:dyDescent="0.25">
      <c r="B104" s="3">
        <v>10553</v>
      </c>
      <c r="C104" s="4">
        <v>44892</v>
      </c>
      <c r="D104" t="s">
        <v>14</v>
      </c>
      <c r="E104" s="3">
        <v>2.95</v>
      </c>
      <c r="F104" s="5">
        <v>745.7627118644067</v>
      </c>
      <c r="G104" s="19">
        <f t="shared" si="2"/>
        <v>746</v>
      </c>
      <c r="H104" s="3" t="s">
        <v>10</v>
      </c>
      <c r="I104" s="3" t="s">
        <v>22</v>
      </c>
      <c r="J104" t="s">
        <v>38</v>
      </c>
      <c r="K104" t="str">
        <f t="shared" si="3"/>
        <v>Tom Jackson</v>
      </c>
      <c r="L104" t="s">
        <v>13</v>
      </c>
      <c r="M104" t="s">
        <v>50</v>
      </c>
    </row>
    <row r="105" spans="2:13" x14ac:dyDescent="0.25">
      <c r="B105" s="3">
        <v>10554</v>
      </c>
      <c r="C105" s="4">
        <v>44892</v>
      </c>
      <c r="D105" t="s">
        <v>17</v>
      </c>
      <c r="E105" s="3">
        <v>4.99</v>
      </c>
      <c r="F105" s="5">
        <v>200.40080160320639</v>
      </c>
      <c r="G105" s="19">
        <f t="shared" si="2"/>
        <v>201</v>
      </c>
      <c r="H105" s="3" t="s">
        <v>10</v>
      </c>
      <c r="I105" s="3" t="s">
        <v>22</v>
      </c>
      <c r="J105" t="s">
        <v>38</v>
      </c>
      <c r="K105" t="str">
        <f t="shared" si="3"/>
        <v>Tom Jackson</v>
      </c>
      <c r="L105" t="s">
        <v>13</v>
      </c>
      <c r="M105" t="s">
        <v>50</v>
      </c>
    </row>
    <row r="106" spans="2:13" x14ac:dyDescent="0.25">
      <c r="B106" s="3">
        <v>10555</v>
      </c>
      <c r="C106" s="4">
        <v>44893</v>
      </c>
      <c r="D106" t="s">
        <v>21</v>
      </c>
      <c r="E106" s="3">
        <v>12.99</v>
      </c>
      <c r="F106" s="5">
        <v>477.29022324865281</v>
      </c>
      <c r="G106" s="19">
        <f t="shared" si="2"/>
        <v>478</v>
      </c>
      <c r="H106" s="3" t="s">
        <v>10</v>
      </c>
      <c r="I106" s="3" t="s">
        <v>22</v>
      </c>
      <c r="J106" t="s">
        <v>38</v>
      </c>
      <c r="K106" t="str">
        <f t="shared" si="3"/>
        <v>Tom Jackson</v>
      </c>
      <c r="L106" t="s">
        <v>13</v>
      </c>
      <c r="M106" t="s">
        <v>50</v>
      </c>
    </row>
    <row r="107" spans="2:13" x14ac:dyDescent="0.25">
      <c r="B107" s="3">
        <v>10556</v>
      </c>
      <c r="C107" s="4">
        <v>44893</v>
      </c>
      <c r="D107" t="s">
        <v>25</v>
      </c>
      <c r="E107" s="3">
        <v>9.9499999999999993</v>
      </c>
      <c r="F107" s="5">
        <v>201.00502512562818</v>
      </c>
      <c r="G107" s="19">
        <f t="shared" si="2"/>
        <v>202</v>
      </c>
      <c r="H107" s="3" t="s">
        <v>10</v>
      </c>
      <c r="I107" s="3" t="s">
        <v>22</v>
      </c>
      <c r="J107" t="s">
        <v>38</v>
      </c>
      <c r="K107" t="str">
        <f t="shared" si="3"/>
        <v>Tom Jackson</v>
      </c>
      <c r="L107" t="s">
        <v>13</v>
      </c>
      <c r="M107" t="s">
        <v>50</v>
      </c>
    </row>
    <row r="108" spans="2:13" x14ac:dyDescent="0.25">
      <c r="B108" s="3">
        <v>10557</v>
      </c>
      <c r="C108" s="4">
        <v>44893</v>
      </c>
      <c r="D108" t="s">
        <v>9</v>
      </c>
      <c r="E108" s="3">
        <v>3.49</v>
      </c>
      <c r="F108" s="5">
        <v>630.3724928366762</v>
      </c>
      <c r="G108" s="19">
        <f t="shared" si="2"/>
        <v>631</v>
      </c>
      <c r="H108" s="3" t="s">
        <v>10</v>
      </c>
      <c r="I108" s="3" t="s">
        <v>22</v>
      </c>
      <c r="J108" t="s">
        <v>38</v>
      </c>
      <c r="K108" t="str">
        <f t="shared" si="3"/>
        <v>Tom Jackson</v>
      </c>
      <c r="L108" t="s">
        <v>13</v>
      </c>
      <c r="M108" t="s">
        <v>50</v>
      </c>
    </row>
    <row r="109" spans="2:13" x14ac:dyDescent="0.25">
      <c r="B109" s="3">
        <v>10558</v>
      </c>
      <c r="C109" s="4">
        <v>44893</v>
      </c>
      <c r="D109" t="s">
        <v>14</v>
      </c>
      <c r="E109" s="3">
        <v>2.95</v>
      </c>
      <c r="F109" s="5">
        <v>677.96610169491521</v>
      </c>
      <c r="G109" s="19">
        <f t="shared" si="2"/>
        <v>678</v>
      </c>
      <c r="H109" s="3" t="s">
        <v>10</v>
      </c>
      <c r="I109" s="3" t="s">
        <v>22</v>
      </c>
      <c r="J109" t="s">
        <v>38</v>
      </c>
      <c r="K109" t="str">
        <f t="shared" si="3"/>
        <v>Tom Jackson</v>
      </c>
      <c r="L109" t="s">
        <v>13</v>
      </c>
      <c r="M109" t="s">
        <v>50</v>
      </c>
    </row>
    <row r="110" spans="2:13" x14ac:dyDescent="0.25">
      <c r="B110" s="3">
        <v>10559</v>
      </c>
      <c r="C110" s="4">
        <v>44893</v>
      </c>
      <c r="D110" t="s">
        <v>17</v>
      </c>
      <c r="E110" s="3">
        <v>4.99</v>
      </c>
      <c r="F110" s="5">
        <v>200.40080160320639</v>
      </c>
      <c r="G110" s="19">
        <f t="shared" si="2"/>
        <v>201</v>
      </c>
      <c r="H110" s="3" t="s">
        <v>10</v>
      </c>
      <c r="I110" s="3" t="s">
        <v>22</v>
      </c>
      <c r="J110" t="s">
        <v>38</v>
      </c>
      <c r="K110" t="str">
        <f t="shared" si="3"/>
        <v>Tom Jackson</v>
      </c>
      <c r="L110" t="s">
        <v>13</v>
      </c>
      <c r="M110" t="s">
        <v>50</v>
      </c>
    </row>
    <row r="111" spans="2:13" x14ac:dyDescent="0.25">
      <c r="B111" s="3">
        <v>10560</v>
      </c>
      <c r="C111" s="4">
        <v>44894</v>
      </c>
      <c r="D111" t="s">
        <v>21</v>
      </c>
      <c r="E111" s="3">
        <v>12.99</v>
      </c>
      <c r="F111" s="5">
        <v>477.29022324865281</v>
      </c>
      <c r="G111" s="19">
        <f t="shared" si="2"/>
        <v>478</v>
      </c>
      <c r="H111" s="3" t="s">
        <v>10</v>
      </c>
      <c r="I111" s="3" t="s">
        <v>22</v>
      </c>
      <c r="J111" t="s">
        <v>38</v>
      </c>
      <c r="K111" t="str">
        <f t="shared" si="3"/>
        <v>Tom Jackson</v>
      </c>
      <c r="L111" t="s">
        <v>13</v>
      </c>
      <c r="M111" t="s">
        <v>50</v>
      </c>
    </row>
    <row r="112" spans="2:13" x14ac:dyDescent="0.25">
      <c r="B112" s="3">
        <v>10561</v>
      </c>
      <c r="C112" s="4">
        <v>44894</v>
      </c>
      <c r="D112" t="s">
        <v>25</v>
      </c>
      <c r="E112" s="3">
        <v>9.9499999999999993</v>
      </c>
      <c r="F112" s="5">
        <v>201.00502512562818</v>
      </c>
      <c r="G112" s="19">
        <f t="shared" si="2"/>
        <v>202</v>
      </c>
      <c r="H112" s="3" t="s">
        <v>10</v>
      </c>
      <c r="I112" s="3" t="s">
        <v>22</v>
      </c>
      <c r="J112" t="s">
        <v>38</v>
      </c>
      <c r="K112" t="str">
        <f t="shared" si="3"/>
        <v>Tom Jackson</v>
      </c>
      <c r="L112" t="s">
        <v>13</v>
      </c>
      <c r="M112" t="s">
        <v>50</v>
      </c>
    </row>
    <row r="113" spans="2:13" x14ac:dyDescent="0.25">
      <c r="B113" s="3">
        <v>10562</v>
      </c>
      <c r="C113" s="4">
        <v>44894</v>
      </c>
      <c r="D113" t="s">
        <v>9</v>
      </c>
      <c r="E113" s="3">
        <v>3.49</v>
      </c>
      <c r="F113" s="5">
        <v>630.3724928366762</v>
      </c>
      <c r="G113" s="19">
        <f t="shared" si="2"/>
        <v>631</v>
      </c>
      <c r="H113" s="3" t="s">
        <v>10</v>
      </c>
      <c r="I113" s="3" t="s">
        <v>22</v>
      </c>
      <c r="J113" t="s">
        <v>38</v>
      </c>
      <c r="K113" t="str">
        <f t="shared" si="3"/>
        <v>Tom Jackson</v>
      </c>
      <c r="L113" t="s">
        <v>13</v>
      </c>
      <c r="M113" t="s">
        <v>50</v>
      </c>
    </row>
    <row r="114" spans="2:13" x14ac:dyDescent="0.25">
      <c r="B114" s="3">
        <v>10563</v>
      </c>
      <c r="C114" s="4">
        <v>44894</v>
      </c>
      <c r="D114" t="s">
        <v>14</v>
      </c>
      <c r="E114" s="3">
        <v>2.95</v>
      </c>
      <c r="F114" s="5">
        <v>677.96610169491521</v>
      </c>
      <c r="G114" s="19">
        <f t="shared" si="2"/>
        <v>678</v>
      </c>
      <c r="H114" s="3" t="s">
        <v>10</v>
      </c>
      <c r="I114" s="3" t="s">
        <v>22</v>
      </c>
      <c r="J114" t="s">
        <v>38</v>
      </c>
      <c r="K114" t="str">
        <f t="shared" si="3"/>
        <v>Tom Jackson</v>
      </c>
      <c r="L114" t="s">
        <v>13</v>
      </c>
      <c r="M114" t="s">
        <v>50</v>
      </c>
    </row>
    <row r="115" spans="2:13" x14ac:dyDescent="0.25">
      <c r="B115" s="3">
        <v>10564</v>
      </c>
      <c r="C115" s="4">
        <v>44894</v>
      </c>
      <c r="D115" t="s">
        <v>17</v>
      </c>
      <c r="E115" s="3">
        <v>4.99</v>
      </c>
      <c r="F115" s="5">
        <v>200.40080160320639</v>
      </c>
      <c r="G115" s="19">
        <f t="shared" si="2"/>
        <v>201</v>
      </c>
      <c r="H115" s="3" t="s">
        <v>10</v>
      </c>
      <c r="I115" s="3" t="s">
        <v>22</v>
      </c>
      <c r="J115" t="s">
        <v>38</v>
      </c>
      <c r="K115" t="str">
        <f t="shared" si="3"/>
        <v>Tom Jackson</v>
      </c>
      <c r="L115" t="s">
        <v>13</v>
      </c>
      <c r="M115" t="s">
        <v>50</v>
      </c>
    </row>
    <row r="116" spans="2:13" x14ac:dyDescent="0.25">
      <c r="B116" s="3">
        <v>10565</v>
      </c>
      <c r="C116" s="4">
        <v>44895</v>
      </c>
      <c r="D116" t="s">
        <v>21</v>
      </c>
      <c r="E116" s="3">
        <v>12.99</v>
      </c>
      <c r="F116" s="5">
        <v>492.68668206312549</v>
      </c>
      <c r="G116" s="19">
        <f t="shared" si="2"/>
        <v>493</v>
      </c>
      <c r="H116" s="3" t="s">
        <v>10</v>
      </c>
      <c r="I116" s="3" t="s">
        <v>22</v>
      </c>
      <c r="J116" t="s">
        <v>38</v>
      </c>
      <c r="K116" t="str">
        <f t="shared" si="3"/>
        <v>Tom Jackson</v>
      </c>
      <c r="L116" t="s">
        <v>13</v>
      </c>
      <c r="M116" t="s">
        <v>50</v>
      </c>
    </row>
    <row r="117" spans="2:13" x14ac:dyDescent="0.25">
      <c r="B117" s="3">
        <v>10566</v>
      </c>
      <c r="C117" s="4">
        <v>44895</v>
      </c>
      <c r="D117" t="s">
        <v>25</v>
      </c>
      <c r="E117" s="3">
        <v>9.9499999999999993</v>
      </c>
      <c r="F117" s="5">
        <v>201.00502512562818</v>
      </c>
      <c r="G117" s="19">
        <f t="shared" si="2"/>
        <v>202</v>
      </c>
      <c r="H117" s="3" t="s">
        <v>10</v>
      </c>
      <c r="I117" s="3" t="s">
        <v>22</v>
      </c>
      <c r="J117" t="s">
        <v>38</v>
      </c>
      <c r="K117" t="str">
        <f t="shared" si="3"/>
        <v>Tom Jackson</v>
      </c>
      <c r="L117" t="s">
        <v>13</v>
      </c>
      <c r="M117" t="s">
        <v>50</v>
      </c>
    </row>
    <row r="118" spans="2:13" x14ac:dyDescent="0.25">
      <c r="B118" s="3">
        <v>10567</v>
      </c>
      <c r="C118" s="4">
        <v>44895</v>
      </c>
      <c r="D118" t="s">
        <v>9</v>
      </c>
      <c r="E118" s="3">
        <v>3.49</v>
      </c>
      <c r="F118" s="5">
        <v>630.3724928366762</v>
      </c>
      <c r="G118" s="19">
        <f t="shared" si="2"/>
        <v>631</v>
      </c>
      <c r="H118" s="3" t="s">
        <v>10</v>
      </c>
      <c r="I118" s="3" t="s">
        <v>22</v>
      </c>
      <c r="J118" t="s">
        <v>38</v>
      </c>
      <c r="K118" t="str">
        <f t="shared" si="3"/>
        <v>Tom Jackson</v>
      </c>
      <c r="L118" t="s">
        <v>13</v>
      </c>
      <c r="M118" t="s">
        <v>50</v>
      </c>
    </row>
    <row r="119" spans="2:13" x14ac:dyDescent="0.25">
      <c r="B119" s="3">
        <v>10568</v>
      </c>
      <c r="C119" s="4">
        <v>44895</v>
      </c>
      <c r="D119" t="s">
        <v>14</v>
      </c>
      <c r="E119" s="3">
        <v>2.95</v>
      </c>
      <c r="F119" s="5">
        <v>677.96610169491521</v>
      </c>
      <c r="G119" s="19">
        <f t="shared" si="2"/>
        <v>678</v>
      </c>
      <c r="H119" s="3" t="s">
        <v>10</v>
      </c>
      <c r="I119" s="3" t="s">
        <v>22</v>
      </c>
      <c r="J119" t="s">
        <v>38</v>
      </c>
      <c r="K119" t="str">
        <f t="shared" si="3"/>
        <v>Tom Jackson</v>
      </c>
      <c r="L119" t="s">
        <v>13</v>
      </c>
      <c r="M119" t="s">
        <v>50</v>
      </c>
    </row>
    <row r="120" spans="2:13" x14ac:dyDescent="0.25">
      <c r="B120" s="3">
        <v>10569</v>
      </c>
      <c r="C120" s="4">
        <v>44895</v>
      </c>
      <c r="D120" t="s">
        <v>17</v>
      </c>
      <c r="E120" s="3">
        <v>4.99</v>
      </c>
      <c r="F120" s="5">
        <v>200.40080160320639</v>
      </c>
      <c r="G120" s="19">
        <f t="shared" si="2"/>
        <v>201</v>
      </c>
      <c r="H120" s="3" t="s">
        <v>10</v>
      </c>
      <c r="I120" s="3" t="s">
        <v>22</v>
      </c>
      <c r="J120" t="s">
        <v>38</v>
      </c>
      <c r="K120" t="str">
        <f t="shared" si="3"/>
        <v>Tom Jackson</v>
      </c>
      <c r="L120" t="s">
        <v>13</v>
      </c>
      <c r="M120" t="s">
        <v>50</v>
      </c>
    </row>
    <row r="121" spans="2:13" x14ac:dyDescent="0.25">
      <c r="B121" s="3">
        <v>10570</v>
      </c>
      <c r="C121" s="4">
        <v>44896</v>
      </c>
      <c r="D121" t="s">
        <v>21</v>
      </c>
      <c r="E121" s="3">
        <v>12.99</v>
      </c>
      <c r="F121" s="5">
        <v>492.68668206312549</v>
      </c>
      <c r="G121" s="19">
        <f t="shared" si="2"/>
        <v>493</v>
      </c>
      <c r="H121" s="3" t="s">
        <v>10</v>
      </c>
      <c r="I121" s="3" t="s">
        <v>22</v>
      </c>
      <c r="J121" t="s">
        <v>38</v>
      </c>
      <c r="K121" t="str">
        <f t="shared" si="3"/>
        <v>Tom Jackson</v>
      </c>
      <c r="L121" t="s">
        <v>13</v>
      </c>
      <c r="M121" t="s">
        <v>50</v>
      </c>
    </row>
    <row r="122" spans="2:13" x14ac:dyDescent="0.25">
      <c r="B122" s="3">
        <v>10571</v>
      </c>
      <c r="C122" s="4">
        <v>44896</v>
      </c>
      <c r="D122" t="s">
        <v>25</v>
      </c>
      <c r="E122" s="3">
        <v>9.9499999999999993</v>
      </c>
      <c r="F122" s="5">
        <v>201.00502512562818</v>
      </c>
      <c r="G122" s="19">
        <f t="shared" si="2"/>
        <v>202</v>
      </c>
      <c r="H122" s="3" t="s">
        <v>10</v>
      </c>
      <c r="I122" s="3" t="s">
        <v>22</v>
      </c>
      <c r="J122" t="s">
        <v>38</v>
      </c>
      <c r="K122" t="str">
        <f t="shared" si="3"/>
        <v>Tom Jackson</v>
      </c>
      <c r="L122" t="s">
        <v>13</v>
      </c>
      <c r="M122" t="s">
        <v>50</v>
      </c>
    </row>
    <row r="123" spans="2:13" x14ac:dyDescent="0.25">
      <c r="B123" s="3">
        <v>10572</v>
      </c>
      <c r="C123" s="4">
        <v>44896</v>
      </c>
      <c r="D123" t="s">
        <v>9</v>
      </c>
      <c r="E123" s="3">
        <v>3.49</v>
      </c>
      <c r="F123" s="5">
        <v>573.06590257879645</v>
      </c>
      <c r="G123" s="19">
        <f t="shared" si="2"/>
        <v>574</v>
      </c>
      <c r="H123" s="3" t="s">
        <v>10</v>
      </c>
      <c r="I123" s="3" t="s">
        <v>22</v>
      </c>
      <c r="J123" t="s">
        <v>28</v>
      </c>
      <c r="K123" t="str">
        <f t="shared" si="3"/>
        <v>Remy Monet</v>
      </c>
      <c r="L123" t="s">
        <v>27</v>
      </c>
      <c r="M123" t="s">
        <v>53</v>
      </c>
    </row>
    <row r="124" spans="2:13" x14ac:dyDescent="0.25">
      <c r="B124" s="3">
        <v>10573</v>
      </c>
      <c r="C124" s="4">
        <v>44896</v>
      </c>
      <c r="D124" t="s">
        <v>14</v>
      </c>
      <c r="E124" s="3">
        <v>2.95</v>
      </c>
      <c r="F124" s="5">
        <v>677.96610169491521</v>
      </c>
      <c r="G124" s="19">
        <f t="shared" si="2"/>
        <v>678</v>
      </c>
      <c r="H124" s="3" t="s">
        <v>10</v>
      </c>
      <c r="I124" s="3" t="s">
        <v>22</v>
      </c>
      <c r="J124" t="s">
        <v>28</v>
      </c>
      <c r="K124" t="str">
        <f t="shared" si="3"/>
        <v>Remy Monet</v>
      </c>
      <c r="L124" t="s">
        <v>27</v>
      </c>
      <c r="M124" t="s">
        <v>53</v>
      </c>
    </row>
    <row r="125" spans="2:13" x14ac:dyDescent="0.25">
      <c r="B125" s="3">
        <v>10574</v>
      </c>
      <c r="C125" s="4">
        <v>44896</v>
      </c>
      <c r="D125" t="s">
        <v>17</v>
      </c>
      <c r="E125" s="3">
        <v>4.99</v>
      </c>
      <c r="F125" s="5">
        <v>200.40080160320639</v>
      </c>
      <c r="G125" s="19">
        <f t="shared" si="2"/>
        <v>201</v>
      </c>
      <c r="H125" s="3" t="s">
        <v>10</v>
      </c>
      <c r="I125" s="3" t="s">
        <v>22</v>
      </c>
      <c r="J125" t="s">
        <v>28</v>
      </c>
      <c r="K125" t="str">
        <f t="shared" si="3"/>
        <v>Remy Monet</v>
      </c>
      <c r="L125" t="s">
        <v>27</v>
      </c>
      <c r="M125" t="s">
        <v>53</v>
      </c>
    </row>
    <row r="126" spans="2:13" x14ac:dyDescent="0.25">
      <c r="B126" s="3">
        <v>10575</v>
      </c>
      <c r="C126" s="4">
        <v>44897</v>
      </c>
      <c r="D126" t="s">
        <v>21</v>
      </c>
      <c r="E126" s="3">
        <v>12.99</v>
      </c>
      <c r="F126" s="5">
        <v>523.47959969207079</v>
      </c>
      <c r="G126" s="19">
        <f t="shared" si="2"/>
        <v>524</v>
      </c>
      <c r="H126" s="3" t="s">
        <v>10</v>
      </c>
      <c r="I126" s="3" t="s">
        <v>22</v>
      </c>
      <c r="J126" t="s">
        <v>28</v>
      </c>
      <c r="K126" t="str">
        <f t="shared" si="3"/>
        <v>Remy Monet</v>
      </c>
      <c r="L126" t="s">
        <v>27</v>
      </c>
      <c r="M126" t="s">
        <v>53</v>
      </c>
    </row>
    <row r="127" spans="2:13" x14ac:dyDescent="0.25">
      <c r="B127" s="3">
        <v>10576</v>
      </c>
      <c r="C127" s="4">
        <v>44897</v>
      </c>
      <c r="D127" t="s">
        <v>25</v>
      </c>
      <c r="E127" s="3">
        <v>9.9499999999999993</v>
      </c>
      <c r="F127" s="5">
        <v>201.00502512562818</v>
      </c>
      <c r="G127" s="19">
        <f t="shared" si="2"/>
        <v>202</v>
      </c>
      <c r="H127" s="3" t="s">
        <v>10</v>
      </c>
      <c r="I127" s="3" t="s">
        <v>22</v>
      </c>
      <c r="J127" t="s">
        <v>28</v>
      </c>
      <c r="K127" t="str">
        <f t="shared" si="3"/>
        <v>Remy Monet</v>
      </c>
      <c r="L127" t="s">
        <v>27</v>
      </c>
      <c r="M127" t="s">
        <v>53</v>
      </c>
    </row>
    <row r="128" spans="2:13" x14ac:dyDescent="0.25">
      <c r="B128" s="3">
        <v>10577</v>
      </c>
      <c r="C128" s="4">
        <v>44897</v>
      </c>
      <c r="D128" t="s">
        <v>9</v>
      </c>
      <c r="E128" s="3">
        <v>3.49</v>
      </c>
      <c r="F128" s="5">
        <v>630.3724928366762</v>
      </c>
      <c r="G128" s="19">
        <f t="shared" si="2"/>
        <v>631</v>
      </c>
      <c r="H128" s="3" t="s">
        <v>10</v>
      </c>
      <c r="I128" s="3" t="s">
        <v>22</v>
      </c>
      <c r="J128" t="s">
        <v>28</v>
      </c>
      <c r="K128" t="str">
        <f t="shared" si="3"/>
        <v>Remy Monet</v>
      </c>
      <c r="L128" t="s">
        <v>27</v>
      </c>
      <c r="M128" t="s">
        <v>53</v>
      </c>
    </row>
    <row r="129" spans="2:13" x14ac:dyDescent="0.25">
      <c r="B129" s="3">
        <v>10578</v>
      </c>
      <c r="C129" s="4">
        <v>44897</v>
      </c>
      <c r="D129" t="s">
        <v>14</v>
      </c>
      <c r="E129" s="3">
        <v>2.95</v>
      </c>
      <c r="F129" s="5">
        <v>677.96610169491521</v>
      </c>
      <c r="G129" s="19">
        <f t="shared" si="2"/>
        <v>678</v>
      </c>
      <c r="H129" s="3" t="s">
        <v>10</v>
      </c>
      <c r="I129" s="3" t="s">
        <v>22</v>
      </c>
      <c r="J129" t="s">
        <v>28</v>
      </c>
      <c r="K129" t="str">
        <f t="shared" si="3"/>
        <v>Remy Monet</v>
      </c>
      <c r="L129" t="s">
        <v>27</v>
      </c>
      <c r="M129" t="s">
        <v>53</v>
      </c>
    </row>
    <row r="130" spans="2:13" x14ac:dyDescent="0.25">
      <c r="B130" s="3">
        <v>10579</v>
      </c>
      <c r="C130" s="4">
        <v>44897</v>
      </c>
      <c r="D130" t="s">
        <v>17</v>
      </c>
      <c r="E130" s="3">
        <v>4.99</v>
      </c>
      <c r="F130" s="5">
        <v>200.40080160320639</v>
      </c>
      <c r="G130" s="19">
        <f t="shared" si="2"/>
        <v>201</v>
      </c>
      <c r="H130" s="3" t="s">
        <v>10</v>
      </c>
      <c r="I130" s="3" t="s">
        <v>22</v>
      </c>
      <c r="J130" t="s">
        <v>28</v>
      </c>
      <c r="K130" t="str">
        <f t="shared" si="3"/>
        <v>Remy Monet</v>
      </c>
      <c r="L130" t="s">
        <v>27</v>
      </c>
      <c r="M130" t="s">
        <v>53</v>
      </c>
    </row>
    <row r="131" spans="2:13" x14ac:dyDescent="0.25">
      <c r="B131" s="3">
        <v>10580</v>
      </c>
      <c r="C131" s="4">
        <v>44898</v>
      </c>
      <c r="D131" t="s">
        <v>21</v>
      </c>
      <c r="E131" s="3">
        <v>12.99</v>
      </c>
      <c r="F131" s="5">
        <v>523.47959969207079</v>
      </c>
      <c r="G131" s="19">
        <f t="shared" si="2"/>
        <v>524</v>
      </c>
      <c r="H131" s="3" t="s">
        <v>10</v>
      </c>
      <c r="I131" s="3" t="s">
        <v>22</v>
      </c>
      <c r="J131" t="s">
        <v>28</v>
      </c>
      <c r="K131" t="str">
        <f t="shared" si="3"/>
        <v>Remy Monet</v>
      </c>
      <c r="L131" t="s">
        <v>27</v>
      </c>
      <c r="M131" t="s">
        <v>53</v>
      </c>
    </row>
    <row r="132" spans="2:13" x14ac:dyDescent="0.25">
      <c r="B132" s="3">
        <v>10581</v>
      </c>
      <c r="C132" s="4">
        <v>44898</v>
      </c>
      <c r="D132" t="s">
        <v>25</v>
      </c>
      <c r="E132" s="3">
        <v>9.9499999999999993</v>
      </c>
      <c r="F132" s="5">
        <v>201.00502512562818</v>
      </c>
      <c r="G132" s="19">
        <f t="shared" ref="G132:G195" si="4">ROUNDUP(F132,0)</f>
        <v>202</v>
      </c>
      <c r="H132" s="3" t="s">
        <v>10</v>
      </c>
      <c r="I132" s="3" t="s">
        <v>22</v>
      </c>
      <c r="J132" t="s">
        <v>28</v>
      </c>
      <c r="K132" t="str">
        <f t="shared" ref="K132:K195" si="5">TRIM(J132)</f>
        <v>Remy Monet</v>
      </c>
      <c r="L132" t="s">
        <v>27</v>
      </c>
      <c r="M132" t="s">
        <v>53</v>
      </c>
    </row>
    <row r="133" spans="2:13" x14ac:dyDescent="0.25">
      <c r="B133" s="3">
        <v>10582</v>
      </c>
      <c r="C133" s="4">
        <v>44898</v>
      </c>
      <c r="D133" t="s">
        <v>9</v>
      </c>
      <c r="E133" s="3">
        <v>3.49</v>
      </c>
      <c r="F133" s="5">
        <v>630.3724928366762</v>
      </c>
      <c r="G133" s="19">
        <f t="shared" si="4"/>
        <v>631</v>
      </c>
      <c r="H133" s="3" t="s">
        <v>10</v>
      </c>
      <c r="I133" s="3" t="s">
        <v>22</v>
      </c>
      <c r="J133" t="s">
        <v>38</v>
      </c>
      <c r="K133" t="str">
        <f t="shared" si="5"/>
        <v>Tom Jackson</v>
      </c>
      <c r="L133" t="s">
        <v>13</v>
      </c>
      <c r="M133" t="s">
        <v>50</v>
      </c>
    </row>
    <row r="134" spans="2:13" x14ac:dyDescent="0.25">
      <c r="B134" s="3">
        <v>10583</v>
      </c>
      <c r="C134" s="4">
        <v>44898</v>
      </c>
      <c r="D134" t="s">
        <v>14</v>
      </c>
      <c r="E134" s="3">
        <v>2.95</v>
      </c>
      <c r="F134" s="5">
        <v>677.96610169491521</v>
      </c>
      <c r="G134" s="19">
        <f t="shared" si="4"/>
        <v>678</v>
      </c>
      <c r="H134" s="3" t="s">
        <v>10</v>
      </c>
      <c r="I134" s="3" t="s">
        <v>22</v>
      </c>
      <c r="J134" t="s">
        <v>38</v>
      </c>
      <c r="K134" t="str">
        <f t="shared" si="5"/>
        <v>Tom Jackson</v>
      </c>
      <c r="L134" t="s">
        <v>13</v>
      </c>
      <c r="M134" t="s">
        <v>50</v>
      </c>
    </row>
    <row r="135" spans="2:13" x14ac:dyDescent="0.25">
      <c r="B135" s="3">
        <v>10584</v>
      </c>
      <c r="C135" s="4">
        <v>44898</v>
      </c>
      <c r="D135" t="s">
        <v>17</v>
      </c>
      <c r="E135" s="3">
        <v>4.99</v>
      </c>
      <c r="F135" s="5">
        <v>200.40080160320639</v>
      </c>
      <c r="G135" s="19">
        <f t="shared" si="4"/>
        <v>201</v>
      </c>
      <c r="H135" s="3" t="s">
        <v>10</v>
      </c>
      <c r="I135" s="3" t="s">
        <v>22</v>
      </c>
      <c r="J135" t="s">
        <v>38</v>
      </c>
      <c r="K135" t="str">
        <f t="shared" si="5"/>
        <v>Tom Jackson</v>
      </c>
      <c r="L135" t="s">
        <v>13</v>
      </c>
      <c r="M135" t="s">
        <v>50</v>
      </c>
    </row>
    <row r="136" spans="2:13" x14ac:dyDescent="0.25">
      <c r="B136" s="3">
        <v>10585</v>
      </c>
      <c r="C136" s="4">
        <v>44899</v>
      </c>
      <c r="D136" t="s">
        <v>21</v>
      </c>
      <c r="E136" s="3">
        <v>12.99</v>
      </c>
      <c r="F136" s="5">
        <v>538.87605850654347</v>
      </c>
      <c r="G136" s="19">
        <f t="shared" si="4"/>
        <v>539</v>
      </c>
      <c r="H136" s="3" t="s">
        <v>10</v>
      </c>
      <c r="I136" s="3" t="s">
        <v>22</v>
      </c>
      <c r="J136" t="s">
        <v>38</v>
      </c>
      <c r="K136" t="str">
        <f t="shared" si="5"/>
        <v>Tom Jackson</v>
      </c>
      <c r="L136" t="s">
        <v>13</v>
      </c>
      <c r="M136" t="s">
        <v>50</v>
      </c>
    </row>
    <row r="137" spans="2:13" x14ac:dyDescent="0.25">
      <c r="B137" s="3">
        <v>10586</v>
      </c>
      <c r="C137" s="4">
        <v>44899</v>
      </c>
      <c r="D137" t="s">
        <v>25</v>
      </c>
      <c r="E137" s="3">
        <v>9.9499999999999993</v>
      </c>
      <c r="F137" s="5">
        <v>201.00502512562818</v>
      </c>
      <c r="G137" s="19">
        <f t="shared" si="4"/>
        <v>202</v>
      </c>
      <c r="H137" s="3" t="s">
        <v>10</v>
      </c>
      <c r="I137" s="3" t="s">
        <v>22</v>
      </c>
      <c r="J137" t="s">
        <v>38</v>
      </c>
      <c r="K137" t="str">
        <f t="shared" si="5"/>
        <v>Tom Jackson</v>
      </c>
      <c r="L137" t="s">
        <v>13</v>
      </c>
      <c r="M137" t="s">
        <v>50</v>
      </c>
    </row>
    <row r="138" spans="2:13" x14ac:dyDescent="0.25">
      <c r="B138" s="3">
        <v>10537</v>
      </c>
      <c r="C138" s="4">
        <v>44889</v>
      </c>
      <c r="D138" t="s">
        <v>9</v>
      </c>
      <c r="E138" s="3">
        <v>3.49</v>
      </c>
      <c r="F138" s="5">
        <v>630.3724928366762</v>
      </c>
      <c r="G138" s="19">
        <f t="shared" si="4"/>
        <v>631</v>
      </c>
      <c r="H138" s="3" t="s">
        <v>36</v>
      </c>
      <c r="I138" s="3" t="s">
        <v>22</v>
      </c>
      <c r="J138" t="s">
        <v>31</v>
      </c>
      <c r="K138" t="str">
        <f t="shared" si="5"/>
        <v>Pablo Perez</v>
      </c>
      <c r="L138" t="s">
        <v>16</v>
      </c>
      <c r="M138" t="s">
        <v>51</v>
      </c>
    </row>
    <row r="139" spans="2:13" x14ac:dyDescent="0.25">
      <c r="B139" s="3">
        <v>10538</v>
      </c>
      <c r="C139" s="4">
        <v>44889</v>
      </c>
      <c r="D139" t="s">
        <v>14</v>
      </c>
      <c r="E139" s="3">
        <v>2.95</v>
      </c>
      <c r="F139" s="5">
        <v>745.7627118644067</v>
      </c>
      <c r="G139" s="19">
        <f t="shared" si="4"/>
        <v>746</v>
      </c>
      <c r="H139" s="3" t="s">
        <v>36</v>
      </c>
      <c r="I139" s="3" t="s">
        <v>22</v>
      </c>
      <c r="J139" t="s">
        <v>31</v>
      </c>
      <c r="K139" t="str">
        <f t="shared" si="5"/>
        <v>Pablo Perez</v>
      </c>
      <c r="L139" t="s">
        <v>16</v>
      </c>
      <c r="M139" t="s">
        <v>51</v>
      </c>
    </row>
    <row r="140" spans="2:13" x14ac:dyDescent="0.25">
      <c r="B140" s="3">
        <v>10539</v>
      </c>
      <c r="C140" s="4">
        <v>44889</v>
      </c>
      <c r="D140" t="s">
        <v>17</v>
      </c>
      <c r="E140" s="3">
        <v>4.99</v>
      </c>
      <c r="F140" s="5">
        <v>200.40080160320639</v>
      </c>
      <c r="G140" s="19">
        <f t="shared" si="4"/>
        <v>201</v>
      </c>
      <c r="H140" s="3" t="s">
        <v>36</v>
      </c>
      <c r="I140" s="3" t="s">
        <v>22</v>
      </c>
      <c r="J140" t="s">
        <v>31</v>
      </c>
      <c r="K140" t="str">
        <f t="shared" si="5"/>
        <v>Pablo Perez</v>
      </c>
      <c r="L140" t="s">
        <v>16</v>
      </c>
      <c r="M140" t="s">
        <v>51</v>
      </c>
    </row>
    <row r="141" spans="2:13" x14ac:dyDescent="0.25">
      <c r="B141" s="3">
        <v>10590</v>
      </c>
      <c r="C141" s="4">
        <v>44900</v>
      </c>
      <c r="D141" t="s">
        <v>21</v>
      </c>
      <c r="E141" s="3">
        <v>12.99</v>
      </c>
      <c r="F141" s="5">
        <v>554.27251732101615</v>
      </c>
      <c r="G141" s="19">
        <f t="shared" si="4"/>
        <v>555</v>
      </c>
      <c r="H141" s="3" t="s">
        <v>10</v>
      </c>
      <c r="I141" s="3" t="s">
        <v>22</v>
      </c>
      <c r="J141" t="s">
        <v>38</v>
      </c>
      <c r="K141" t="str">
        <f t="shared" si="5"/>
        <v>Tom Jackson</v>
      </c>
      <c r="L141" t="s">
        <v>13</v>
      </c>
      <c r="M141" t="s">
        <v>50</v>
      </c>
    </row>
    <row r="142" spans="2:13" x14ac:dyDescent="0.25">
      <c r="B142" s="3">
        <v>10591</v>
      </c>
      <c r="C142" s="4">
        <v>44900</v>
      </c>
      <c r="D142" t="s">
        <v>25</v>
      </c>
      <c r="E142" s="3">
        <v>9.9499999999999993</v>
      </c>
      <c r="F142" s="5">
        <v>201.00502512562818</v>
      </c>
      <c r="G142" s="19">
        <f t="shared" si="4"/>
        <v>202</v>
      </c>
      <c r="H142" s="3" t="s">
        <v>10</v>
      </c>
      <c r="I142" s="3" t="s">
        <v>22</v>
      </c>
      <c r="J142" t="s">
        <v>38</v>
      </c>
      <c r="K142" t="str">
        <f t="shared" si="5"/>
        <v>Tom Jackson</v>
      </c>
      <c r="L142" t="s">
        <v>13</v>
      </c>
      <c r="M142" t="s">
        <v>50</v>
      </c>
    </row>
    <row r="143" spans="2:13" x14ac:dyDescent="0.25">
      <c r="B143" s="3">
        <v>10592</v>
      </c>
      <c r="C143" s="4">
        <v>44900</v>
      </c>
      <c r="D143" t="s">
        <v>9</v>
      </c>
      <c r="E143" s="3">
        <v>3.49</v>
      </c>
      <c r="F143" s="5">
        <v>573.06590257879645</v>
      </c>
      <c r="G143" s="19">
        <f t="shared" si="4"/>
        <v>574</v>
      </c>
      <c r="H143" s="3" t="s">
        <v>10</v>
      </c>
      <c r="I143" s="3" t="s">
        <v>22</v>
      </c>
      <c r="J143" t="s">
        <v>38</v>
      </c>
      <c r="K143" t="str">
        <f t="shared" si="5"/>
        <v>Tom Jackson</v>
      </c>
      <c r="L143" t="s">
        <v>13</v>
      </c>
      <c r="M143" t="s">
        <v>50</v>
      </c>
    </row>
    <row r="144" spans="2:13" x14ac:dyDescent="0.25">
      <c r="B144" s="3">
        <v>10593</v>
      </c>
      <c r="C144" s="4">
        <v>44900</v>
      </c>
      <c r="D144" t="s">
        <v>14</v>
      </c>
      <c r="E144" s="3">
        <v>2.95</v>
      </c>
      <c r="F144" s="5">
        <v>677.96610169491521</v>
      </c>
      <c r="G144" s="19">
        <f t="shared" si="4"/>
        <v>678</v>
      </c>
      <c r="H144" s="3" t="s">
        <v>10</v>
      </c>
      <c r="I144" s="3" t="s">
        <v>22</v>
      </c>
      <c r="J144" t="s">
        <v>38</v>
      </c>
      <c r="K144" t="str">
        <f t="shared" si="5"/>
        <v>Tom Jackson</v>
      </c>
      <c r="L144" t="s">
        <v>13</v>
      </c>
      <c r="M144" t="s">
        <v>50</v>
      </c>
    </row>
    <row r="145" spans="2:13" x14ac:dyDescent="0.25">
      <c r="B145" s="3">
        <v>10594</v>
      </c>
      <c r="C145" s="4">
        <v>44900</v>
      </c>
      <c r="D145" t="s">
        <v>17</v>
      </c>
      <c r="E145" s="3">
        <v>4.99</v>
      </c>
      <c r="F145" s="5">
        <v>200.40080160320639</v>
      </c>
      <c r="G145" s="19">
        <f t="shared" si="4"/>
        <v>201</v>
      </c>
      <c r="H145" s="3" t="s">
        <v>10</v>
      </c>
      <c r="I145" s="3" t="s">
        <v>22</v>
      </c>
      <c r="J145" t="s">
        <v>38</v>
      </c>
      <c r="K145" t="str">
        <f t="shared" si="5"/>
        <v>Tom Jackson</v>
      </c>
      <c r="L145" t="s">
        <v>13</v>
      </c>
      <c r="M145" t="s">
        <v>50</v>
      </c>
    </row>
    <row r="146" spans="2:13" x14ac:dyDescent="0.25">
      <c r="B146" s="3">
        <v>10595</v>
      </c>
      <c r="C146" s="4">
        <v>44901</v>
      </c>
      <c r="D146" t="s">
        <v>21</v>
      </c>
      <c r="E146" s="3">
        <v>12.99</v>
      </c>
      <c r="F146" s="5">
        <v>538.87605850654347</v>
      </c>
      <c r="G146" s="19">
        <f t="shared" si="4"/>
        <v>539</v>
      </c>
      <c r="H146" s="3" t="s">
        <v>10</v>
      </c>
      <c r="I146" s="3" t="s">
        <v>22</v>
      </c>
      <c r="J146" t="s">
        <v>38</v>
      </c>
      <c r="K146" t="str">
        <f t="shared" si="5"/>
        <v>Tom Jackson</v>
      </c>
      <c r="L146" t="s">
        <v>13</v>
      </c>
      <c r="M146" t="s">
        <v>50</v>
      </c>
    </row>
    <row r="147" spans="2:13" x14ac:dyDescent="0.25">
      <c r="B147" s="3">
        <v>10596</v>
      </c>
      <c r="C147" s="4">
        <v>44901</v>
      </c>
      <c r="D147" t="s">
        <v>25</v>
      </c>
      <c r="E147" s="3">
        <v>9.9499999999999993</v>
      </c>
      <c r="F147" s="5">
        <v>201.00502512562818</v>
      </c>
      <c r="G147" s="19">
        <f t="shared" si="4"/>
        <v>202</v>
      </c>
      <c r="H147" s="3" t="s">
        <v>10</v>
      </c>
      <c r="I147" s="3" t="s">
        <v>22</v>
      </c>
      <c r="J147" t="s">
        <v>38</v>
      </c>
      <c r="K147" t="str">
        <f t="shared" si="5"/>
        <v>Tom Jackson</v>
      </c>
      <c r="L147" t="s">
        <v>13</v>
      </c>
      <c r="M147" t="s">
        <v>50</v>
      </c>
    </row>
    <row r="148" spans="2:13" x14ac:dyDescent="0.25">
      <c r="B148" s="3">
        <v>10597</v>
      </c>
      <c r="C148" s="4">
        <v>44901</v>
      </c>
      <c r="D148" t="s">
        <v>9</v>
      </c>
      <c r="E148" s="3">
        <v>3.49</v>
      </c>
      <c r="F148" s="5">
        <v>573.06590257879645</v>
      </c>
      <c r="G148" s="19">
        <f t="shared" si="4"/>
        <v>574</v>
      </c>
      <c r="H148" s="3" t="s">
        <v>10</v>
      </c>
      <c r="I148" s="3" t="s">
        <v>22</v>
      </c>
      <c r="J148" t="s">
        <v>38</v>
      </c>
      <c r="K148" t="str">
        <f t="shared" si="5"/>
        <v>Tom Jackson</v>
      </c>
      <c r="L148" t="s">
        <v>13</v>
      </c>
      <c r="M148" t="s">
        <v>50</v>
      </c>
    </row>
    <row r="149" spans="2:13" x14ac:dyDescent="0.25">
      <c r="B149" s="3">
        <v>10598</v>
      </c>
      <c r="C149" s="4">
        <v>44901</v>
      </c>
      <c r="D149" t="s">
        <v>14</v>
      </c>
      <c r="E149" s="3">
        <v>2.95</v>
      </c>
      <c r="F149" s="5">
        <v>677.96610169491521</v>
      </c>
      <c r="G149" s="19">
        <f t="shared" si="4"/>
        <v>678</v>
      </c>
      <c r="H149" s="3" t="s">
        <v>10</v>
      </c>
      <c r="I149" s="3" t="s">
        <v>22</v>
      </c>
      <c r="J149" t="s">
        <v>38</v>
      </c>
      <c r="K149" t="str">
        <f t="shared" si="5"/>
        <v>Tom Jackson</v>
      </c>
      <c r="L149" t="s">
        <v>13</v>
      </c>
      <c r="M149" t="s">
        <v>50</v>
      </c>
    </row>
    <row r="150" spans="2:13" x14ac:dyDescent="0.25">
      <c r="B150" s="3">
        <v>10599</v>
      </c>
      <c r="C150" s="4">
        <v>44901</v>
      </c>
      <c r="D150" t="s">
        <v>17</v>
      </c>
      <c r="E150" s="3">
        <v>4.99</v>
      </c>
      <c r="F150" s="5">
        <v>200.40080160320639</v>
      </c>
      <c r="G150" s="19">
        <f t="shared" si="4"/>
        <v>201</v>
      </c>
      <c r="H150" s="3" t="s">
        <v>10</v>
      </c>
      <c r="I150" s="3" t="s">
        <v>22</v>
      </c>
      <c r="J150" t="s">
        <v>38</v>
      </c>
      <c r="K150" t="str">
        <f t="shared" si="5"/>
        <v>Tom Jackson</v>
      </c>
      <c r="L150" t="s">
        <v>13</v>
      </c>
      <c r="M150" t="s">
        <v>50</v>
      </c>
    </row>
    <row r="151" spans="2:13" x14ac:dyDescent="0.25">
      <c r="B151" s="3">
        <v>10600</v>
      </c>
      <c r="C151" s="4">
        <v>44902</v>
      </c>
      <c r="D151" t="s">
        <v>21</v>
      </c>
      <c r="E151" s="3">
        <v>12.99</v>
      </c>
      <c r="F151" s="5">
        <v>523.47959969207079</v>
      </c>
      <c r="G151" s="19">
        <f t="shared" si="4"/>
        <v>524</v>
      </c>
      <c r="H151" s="3" t="s">
        <v>10</v>
      </c>
      <c r="I151" s="3" t="s">
        <v>22</v>
      </c>
      <c r="J151" t="s">
        <v>38</v>
      </c>
      <c r="K151" t="str">
        <f t="shared" si="5"/>
        <v>Tom Jackson</v>
      </c>
      <c r="L151" t="s">
        <v>13</v>
      </c>
      <c r="M151" t="s">
        <v>50</v>
      </c>
    </row>
    <row r="152" spans="2:13" x14ac:dyDescent="0.25">
      <c r="B152" s="3">
        <v>10601</v>
      </c>
      <c r="C152" s="4">
        <v>44902</v>
      </c>
      <c r="D152" t="s">
        <v>25</v>
      </c>
      <c r="E152" s="3">
        <v>9.9499999999999993</v>
      </c>
      <c r="F152" s="5">
        <v>201.00502512562818</v>
      </c>
      <c r="G152" s="19">
        <f t="shared" si="4"/>
        <v>202</v>
      </c>
      <c r="H152" s="3" t="s">
        <v>10</v>
      </c>
      <c r="I152" s="3" t="s">
        <v>22</v>
      </c>
      <c r="J152" t="s">
        <v>38</v>
      </c>
      <c r="K152" t="str">
        <f t="shared" si="5"/>
        <v>Tom Jackson</v>
      </c>
      <c r="L152" t="s">
        <v>13</v>
      </c>
      <c r="M152" t="s">
        <v>50</v>
      </c>
    </row>
    <row r="153" spans="2:13" x14ac:dyDescent="0.25">
      <c r="B153" s="3">
        <v>10602</v>
      </c>
      <c r="C153" s="4">
        <v>44902</v>
      </c>
      <c r="D153" t="s">
        <v>9</v>
      </c>
      <c r="E153" s="3">
        <v>3.49</v>
      </c>
      <c r="F153" s="5">
        <v>630.3724928366762</v>
      </c>
      <c r="G153" s="19">
        <f t="shared" si="4"/>
        <v>631</v>
      </c>
      <c r="H153" s="3" t="s">
        <v>10</v>
      </c>
      <c r="I153" s="3" t="s">
        <v>37</v>
      </c>
      <c r="J153" t="s">
        <v>38</v>
      </c>
      <c r="K153" t="str">
        <f t="shared" si="5"/>
        <v>Tom Jackson</v>
      </c>
      <c r="L153" t="s">
        <v>13</v>
      </c>
      <c r="M153" t="s">
        <v>50</v>
      </c>
    </row>
    <row r="154" spans="2:13" x14ac:dyDescent="0.25">
      <c r="B154" s="3">
        <v>10603</v>
      </c>
      <c r="C154" s="4">
        <v>44902</v>
      </c>
      <c r="D154" t="s">
        <v>14</v>
      </c>
      <c r="E154" s="3">
        <v>2.95</v>
      </c>
      <c r="F154" s="5">
        <v>677.96610169491521</v>
      </c>
      <c r="G154" s="19">
        <f t="shared" si="4"/>
        <v>678</v>
      </c>
      <c r="H154" s="3" t="s">
        <v>10</v>
      </c>
      <c r="I154" s="3" t="s">
        <v>37</v>
      </c>
      <c r="J154" t="s">
        <v>38</v>
      </c>
      <c r="K154" t="str">
        <f t="shared" si="5"/>
        <v>Tom Jackson</v>
      </c>
      <c r="L154" t="s">
        <v>13</v>
      </c>
      <c r="M154" t="s">
        <v>50</v>
      </c>
    </row>
    <row r="155" spans="2:13" x14ac:dyDescent="0.25">
      <c r="B155" s="3">
        <v>10604</v>
      </c>
      <c r="C155" s="4">
        <v>44902</v>
      </c>
      <c r="D155" t="s">
        <v>17</v>
      </c>
      <c r="E155" s="3">
        <v>4.99</v>
      </c>
      <c r="F155" s="5">
        <v>200.40080160320639</v>
      </c>
      <c r="G155" s="19">
        <f t="shared" si="4"/>
        <v>201</v>
      </c>
      <c r="H155" s="3" t="s">
        <v>10</v>
      </c>
      <c r="I155" s="3" t="s">
        <v>37</v>
      </c>
      <c r="J155" t="s">
        <v>38</v>
      </c>
      <c r="K155" t="str">
        <f t="shared" si="5"/>
        <v>Tom Jackson</v>
      </c>
      <c r="L155" t="s">
        <v>13</v>
      </c>
      <c r="M155" t="s">
        <v>50</v>
      </c>
    </row>
    <row r="156" spans="2:13" x14ac:dyDescent="0.25">
      <c r="B156" s="3">
        <v>10605</v>
      </c>
      <c r="C156" s="4">
        <v>44903</v>
      </c>
      <c r="D156" t="s">
        <v>21</v>
      </c>
      <c r="E156" s="3">
        <v>12.99</v>
      </c>
      <c r="F156" s="5">
        <v>538.87605850654347</v>
      </c>
      <c r="G156" s="19">
        <f t="shared" si="4"/>
        <v>539</v>
      </c>
      <c r="H156" s="3" t="s">
        <v>10</v>
      </c>
      <c r="I156" s="3" t="s">
        <v>37</v>
      </c>
      <c r="J156" t="s">
        <v>38</v>
      </c>
      <c r="K156" t="str">
        <f t="shared" si="5"/>
        <v>Tom Jackson</v>
      </c>
      <c r="L156" t="s">
        <v>13</v>
      </c>
      <c r="M156" t="s">
        <v>50</v>
      </c>
    </row>
    <row r="157" spans="2:13" x14ac:dyDescent="0.25">
      <c r="B157" s="3">
        <v>10606</v>
      </c>
      <c r="C157" s="4">
        <v>44903</v>
      </c>
      <c r="D157" t="s">
        <v>25</v>
      </c>
      <c r="E157" s="3">
        <v>9.9499999999999993</v>
      </c>
      <c r="F157" s="5">
        <v>201.00502512562818</v>
      </c>
      <c r="G157" s="19">
        <f t="shared" si="4"/>
        <v>202</v>
      </c>
      <c r="H157" s="3" t="s">
        <v>10</v>
      </c>
      <c r="I157" s="3" t="s">
        <v>37</v>
      </c>
      <c r="J157" t="s">
        <v>38</v>
      </c>
      <c r="K157" t="str">
        <f t="shared" si="5"/>
        <v>Tom Jackson</v>
      </c>
      <c r="L157" t="s">
        <v>13</v>
      </c>
      <c r="M157" t="s">
        <v>50</v>
      </c>
    </row>
    <row r="158" spans="2:13" x14ac:dyDescent="0.25">
      <c r="B158" s="3">
        <v>10607</v>
      </c>
      <c r="C158" s="4">
        <v>44903</v>
      </c>
      <c r="D158" t="s">
        <v>9</v>
      </c>
      <c r="E158" s="3">
        <v>3.49</v>
      </c>
      <c r="F158" s="5">
        <v>630.3724928366762</v>
      </c>
      <c r="G158" s="19">
        <f t="shared" si="4"/>
        <v>631</v>
      </c>
      <c r="H158" s="3" t="s">
        <v>10</v>
      </c>
      <c r="I158" s="3" t="s">
        <v>37</v>
      </c>
      <c r="J158" t="s">
        <v>38</v>
      </c>
      <c r="K158" t="str">
        <f t="shared" si="5"/>
        <v>Tom Jackson</v>
      </c>
      <c r="L158" t="s">
        <v>13</v>
      </c>
      <c r="M158" t="s">
        <v>50</v>
      </c>
    </row>
    <row r="159" spans="2:13" x14ac:dyDescent="0.25">
      <c r="B159" s="3">
        <v>10608</v>
      </c>
      <c r="C159" s="4">
        <v>44903</v>
      </c>
      <c r="D159" t="s">
        <v>14</v>
      </c>
      <c r="E159" s="3">
        <v>2.95</v>
      </c>
      <c r="F159" s="5">
        <v>677.96610169491521</v>
      </c>
      <c r="G159" s="19">
        <f t="shared" si="4"/>
        <v>678</v>
      </c>
      <c r="H159" s="3" t="s">
        <v>10</v>
      </c>
      <c r="I159" s="3" t="s">
        <v>11</v>
      </c>
      <c r="J159" t="s">
        <v>38</v>
      </c>
      <c r="K159" t="str">
        <f t="shared" si="5"/>
        <v>Tom Jackson</v>
      </c>
      <c r="L159" t="s">
        <v>13</v>
      </c>
      <c r="M159" t="s">
        <v>50</v>
      </c>
    </row>
    <row r="160" spans="2:13" x14ac:dyDescent="0.25">
      <c r="B160" s="3">
        <v>10609</v>
      </c>
      <c r="C160" s="4">
        <v>44903</v>
      </c>
      <c r="D160" t="s">
        <v>17</v>
      </c>
      <c r="E160" s="3">
        <v>4.99</v>
      </c>
      <c r="F160" s="5">
        <v>200.40080160320639</v>
      </c>
      <c r="G160" s="19">
        <f t="shared" si="4"/>
        <v>201</v>
      </c>
      <c r="H160" s="3" t="s">
        <v>10</v>
      </c>
      <c r="I160" s="3" t="s">
        <v>11</v>
      </c>
      <c r="J160" t="s">
        <v>38</v>
      </c>
      <c r="K160" t="str">
        <f t="shared" si="5"/>
        <v>Tom Jackson</v>
      </c>
      <c r="L160" t="s">
        <v>13</v>
      </c>
      <c r="M160" t="s">
        <v>50</v>
      </c>
    </row>
    <row r="161" spans="2:13" x14ac:dyDescent="0.25">
      <c r="B161" s="3">
        <v>10610</v>
      </c>
      <c r="C161" s="4">
        <v>44904</v>
      </c>
      <c r="D161" t="s">
        <v>21</v>
      </c>
      <c r="E161" s="3">
        <v>12.99</v>
      </c>
      <c r="F161" s="5">
        <v>569.66897613548883</v>
      </c>
      <c r="G161" s="19">
        <f t="shared" si="4"/>
        <v>570</v>
      </c>
      <c r="H161" s="3" t="s">
        <v>10</v>
      </c>
      <c r="I161" s="3" t="s">
        <v>11</v>
      </c>
      <c r="J161" t="s">
        <v>38</v>
      </c>
      <c r="K161" t="str">
        <f t="shared" si="5"/>
        <v>Tom Jackson</v>
      </c>
      <c r="L161" t="s">
        <v>13</v>
      </c>
      <c r="M161" t="s">
        <v>50</v>
      </c>
    </row>
    <row r="162" spans="2:13" x14ac:dyDescent="0.25">
      <c r="B162" s="3">
        <v>10611</v>
      </c>
      <c r="C162" s="4">
        <v>44904</v>
      </c>
      <c r="D162" t="s">
        <v>25</v>
      </c>
      <c r="E162" s="3">
        <v>9.9499999999999993</v>
      </c>
      <c r="F162" s="5">
        <v>201.00502512562818</v>
      </c>
      <c r="G162" s="19">
        <f t="shared" si="4"/>
        <v>202</v>
      </c>
      <c r="H162" s="3" t="s">
        <v>10</v>
      </c>
      <c r="I162" s="3" t="s">
        <v>11</v>
      </c>
      <c r="J162" t="s">
        <v>38</v>
      </c>
      <c r="K162" t="str">
        <f t="shared" si="5"/>
        <v>Tom Jackson</v>
      </c>
      <c r="L162" t="s">
        <v>13</v>
      </c>
      <c r="M162" t="s">
        <v>50</v>
      </c>
    </row>
    <row r="163" spans="2:13" x14ac:dyDescent="0.25">
      <c r="B163" s="3">
        <v>10612</v>
      </c>
      <c r="C163" s="4">
        <v>44904</v>
      </c>
      <c r="D163" t="s">
        <v>9</v>
      </c>
      <c r="E163" s="3">
        <v>3.49</v>
      </c>
      <c r="F163" s="5">
        <v>630.3724928366762</v>
      </c>
      <c r="G163" s="19">
        <f t="shared" si="4"/>
        <v>631</v>
      </c>
      <c r="H163" s="3" t="s">
        <v>10</v>
      </c>
      <c r="I163" s="3" t="s">
        <v>11</v>
      </c>
      <c r="J163" t="s">
        <v>38</v>
      </c>
      <c r="K163" t="str">
        <f t="shared" si="5"/>
        <v>Tom Jackson</v>
      </c>
      <c r="L163" t="s">
        <v>13</v>
      </c>
      <c r="M163" t="s">
        <v>50</v>
      </c>
    </row>
    <row r="164" spans="2:13" x14ac:dyDescent="0.25">
      <c r="B164" s="3">
        <v>10613</v>
      </c>
      <c r="C164" s="4">
        <v>44904</v>
      </c>
      <c r="D164" t="s">
        <v>14</v>
      </c>
      <c r="E164" s="3">
        <v>2.95</v>
      </c>
      <c r="F164" s="5">
        <v>677.96610169491521</v>
      </c>
      <c r="G164" s="19">
        <f t="shared" si="4"/>
        <v>678</v>
      </c>
      <c r="H164" s="3" t="s">
        <v>10</v>
      </c>
      <c r="I164" s="3" t="s">
        <v>11</v>
      </c>
      <c r="J164" t="s">
        <v>38</v>
      </c>
      <c r="K164" t="str">
        <f t="shared" si="5"/>
        <v>Tom Jackson</v>
      </c>
      <c r="L164" t="s">
        <v>13</v>
      </c>
      <c r="M164" t="s">
        <v>50</v>
      </c>
    </row>
    <row r="165" spans="2:13" x14ac:dyDescent="0.25">
      <c r="B165" s="3">
        <v>10614</v>
      </c>
      <c r="C165" s="4">
        <v>44904</v>
      </c>
      <c r="D165" t="s">
        <v>17</v>
      </c>
      <c r="E165" s="3">
        <v>4.99</v>
      </c>
      <c r="F165" s="5">
        <v>200.40080160320639</v>
      </c>
      <c r="G165" s="19">
        <f t="shared" si="4"/>
        <v>201</v>
      </c>
      <c r="H165" s="3" t="s">
        <v>10</v>
      </c>
      <c r="I165" s="3" t="s">
        <v>11</v>
      </c>
      <c r="J165" t="s">
        <v>38</v>
      </c>
      <c r="K165" t="str">
        <f t="shared" si="5"/>
        <v>Tom Jackson</v>
      </c>
      <c r="L165" t="s">
        <v>13</v>
      </c>
      <c r="M165" t="s">
        <v>50</v>
      </c>
    </row>
    <row r="166" spans="2:13" x14ac:dyDescent="0.25">
      <c r="B166" s="3">
        <v>10615</v>
      </c>
      <c r="C166" s="4">
        <v>44905</v>
      </c>
      <c r="D166" t="s">
        <v>21</v>
      </c>
      <c r="E166" s="3">
        <v>12.99</v>
      </c>
      <c r="F166" s="5">
        <v>569.66897613548883</v>
      </c>
      <c r="G166" s="19">
        <f t="shared" si="4"/>
        <v>570</v>
      </c>
      <c r="H166" s="3" t="s">
        <v>10</v>
      </c>
      <c r="I166" s="3" t="s">
        <v>11</v>
      </c>
      <c r="J166" t="s">
        <v>38</v>
      </c>
      <c r="K166" t="str">
        <f t="shared" si="5"/>
        <v>Tom Jackson</v>
      </c>
      <c r="L166" t="s">
        <v>13</v>
      </c>
      <c r="M166" t="s">
        <v>50</v>
      </c>
    </row>
    <row r="167" spans="2:13" x14ac:dyDescent="0.25">
      <c r="B167" s="3">
        <v>10616</v>
      </c>
      <c r="C167" s="4">
        <v>44905</v>
      </c>
      <c r="D167" t="s">
        <v>25</v>
      </c>
      <c r="E167" s="3">
        <v>9.9499999999999993</v>
      </c>
      <c r="F167" s="5">
        <v>201.00502512562818</v>
      </c>
      <c r="G167" s="19">
        <f t="shared" si="4"/>
        <v>202</v>
      </c>
      <c r="H167" s="3" t="s">
        <v>10</v>
      </c>
      <c r="I167" s="3" t="s">
        <v>11</v>
      </c>
      <c r="J167" t="s">
        <v>38</v>
      </c>
      <c r="K167" t="str">
        <f t="shared" si="5"/>
        <v>Tom Jackson</v>
      </c>
      <c r="L167" t="s">
        <v>13</v>
      </c>
      <c r="M167" t="s">
        <v>50</v>
      </c>
    </row>
    <row r="168" spans="2:13" x14ac:dyDescent="0.25">
      <c r="B168" s="3">
        <v>10617</v>
      </c>
      <c r="C168" s="4">
        <v>44905</v>
      </c>
      <c r="D168" t="s">
        <v>9</v>
      </c>
      <c r="E168" s="3">
        <v>3.49</v>
      </c>
      <c r="F168" s="5">
        <v>630.3724928366762</v>
      </c>
      <c r="G168" s="19">
        <f t="shared" si="4"/>
        <v>631</v>
      </c>
      <c r="H168" s="3" t="s">
        <v>10</v>
      </c>
      <c r="I168" s="3" t="s">
        <v>11</v>
      </c>
      <c r="J168" t="s">
        <v>38</v>
      </c>
      <c r="K168" t="str">
        <f t="shared" si="5"/>
        <v>Tom Jackson</v>
      </c>
      <c r="L168" t="s">
        <v>13</v>
      </c>
      <c r="M168" t="s">
        <v>50</v>
      </c>
    </row>
    <row r="169" spans="2:13" x14ac:dyDescent="0.25">
      <c r="B169" s="3">
        <v>10618</v>
      </c>
      <c r="C169" s="4">
        <v>44905</v>
      </c>
      <c r="D169" t="s">
        <v>14</v>
      </c>
      <c r="E169" s="3">
        <v>2.95</v>
      </c>
      <c r="F169" s="5">
        <v>677.96610169491521</v>
      </c>
      <c r="G169" s="19">
        <f t="shared" si="4"/>
        <v>678</v>
      </c>
      <c r="H169" s="3" t="s">
        <v>10</v>
      </c>
      <c r="I169" s="3" t="s">
        <v>11</v>
      </c>
      <c r="J169" t="s">
        <v>38</v>
      </c>
      <c r="K169" t="str">
        <f t="shared" si="5"/>
        <v>Tom Jackson</v>
      </c>
      <c r="L169" t="s">
        <v>13</v>
      </c>
      <c r="M169" t="s">
        <v>50</v>
      </c>
    </row>
    <row r="170" spans="2:13" x14ac:dyDescent="0.25">
      <c r="B170" s="3">
        <v>10619</v>
      </c>
      <c r="C170" s="4">
        <v>44905</v>
      </c>
      <c r="D170" t="s">
        <v>17</v>
      </c>
      <c r="E170" s="3">
        <v>4.99</v>
      </c>
      <c r="F170" s="5">
        <v>200.40080160320639</v>
      </c>
      <c r="G170" s="19">
        <f t="shared" si="4"/>
        <v>201</v>
      </c>
      <c r="H170" s="3" t="s">
        <v>10</v>
      </c>
      <c r="I170" s="3" t="s">
        <v>11</v>
      </c>
      <c r="J170" t="s">
        <v>38</v>
      </c>
      <c r="K170" t="str">
        <f t="shared" si="5"/>
        <v>Tom Jackson</v>
      </c>
      <c r="L170" t="s">
        <v>13</v>
      </c>
      <c r="M170" t="s">
        <v>50</v>
      </c>
    </row>
    <row r="171" spans="2:13" x14ac:dyDescent="0.25">
      <c r="B171" s="3">
        <v>10620</v>
      </c>
      <c r="C171" s="4">
        <v>44906</v>
      </c>
      <c r="D171" t="s">
        <v>21</v>
      </c>
      <c r="E171" s="3">
        <v>12.99</v>
      </c>
      <c r="F171" s="5">
        <v>585.06543494996151</v>
      </c>
      <c r="G171" s="19">
        <f t="shared" si="4"/>
        <v>586</v>
      </c>
      <c r="H171" s="3" t="s">
        <v>10</v>
      </c>
      <c r="I171" s="3" t="s">
        <v>11</v>
      </c>
      <c r="J171" t="s">
        <v>38</v>
      </c>
      <c r="K171" t="str">
        <f t="shared" si="5"/>
        <v>Tom Jackson</v>
      </c>
      <c r="L171" t="s">
        <v>13</v>
      </c>
      <c r="M171" t="s">
        <v>50</v>
      </c>
    </row>
    <row r="172" spans="2:13" x14ac:dyDescent="0.25">
      <c r="B172" s="3">
        <v>10621</v>
      </c>
      <c r="C172" s="4">
        <v>44906</v>
      </c>
      <c r="D172" t="s">
        <v>25</v>
      </c>
      <c r="E172" s="3">
        <v>9.9499999999999993</v>
      </c>
      <c r="F172" s="5">
        <v>201.00502512562818</v>
      </c>
      <c r="G172" s="19">
        <f t="shared" si="4"/>
        <v>202</v>
      </c>
      <c r="H172" s="3" t="s">
        <v>10</v>
      </c>
      <c r="I172" s="3" t="s">
        <v>11</v>
      </c>
      <c r="J172" t="s">
        <v>38</v>
      </c>
      <c r="K172" t="str">
        <f t="shared" si="5"/>
        <v>Tom Jackson</v>
      </c>
      <c r="L172" t="s">
        <v>13</v>
      </c>
      <c r="M172" t="s">
        <v>50</v>
      </c>
    </row>
    <row r="173" spans="2:13" x14ac:dyDescent="0.25">
      <c r="B173" s="3">
        <v>10622</v>
      </c>
      <c r="C173" s="4">
        <v>44906</v>
      </c>
      <c r="D173" t="s">
        <v>9</v>
      </c>
      <c r="E173" s="3">
        <v>3.49</v>
      </c>
      <c r="F173" s="5">
        <v>630.3724928366762</v>
      </c>
      <c r="G173" s="19">
        <f t="shared" si="4"/>
        <v>631</v>
      </c>
      <c r="H173" s="3" t="s">
        <v>10</v>
      </c>
      <c r="I173" s="3" t="s">
        <v>11</v>
      </c>
      <c r="J173" t="s">
        <v>38</v>
      </c>
      <c r="K173" t="str">
        <f t="shared" si="5"/>
        <v>Tom Jackson</v>
      </c>
      <c r="L173" t="s">
        <v>13</v>
      </c>
      <c r="M173" t="s">
        <v>50</v>
      </c>
    </row>
    <row r="174" spans="2:13" x14ac:dyDescent="0.25">
      <c r="B174" s="3">
        <v>10623</v>
      </c>
      <c r="C174" s="4">
        <v>44906</v>
      </c>
      <c r="D174" t="s">
        <v>14</v>
      </c>
      <c r="E174" s="3">
        <v>2.95</v>
      </c>
      <c r="F174" s="5">
        <v>745.7627118644067</v>
      </c>
      <c r="G174" s="19">
        <f t="shared" si="4"/>
        <v>746</v>
      </c>
      <c r="H174" s="3" t="s">
        <v>10</v>
      </c>
      <c r="I174" s="3" t="s">
        <v>11</v>
      </c>
      <c r="J174" t="s">
        <v>38</v>
      </c>
      <c r="K174" t="str">
        <f t="shared" si="5"/>
        <v>Tom Jackson</v>
      </c>
      <c r="L174" t="s">
        <v>13</v>
      </c>
      <c r="M174" t="s">
        <v>50</v>
      </c>
    </row>
    <row r="175" spans="2:13" x14ac:dyDescent="0.25">
      <c r="B175" s="3">
        <v>10624</v>
      </c>
      <c r="C175" s="4">
        <v>44906</v>
      </c>
      <c r="D175" t="s">
        <v>17</v>
      </c>
      <c r="E175" s="3">
        <v>4.99</v>
      </c>
      <c r="F175" s="5">
        <v>200.40080160320639</v>
      </c>
      <c r="G175" s="19">
        <f t="shared" si="4"/>
        <v>201</v>
      </c>
      <c r="H175" s="3" t="s">
        <v>10</v>
      </c>
      <c r="I175" s="3" t="s">
        <v>11</v>
      </c>
      <c r="J175" t="s">
        <v>38</v>
      </c>
      <c r="K175" t="str">
        <f t="shared" si="5"/>
        <v>Tom Jackson</v>
      </c>
      <c r="L175" t="s">
        <v>13</v>
      </c>
      <c r="M175" t="s">
        <v>50</v>
      </c>
    </row>
    <row r="176" spans="2:13" x14ac:dyDescent="0.25">
      <c r="B176" s="3">
        <v>10625</v>
      </c>
      <c r="C176" s="4">
        <v>44907</v>
      </c>
      <c r="D176" t="s">
        <v>21</v>
      </c>
      <c r="E176" s="3">
        <v>12.99</v>
      </c>
      <c r="F176" s="5">
        <v>569.66897613548883</v>
      </c>
      <c r="G176" s="19">
        <f t="shared" si="4"/>
        <v>570</v>
      </c>
      <c r="H176" s="3" t="s">
        <v>10</v>
      </c>
      <c r="I176" s="3" t="s">
        <v>11</v>
      </c>
      <c r="J176" t="s">
        <v>38</v>
      </c>
      <c r="K176" t="str">
        <f t="shared" si="5"/>
        <v>Tom Jackson</v>
      </c>
      <c r="L176" t="s">
        <v>13</v>
      </c>
      <c r="M176" t="s">
        <v>50</v>
      </c>
    </row>
    <row r="177" spans="2:13" x14ac:dyDescent="0.25">
      <c r="B177" s="3">
        <v>10626</v>
      </c>
      <c r="C177" s="4">
        <v>44907</v>
      </c>
      <c r="D177" t="s">
        <v>25</v>
      </c>
      <c r="E177" s="3">
        <v>9.9499999999999993</v>
      </c>
      <c r="F177" s="5">
        <v>201.00502512562818</v>
      </c>
      <c r="G177" s="19">
        <f t="shared" si="4"/>
        <v>202</v>
      </c>
      <c r="H177" s="3" t="s">
        <v>10</v>
      </c>
      <c r="I177" s="3" t="s">
        <v>11</v>
      </c>
      <c r="J177" t="s">
        <v>38</v>
      </c>
      <c r="K177" t="str">
        <f t="shared" si="5"/>
        <v>Tom Jackson</v>
      </c>
      <c r="L177" t="s">
        <v>13</v>
      </c>
      <c r="M177" t="s">
        <v>50</v>
      </c>
    </row>
    <row r="178" spans="2:13" x14ac:dyDescent="0.25">
      <c r="B178" s="3">
        <v>10627</v>
      </c>
      <c r="C178" s="4">
        <v>44907</v>
      </c>
      <c r="D178" t="s">
        <v>9</v>
      </c>
      <c r="E178" s="3">
        <v>3.49</v>
      </c>
      <c r="F178" s="5">
        <v>630.3724928366762</v>
      </c>
      <c r="G178" s="19">
        <f t="shared" si="4"/>
        <v>631</v>
      </c>
      <c r="H178" s="3" t="s">
        <v>10</v>
      </c>
      <c r="I178" s="3" t="s">
        <v>11</v>
      </c>
      <c r="J178" t="s">
        <v>38</v>
      </c>
      <c r="K178" t="str">
        <f t="shared" si="5"/>
        <v>Tom Jackson</v>
      </c>
      <c r="L178" t="s">
        <v>13</v>
      </c>
      <c r="M178" t="s">
        <v>50</v>
      </c>
    </row>
    <row r="179" spans="2:13" x14ac:dyDescent="0.25">
      <c r="B179" s="3">
        <v>10628</v>
      </c>
      <c r="C179" s="4">
        <v>44907</v>
      </c>
      <c r="D179" t="s">
        <v>14</v>
      </c>
      <c r="E179" s="3">
        <v>2.95</v>
      </c>
      <c r="F179" s="5">
        <v>677.96610169491521</v>
      </c>
      <c r="G179" s="19">
        <f t="shared" si="4"/>
        <v>678</v>
      </c>
      <c r="H179" s="3" t="s">
        <v>10</v>
      </c>
      <c r="I179" s="3" t="s">
        <v>11</v>
      </c>
      <c r="J179" s="6" t="s">
        <v>35</v>
      </c>
      <c r="K179" t="str">
        <f t="shared" si="5"/>
        <v>Joao Silva</v>
      </c>
      <c r="L179" t="s">
        <v>20</v>
      </c>
      <c r="M179" t="s">
        <v>54</v>
      </c>
    </row>
    <row r="180" spans="2:13" x14ac:dyDescent="0.25">
      <c r="B180" s="3">
        <v>10629</v>
      </c>
      <c r="C180" s="4">
        <v>44907</v>
      </c>
      <c r="D180" t="s">
        <v>17</v>
      </c>
      <c r="E180" s="3">
        <v>4.99</v>
      </c>
      <c r="F180" s="5">
        <v>200.40080160320639</v>
      </c>
      <c r="G180" s="19">
        <f t="shared" si="4"/>
        <v>201</v>
      </c>
      <c r="H180" s="3" t="s">
        <v>10</v>
      </c>
      <c r="I180" s="3" t="s">
        <v>11</v>
      </c>
      <c r="J180" s="6" t="s">
        <v>35</v>
      </c>
      <c r="K180" t="str">
        <f t="shared" si="5"/>
        <v>Joao Silva</v>
      </c>
      <c r="L180" t="s">
        <v>20</v>
      </c>
      <c r="M180" t="s">
        <v>54</v>
      </c>
    </row>
    <row r="181" spans="2:13" x14ac:dyDescent="0.25">
      <c r="B181" s="3">
        <v>10630</v>
      </c>
      <c r="C181" s="4">
        <v>44908</v>
      </c>
      <c r="D181" t="s">
        <v>21</v>
      </c>
      <c r="E181" s="3">
        <v>12.99</v>
      </c>
      <c r="F181" s="5">
        <v>569.66897613548883</v>
      </c>
      <c r="G181" s="19">
        <f t="shared" si="4"/>
        <v>570</v>
      </c>
      <c r="H181" s="3" t="s">
        <v>10</v>
      </c>
      <c r="I181" s="3" t="s">
        <v>37</v>
      </c>
      <c r="J181" s="6" t="s">
        <v>35</v>
      </c>
      <c r="K181" t="str">
        <f t="shared" si="5"/>
        <v>Joao Silva</v>
      </c>
      <c r="L181" t="s">
        <v>20</v>
      </c>
      <c r="M181" t="s">
        <v>54</v>
      </c>
    </row>
    <row r="182" spans="2:13" x14ac:dyDescent="0.25">
      <c r="B182" s="3">
        <v>10631</v>
      </c>
      <c r="C182" s="4">
        <v>44908</v>
      </c>
      <c r="D182" t="s">
        <v>25</v>
      </c>
      <c r="E182" s="3">
        <v>9.9499999999999993</v>
      </c>
      <c r="F182" s="5">
        <v>201.00502512562818</v>
      </c>
      <c r="G182" s="19">
        <f t="shared" si="4"/>
        <v>202</v>
      </c>
      <c r="H182" s="3" t="s">
        <v>10</v>
      </c>
      <c r="I182" s="3" t="s">
        <v>11</v>
      </c>
      <c r="J182" s="6" t="s">
        <v>35</v>
      </c>
      <c r="K182" t="str">
        <f t="shared" si="5"/>
        <v>Joao Silva</v>
      </c>
      <c r="L182" t="s">
        <v>20</v>
      </c>
      <c r="M182" t="s">
        <v>54</v>
      </c>
    </row>
    <row r="183" spans="2:13" x14ac:dyDescent="0.25">
      <c r="B183" s="3">
        <v>10632</v>
      </c>
      <c r="C183" s="4">
        <v>44908</v>
      </c>
      <c r="D183" t="s">
        <v>9</v>
      </c>
      <c r="E183" s="3">
        <v>3.49</v>
      </c>
      <c r="F183" s="5">
        <v>630.3724928366762</v>
      </c>
      <c r="G183" s="19">
        <f t="shared" si="4"/>
        <v>631</v>
      </c>
      <c r="H183" s="3" t="s">
        <v>10</v>
      </c>
      <c r="I183" s="3" t="s">
        <v>11</v>
      </c>
      <c r="J183" s="6" t="s">
        <v>35</v>
      </c>
      <c r="K183" t="str">
        <f t="shared" si="5"/>
        <v>Joao Silva</v>
      </c>
      <c r="L183" t="s">
        <v>20</v>
      </c>
      <c r="M183" t="s">
        <v>54</v>
      </c>
    </row>
    <row r="184" spans="2:13" x14ac:dyDescent="0.25">
      <c r="B184" s="3">
        <v>10633</v>
      </c>
      <c r="C184" s="4">
        <v>44908</v>
      </c>
      <c r="D184" t="s">
        <v>14</v>
      </c>
      <c r="E184" s="3">
        <v>2.95</v>
      </c>
      <c r="F184" s="5">
        <v>677.96610169491521</v>
      </c>
      <c r="G184" s="19">
        <f t="shared" si="4"/>
        <v>678</v>
      </c>
      <c r="H184" s="3" t="s">
        <v>10</v>
      </c>
      <c r="I184" s="3" t="s">
        <v>11</v>
      </c>
      <c r="J184" s="6" t="s">
        <v>35</v>
      </c>
      <c r="K184" t="str">
        <f t="shared" si="5"/>
        <v>Joao Silva</v>
      </c>
      <c r="L184" t="s">
        <v>20</v>
      </c>
      <c r="M184" t="s">
        <v>54</v>
      </c>
    </row>
    <row r="185" spans="2:13" x14ac:dyDescent="0.25">
      <c r="B185" s="3">
        <v>10634</v>
      </c>
      <c r="C185" s="4">
        <v>44908</v>
      </c>
      <c r="D185" t="s">
        <v>17</v>
      </c>
      <c r="E185" s="3">
        <v>4.99</v>
      </c>
      <c r="F185" s="5">
        <v>200.40080160320639</v>
      </c>
      <c r="G185" s="19">
        <f t="shared" si="4"/>
        <v>201</v>
      </c>
      <c r="H185" s="3" t="s">
        <v>10</v>
      </c>
      <c r="I185" s="3" t="s">
        <v>11</v>
      </c>
      <c r="J185" s="6" t="s">
        <v>35</v>
      </c>
      <c r="K185" t="str">
        <f t="shared" si="5"/>
        <v>Joao Silva</v>
      </c>
      <c r="L185" t="s">
        <v>20</v>
      </c>
      <c r="M185" t="s">
        <v>54</v>
      </c>
    </row>
    <row r="186" spans="2:13" x14ac:dyDescent="0.25">
      <c r="B186" s="3">
        <v>10635</v>
      </c>
      <c r="C186" s="4">
        <v>44909</v>
      </c>
      <c r="D186" t="s">
        <v>21</v>
      </c>
      <c r="E186" s="3">
        <v>12.99</v>
      </c>
      <c r="F186" s="5">
        <v>554.27251732101615</v>
      </c>
      <c r="G186" s="19">
        <f t="shared" si="4"/>
        <v>555</v>
      </c>
      <c r="H186" s="3" t="s">
        <v>10</v>
      </c>
      <c r="I186" s="3" t="s">
        <v>11</v>
      </c>
      <c r="J186" s="6" t="s">
        <v>35</v>
      </c>
      <c r="K186" t="str">
        <f t="shared" si="5"/>
        <v>Joao Silva</v>
      </c>
      <c r="L186" t="s">
        <v>20</v>
      </c>
      <c r="M186" t="s">
        <v>54</v>
      </c>
    </row>
    <row r="187" spans="2:13" x14ac:dyDescent="0.25">
      <c r="B187" s="3">
        <v>10636</v>
      </c>
      <c r="C187" s="4">
        <v>44909</v>
      </c>
      <c r="D187" t="s">
        <v>25</v>
      </c>
      <c r="E187" s="3">
        <v>9.9499999999999993</v>
      </c>
      <c r="F187" s="5">
        <v>221.10552763819098</v>
      </c>
      <c r="G187" s="19">
        <f t="shared" si="4"/>
        <v>222</v>
      </c>
      <c r="H187" s="3" t="s">
        <v>10</v>
      </c>
      <c r="I187" s="3" t="s">
        <v>11</v>
      </c>
      <c r="J187" s="6" t="s">
        <v>35</v>
      </c>
      <c r="K187" t="str">
        <f t="shared" si="5"/>
        <v>Joao Silva</v>
      </c>
      <c r="L187" t="s">
        <v>20</v>
      </c>
      <c r="M187" t="s">
        <v>54</v>
      </c>
    </row>
    <row r="188" spans="2:13" x14ac:dyDescent="0.25">
      <c r="B188" s="3">
        <v>10637</v>
      </c>
      <c r="C188" s="4">
        <v>44909</v>
      </c>
      <c r="D188" t="s">
        <v>9</v>
      </c>
      <c r="E188" s="3">
        <v>3.49</v>
      </c>
      <c r="F188" s="5">
        <v>630.3724928366762</v>
      </c>
      <c r="G188" s="19">
        <f t="shared" si="4"/>
        <v>631</v>
      </c>
      <c r="H188" s="3" t="s">
        <v>10</v>
      </c>
      <c r="I188" s="3" t="s">
        <v>11</v>
      </c>
      <c r="J188" s="6" t="s">
        <v>35</v>
      </c>
      <c r="K188" t="str">
        <f t="shared" si="5"/>
        <v>Joao Silva</v>
      </c>
      <c r="L188" t="s">
        <v>20</v>
      </c>
      <c r="M188" t="s">
        <v>54</v>
      </c>
    </row>
    <row r="189" spans="2:13" x14ac:dyDescent="0.25">
      <c r="B189" s="3">
        <v>10638</v>
      </c>
      <c r="C189" s="4">
        <v>44909</v>
      </c>
      <c r="D189" t="s">
        <v>14</v>
      </c>
      <c r="E189" s="3">
        <v>2.95</v>
      </c>
      <c r="F189" s="5">
        <v>677.96610169491521</v>
      </c>
      <c r="G189" s="19">
        <f t="shared" si="4"/>
        <v>678</v>
      </c>
      <c r="H189" s="3" t="s">
        <v>10</v>
      </c>
      <c r="I189" s="3" t="s">
        <v>11</v>
      </c>
      <c r="J189" s="6" t="s">
        <v>35</v>
      </c>
      <c r="K189" t="str">
        <f t="shared" si="5"/>
        <v>Joao Silva</v>
      </c>
      <c r="L189" t="s">
        <v>20</v>
      </c>
      <c r="M189" t="s">
        <v>54</v>
      </c>
    </row>
    <row r="190" spans="2:13" x14ac:dyDescent="0.25">
      <c r="B190" s="3">
        <v>10639</v>
      </c>
      <c r="C190" s="4">
        <v>44909</v>
      </c>
      <c r="D190" t="s">
        <v>17</v>
      </c>
      <c r="E190" s="3">
        <v>4.99</v>
      </c>
      <c r="F190" s="5">
        <v>200.40080160320639</v>
      </c>
      <c r="G190" s="19">
        <f t="shared" si="4"/>
        <v>201</v>
      </c>
      <c r="H190" s="3" t="s">
        <v>10</v>
      </c>
      <c r="I190" s="3" t="s">
        <v>11</v>
      </c>
      <c r="J190" s="6" t="s">
        <v>35</v>
      </c>
      <c r="K190" t="str">
        <f t="shared" si="5"/>
        <v>Joao Silva</v>
      </c>
      <c r="L190" t="s">
        <v>20</v>
      </c>
      <c r="M190" t="s">
        <v>54</v>
      </c>
    </row>
    <row r="191" spans="2:13" x14ac:dyDescent="0.25">
      <c r="B191" s="3">
        <v>10640</v>
      </c>
      <c r="C191" s="4">
        <v>44910</v>
      </c>
      <c r="D191" t="s">
        <v>21</v>
      </c>
      <c r="E191" s="3">
        <v>12.99</v>
      </c>
      <c r="F191" s="5">
        <v>538.87605850654347</v>
      </c>
      <c r="G191" s="19">
        <f t="shared" si="4"/>
        <v>539</v>
      </c>
      <c r="H191" s="3" t="s">
        <v>10</v>
      </c>
      <c r="I191" s="3" t="s">
        <v>11</v>
      </c>
      <c r="J191" s="6" t="s">
        <v>35</v>
      </c>
      <c r="K191" t="str">
        <f t="shared" si="5"/>
        <v>Joao Silva</v>
      </c>
      <c r="L191" t="s">
        <v>20</v>
      </c>
      <c r="M191" t="s">
        <v>54</v>
      </c>
    </row>
    <row r="192" spans="2:13" x14ac:dyDescent="0.25">
      <c r="B192" s="3">
        <v>10641</v>
      </c>
      <c r="C192" s="4">
        <v>44910</v>
      </c>
      <c r="D192" t="s">
        <v>25</v>
      </c>
      <c r="E192" s="3">
        <v>9.9499999999999993</v>
      </c>
      <c r="F192" s="5">
        <v>221.10552763819098</v>
      </c>
      <c r="G192" s="19">
        <f t="shared" si="4"/>
        <v>222</v>
      </c>
      <c r="H192" s="3" t="s">
        <v>10</v>
      </c>
      <c r="I192" s="3" t="s">
        <v>11</v>
      </c>
      <c r="J192" s="6" t="s">
        <v>35</v>
      </c>
      <c r="K192" t="str">
        <f t="shared" si="5"/>
        <v>Joao Silva</v>
      </c>
      <c r="L192" t="s">
        <v>20</v>
      </c>
      <c r="M192" t="s">
        <v>54</v>
      </c>
    </row>
    <row r="193" spans="2:13" x14ac:dyDescent="0.25">
      <c r="B193" s="3">
        <v>10642</v>
      </c>
      <c r="C193" s="4">
        <v>44910</v>
      </c>
      <c r="D193" t="s">
        <v>9</v>
      </c>
      <c r="E193" s="3">
        <v>3.49</v>
      </c>
      <c r="F193" s="5">
        <v>630.3724928366762</v>
      </c>
      <c r="G193" s="19">
        <f t="shared" si="4"/>
        <v>631</v>
      </c>
      <c r="H193" s="3" t="s">
        <v>10</v>
      </c>
      <c r="I193" s="3" t="s">
        <v>37</v>
      </c>
      <c r="J193" s="6" t="s">
        <v>35</v>
      </c>
      <c r="K193" t="str">
        <f t="shared" si="5"/>
        <v>Joao Silva</v>
      </c>
      <c r="L193" t="s">
        <v>20</v>
      </c>
      <c r="M193" t="s">
        <v>54</v>
      </c>
    </row>
    <row r="194" spans="2:13" x14ac:dyDescent="0.25">
      <c r="B194" s="3">
        <v>10643</v>
      </c>
      <c r="C194" s="4">
        <v>44910</v>
      </c>
      <c r="D194" t="s">
        <v>14</v>
      </c>
      <c r="E194" s="3">
        <v>2.95</v>
      </c>
      <c r="F194" s="5">
        <v>677.96610169491521</v>
      </c>
      <c r="G194" s="19">
        <f t="shared" si="4"/>
        <v>678</v>
      </c>
      <c r="H194" s="3" t="s">
        <v>10</v>
      </c>
      <c r="I194" s="3" t="s">
        <v>37</v>
      </c>
      <c r="J194" s="6" t="s">
        <v>35</v>
      </c>
      <c r="K194" t="str">
        <f t="shared" si="5"/>
        <v>Joao Silva</v>
      </c>
      <c r="L194" t="s">
        <v>20</v>
      </c>
      <c r="M194" t="s">
        <v>54</v>
      </c>
    </row>
    <row r="195" spans="2:13" x14ac:dyDescent="0.25">
      <c r="B195" s="3">
        <v>10644</v>
      </c>
      <c r="C195" s="4">
        <v>44910</v>
      </c>
      <c r="D195" t="s">
        <v>17</v>
      </c>
      <c r="E195" s="3">
        <v>4.99</v>
      </c>
      <c r="F195" s="5">
        <v>200.40080160320639</v>
      </c>
      <c r="G195" s="19">
        <f t="shared" si="4"/>
        <v>201</v>
      </c>
      <c r="H195" s="3" t="s">
        <v>10</v>
      </c>
      <c r="I195" s="3" t="s">
        <v>37</v>
      </c>
      <c r="J195" s="6" t="s">
        <v>35</v>
      </c>
      <c r="K195" t="str">
        <f t="shared" si="5"/>
        <v>Joao Silva</v>
      </c>
      <c r="L195" t="s">
        <v>20</v>
      </c>
      <c r="M195" t="s">
        <v>54</v>
      </c>
    </row>
    <row r="196" spans="2:13" x14ac:dyDescent="0.25">
      <c r="B196" s="3">
        <v>10645</v>
      </c>
      <c r="C196" s="4">
        <v>44911</v>
      </c>
      <c r="D196" t="s">
        <v>21</v>
      </c>
      <c r="E196" s="3">
        <v>12.99</v>
      </c>
      <c r="F196" s="5">
        <v>569.66897613548883</v>
      </c>
      <c r="G196" s="19">
        <f t="shared" ref="G196:G259" si="6">ROUNDUP(F196,0)</f>
        <v>570</v>
      </c>
      <c r="H196" s="3" t="s">
        <v>10</v>
      </c>
      <c r="I196" s="3" t="s">
        <v>37</v>
      </c>
      <c r="J196" s="6" t="s">
        <v>35</v>
      </c>
      <c r="K196" t="str">
        <f t="shared" ref="K196:K259" si="7">TRIM(J196)</f>
        <v>Joao Silva</v>
      </c>
      <c r="L196" t="s">
        <v>20</v>
      </c>
      <c r="M196" t="s">
        <v>54</v>
      </c>
    </row>
    <row r="197" spans="2:13" x14ac:dyDescent="0.25">
      <c r="B197" s="3">
        <v>10646</v>
      </c>
      <c r="C197" s="4">
        <v>44911</v>
      </c>
      <c r="D197" t="s">
        <v>25</v>
      </c>
      <c r="E197" s="3">
        <v>9.9499999999999993</v>
      </c>
      <c r="F197" s="5">
        <v>221.10552763819098</v>
      </c>
      <c r="G197" s="19">
        <f t="shared" si="6"/>
        <v>222</v>
      </c>
      <c r="H197" s="3" t="s">
        <v>10</v>
      </c>
      <c r="I197" s="3" t="s">
        <v>37</v>
      </c>
      <c r="J197" s="6" t="s">
        <v>35</v>
      </c>
      <c r="K197" t="str">
        <f t="shared" si="7"/>
        <v>Joao Silva</v>
      </c>
      <c r="L197" t="s">
        <v>20</v>
      </c>
      <c r="M197" t="s">
        <v>54</v>
      </c>
    </row>
    <row r="198" spans="2:13" x14ac:dyDescent="0.25">
      <c r="B198" s="3">
        <v>10647</v>
      </c>
      <c r="C198" s="4">
        <v>44911</v>
      </c>
      <c r="D198" t="s">
        <v>9</v>
      </c>
      <c r="E198" s="3">
        <v>3.49</v>
      </c>
      <c r="F198" s="5">
        <v>630.3724928366762</v>
      </c>
      <c r="G198" s="19">
        <f t="shared" si="6"/>
        <v>631</v>
      </c>
      <c r="H198" s="3" t="s">
        <v>10</v>
      </c>
      <c r="I198" s="3" t="s">
        <v>11</v>
      </c>
      <c r="J198" s="6" t="s">
        <v>35</v>
      </c>
      <c r="K198" t="str">
        <f t="shared" si="7"/>
        <v>Joao Silva</v>
      </c>
      <c r="L198" t="s">
        <v>20</v>
      </c>
      <c r="M198" t="s">
        <v>54</v>
      </c>
    </row>
    <row r="199" spans="2:13" x14ac:dyDescent="0.25">
      <c r="B199" s="3">
        <v>10648</v>
      </c>
      <c r="C199" s="4">
        <v>44911</v>
      </c>
      <c r="D199" t="s">
        <v>14</v>
      </c>
      <c r="E199" s="3">
        <v>2.95</v>
      </c>
      <c r="F199" s="5">
        <v>745.7627118644067</v>
      </c>
      <c r="G199" s="19">
        <f t="shared" si="6"/>
        <v>746</v>
      </c>
      <c r="H199" s="3" t="s">
        <v>10</v>
      </c>
      <c r="I199" s="3" t="s">
        <v>11</v>
      </c>
      <c r="J199" s="6" t="s">
        <v>35</v>
      </c>
      <c r="K199" t="str">
        <f t="shared" si="7"/>
        <v>Joao Silva</v>
      </c>
      <c r="L199" t="s">
        <v>20</v>
      </c>
      <c r="M199" t="s">
        <v>54</v>
      </c>
    </row>
    <row r="200" spans="2:13" x14ac:dyDescent="0.25">
      <c r="B200" s="3">
        <v>10649</v>
      </c>
      <c r="C200" s="4">
        <v>44911</v>
      </c>
      <c r="D200" t="s">
        <v>17</v>
      </c>
      <c r="E200" s="3">
        <v>4.99</v>
      </c>
      <c r="F200" s="5">
        <v>200.40080160320639</v>
      </c>
      <c r="G200" s="19">
        <f t="shared" si="6"/>
        <v>201</v>
      </c>
      <c r="H200" s="3" t="s">
        <v>10</v>
      </c>
      <c r="I200" s="3" t="s">
        <v>11</v>
      </c>
      <c r="J200" s="6" t="s">
        <v>35</v>
      </c>
      <c r="K200" t="str">
        <f t="shared" si="7"/>
        <v>Joao Silva</v>
      </c>
      <c r="L200" t="s">
        <v>20</v>
      </c>
      <c r="M200" t="s">
        <v>54</v>
      </c>
    </row>
    <row r="201" spans="2:13" x14ac:dyDescent="0.25">
      <c r="B201" s="3">
        <v>10650</v>
      </c>
      <c r="C201" s="4">
        <v>44912</v>
      </c>
      <c r="D201" t="s">
        <v>21</v>
      </c>
      <c r="E201" s="3">
        <v>12.99</v>
      </c>
      <c r="F201" s="5">
        <v>585.06543494996151</v>
      </c>
      <c r="G201" s="19">
        <f t="shared" si="6"/>
        <v>586</v>
      </c>
      <c r="H201" s="3" t="s">
        <v>10</v>
      </c>
      <c r="I201" s="3" t="s">
        <v>11</v>
      </c>
      <c r="J201" s="6" t="s">
        <v>35</v>
      </c>
      <c r="K201" t="str">
        <f t="shared" si="7"/>
        <v>Joao Silva</v>
      </c>
      <c r="L201" t="s">
        <v>20</v>
      </c>
      <c r="M201" t="s">
        <v>54</v>
      </c>
    </row>
    <row r="202" spans="2:13" x14ac:dyDescent="0.25">
      <c r="B202" s="3">
        <v>10651</v>
      </c>
      <c r="C202" s="4">
        <v>44912</v>
      </c>
      <c r="D202" t="s">
        <v>25</v>
      </c>
      <c r="E202" s="3">
        <v>9.9499999999999993</v>
      </c>
      <c r="F202" s="5">
        <v>221.10552763819098</v>
      </c>
      <c r="G202" s="19">
        <f t="shared" si="6"/>
        <v>222</v>
      </c>
      <c r="H202" s="3" t="s">
        <v>10</v>
      </c>
      <c r="I202" s="3" t="s">
        <v>11</v>
      </c>
      <c r="J202" s="6" t="s">
        <v>35</v>
      </c>
      <c r="K202" t="str">
        <f t="shared" si="7"/>
        <v>Joao Silva</v>
      </c>
      <c r="L202" t="s">
        <v>20</v>
      </c>
      <c r="M202" t="s">
        <v>54</v>
      </c>
    </row>
    <row r="203" spans="2:13" x14ac:dyDescent="0.25">
      <c r="B203" s="3">
        <v>10652</v>
      </c>
      <c r="C203" s="4">
        <v>44912</v>
      </c>
      <c r="D203" t="s">
        <v>9</v>
      </c>
      <c r="E203" s="3">
        <v>3.49</v>
      </c>
      <c r="F203" s="5">
        <v>687.67908309455584</v>
      </c>
      <c r="G203" s="19">
        <f t="shared" si="6"/>
        <v>688</v>
      </c>
      <c r="H203" s="3" t="s">
        <v>10</v>
      </c>
      <c r="I203" s="3" t="s">
        <v>11</v>
      </c>
      <c r="J203" s="6" t="s">
        <v>35</v>
      </c>
      <c r="K203" t="str">
        <f t="shared" si="7"/>
        <v>Joao Silva</v>
      </c>
      <c r="L203" t="s">
        <v>20</v>
      </c>
      <c r="M203" t="s">
        <v>54</v>
      </c>
    </row>
    <row r="204" spans="2:13" x14ac:dyDescent="0.25">
      <c r="B204" s="3">
        <v>10653</v>
      </c>
      <c r="C204" s="4">
        <v>44912</v>
      </c>
      <c r="D204" t="s">
        <v>14</v>
      </c>
      <c r="E204" s="3">
        <v>2.95</v>
      </c>
      <c r="F204" s="5">
        <v>745.7627118644067</v>
      </c>
      <c r="G204" s="19">
        <f t="shared" si="6"/>
        <v>746</v>
      </c>
      <c r="H204" s="3" t="s">
        <v>10</v>
      </c>
      <c r="I204" s="3" t="s">
        <v>11</v>
      </c>
      <c r="J204" s="6" t="s">
        <v>35</v>
      </c>
      <c r="K204" t="str">
        <f t="shared" si="7"/>
        <v>Joao Silva</v>
      </c>
      <c r="L204" t="s">
        <v>20</v>
      </c>
      <c r="M204" t="s">
        <v>54</v>
      </c>
    </row>
    <row r="205" spans="2:13" x14ac:dyDescent="0.25">
      <c r="B205" s="3">
        <v>10654</v>
      </c>
      <c r="C205" s="4">
        <v>44912</v>
      </c>
      <c r="D205" t="s">
        <v>17</v>
      </c>
      <c r="E205" s="3">
        <v>4.99</v>
      </c>
      <c r="F205" s="5">
        <v>200.40080160320639</v>
      </c>
      <c r="G205" s="19">
        <f t="shared" si="6"/>
        <v>201</v>
      </c>
      <c r="H205" s="3" t="s">
        <v>10</v>
      </c>
      <c r="I205" s="3" t="s">
        <v>11</v>
      </c>
      <c r="J205" s="6" t="s">
        <v>35</v>
      </c>
      <c r="K205" t="str">
        <f t="shared" si="7"/>
        <v>Joao Silva</v>
      </c>
      <c r="L205" t="s">
        <v>20</v>
      </c>
      <c r="M205" t="s">
        <v>54</v>
      </c>
    </row>
    <row r="206" spans="2:13" x14ac:dyDescent="0.25">
      <c r="B206" s="3">
        <v>10655</v>
      </c>
      <c r="C206" s="4">
        <v>44913</v>
      </c>
      <c r="D206" t="s">
        <v>21</v>
      </c>
      <c r="E206" s="3">
        <v>12.99</v>
      </c>
      <c r="F206" s="5">
        <v>600.46189376443419</v>
      </c>
      <c r="G206" s="19">
        <f t="shared" si="6"/>
        <v>601</v>
      </c>
      <c r="H206" s="3" t="s">
        <v>10</v>
      </c>
      <c r="I206" s="3" t="s">
        <v>11</v>
      </c>
      <c r="J206" s="6" t="s">
        <v>35</v>
      </c>
      <c r="K206" t="str">
        <f t="shared" si="7"/>
        <v>Joao Silva</v>
      </c>
      <c r="L206" t="s">
        <v>20</v>
      </c>
      <c r="M206" t="s">
        <v>54</v>
      </c>
    </row>
    <row r="207" spans="2:13" x14ac:dyDescent="0.25">
      <c r="B207" s="3">
        <v>10656</v>
      </c>
      <c r="C207" s="4">
        <v>44913</v>
      </c>
      <c r="D207" t="s">
        <v>25</v>
      </c>
      <c r="E207" s="3">
        <v>9.9499999999999993</v>
      </c>
      <c r="F207" s="5">
        <v>221.10552763819098</v>
      </c>
      <c r="G207" s="19">
        <f t="shared" si="6"/>
        <v>222</v>
      </c>
      <c r="H207" s="3" t="s">
        <v>10</v>
      </c>
      <c r="I207" s="3" t="s">
        <v>11</v>
      </c>
      <c r="J207" s="6" t="s">
        <v>35</v>
      </c>
      <c r="K207" t="str">
        <f t="shared" si="7"/>
        <v>Joao Silva</v>
      </c>
      <c r="L207" t="s">
        <v>20</v>
      </c>
      <c r="M207" t="s">
        <v>54</v>
      </c>
    </row>
    <row r="208" spans="2:13" x14ac:dyDescent="0.25">
      <c r="B208" s="3">
        <v>10657</v>
      </c>
      <c r="C208" s="4">
        <v>44913</v>
      </c>
      <c r="D208" t="s">
        <v>9</v>
      </c>
      <c r="E208" s="3">
        <v>3.49</v>
      </c>
      <c r="F208" s="5">
        <v>687.67908309455584</v>
      </c>
      <c r="G208" s="19">
        <f t="shared" si="6"/>
        <v>688</v>
      </c>
      <c r="H208" s="3" t="s">
        <v>10</v>
      </c>
      <c r="I208" s="3" t="s">
        <v>11</v>
      </c>
      <c r="J208" s="6" t="s">
        <v>35</v>
      </c>
      <c r="K208" t="str">
        <f t="shared" si="7"/>
        <v>Joao Silva</v>
      </c>
      <c r="L208" t="s">
        <v>20</v>
      </c>
      <c r="M208" t="s">
        <v>54</v>
      </c>
    </row>
    <row r="209" spans="2:13" x14ac:dyDescent="0.25">
      <c r="B209" s="3">
        <v>10658</v>
      </c>
      <c r="C209" s="4">
        <v>44913</v>
      </c>
      <c r="D209" t="s">
        <v>14</v>
      </c>
      <c r="E209" s="3">
        <v>2.95</v>
      </c>
      <c r="F209" s="5">
        <v>745.7627118644067</v>
      </c>
      <c r="G209" s="19">
        <f t="shared" si="6"/>
        <v>746</v>
      </c>
      <c r="H209" s="3" t="s">
        <v>10</v>
      </c>
      <c r="I209" s="3" t="s">
        <v>37</v>
      </c>
      <c r="J209" s="6" t="s">
        <v>35</v>
      </c>
      <c r="K209" t="str">
        <f t="shared" si="7"/>
        <v>Joao Silva</v>
      </c>
      <c r="L209" t="s">
        <v>20</v>
      </c>
      <c r="M209" t="s">
        <v>54</v>
      </c>
    </row>
    <row r="210" spans="2:13" x14ac:dyDescent="0.25">
      <c r="B210" s="3">
        <v>10659</v>
      </c>
      <c r="C210" s="4">
        <v>44913</v>
      </c>
      <c r="D210" t="s">
        <v>17</v>
      </c>
      <c r="E210" s="3">
        <v>4.99</v>
      </c>
      <c r="F210" s="5">
        <v>200.40080160320639</v>
      </c>
      <c r="G210" s="19">
        <f t="shared" si="6"/>
        <v>201</v>
      </c>
      <c r="H210" s="3" t="s">
        <v>10</v>
      </c>
      <c r="I210" s="3" t="s">
        <v>37</v>
      </c>
      <c r="J210" s="6" t="s">
        <v>35</v>
      </c>
      <c r="K210" t="str">
        <f t="shared" si="7"/>
        <v>Joao Silva</v>
      </c>
      <c r="L210" t="s">
        <v>20</v>
      </c>
      <c r="M210" t="s">
        <v>54</v>
      </c>
    </row>
    <row r="211" spans="2:13" x14ac:dyDescent="0.25">
      <c r="B211" s="3">
        <v>10660</v>
      </c>
      <c r="C211" s="4">
        <v>44914</v>
      </c>
      <c r="D211" t="s">
        <v>21</v>
      </c>
      <c r="E211" s="3">
        <v>12.99</v>
      </c>
      <c r="F211" s="5">
        <v>631.25481139337955</v>
      </c>
      <c r="G211" s="19">
        <f t="shared" si="6"/>
        <v>632</v>
      </c>
      <c r="H211" s="3" t="s">
        <v>18</v>
      </c>
      <c r="I211" s="3" t="s">
        <v>37</v>
      </c>
      <c r="J211" s="6" t="s">
        <v>35</v>
      </c>
      <c r="K211" t="str">
        <f t="shared" si="7"/>
        <v>Joao Silva</v>
      </c>
      <c r="L211" t="s">
        <v>20</v>
      </c>
      <c r="M211" t="s">
        <v>54</v>
      </c>
    </row>
    <row r="212" spans="2:13" x14ac:dyDescent="0.25">
      <c r="B212" s="3">
        <v>10661</v>
      </c>
      <c r="C212" s="4">
        <v>44914</v>
      </c>
      <c r="D212" t="s">
        <v>25</v>
      </c>
      <c r="E212" s="3">
        <v>9.9499999999999993</v>
      </c>
      <c r="F212" s="5">
        <v>221.10552763819098</v>
      </c>
      <c r="G212" s="19">
        <f t="shared" si="6"/>
        <v>222</v>
      </c>
      <c r="H212" s="3" t="s">
        <v>18</v>
      </c>
      <c r="I212" s="3" t="s">
        <v>37</v>
      </c>
      <c r="J212" s="6" t="s">
        <v>35</v>
      </c>
      <c r="K212" t="str">
        <f t="shared" si="7"/>
        <v>Joao Silva</v>
      </c>
      <c r="L212" t="s">
        <v>20</v>
      </c>
      <c r="M212" t="s">
        <v>54</v>
      </c>
    </row>
    <row r="213" spans="2:13" x14ac:dyDescent="0.25">
      <c r="B213" s="3">
        <v>10662</v>
      </c>
      <c r="C213" s="4">
        <v>44914</v>
      </c>
      <c r="D213" t="s">
        <v>9</v>
      </c>
      <c r="E213" s="3">
        <v>3.49</v>
      </c>
      <c r="F213" s="5">
        <v>630.3724928366762</v>
      </c>
      <c r="G213" s="19">
        <f t="shared" si="6"/>
        <v>631</v>
      </c>
      <c r="H213" s="3" t="s">
        <v>18</v>
      </c>
      <c r="I213" s="3" t="s">
        <v>37</v>
      </c>
      <c r="J213" s="6" t="s">
        <v>35</v>
      </c>
      <c r="K213" t="str">
        <f t="shared" si="7"/>
        <v>Joao Silva</v>
      </c>
      <c r="L213" t="s">
        <v>20</v>
      </c>
      <c r="M213" t="s">
        <v>54</v>
      </c>
    </row>
    <row r="214" spans="2:13" x14ac:dyDescent="0.25">
      <c r="B214" s="3">
        <v>10663</v>
      </c>
      <c r="C214" s="4">
        <v>44914</v>
      </c>
      <c r="D214" t="s">
        <v>14</v>
      </c>
      <c r="E214" s="3">
        <v>2.95</v>
      </c>
      <c r="F214" s="5">
        <v>745.7627118644067</v>
      </c>
      <c r="G214" s="19">
        <f t="shared" si="6"/>
        <v>746</v>
      </c>
      <c r="H214" s="3" t="s">
        <v>18</v>
      </c>
      <c r="I214" s="3" t="s">
        <v>37</v>
      </c>
      <c r="J214" s="6" t="s">
        <v>35</v>
      </c>
      <c r="K214" t="str">
        <f t="shared" si="7"/>
        <v>Joao Silva</v>
      </c>
      <c r="L214" t="s">
        <v>20</v>
      </c>
      <c r="M214" t="s">
        <v>54</v>
      </c>
    </row>
    <row r="215" spans="2:13" x14ac:dyDescent="0.25">
      <c r="B215" s="3">
        <v>10664</v>
      </c>
      <c r="C215" s="4">
        <v>44914</v>
      </c>
      <c r="D215" t="s">
        <v>17</v>
      </c>
      <c r="E215" s="3">
        <v>4.99</v>
      </c>
      <c r="F215" s="5">
        <v>200.40080160320639</v>
      </c>
      <c r="G215" s="19">
        <f t="shared" si="6"/>
        <v>201</v>
      </c>
      <c r="H215" s="3" t="s">
        <v>18</v>
      </c>
      <c r="I215" s="3" t="s">
        <v>37</v>
      </c>
      <c r="J215" s="6" t="s">
        <v>35</v>
      </c>
      <c r="K215" t="str">
        <f t="shared" si="7"/>
        <v>Joao Silva</v>
      </c>
      <c r="L215" t="s">
        <v>20</v>
      </c>
      <c r="M215" t="s">
        <v>54</v>
      </c>
    </row>
    <row r="216" spans="2:13" x14ac:dyDescent="0.25">
      <c r="B216" s="3">
        <v>10665</v>
      </c>
      <c r="C216" s="4">
        <v>44915</v>
      </c>
      <c r="D216" t="s">
        <v>21</v>
      </c>
      <c r="E216" s="3">
        <v>12.99</v>
      </c>
      <c r="F216" s="5">
        <v>646.65127020785224</v>
      </c>
      <c r="G216" s="19">
        <f t="shared" si="6"/>
        <v>647</v>
      </c>
      <c r="H216" s="3" t="s">
        <v>18</v>
      </c>
      <c r="I216" s="3" t="s">
        <v>37</v>
      </c>
      <c r="J216" s="6" t="s">
        <v>35</v>
      </c>
      <c r="K216" t="str">
        <f t="shared" si="7"/>
        <v>Joao Silva</v>
      </c>
      <c r="L216" t="s">
        <v>20</v>
      </c>
      <c r="M216" t="s">
        <v>54</v>
      </c>
    </row>
    <row r="217" spans="2:13" x14ac:dyDescent="0.25">
      <c r="B217" s="3">
        <v>10666</v>
      </c>
      <c r="C217" s="4">
        <v>44915</v>
      </c>
      <c r="D217" t="s">
        <v>25</v>
      </c>
      <c r="E217" s="3">
        <v>9.9499999999999993</v>
      </c>
      <c r="F217" s="5">
        <v>221.10552763819098</v>
      </c>
      <c r="G217" s="19">
        <f t="shared" si="6"/>
        <v>222</v>
      </c>
      <c r="H217" s="3" t="s">
        <v>18</v>
      </c>
      <c r="I217" s="3" t="s">
        <v>37</v>
      </c>
      <c r="J217" s="6" t="s">
        <v>35</v>
      </c>
      <c r="K217" t="str">
        <f t="shared" si="7"/>
        <v>Joao Silva</v>
      </c>
      <c r="L217" t="s">
        <v>20</v>
      </c>
      <c r="M217" t="s">
        <v>54</v>
      </c>
    </row>
    <row r="218" spans="2:13" x14ac:dyDescent="0.25">
      <c r="B218" s="3">
        <v>10667</v>
      </c>
      <c r="C218" s="4">
        <v>44915</v>
      </c>
      <c r="D218" t="s">
        <v>9</v>
      </c>
      <c r="E218" s="3">
        <v>3.49</v>
      </c>
      <c r="F218" s="5">
        <v>630.3724928366762</v>
      </c>
      <c r="G218" s="19">
        <f t="shared" si="6"/>
        <v>631</v>
      </c>
      <c r="H218" s="3" t="s">
        <v>18</v>
      </c>
      <c r="I218" s="3" t="s">
        <v>37</v>
      </c>
      <c r="J218" s="6" t="s">
        <v>35</v>
      </c>
      <c r="K218" t="str">
        <f t="shared" si="7"/>
        <v>Joao Silva</v>
      </c>
      <c r="L218" t="s">
        <v>20</v>
      </c>
      <c r="M218" t="s">
        <v>54</v>
      </c>
    </row>
    <row r="219" spans="2:13" x14ac:dyDescent="0.25">
      <c r="B219" s="3">
        <v>10668</v>
      </c>
      <c r="C219" s="4">
        <v>44915</v>
      </c>
      <c r="D219" t="s">
        <v>14</v>
      </c>
      <c r="E219" s="3">
        <v>2.95</v>
      </c>
      <c r="F219" s="5">
        <v>745.7627118644067</v>
      </c>
      <c r="G219" s="19">
        <f t="shared" si="6"/>
        <v>746</v>
      </c>
      <c r="H219" s="3" t="s">
        <v>18</v>
      </c>
      <c r="I219" s="3" t="s">
        <v>37</v>
      </c>
      <c r="J219" s="6" t="s">
        <v>35</v>
      </c>
      <c r="K219" t="str">
        <f t="shared" si="7"/>
        <v>Joao Silva</v>
      </c>
      <c r="L219" t="s">
        <v>20</v>
      </c>
      <c r="M219" t="s">
        <v>54</v>
      </c>
    </row>
    <row r="220" spans="2:13" x14ac:dyDescent="0.25">
      <c r="B220" s="3">
        <v>10669</v>
      </c>
      <c r="C220" s="4">
        <v>44915</v>
      </c>
      <c r="D220" t="s">
        <v>17</v>
      </c>
      <c r="E220" s="3">
        <v>4.99</v>
      </c>
      <c r="F220" s="5">
        <v>200.40080160320639</v>
      </c>
      <c r="G220" s="19">
        <f t="shared" si="6"/>
        <v>201</v>
      </c>
      <c r="H220" s="3" t="s">
        <v>18</v>
      </c>
      <c r="I220" s="3" t="s">
        <v>37</v>
      </c>
      <c r="J220" s="6" t="s">
        <v>35</v>
      </c>
      <c r="K220" t="str">
        <f t="shared" si="7"/>
        <v>Joao Silva</v>
      </c>
      <c r="L220" t="s">
        <v>20</v>
      </c>
      <c r="M220" t="s">
        <v>54</v>
      </c>
    </row>
    <row r="221" spans="2:13" x14ac:dyDescent="0.25">
      <c r="B221" s="3">
        <v>10670</v>
      </c>
      <c r="C221" s="4">
        <v>44916</v>
      </c>
      <c r="D221" t="s">
        <v>21</v>
      </c>
      <c r="E221" s="3">
        <v>12.99</v>
      </c>
      <c r="F221" s="5">
        <v>677.44418783679748</v>
      </c>
      <c r="G221" s="19">
        <f t="shared" si="6"/>
        <v>678</v>
      </c>
      <c r="H221" s="3" t="s">
        <v>18</v>
      </c>
      <c r="I221" s="3" t="s">
        <v>37</v>
      </c>
      <c r="J221" s="6" t="s">
        <v>35</v>
      </c>
      <c r="K221" t="str">
        <f t="shared" si="7"/>
        <v>Joao Silva</v>
      </c>
      <c r="L221" t="s">
        <v>20</v>
      </c>
      <c r="M221" t="s">
        <v>54</v>
      </c>
    </row>
    <row r="222" spans="2:13" x14ac:dyDescent="0.25">
      <c r="B222" s="3">
        <v>10671</v>
      </c>
      <c r="C222" s="4">
        <v>44916</v>
      </c>
      <c r="D222" t="s">
        <v>25</v>
      </c>
      <c r="E222" s="3">
        <v>9.9499999999999993</v>
      </c>
      <c r="F222" s="5">
        <v>221.10552763819098</v>
      </c>
      <c r="G222" s="19">
        <f t="shared" si="6"/>
        <v>222</v>
      </c>
      <c r="H222" s="3" t="s">
        <v>18</v>
      </c>
      <c r="I222" s="3" t="s">
        <v>37</v>
      </c>
      <c r="J222" s="6" t="s">
        <v>35</v>
      </c>
      <c r="K222" t="str">
        <f t="shared" si="7"/>
        <v>Joao Silva</v>
      </c>
      <c r="L222" t="s">
        <v>20</v>
      </c>
      <c r="M222" t="s">
        <v>54</v>
      </c>
    </row>
    <row r="223" spans="2:13" x14ac:dyDescent="0.25">
      <c r="B223" s="3">
        <v>10672</v>
      </c>
      <c r="C223" s="4">
        <v>44916</v>
      </c>
      <c r="D223" t="s">
        <v>9</v>
      </c>
      <c r="E223" s="3">
        <v>3.49</v>
      </c>
      <c r="F223" s="5">
        <v>630.3724928366762</v>
      </c>
      <c r="G223" s="19">
        <f t="shared" si="6"/>
        <v>631</v>
      </c>
      <c r="H223" s="3" t="s">
        <v>18</v>
      </c>
      <c r="I223" s="3" t="s">
        <v>37</v>
      </c>
      <c r="J223" s="6" t="s">
        <v>35</v>
      </c>
      <c r="K223" t="str">
        <f t="shared" si="7"/>
        <v>Joao Silva</v>
      </c>
      <c r="L223" t="s">
        <v>20</v>
      </c>
      <c r="M223" t="s">
        <v>54</v>
      </c>
    </row>
    <row r="224" spans="2:13" x14ac:dyDescent="0.25">
      <c r="B224" s="3">
        <v>10673</v>
      </c>
      <c r="C224" s="4">
        <v>44916</v>
      </c>
      <c r="D224" t="s">
        <v>14</v>
      </c>
      <c r="E224" s="3">
        <v>2.95</v>
      </c>
      <c r="F224" s="5">
        <v>745.7627118644067</v>
      </c>
      <c r="G224" s="19">
        <f t="shared" si="6"/>
        <v>746</v>
      </c>
      <c r="H224" s="3" t="s">
        <v>18</v>
      </c>
      <c r="I224" s="3" t="s">
        <v>37</v>
      </c>
      <c r="J224" s="6" t="s">
        <v>35</v>
      </c>
      <c r="K224" t="str">
        <f t="shared" si="7"/>
        <v>Joao Silva</v>
      </c>
      <c r="L224" t="s">
        <v>20</v>
      </c>
      <c r="M224" t="s">
        <v>54</v>
      </c>
    </row>
    <row r="225" spans="2:13" x14ac:dyDescent="0.25">
      <c r="B225" s="3">
        <v>10674</v>
      </c>
      <c r="C225" s="4">
        <v>44916</v>
      </c>
      <c r="D225" t="s">
        <v>17</v>
      </c>
      <c r="E225" s="3">
        <v>4.99</v>
      </c>
      <c r="F225" s="5">
        <v>200.40080160320639</v>
      </c>
      <c r="G225" s="19">
        <f t="shared" si="6"/>
        <v>201</v>
      </c>
      <c r="H225" s="3" t="s">
        <v>18</v>
      </c>
      <c r="I225" s="3" t="s">
        <v>37</v>
      </c>
      <c r="J225" s="6" t="s">
        <v>35</v>
      </c>
      <c r="K225" t="str">
        <f t="shared" si="7"/>
        <v>Joao Silva</v>
      </c>
      <c r="L225" t="s">
        <v>20</v>
      </c>
      <c r="M225" t="s">
        <v>54</v>
      </c>
    </row>
    <row r="226" spans="2:13" x14ac:dyDescent="0.25">
      <c r="B226" s="3">
        <v>10675</v>
      </c>
      <c r="C226" s="4">
        <v>44917</v>
      </c>
      <c r="D226" t="s">
        <v>21</v>
      </c>
      <c r="E226" s="3">
        <v>12.99</v>
      </c>
      <c r="F226" s="5">
        <v>677.44418783679748</v>
      </c>
      <c r="G226" s="19">
        <f t="shared" si="6"/>
        <v>678</v>
      </c>
      <c r="H226" s="3" t="s">
        <v>18</v>
      </c>
      <c r="I226" s="3" t="s">
        <v>37</v>
      </c>
      <c r="J226" s="6" t="s">
        <v>35</v>
      </c>
      <c r="K226" t="str">
        <f t="shared" si="7"/>
        <v>Joao Silva</v>
      </c>
      <c r="L226" t="s">
        <v>20</v>
      </c>
      <c r="M226" t="s">
        <v>54</v>
      </c>
    </row>
    <row r="227" spans="2:13" x14ac:dyDescent="0.25">
      <c r="B227" s="3">
        <v>10676</v>
      </c>
      <c r="C227" s="4">
        <v>44917</v>
      </c>
      <c r="D227" t="s">
        <v>25</v>
      </c>
      <c r="E227" s="3">
        <v>9.9499999999999993</v>
      </c>
      <c r="F227" s="5">
        <v>241.2060301507538</v>
      </c>
      <c r="G227" s="19">
        <f t="shared" si="6"/>
        <v>242</v>
      </c>
      <c r="H227" s="3" t="s">
        <v>18</v>
      </c>
      <c r="I227" s="3" t="s">
        <v>37</v>
      </c>
      <c r="J227" s="6" t="s">
        <v>35</v>
      </c>
      <c r="K227" t="str">
        <f t="shared" si="7"/>
        <v>Joao Silva</v>
      </c>
      <c r="L227" t="s">
        <v>20</v>
      </c>
      <c r="M227" t="s">
        <v>54</v>
      </c>
    </row>
    <row r="228" spans="2:13" x14ac:dyDescent="0.25">
      <c r="B228" s="3">
        <v>10677</v>
      </c>
      <c r="C228" s="4">
        <v>44917</v>
      </c>
      <c r="D228" t="s">
        <v>9</v>
      </c>
      <c r="E228" s="3">
        <v>3.49</v>
      </c>
      <c r="F228" s="5">
        <v>630.3724928366762</v>
      </c>
      <c r="G228" s="19">
        <f t="shared" si="6"/>
        <v>631</v>
      </c>
      <c r="H228" s="3" t="s">
        <v>18</v>
      </c>
      <c r="I228" s="3" t="s">
        <v>37</v>
      </c>
      <c r="J228" s="6" t="s">
        <v>35</v>
      </c>
      <c r="K228" t="str">
        <f t="shared" si="7"/>
        <v>Joao Silva</v>
      </c>
      <c r="L228" t="s">
        <v>20</v>
      </c>
      <c r="M228" t="s">
        <v>54</v>
      </c>
    </row>
    <row r="229" spans="2:13" x14ac:dyDescent="0.25">
      <c r="B229" s="3">
        <v>10678</v>
      </c>
      <c r="C229" s="4">
        <v>44917</v>
      </c>
      <c r="D229" t="s">
        <v>14</v>
      </c>
      <c r="E229" s="3">
        <v>2.95</v>
      </c>
      <c r="F229" s="5">
        <v>745.7627118644067</v>
      </c>
      <c r="G229" s="19">
        <f t="shared" si="6"/>
        <v>746</v>
      </c>
      <c r="H229" s="3" t="s">
        <v>18</v>
      </c>
      <c r="I229" s="3" t="s">
        <v>37</v>
      </c>
      <c r="J229" s="6" t="s">
        <v>35</v>
      </c>
      <c r="K229" t="str">
        <f t="shared" si="7"/>
        <v>Joao Silva</v>
      </c>
      <c r="L229" t="s">
        <v>20</v>
      </c>
      <c r="M229" t="s">
        <v>54</v>
      </c>
    </row>
    <row r="230" spans="2:13" x14ac:dyDescent="0.25">
      <c r="B230" s="3">
        <v>10679</v>
      </c>
      <c r="C230" s="4">
        <v>44917</v>
      </c>
      <c r="D230" t="s">
        <v>17</v>
      </c>
      <c r="E230" s="3">
        <v>4.99</v>
      </c>
      <c r="F230" s="5">
        <v>200.40080160320639</v>
      </c>
      <c r="G230" s="19">
        <f t="shared" si="6"/>
        <v>201</v>
      </c>
      <c r="H230" s="3" t="s">
        <v>18</v>
      </c>
      <c r="I230" s="3" t="s">
        <v>37</v>
      </c>
      <c r="J230" s="6" t="s">
        <v>35</v>
      </c>
      <c r="K230" t="str">
        <f t="shared" si="7"/>
        <v>Joao Silva</v>
      </c>
      <c r="L230" t="s">
        <v>20</v>
      </c>
      <c r="M230" t="s">
        <v>54</v>
      </c>
    </row>
    <row r="231" spans="2:13" x14ac:dyDescent="0.25">
      <c r="B231" s="3">
        <v>10680</v>
      </c>
      <c r="C231" s="4">
        <v>44918</v>
      </c>
      <c r="D231" t="s">
        <v>21</v>
      </c>
      <c r="E231" s="3">
        <v>12.99</v>
      </c>
      <c r="F231" s="5">
        <v>646.65127020785224</v>
      </c>
      <c r="G231" s="19">
        <f t="shared" si="6"/>
        <v>647</v>
      </c>
      <c r="H231" s="3" t="s">
        <v>18</v>
      </c>
      <c r="I231" s="3" t="s">
        <v>37</v>
      </c>
      <c r="J231" s="6" t="s">
        <v>35</v>
      </c>
      <c r="K231" t="str">
        <f t="shared" si="7"/>
        <v>Joao Silva</v>
      </c>
      <c r="L231" t="s">
        <v>20</v>
      </c>
      <c r="M231" t="s">
        <v>54</v>
      </c>
    </row>
    <row r="232" spans="2:13" x14ac:dyDescent="0.25">
      <c r="B232" s="3">
        <v>10681</v>
      </c>
      <c r="C232" s="4">
        <v>44918</v>
      </c>
      <c r="D232" t="s">
        <v>25</v>
      </c>
      <c r="E232" s="3">
        <v>9.9499999999999993</v>
      </c>
      <c r="F232" s="5">
        <v>241.2060301507538</v>
      </c>
      <c r="G232" s="19">
        <f t="shared" si="6"/>
        <v>242</v>
      </c>
      <c r="H232" s="3" t="s">
        <v>18</v>
      </c>
      <c r="I232" s="3" t="s">
        <v>37</v>
      </c>
      <c r="J232" s="6" t="s">
        <v>35</v>
      </c>
      <c r="K232" t="str">
        <f t="shared" si="7"/>
        <v>Joao Silva</v>
      </c>
      <c r="L232" t="s">
        <v>20</v>
      </c>
      <c r="M232" t="s">
        <v>54</v>
      </c>
    </row>
    <row r="233" spans="2:13" x14ac:dyDescent="0.25">
      <c r="B233" s="3">
        <v>10682</v>
      </c>
      <c r="C233" s="4">
        <v>44918</v>
      </c>
      <c r="D233" t="s">
        <v>9</v>
      </c>
      <c r="E233" s="3">
        <v>3.49</v>
      </c>
      <c r="F233" s="5">
        <v>630.3724928366762</v>
      </c>
      <c r="G233" s="19">
        <f t="shared" si="6"/>
        <v>631</v>
      </c>
      <c r="H233" s="3" t="s">
        <v>18</v>
      </c>
      <c r="I233" s="3" t="s">
        <v>37</v>
      </c>
      <c r="J233" s="6" t="s">
        <v>35</v>
      </c>
      <c r="K233" t="str">
        <f t="shared" si="7"/>
        <v>Joao Silva</v>
      </c>
      <c r="L233" t="s">
        <v>20</v>
      </c>
      <c r="M233" t="s">
        <v>54</v>
      </c>
    </row>
    <row r="234" spans="2:13" x14ac:dyDescent="0.25">
      <c r="B234" s="3">
        <v>10683</v>
      </c>
      <c r="C234" s="4">
        <v>44918</v>
      </c>
      <c r="D234" t="s">
        <v>14</v>
      </c>
      <c r="E234" s="3">
        <v>2.95</v>
      </c>
      <c r="F234" s="5">
        <v>677.96610169491521</v>
      </c>
      <c r="G234" s="19">
        <f t="shared" si="6"/>
        <v>678</v>
      </c>
      <c r="H234" s="3" t="s">
        <v>18</v>
      </c>
      <c r="I234" s="3" t="s">
        <v>37</v>
      </c>
      <c r="J234" s="6" t="s">
        <v>35</v>
      </c>
      <c r="K234" t="str">
        <f t="shared" si="7"/>
        <v>Joao Silva</v>
      </c>
      <c r="L234" t="s">
        <v>20</v>
      </c>
      <c r="M234" t="s">
        <v>54</v>
      </c>
    </row>
    <row r="235" spans="2:13" x14ac:dyDescent="0.25">
      <c r="B235" s="3">
        <v>10684</v>
      </c>
      <c r="C235" s="4">
        <v>44918</v>
      </c>
      <c r="D235" t="s">
        <v>17</v>
      </c>
      <c r="E235" s="3">
        <v>4.99</v>
      </c>
      <c r="F235" s="5">
        <v>200.40080160320639</v>
      </c>
      <c r="G235" s="19">
        <f t="shared" si="6"/>
        <v>201</v>
      </c>
      <c r="H235" s="3" t="s">
        <v>18</v>
      </c>
      <c r="I235" s="3" t="s">
        <v>37</v>
      </c>
      <c r="J235" s="6" t="s">
        <v>35</v>
      </c>
      <c r="K235" t="str">
        <f t="shared" si="7"/>
        <v>Joao Silva</v>
      </c>
      <c r="L235" t="s">
        <v>20</v>
      </c>
      <c r="M235" t="s">
        <v>54</v>
      </c>
    </row>
    <row r="236" spans="2:13" x14ac:dyDescent="0.25">
      <c r="B236" s="3">
        <v>10685</v>
      </c>
      <c r="C236" s="4">
        <v>44919</v>
      </c>
      <c r="D236" t="s">
        <v>21</v>
      </c>
      <c r="E236" s="3">
        <v>12.99</v>
      </c>
      <c r="F236" s="5">
        <v>677.44418783679748</v>
      </c>
      <c r="G236" s="19">
        <f t="shared" si="6"/>
        <v>678</v>
      </c>
      <c r="H236" s="3" t="s">
        <v>18</v>
      </c>
      <c r="I236" s="3" t="s">
        <v>37</v>
      </c>
      <c r="J236" s="6" t="s">
        <v>35</v>
      </c>
      <c r="K236" t="str">
        <f t="shared" si="7"/>
        <v>Joao Silva</v>
      </c>
      <c r="L236" t="s">
        <v>20</v>
      </c>
      <c r="M236" t="s">
        <v>54</v>
      </c>
    </row>
    <row r="237" spans="2:13" x14ac:dyDescent="0.25">
      <c r="B237" s="3">
        <v>10686</v>
      </c>
      <c r="C237" s="4">
        <v>44919</v>
      </c>
      <c r="D237" t="s">
        <v>25</v>
      </c>
      <c r="E237" s="3">
        <v>9.9499999999999993</v>
      </c>
      <c r="F237" s="5">
        <v>241.2060301507538</v>
      </c>
      <c r="G237" s="19">
        <f t="shared" si="6"/>
        <v>242</v>
      </c>
      <c r="H237" s="3" t="s">
        <v>18</v>
      </c>
      <c r="I237" s="3" t="s">
        <v>37</v>
      </c>
      <c r="J237" s="6" t="s">
        <v>35</v>
      </c>
      <c r="K237" t="str">
        <f t="shared" si="7"/>
        <v>Joao Silva</v>
      </c>
      <c r="L237" t="s">
        <v>20</v>
      </c>
      <c r="M237" t="s">
        <v>54</v>
      </c>
    </row>
    <row r="238" spans="2:13" x14ac:dyDescent="0.25">
      <c r="B238" s="3">
        <v>10687</v>
      </c>
      <c r="C238" s="4">
        <v>44919</v>
      </c>
      <c r="D238" t="s">
        <v>9</v>
      </c>
      <c r="E238" s="3">
        <v>3.49</v>
      </c>
      <c r="F238" s="5">
        <v>630.3724928366762</v>
      </c>
      <c r="G238" s="19">
        <f t="shared" si="6"/>
        <v>631</v>
      </c>
      <c r="H238" s="3" t="s">
        <v>18</v>
      </c>
      <c r="I238" s="3" t="s">
        <v>37</v>
      </c>
      <c r="J238" t="s">
        <v>23</v>
      </c>
      <c r="K238" t="str">
        <f t="shared" si="7"/>
        <v>Walter Muller</v>
      </c>
      <c r="L238" t="s">
        <v>24</v>
      </c>
      <c r="M238" t="s">
        <v>52</v>
      </c>
    </row>
    <row r="239" spans="2:13" x14ac:dyDescent="0.25">
      <c r="B239" s="3">
        <v>10688</v>
      </c>
      <c r="C239" s="4">
        <v>44919</v>
      </c>
      <c r="D239" t="s">
        <v>14</v>
      </c>
      <c r="E239" s="3">
        <v>2.95</v>
      </c>
      <c r="F239" s="5">
        <v>677.96610169491521</v>
      </c>
      <c r="G239" s="19">
        <f t="shared" si="6"/>
        <v>678</v>
      </c>
      <c r="H239" s="3" t="s">
        <v>18</v>
      </c>
      <c r="I239" s="3" t="s">
        <v>37</v>
      </c>
      <c r="J239" t="s">
        <v>23</v>
      </c>
      <c r="K239" t="str">
        <f t="shared" si="7"/>
        <v>Walter Muller</v>
      </c>
      <c r="L239" t="s">
        <v>24</v>
      </c>
      <c r="M239" t="s">
        <v>52</v>
      </c>
    </row>
    <row r="240" spans="2:13" x14ac:dyDescent="0.25">
      <c r="B240" s="3">
        <v>10689</v>
      </c>
      <c r="C240" s="4">
        <v>44919</v>
      </c>
      <c r="D240" t="s">
        <v>17</v>
      </c>
      <c r="E240" s="3">
        <v>4.99</v>
      </c>
      <c r="F240" s="5">
        <v>200.40080160320639</v>
      </c>
      <c r="G240" s="19">
        <f t="shared" si="6"/>
        <v>201</v>
      </c>
      <c r="H240" s="3" t="s">
        <v>18</v>
      </c>
      <c r="I240" s="3" t="s">
        <v>37</v>
      </c>
      <c r="J240" t="s">
        <v>23</v>
      </c>
      <c r="K240" t="str">
        <f t="shared" si="7"/>
        <v>Walter Muller</v>
      </c>
      <c r="L240" t="s">
        <v>24</v>
      </c>
      <c r="M240" t="s">
        <v>52</v>
      </c>
    </row>
    <row r="241" spans="2:13" x14ac:dyDescent="0.25">
      <c r="B241" s="3">
        <v>10690</v>
      </c>
      <c r="C241" s="4">
        <v>44920</v>
      </c>
      <c r="D241" t="s">
        <v>21</v>
      </c>
      <c r="E241" s="3">
        <v>12.99</v>
      </c>
      <c r="F241" s="5">
        <v>677.44418783679748</v>
      </c>
      <c r="G241" s="19">
        <f t="shared" si="6"/>
        <v>678</v>
      </c>
      <c r="H241" s="3" t="s">
        <v>18</v>
      </c>
      <c r="I241" s="3" t="s">
        <v>37</v>
      </c>
      <c r="J241" t="s">
        <v>23</v>
      </c>
      <c r="K241" t="str">
        <f t="shared" si="7"/>
        <v>Walter Muller</v>
      </c>
      <c r="L241" t="s">
        <v>24</v>
      </c>
      <c r="M241" t="s">
        <v>52</v>
      </c>
    </row>
    <row r="242" spans="2:13" x14ac:dyDescent="0.25">
      <c r="B242" s="3">
        <v>10691</v>
      </c>
      <c r="C242" s="4">
        <v>44920</v>
      </c>
      <c r="D242" t="s">
        <v>25</v>
      </c>
      <c r="E242" s="3">
        <v>9.9499999999999993</v>
      </c>
      <c r="F242" s="5">
        <v>261.3065326633166</v>
      </c>
      <c r="G242" s="19">
        <f t="shared" si="6"/>
        <v>262</v>
      </c>
      <c r="H242" s="3" t="s">
        <v>18</v>
      </c>
      <c r="I242" s="3" t="s">
        <v>37</v>
      </c>
      <c r="J242" t="s">
        <v>23</v>
      </c>
      <c r="K242" t="str">
        <f t="shared" si="7"/>
        <v>Walter Muller</v>
      </c>
      <c r="L242" t="s">
        <v>24</v>
      </c>
      <c r="M242" t="s">
        <v>52</v>
      </c>
    </row>
    <row r="243" spans="2:13" x14ac:dyDescent="0.25">
      <c r="B243" s="3">
        <v>10692</v>
      </c>
      <c r="C243" s="4">
        <v>44920</v>
      </c>
      <c r="D243" t="s">
        <v>9</v>
      </c>
      <c r="E243" s="3">
        <v>3.49</v>
      </c>
      <c r="F243" s="5">
        <v>630.3724928366762</v>
      </c>
      <c r="G243" s="19">
        <f t="shared" si="6"/>
        <v>631</v>
      </c>
      <c r="H243" s="3" t="s">
        <v>18</v>
      </c>
      <c r="I243" s="3" t="s">
        <v>37</v>
      </c>
      <c r="J243" t="s">
        <v>23</v>
      </c>
      <c r="K243" t="str">
        <f t="shared" si="7"/>
        <v>Walter Muller</v>
      </c>
      <c r="L243" t="s">
        <v>24</v>
      </c>
      <c r="M243" t="s">
        <v>52</v>
      </c>
    </row>
    <row r="244" spans="2:13" x14ac:dyDescent="0.25">
      <c r="B244" s="3">
        <v>10693</v>
      </c>
      <c r="C244" s="4">
        <v>44920</v>
      </c>
      <c r="D244" t="s">
        <v>14</v>
      </c>
      <c r="E244" s="3">
        <v>2.95</v>
      </c>
      <c r="F244" s="5">
        <v>677.96610169491521</v>
      </c>
      <c r="G244" s="19">
        <f t="shared" si="6"/>
        <v>678</v>
      </c>
      <c r="H244" s="3" t="s">
        <v>18</v>
      </c>
      <c r="I244" s="3" t="s">
        <v>37</v>
      </c>
      <c r="J244" t="s">
        <v>23</v>
      </c>
      <c r="K244" t="str">
        <f t="shared" si="7"/>
        <v>Walter Muller</v>
      </c>
      <c r="L244" t="s">
        <v>24</v>
      </c>
      <c r="M244" t="s">
        <v>52</v>
      </c>
    </row>
    <row r="245" spans="2:13" x14ac:dyDescent="0.25">
      <c r="B245" s="3">
        <v>10694</v>
      </c>
      <c r="C245" s="4">
        <v>44920</v>
      </c>
      <c r="D245" t="s">
        <v>17</v>
      </c>
      <c r="E245" s="3">
        <v>4.99</v>
      </c>
      <c r="F245" s="5">
        <v>200.40080160320639</v>
      </c>
      <c r="G245" s="19">
        <f t="shared" si="6"/>
        <v>201</v>
      </c>
      <c r="H245" s="3" t="s">
        <v>18</v>
      </c>
      <c r="I245" s="3" t="s">
        <v>37</v>
      </c>
      <c r="J245" t="s">
        <v>23</v>
      </c>
      <c r="K245" t="str">
        <f t="shared" si="7"/>
        <v>Walter Muller</v>
      </c>
      <c r="L245" t="s">
        <v>24</v>
      </c>
      <c r="M245" t="s">
        <v>52</v>
      </c>
    </row>
    <row r="246" spans="2:13" x14ac:dyDescent="0.25">
      <c r="B246" s="3">
        <v>10695</v>
      </c>
      <c r="C246" s="4">
        <v>44921</v>
      </c>
      <c r="D246" t="s">
        <v>21</v>
      </c>
      <c r="E246" s="3">
        <v>12.99</v>
      </c>
      <c r="F246" s="5">
        <v>692.84064665127016</v>
      </c>
      <c r="G246" s="19">
        <f t="shared" si="6"/>
        <v>693</v>
      </c>
      <c r="H246" s="3" t="s">
        <v>18</v>
      </c>
      <c r="I246" s="3" t="s">
        <v>37</v>
      </c>
      <c r="J246" t="s">
        <v>23</v>
      </c>
      <c r="K246" t="str">
        <f t="shared" si="7"/>
        <v>Walter Muller</v>
      </c>
      <c r="L246" t="s">
        <v>24</v>
      </c>
      <c r="M246" t="s">
        <v>52</v>
      </c>
    </row>
    <row r="247" spans="2:13" x14ac:dyDescent="0.25">
      <c r="B247" s="3">
        <v>10696</v>
      </c>
      <c r="C247" s="4">
        <v>44921</v>
      </c>
      <c r="D247" t="s">
        <v>25</v>
      </c>
      <c r="E247" s="3">
        <v>9.9499999999999993</v>
      </c>
      <c r="F247" s="5">
        <v>281.4070351758794</v>
      </c>
      <c r="G247" s="19">
        <f t="shared" si="6"/>
        <v>282</v>
      </c>
      <c r="H247" s="3" t="s">
        <v>18</v>
      </c>
      <c r="I247" s="3" t="s">
        <v>37</v>
      </c>
      <c r="J247" t="s">
        <v>23</v>
      </c>
      <c r="K247" t="str">
        <f t="shared" si="7"/>
        <v>Walter Muller</v>
      </c>
      <c r="L247" t="s">
        <v>24</v>
      </c>
      <c r="M247" t="s">
        <v>52</v>
      </c>
    </row>
    <row r="248" spans="2:13" x14ac:dyDescent="0.25">
      <c r="B248" s="3">
        <v>10697</v>
      </c>
      <c r="C248" s="4">
        <v>44921</v>
      </c>
      <c r="D248" t="s">
        <v>9</v>
      </c>
      <c r="E248" s="3">
        <v>3.49</v>
      </c>
      <c r="F248" s="5">
        <v>630.3724928366762</v>
      </c>
      <c r="G248" s="19">
        <f t="shared" si="6"/>
        <v>631</v>
      </c>
      <c r="H248" s="3" t="s">
        <v>18</v>
      </c>
      <c r="I248" s="3" t="s">
        <v>37</v>
      </c>
      <c r="J248" t="s">
        <v>23</v>
      </c>
      <c r="K248" t="str">
        <f t="shared" si="7"/>
        <v>Walter Muller</v>
      </c>
      <c r="L248" t="s">
        <v>24</v>
      </c>
      <c r="M248" t="s">
        <v>52</v>
      </c>
    </row>
    <row r="249" spans="2:13" x14ac:dyDescent="0.25">
      <c r="B249" s="3">
        <v>10698</v>
      </c>
      <c r="C249" s="4">
        <v>44921</v>
      </c>
      <c r="D249" t="s">
        <v>14</v>
      </c>
      <c r="E249" s="3">
        <v>2.95</v>
      </c>
      <c r="F249" s="5">
        <v>677.96610169491521</v>
      </c>
      <c r="G249" s="19">
        <f t="shared" si="6"/>
        <v>678</v>
      </c>
      <c r="H249" s="3" t="s">
        <v>18</v>
      </c>
      <c r="I249" s="3" t="s">
        <v>37</v>
      </c>
      <c r="J249" t="s">
        <v>23</v>
      </c>
      <c r="K249" t="str">
        <f t="shared" si="7"/>
        <v>Walter Muller</v>
      </c>
      <c r="L249" t="s">
        <v>24</v>
      </c>
      <c r="M249" t="s">
        <v>52</v>
      </c>
    </row>
    <row r="250" spans="2:13" x14ac:dyDescent="0.25">
      <c r="B250" s="3">
        <v>10699</v>
      </c>
      <c r="C250" s="4">
        <v>44921</v>
      </c>
      <c r="D250" t="s">
        <v>17</v>
      </c>
      <c r="E250" s="3">
        <v>4.99</v>
      </c>
      <c r="F250" s="5">
        <v>200.40080160320639</v>
      </c>
      <c r="G250" s="19">
        <f t="shared" si="6"/>
        <v>201</v>
      </c>
      <c r="H250" s="3" t="s">
        <v>18</v>
      </c>
      <c r="I250" s="3" t="s">
        <v>37</v>
      </c>
      <c r="J250" t="s">
        <v>23</v>
      </c>
      <c r="K250" t="str">
        <f t="shared" si="7"/>
        <v>Walter Muller</v>
      </c>
      <c r="L250" t="s">
        <v>24</v>
      </c>
      <c r="M250" t="s">
        <v>52</v>
      </c>
    </row>
    <row r="251" spans="2:13" x14ac:dyDescent="0.25">
      <c r="B251" s="3">
        <v>10700</v>
      </c>
      <c r="C251" s="4">
        <v>44922</v>
      </c>
      <c r="D251" t="s">
        <v>21</v>
      </c>
      <c r="E251" s="3">
        <v>12.99</v>
      </c>
      <c r="F251" s="5">
        <v>692.84064665127016</v>
      </c>
      <c r="G251" s="19">
        <f t="shared" si="6"/>
        <v>693</v>
      </c>
      <c r="H251" s="3" t="s">
        <v>18</v>
      </c>
      <c r="I251" s="3" t="s">
        <v>37</v>
      </c>
      <c r="J251" t="s">
        <v>23</v>
      </c>
      <c r="K251" t="str">
        <f t="shared" si="7"/>
        <v>Walter Muller</v>
      </c>
      <c r="L251" t="s">
        <v>24</v>
      </c>
      <c r="M251" t="s">
        <v>52</v>
      </c>
    </row>
    <row r="252" spans="2:13" x14ac:dyDescent="0.25">
      <c r="B252" s="3">
        <v>10701</v>
      </c>
      <c r="C252" s="4">
        <v>44922</v>
      </c>
      <c r="D252" t="s">
        <v>25</v>
      </c>
      <c r="E252" s="3">
        <v>9.9499999999999993</v>
      </c>
      <c r="F252" s="5">
        <v>281.4070351758794</v>
      </c>
      <c r="G252" s="19">
        <f t="shared" si="6"/>
        <v>282</v>
      </c>
      <c r="H252" s="3" t="s">
        <v>18</v>
      </c>
      <c r="I252" s="3" t="s">
        <v>37</v>
      </c>
      <c r="J252" t="s">
        <v>23</v>
      </c>
      <c r="K252" t="str">
        <f t="shared" si="7"/>
        <v>Walter Muller</v>
      </c>
      <c r="L252" t="s">
        <v>24</v>
      </c>
      <c r="M252" t="s">
        <v>52</v>
      </c>
    </row>
    <row r="253" spans="2:13" x14ac:dyDescent="0.25">
      <c r="B253" s="3">
        <v>10702</v>
      </c>
      <c r="C253" s="4">
        <v>44922</v>
      </c>
      <c r="D253" t="s">
        <v>9</v>
      </c>
      <c r="E253" s="3">
        <v>3.49</v>
      </c>
      <c r="F253" s="5">
        <v>630.3724928366762</v>
      </c>
      <c r="G253" s="19">
        <f t="shared" si="6"/>
        <v>631</v>
      </c>
      <c r="H253" s="3" t="s">
        <v>18</v>
      </c>
      <c r="I253" s="3" t="s">
        <v>37</v>
      </c>
      <c r="J253" t="s">
        <v>23</v>
      </c>
      <c r="K253" t="str">
        <f t="shared" si="7"/>
        <v>Walter Muller</v>
      </c>
      <c r="L253" t="s">
        <v>24</v>
      </c>
      <c r="M253" t="s">
        <v>52</v>
      </c>
    </row>
    <row r="254" spans="2:13" x14ac:dyDescent="0.25">
      <c r="B254" s="3">
        <v>10703</v>
      </c>
      <c r="C254" s="4">
        <v>44922</v>
      </c>
      <c r="D254" t="s">
        <v>14</v>
      </c>
      <c r="E254" s="3">
        <v>2.95</v>
      </c>
      <c r="F254" s="5">
        <v>677.96610169491521</v>
      </c>
      <c r="G254" s="19">
        <f t="shared" si="6"/>
        <v>678</v>
      </c>
      <c r="H254" s="3" t="s">
        <v>18</v>
      </c>
      <c r="I254" s="3" t="s">
        <v>11</v>
      </c>
      <c r="J254" t="s">
        <v>23</v>
      </c>
      <c r="K254" t="str">
        <f t="shared" si="7"/>
        <v>Walter Muller</v>
      </c>
      <c r="L254" t="s">
        <v>24</v>
      </c>
      <c r="M254" t="s">
        <v>52</v>
      </c>
    </row>
    <row r="255" spans="2:13" x14ac:dyDescent="0.25">
      <c r="B255" s="3">
        <v>10704</v>
      </c>
      <c r="C255" s="4">
        <v>44922</v>
      </c>
      <c r="D255" t="s">
        <v>17</v>
      </c>
      <c r="E255" s="3">
        <v>4.99</v>
      </c>
      <c r="F255" s="5">
        <v>200.40080160320639</v>
      </c>
      <c r="G255" s="19">
        <f t="shared" si="6"/>
        <v>201</v>
      </c>
      <c r="H255" s="3" t="s">
        <v>36</v>
      </c>
      <c r="I255" s="3" t="s">
        <v>11</v>
      </c>
      <c r="J255" t="s">
        <v>23</v>
      </c>
      <c r="K255" t="str">
        <f t="shared" si="7"/>
        <v>Walter Muller</v>
      </c>
      <c r="L255" t="s">
        <v>24</v>
      </c>
      <c r="M255" t="s">
        <v>52</v>
      </c>
    </row>
    <row r="256" spans="2:13" x14ac:dyDescent="0.25">
      <c r="B256" s="3">
        <v>10705</v>
      </c>
      <c r="C256" s="4">
        <v>44923</v>
      </c>
      <c r="D256" t="s">
        <v>21</v>
      </c>
      <c r="E256" s="3">
        <v>12.99</v>
      </c>
      <c r="F256" s="5">
        <v>723.63356428021552</v>
      </c>
      <c r="G256" s="19">
        <f t="shared" si="6"/>
        <v>724</v>
      </c>
      <c r="H256" s="3" t="s">
        <v>36</v>
      </c>
      <c r="I256" s="3" t="s">
        <v>11</v>
      </c>
      <c r="J256" t="s">
        <v>23</v>
      </c>
      <c r="K256" t="str">
        <f t="shared" si="7"/>
        <v>Walter Muller</v>
      </c>
      <c r="L256" t="s">
        <v>24</v>
      </c>
      <c r="M256" t="s">
        <v>52</v>
      </c>
    </row>
    <row r="257" spans="2:13" x14ac:dyDescent="0.25">
      <c r="B257" s="3">
        <v>10706</v>
      </c>
      <c r="C257" s="4">
        <v>44923</v>
      </c>
      <c r="D257" t="s">
        <v>25</v>
      </c>
      <c r="E257" s="3">
        <v>9.9499999999999993</v>
      </c>
      <c r="F257" s="5">
        <v>301.50753768844226</v>
      </c>
      <c r="G257" s="19">
        <f t="shared" si="6"/>
        <v>302</v>
      </c>
      <c r="H257" s="3" t="s">
        <v>36</v>
      </c>
      <c r="I257" s="3" t="s">
        <v>11</v>
      </c>
      <c r="J257" t="s">
        <v>23</v>
      </c>
      <c r="K257" t="str">
        <f t="shared" si="7"/>
        <v>Walter Muller</v>
      </c>
      <c r="L257" t="s">
        <v>24</v>
      </c>
      <c r="M257" t="s">
        <v>52</v>
      </c>
    </row>
    <row r="258" spans="2:13" x14ac:dyDescent="0.25">
      <c r="B258" s="3">
        <v>10707</v>
      </c>
      <c r="C258" s="4">
        <v>44923</v>
      </c>
      <c r="D258" t="s">
        <v>9</v>
      </c>
      <c r="E258" s="3">
        <v>3.49</v>
      </c>
      <c r="F258" s="5">
        <v>630.3724928366762</v>
      </c>
      <c r="G258" s="19">
        <f t="shared" si="6"/>
        <v>631</v>
      </c>
      <c r="H258" s="3" t="s">
        <v>36</v>
      </c>
      <c r="I258" s="3" t="s">
        <v>11</v>
      </c>
      <c r="J258" t="s">
        <v>23</v>
      </c>
      <c r="K258" t="str">
        <f t="shared" si="7"/>
        <v>Walter Muller</v>
      </c>
      <c r="L258" t="s">
        <v>24</v>
      </c>
      <c r="M258" t="s">
        <v>52</v>
      </c>
    </row>
    <row r="259" spans="2:13" x14ac:dyDescent="0.25">
      <c r="B259" s="3">
        <v>10708</v>
      </c>
      <c r="C259" s="4">
        <v>44923</v>
      </c>
      <c r="D259" t="s">
        <v>14</v>
      </c>
      <c r="E259" s="3">
        <v>2.95</v>
      </c>
      <c r="F259" s="5">
        <v>677.96610169491521</v>
      </c>
      <c r="G259" s="19">
        <f t="shared" si="6"/>
        <v>678</v>
      </c>
      <c r="H259" s="3" t="s">
        <v>36</v>
      </c>
      <c r="I259" s="3" t="s">
        <v>11</v>
      </c>
      <c r="J259" t="s">
        <v>23</v>
      </c>
      <c r="K259" t="str">
        <f t="shared" si="7"/>
        <v>Walter Muller</v>
      </c>
      <c r="L259" t="s">
        <v>24</v>
      </c>
      <c r="M259" t="s">
        <v>52</v>
      </c>
    </row>
    <row r="260" spans="2:13" x14ac:dyDescent="0.25">
      <c r="B260" s="3">
        <v>10709</v>
      </c>
      <c r="C260" s="4">
        <v>44923</v>
      </c>
      <c r="D260" t="s">
        <v>17</v>
      </c>
      <c r="E260" s="3">
        <v>4.99</v>
      </c>
      <c r="F260" s="5">
        <v>200.40080160320639</v>
      </c>
      <c r="G260" s="19">
        <f t="shared" ref="G260:G264" si="8">ROUNDUP(F260,0)</f>
        <v>201</v>
      </c>
      <c r="H260" s="3" t="s">
        <v>36</v>
      </c>
      <c r="I260" s="3" t="s">
        <v>11</v>
      </c>
      <c r="J260" t="s">
        <v>23</v>
      </c>
      <c r="K260" t="str">
        <f t="shared" ref="K260:K264" si="9">TRIM(J260)</f>
        <v>Walter Muller</v>
      </c>
      <c r="L260" t="s">
        <v>24</v>
      </c>
      <c r="M260" t="s">
        <v>52</v>
      </c>
    </row>
    <row r="261" spans="2:13" x14ac:dyDescent="0.25">
      <c r="B261" s="3">
        <v>10710</v>
      </c>
      <c r="C261" s="4">
        <v>44924</v>
      </c>
      <c r="D261" t="s">
        <v>21</v>
      </c>
      <c r="E261" s="3">
        <v>12.99</v>
      </c>
      <c r="F261" s="5">
        <v>754.42648190916088</v>
      </c>
      <c r="G261" s="19">
        <f t="shared" si="8"/>
        <v>755</v>
      </c>
      <c r="H261" s="3" t="s">
        <v>36</v>
      </c>
      <c r="I261" s="3" t="s">
        <v>11</v>
      </c>
      <c r="J261" t="s">
        <v>23</v>
      </c>
      <c r="K261" t="str">
        <f t="shared" si="9"/>
        <v>Walter Muller</v>
      </c>
      <c r="L261" t="s">
        <v>24</v>
      </c>
      <c r="M261" t="s">
        <v>52</v>
      </c>
    </row>
    <row r="262" spans="2:13" x14ac:dyDescent="0.25">
      <c r="B262" s="3">
        <v>10711</v>
      </c>
      <c r="C262" s="4">
        <v>44924</v>
      </c>
      <c r="D262" t="s">
        <v>25</v>
      </c>
      <c r="E262" s="3">
        <v>9.9499999999999993</v>
      </c>
      <c r="F262" s="5">
        <v>281.4070351758794</v>
      </c>
      <c r="G262" s="19">
        <f t="shared" si="8"/>
        <v>282</v>
      </c>
      <c r="H262" s="3" t="s">
        <v>36</v>
      </c>
      <c r="I262" s="3" t="s">
        <v>11</v>
      </c>
      <c r="J262" t="s">
        <v>23</v>
      </c>
      <c r="K262" t="str">
        <f t="shared" si="9"/>
        <v>Walter Muller</v>
      </c>
      <c r="L262" t="s">
        <v>24</v>
      </c>
      <c r="M262" t="s">
        <v>52</v>
      </c>
    </row>
    <row r="263" spans="2:13" x14ac:dyDescent="0.25">
      <c r="B263" s="3">
        <v>10712</v>
      </c>
      <c r="C263" s="4">
        <v>44924</v>
      </c>
      <c r="D263" t="s">
        <v>9</v>
      </c>
      <c r="E263" s="3">
        <v>3.49</v>
      </c>
      <c r="F263" s="5">
        <v>630.3724928366762</v>
      </c>
      <c r="G263" s="19">
        <f t="shared" si="8"/>
        <v>631</v>
      </c>
      <c r="H263" s="3" t="s">
        <v>36</v>
      </c>
      <c r="I263" s="3" t="s">
        <v>11</v>
      </c>
      <c r="J263" t="s">
        <v>23</v>
      </c>
      <c r="K263" t="str">
        <f t="shared" si="9"/>
        <v>Walter Muller</v>
      </c>
      <c r="L263" t="s">
        <v>24</v>
      </c>
      <c r="M263" t="s">
        <v>52</v>
      </c>
    </row>
    <row r="264" spans="2:13" x14ac:dyDescent="0.25">
      <c r="B264" s="3">
        <v>10713</v>
      </c>
      <c r="C264" s="4">
        <v>44924</v>
      </c>
      <c r="D264" t="s">
        <v>14</v>
      </c>
      <c r="E264" s="3">
        <v>2.95</v>
      </c>
      <c r="F264" s="5">
        <v>677.96610169491521</v>
      </c>
      <c r="G264" s="19">
        <f t="shared" si="8"/>
        <v>678</v>
      </c>
      <c r="H264" s="3" t="s">
        <v>36</v>
      </c>
      <c r="I264" s="3" t="s">
        <v>11</v>
      </c>
      <c r="J264" t="s">
        <v>23</v>
      </c>
      <c r="K264" t="str">
        <f t="shared" si="9"/>
        <v>Walter Muller</v>
      </c>
      <c r="L264" t="s">
        <v>24</v>
      </c>
      <c r="M264"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D827-4AA2-4998-B588-27303AE51B6C}">
  <dimension ref="B2:U259"/>
  <sheetViews>
    <sheetView workbookViewId="0">
      <selection activeCell="M8" sqref="M8"/>
    </sheetView>
  </sheetViews>
  <sheetFormatPr defaultRowHeight="15.75" x14ac:dyDescent="0.25"/>
  <cols>
    <col min="2" max="2" width="12.125" bestFit="1" customWidth="1"/>
    <col min="3" max="3" width="10.375" bestFit="1" customWidth="1"/>
    <col min="4" max="4" width="17.5" bestFit="1" customWidth="1"/>
    <col min="5" max="5" width="9.125" bestFit="1" customWidth="1"/>
    <col min="6" max="6" width="19.875" bestFit="1" customWidth="1"/>
    <col min="7" max="7" width="17.375" bestFit="1" customWidth="1"/>
    <col min="8" max="8" width="20" bestFit="1" customWidth="1"/>
    <col min="9" max="9" width="19.875" bestFit="1" customWidth="1"/>
    <col min="10" max="10" width="8.125" bestFit="1" customWidth="1"/>
    <col min="11" max="11" width="11.75" bestFit="1" customWidth="1"/>
    <col min="12" max="12" width="11.75" customWidth="1"/>
    <col min="14" max="14" width="6.875" customWidth="1"/>
    <col min="15" max="15" width="16.375" bestFit="1" customWidth="1"/>
    <col min="16" max="16" width="11.875" bestFit="1" customWidth="1"/>
    <col min="20" max="20" width="16.375" bestFit="1" customWidth="1"/>
    <col min="21" max="21" width="12.5" bestFit="1" customWidth="1"/>
  </cols>
  <sheetData>
    <row r="2" spans="2:12" x14ac:dyDescent="0.25">
      <c r="B2" s="1" t="s">
        <v>0</v>
      </c>
      <c r="C2" s="1" t="s">
        <v>1</v>
      </c>
      <c r="D2" s="1" t="s">
        <v>2</v>
      </c>
      <c r="E2" s="2" t="s">
        <v>3</v>
      </c>
      <c r="F2" s="1" t="s">
        <v>4</v>
      </c>
      <c r="G2" s="1" t="s">
        <v>5</v>
      </c>
      <c r="H2" s="1" t="s">
        <v>6</v>
      </c>
      <c r="I2" s="1" t="s">
        <v>48</v>
      </c>
      <c r="J2" s="1" t="s">
        <v>8</v>
      </c>
      <c r="K2" s="1" t="s">
        <v>45</v>
      </c>
      <c r="L2" s="1" t="s">
        <v>46</v>
      </c>
    </row>
    <row r="3" spans="2:12" x14ac:dyDescent="0.25">
      <c r="B3" s="3">
        <v>10452</v>
      </c>
      <c r="C3" s="4">
        <v>44872</v>
      </c>
      <c r="D3" t="s">
        <v>9</v>
      </c>
      <c r="E3" s="3">
        <v>3.49</v>
      </c>
      <c r="F3" s="19">
        <v>574</v>
      </c>
      <c r="G3" s="3" t="s">
        <v>10</v>
      </c>
      <c r="H3" s="3" t="s">
        <v>11</v>
      </c>
      <c r="I3" t="s">
        <v>38</v>
      </c>
      <c r="J3" t="s">
        <v>13</v>
      </c>
      <c r="K3" t="s">
        <v>50</v>
      </c>
      <c r="L3">
        <f>SUM(E3*F3)</f>
        <v>2003.2600000000002</v>
      </c>
    </row>
    <row r="4" spans="2:12" x14ac:dyDescent="0.25">
      <c r="B4" s="3">
        <v>10453</v>
      </c>
      <c r="C4" s="4">
        <v>44872</v>
      </c>
      <c r="D4" t="s">
        <v>14</v>
      </c>
      <c r="E4" s="3">
        <v>2.95</v>
      </c>
      <c r="F4" s="19">
        <v>746</v>
      </c>
      <c r="G4" s="3" t="s">
        <v>10</v>
      </c>
      <c r="H4" s="3" t="s">
        <v>11</v>
      </c>
      <c r="I4" t="s">
        <v>31</v>
      </c>
      <c r="J4" t="s">
        <v>16</v>
      </c>
      <c r="K4" t="s">
        <v>51</v>
      </c>
      <c r="L4">
        <f t="shared" ref="L4:L67" si="0">SUM(E4*F4)</f>
        <v>2200.7000000000003</v>
      </c>
    </row>
    <row r="5" spans="2:12" x14ac:dyDescent="0.25">
      <c r="B5" s="3">
        <v>10454</v>
      </c>
      <c r="C5" s="4">
        <v>44872</v>
      </c>
      <c r="D5" t="s">
        <v>17</v>
      </c>
      <c r="E5" s="3">
        <v>4.99</v>
      </c>
      <c r="F5" s="19">
        <v>201</v>
      </c>
      <c r="G5" s="3" t="s">
        <v>18</v>
      </c>
      <c r="H5" s="3" t="s">
        <v>11</v>
      </c>
      <c r="I5" t="s">
        <v>35</v>
      </c>
      <c r="J5" t="s">
        <v>20</v>
      </c>
      <c r="K5" t="s">
        <v>54</v>
      </c>
      <c r="L5">
        <f t="shared" si="0"/>
        <v>1002.99</v>
      </c>
    </row>
    <row r="6" spans="2:12" x14ac:dyDescent="0.25">
      <c r="B6" s="3">
        <v>10455</v>
      </c>
      <c r="C6" s="4">
        <v>44873</v>
      </c>
      <c r="D6" t="s">
        <v>21</v>
      </c>
      <c r="E6" s="3">
        <v>12.99</v>
      </c>
      <c r="F6" s="19">
        <v>570</v>
      </c>
      <c r="G6" s="3" t="s">
        <v>18</v>
      </c>
      <c r="H6" s="3" t="s">
        <v>22</v>
      </c>
      <c r="I6" t="s">
        <v>23</v>
      </c>
      <c r="J6" t="s">
        <v>24</v>
      </c>
      <c r="K6" t="s">
        <v>52</v>
      </c>
      <c r="L6">
        <f t="shared" si="0"/>
        <v>7404.3</v>
      </c>
    </row>
    <row r="7" spans="2:12" x14ac:dyDescent="0.25">
      <c r="B7" s="3">
        <v>10456</v>
      </c>
      <c r="C7" s="4">
        <v>44873</v>
      </c>
      <c r="D7" t="s">
        <v>25</v>
      </c>
      <c r="E7" s="3">
        <v>9.9499999999999993</v>
      </c>
      <c r="F7" s="19">
        <v>202</v>
      </c>
      <c r="G7" s="3" t="s">
        <v>18</v>
      </c>
      <c r="H7" s="3" t="s">
        <v>22</v>
      </c>
      <c r="I7" t="s">
        <v>23</v>
      </c>
      <c r="J7" t="s">
        <v>24</v>
      </c>
      <c r="K7" t="s">
        <v>52</v>
      </c>
      <c r="L7">
        <f t="shared" si="0"/>
        <v>2009.8999999999999</v>
      </c>
    </row>
    <row r="8" spans="2:12" x14ac:dyDescent="0.25">
      <c r="B8" s="3">
        <v>10457</v>
      </c>
      <c r="C8" s="4">
        <v>44873</v>
      </c>
      <c r="D8" t="s">
        <v>9</v>
      </c>
      <c r="E8" s="3">
        <v>3.49</v>
      </c>
      <c r="F8" s="19">
        <v>574</v>
      </c>
      <c r="G8" s="3" t="s">
        <v>18</v>
      </c>
      <c r="H8" s="3" t="s">
        <v>22</v>
      </c>
      <c r="I8" t="s">
        <v>28</v>
      </c>
      <c r="J8" t="s">
        <v>27</v>
      </c>
      <c r="K8" t="s">
        <v>53</v>
      </c>
      <c r="L8">
        <f t="shared" si="0"/>
        <v>2003.2600000000002</v>
      </c>
    </row>
    <row r="9" spans="2:12" x14ac:dyDescent="0.25">
      <c r="B9" s="3">
        <v>10459</v>
      </c>
      <c r="C9" s="4">
        <v>44873</v>
      </c>
      <c r="D9" t="s">
        <v>17</v>
      </c>
      <c r="E9" s="3">
        <v>4.99</v>
      </c>
      <c r="F9" s="19">
        <v>201</v>
      </c>
      <c r="G9" s="3" t="s">
        <v>18</v>
      </c>
      <c r="H9" s="3" t="s">
        <v>22</v>
      </c>
      <c r="I9" t="s">
        <v>23</v>
      </c>
      <c r="J9" t="s">
        <v>24</v>
      </c>
      <c r="K9" t="s">
        <v>52</v>
      </c>
      <c r="L9">
        <f t="shared" si="0"/>
        <v>1002.99</v>
      </c>
    </row>
    <row r="10" spans="2:12" x14ac:dyDescent="0.25">
      <c r="B10" s="3">
        <v>10460</v>
      </c>
      <c r="C10" s="4">
        <v>44874</v>
      </c>
      <c r="D10" t="s">
        <v>21</v>
      </c>
      <c r="E10" s="3">
        <v>12.99</v>
      </c>
      <c r="F10" s="19">
        <v>555</v>
      </c>
      <c r="G10" s="3" t="s">
        <v>18</v>
      </c>
      <c r="H10" s="3" t="s">
        <v>22</v>
      </c>
      <c r="I10" t="s">
        <v>28</v>
      </c>
      <c r="J10" t="s">
        <v>27</v>
      </c>
      <c r="K10" t="s">
        <v>53</v>
      </c>
      <c r="L10">
        <f t="shared" si="0"/>
        <v>7209.45</v>
      </c>
    </row>
    <row r="11" spans="2:12" x14ac:dyDescent="0.25">
      <c r="B11" s="3">
        <v>10461</v>
      </c>
      <c r="C11" s="4">
        <v>44874</v>
      </c>
      <c r="D11" t="s">
        <v>25</v>
      </c>
      <c r="E11" s="3">
        <v>9.9499999999999993</v>
      </c>
      <c r="F11" s="19">
        <v>202</v>
      </c>
      <c r="G11" s="3" t="s">
        <v>18</v>
      </c>
      <c r="H11" s="3" t="s">
        <v>22</v>
      </c>
      <c r="I11" t="s">
        <v>28</v>
      </c>
      <c r="J11" t="s">
        <v>27</v>
      </c>
      <c r="K11" t="s">
        <v>53</v>
      </c>
      <c r="L11">
        <f t="shared" si="0"/>
        <v>2009.8999999999999</v>
      </c>
    </row>
    <row r="12" spans="2:12" x14ac:dyDescent="0.25">
      <c r="B12" s="3">
        <v>10462</v>
      </c>
      <c r="C12" s="4">
        <v>44874</v>
      </c>
      <c r="D12" t="s">
        <v>9</v>
      </c>
      <c r="E12" s="3">
        <v>3.49</v>
      </c>
      <c r="F12" s="19">
        <v>574</v>
      </c>
      <c r="G12" s="3" t="s">
        <v>18</v>
      </c>
      <c r="H12" s="3" t="s">
        <v>22</v>
      </c>
      <c r="I12" t="s">
        <v>28</v>
      </c>
      <c r="J12" t="s">
        <v>27</v>
      </c>
      <c r="K12" t="s">
        <v>53</v>
      </c>
      <c r="L12">
        <f t="shared" si="0"/>
        <v>2003.2600000000002</v>
      </c>
    </row>
    <row r="13" spans="2:12" x14ac:dyDescent="0.25">
      <c r="B13" s="3">
        <v>10463</v>
      </c>
      <c r="C13" s="4">
        <v>44874</v>
      </c>
      <c r="D13" t="s">
        <v>14</v>
      </c>
      <c r="E13" s="3">
        <v>2.95</v>
      </c>
      <c r="F13" s="19">
        <v>678</v>
      </c>
      <c r="G13" s="3" t="s">
        <v>18</v>
      </c>
      <c r="H13" s="3" t="s">
        <v>22</v>
      </c>
      <c r="I13" t="s">
        <v>28</v>
      </c>
      <c r="J13" t="s">
        <v>27</v>
      </c>
      <c r="K13" t="s">
        <v>53</v>
      </c>
      <c r="L13">
        <f t="shared" si="0"/>
        <v>2000.1000000000001</v>
      </c>
    </row>
    <row r="14" spans="2:12" x14ac:dyDescent="0.25">
      <c r="B14" s="3">
        <v>10464</v>
      </c>
      <c r="C14" s="4">
        <v>44874</v>
      </c>
      <c r="D14" t="s">
        <v>17</v>
      </c>
      <c r="E14" s="3">
        <v>4.99</v>
      </c>
      <c r="F14" s="19">
        <v>201</v>
      </c>
      <c r="G14" s="3" t="s">
        <v>18</v>
      </c>
      <c r="H14" s="3" t="s">
        <v>22</v>
      </c>
      <c r="I14" t="s">
        <v>28</v>
      </c>
      <c r="J14" t="s">
        <v>27</v>
      </c>
      <c r="K14" t="s">
        <v>53</v>
      </c>
      <c r="L14">
        <f t="shared" si="0"/>
        <v>1002.99</v>
      </c>
    </row>
    <row r="15" spans="2:12" x14ac:dyDescent="0.25">
      <c r="B15" s="3">
        <v>10465</v>
      </c>
      <c r="C15" s="4">
        <v>44875</v>
      </c>
      <c r="D15" t="s">
        <v>21</v>
      </c>
      <c r="E15" s="3">
        <v>12.99</v>
      </c>
      <c r="F15" s="19">
        <v>555</v>
      </c>
      <c r="G15" s="3" t="s">
        <v>18</v>
      </c>
      <c r="H15" s="3" t="s">
        <v>22</v>
      </c>
      <c r="I15" t="s">
        <v>31</v>
      </c>
      <c r="J15" t="s">
        <v>16</v>
      </c>
      <c r="K15" t="s">
        <v>51</v>
      </c>
      <c r="L15">
        <f t="shared" si="0"/>
        <v>7209.45</v>
      </c>
    </row>
    <row r="16" spans="2:12" x14ac:dyDescent="0.25">
      <c r="B16" s="3">
        <v>10466</v>
      </c>
      <c r="C16" s="4">
        <v>44875</v>
      </c>
      <c r="D16" t="s">
        <v>25</v>
      </c>
      <c r="E16" s="3">
        <v>9.9499999999999993</v>
      </c>
      <c r="F16" s="19">
        <v>202</v>
      </c>
      <c r="G16" s="3" t="s">
        <v>18</v>
      </c>
      <c r="H16" s="3" t="s">
        <v>22</v>
      </c>
      <c r="I16" t="s">
        <v>31</v>
      </c>
      <c r="J16" t="s">
        <v>16</v>
      </c>
      <c r="K16" t="s">
        <v>51</v>
      </c>
      <c r="L16">
        <f t="shared" si="0"/>
        <v>2009.8999999999999</v>
      </c>
    </row>
    <row r="17" spans="2:12" x14ac:dyDescent="0.25">
      <c r="B17" s="3">
        <v>10467</v>
      </c>
      <c r="C17" s="4">
        <v>44875</v>
      </c>
      <c r="D17" t="s">
        <v>9</v>
      </c>
      <c r="E17" s="3">
        <v>3.49</v>
      </c>
      <c r="F17" s="19">
        <v>574</v>
      </c>
      <c r="G17" s="3" t="s">
        <v>18</v>
      </c>
      <c r="H17" s="3" t="s">
        <v>22</v>
      </c>
      <c r="I17" t="s">
        <v>31</v>
      </c>
      <c r="J17" t="s">
        <v>16</v>
      </c>
      <c r="K17" t="s">
        <v>51</v>
      </c>
      <c r="L17">
        <f t="shared" si="0"/>
        <v>2003.2600000000002</v>
      </c>
    </row>
    <row r="18" spans="2:12" x14ac:dyDescent="0.25">
      <c r="B18" s="3">
        <v>10468</v>
      </c>
      <c r="C18" s="4">
        <v>44875</v>
      </c>
      <c r="D18" t="s">
        <v>14</v>
      </c>
      <c r="E18" s="3">
        <v>2.95</v>
      </c>
      <c r="F18" s="19">
        <v>678</v>
      </c>
      <c r="G18" s="3" t="s">
        <v>18</v>
      </c>
      <c r="H18" s="3" t="s">
        <v>22</v>
      </c>
      <c r="I18" t="s">
        <v>31</v>
      </c>
      <c r="J18" t="s">
        <v>16</v>
      </c>
      <c r="K18" t="s">
        <v>51</v>
      </c>
      <c r="L18">
        <f t="shared" si="0"/>
        <v>2000.1000000000001</v>
      </c>
    </row>
    <row r="19" spans="2:12" x14ac:dyDescent="0.25">
      <c r="B19" s="3">
        <v>10470</v>
      </c>
      <c r="C19" s="4">
        <v>44876</v>
      </c>
      <c r="D19" t="s">
        <v>21</v>
      </c>
      <c r="E19" s="3">
        <v>12.99</v>
      </c>
      <c r="F19" s="19">
        <v>555</v>
      </c>
      <c r="G19" s="3" t="s">
        <v>18</v>
      </c>
      <c r="H19" s="3" t="s">
        <v>22</v>
      </c>
      <c r="I19" t="s">
        <v>31</v>
      </c>
      <c r="J19" t="s">
        <v>16</v>
      </c>
      <c r="K19" t="s">
        <v>51</v>
      </c>
      <c r="L19">
        <f t="shared" si="0"/>
        <v>7209.45</v>
      </c>
    </row>
    <row r="20" spans="2:12" x14ac:dyDescent="0.25">
      <c r="B20" s="3">
        <v>10471</v>
      </c>
      <c r="C20" s="4">
        <v>44876</v>
      </c>
      <c r="D20" t="s">
        <v>25</v>
      </c>
      <c r="E20" s="3">
        <v>9.9499999999999993</v>
      </c>
      <c r="F20" s="19">
        <v>202</v>
      </c>
      <c r="G20" s="3" t="s">
        <v>18</v>
      </c>
      <c r="H20" s="3" t="s">
        <v>22</v>
      </c>
      <c r="I20" t="s">
        <v>31</v>
      </c>
      <c r="J20" t="s">
        <v>16</v>
      </c>
      <c r="K20" t="s">
        <v>51</v>
      </c>
      <c r="L20">
        <f t="shared" si="0"/>
        <v>2009.8999999999999</v>
      </c>
    </row>
    <row r="21" spans="2:12" x14ac:dyDescent="0.25">
      <c r="B21" s="3">
        <v>10472</v>
      </c>
      <c r="C21" s="4">
        <v>44876</v>
      </c>
      <c r="D21" t="s">
        <v>9</v>
      </c>
      <c r="E21" s="3">
        <v>3.49</v>
      </c>
      <c r="F21" s="19">
        <v>631</v>
      </c>
      <c r="G21" s="3" t="s">
        <v>18</v>
      </c>
      <c r="H21" s="3" t="s">
        <v>22</v>
      </c>
      <c r="I21" t="s">
        <v>31</v>
      </c>
      <c r="J21" t="s">
        <v>16</v>
      </c>
      <c r="K21" t="s">
        <v>51</v>
      </c>
      <c r="L21">
        <f t="shared" si="0"/>
        <v>2202.19</v>
      </c>
    </row>
    <row r="22" spans="2:12" x14ac:dyDescent="0.25">
      <c r="B22" s="3">
        <v>10473</v>
      </c>
      <c r="C22" s="4">
        <v>44876</v>
      </c>
      <c r="D22" t="s">
        <v>14</v>
      </c>
      <c r="E22" s="3">
        <v>2.95</v>
      </c>
      <c r="F22" s="19">
        <v>678</v>
      </c>
      <c r="G22" s="3" t="s">
        <v>18</v>
      </c>
      <c r="H22" s="3" t="s">
        <v>22</v>
      </c>
      <c r="I22" t="s">
        <v>31</v>
      </c>
      <c r="J22" t="s">
        <v>16</v>
      </c>
      <c r="K22" t="s">
        <v>51</v>
      </c>
      <c r="L22">
        <f t="shared" si="0"/>
        <v>2000.1000000000001</v>
      </c>
    </row>
    <row r="23" spans="2:12" x14ac:dyDescent="0.25">
      <c r="B23" s="3">
        <v>10474</v>
      </c>
      <c r="C23" s="4">
        <v>44876</v>
      </c>
      <c r="D23" t="s">
        <v>17</v>
      </c>
      <c r="E23" s="3">
        <v>4.99</v>
      </c>
      <c r="F23" s="19">
        <v>201</v>
      </c>
      <c r="G23" s="3" t="s">
        <v>18</v>
      </c>
      <c r="H23" s="3" t="s">
        <v>22</v>
      </c>
      <c r="I23" t="s">
        <v>31</v>
      </c>
      <c r="J23" t="s">
        <v>16</v>
      </c>
      <c r="K23" t="s">
        <v>51</v>
      </c>
      <c r="L23">
        <f t="shared" si="0"/>
        <v>1002.99</v>
      </c>
    </row>
    <row r="24" spans="2:12" x14ac:dyDescent="0.25">
      <c r="B24" s="3">
        <v>10475</v>
      </c>
      <c r="C24" s="4">
        <v>44877</v>
      </c>
      <c r="D24" t="s">
        <v>21</v>
      </c>
      <c r="E24" s="3">
        <v>12.99</v>
      </c>
      <c r="F24" s="19">
        <v>524</v>
      </c>
      <c r="G24" s="3" t="s">
        <v>18</v>
      </c>
      <c r="H24" s="3" t="s">
        <v>22</v>
      </c>
      <c r="I24" t="s">
        <v>31</v>
      </c>
      <c r="J24" t="s">
        <v>16</v>
      </c>
      <c r="K24" t="s">
        <v>51</v>
      </c>
      <c r="L24">
        <f t="shared" si="0"/>
        <v>6806.76</v>
      </c>
    </row>
    <row r="25" spans="2:12" x14ac:dyDescent="0.25">
      <c r="B25" s="3">
        <v>10476</v>
      </c>
      <c r="C25" s="4">
        <v>44877</v>
      </c>
      <c r="D25" t="s">
        <v>25</v>
      </c>
      <c r="E25" s="3">
        <v>9.9499999999999993</v>
      </c>
      <c r="F25" s="19">
        <v>202</v>
      </c>
      <c r="G25" s="3" t="s">
        <v>18</v>
      </c>
      <c r="H25" s="3" t="s">
        <v>22</v>
      </c>
      <c r="I25" t="s">
        <v>31</v>
      </c>
      <c r="J25" t="s">
        <v>16</v>
      </c>
      <c r="K25" t="s">
        <v>51</v>
      </c>
      <c r="L25">
        <f t="shared" si="0"/>
        <v>2009.8999999999999</v>
      </c>
    </row>
    <row r="26" spans="2:12" x14ac:dyDescent="0.25">
      <c r="B26" s="3">
        <v>10477</v>
      </c>
      <c r="C26" s="4">
        <v>44877</v>
      </c>
      <c r="D26" t="s">
        <v>9</v>
      </c>
      <c r="E26" s="3">
        <v>3.49</v>
      </c>
      <c r="F26" s="19">
        <v>631</v>
      </c>
      <c r="G26" s="3" t="s">
        <v>18</v>
      </c>
      <c r="H26" s="3" t="s">
        <v>22</v>
      </c>
      <c r="I26" t="s">
        <v>31</v>
      </c>
      <c r="J26" t="s">
        <v>16</v>
      </c>
      <c r="K26" t="s">
        <v>51</v>
      </c>
      <c r="L26">
        <f t="shared" si="0"/>
        <v>2202.19</v>
      </c>
    </row>
    <row r="27" spans="2:12" x14ac:dyDescent="0.25">
      <c r="B27" s="3">
        <v>10478</v>
      </c>
      <c r="C27" s="4">
        <v>44877</v>
      </c>
      <c r="D27" t="s">
        <v>14</v>
      </c>
      <c r="E27" s="3">
        <v>2.95</v>
      </c>
      <c r="F27" s="19">
        <v>678</v>
      </c>
      <c r="G27" s="3" t="s">
        <v>18</v>
      </c>
      <c r="H27" s="3" t="s">
        <v>22</v>
      </c>
      <c r="I27" t="s">
        <v>31</v>
      </c>
      <c r="J27" t="s">
        <v>16</v>
      </c>
      <c r="K27" t="s">
        <v>51</v>
      </c>
      <c r="L27">
        <f t="shared" si="0"/>
        <v>2000.1000000000001</v>
      </c>
    </row>
    <row r="28" spans="2:12" x14ac:dyDescent="0.25">
      <c r="B28" s="3">
        <v>10479</v>
      </c>
      <c r="C28" s="4">
        <v>44877</v>
      </c>
      <c r="D28" t="s">
        <v>17</v>
      </c>
      <c r="E28" s="3">
        <v>4.99</v>
      </c>
      <c r="F28" s="19">
        <v>201</v>
      </c>
      <c r="G28" s="3" t="s">
        <v>18</v>
      </c>
      <c r="H28" s="3" t="s">
        <v>22</v>
      </c>
      <c r="I28" t="s">
        <v>31</v>
      </c>
      <c r="J28" t="s">
        <v>16</v>
      </c>
      <c r="K28" t="s">
        <v>51</v>
      </c>
      <c r="L28">
        <f t="shared" si="0"/>
        <v>1002.99</v>
      </c>
    </row>
    <row r="29" spans="2:12" x14ac:dyDescent="0.25">
      <c r="B29" s="3">
        <v>10480</v>
      </c>
      <c r="C29" s="4">
        <v>44878</v>
      </c>
      <c r="D29" t="s">
        <v>21</v>
      </c>
      <c r="E29" s="3">
        <v>12.99</v>
      </c>
      <c r="F29" s="19">
        <v>509</v>
      </c>
      <c r="G29" s="3" t="s">
        <v>18</v>
      </c>
      <c r="H29" s="3" t="s">
        <v>22</v>
      </c>
      <c r="I29" t="s">
        <v>31</v>
      </c>
      <c r="J29" t="s">
        <v>16</v>
      </c>
      <c r="K29" t="s">
        <v>51</v>
      </c>
      <c r="L29">
        <f t="shared" si="0"/>
        <v>6611.91</v>
      </c>
    </row>
    <row r="30" spans="2:12" x14ac:dyDescent="0.25">
      <c r="B30" s="3">
        <v>10481</v>
      </c>
      <c r="C30" s="4">
        <v>44878</v>
      </c>
      <c r="D30" t="s">
        <v>25</v>
      </c>
      <c r="E30" s="3">
        <v>9.9499999999999993</v>
      </c>
      <c r="F30" s="19">
        <v>202</v>
      </c>
      <c r="G30" s="3" t="s">
        <v>18</v>
      </c>
      <c r="H30" s="3" t="s">
        <v>22</v>
      </c>
      <c r="I30" t="s">
        <v>31</v>
      </c>
      <c r="J30" t="s">
        <v>16</v>
      </c>
      <c r="K30" t="s">
        <v>51</v>
      </c>
      <c r="L30">
        <f t="shared" si="0"/>
        <v>2009.8999999999999</v>
      </c>
    </row>
    <row r="31" spans="2:12" x14ac:dyDescent="0.25">
      <c r="B31" s="3">
        <v>10482</v>
      </c>
      <c r="C31" s="4">
        <v>44878</v>
      </c>
      <c r="D31" t="s">
        <v>9</v>
      </c>
      <c r="E31" s="3">
        <v>25.5</v>
      </c>
      <c r="F31" s="19">
        <v>631</v>
      </c>
      <c r="G31" s="3" t="s">
        <v>18</v>
      </c>
      <c r="H31" s="3" t="s">
        <v>22</v>
      </c>
      <c r="I31" t="s">
        <v>35</v>
      </c>
      <c r="J31" t="s">
        <v>20</v>
      </c>
      <c r="K31" t="s">
        <v>54</v>
      </c>
      <c r="L31">
        <f t="shared" si="0"/>
        <v>16090.5</v>
      </c>
    </row>
    <row r="32" spans="2:12" x14ac:dyDescent="0.25">
      <c r="B32" s="3">
        <v>10483</v>
      </c>
      <c r="C32" s="4">
        <v>44878</v>
      </c>
      <c r="D32" t="s">
        <v>14</v>
      </c>
      <c r="E32" s="3">
        <v>33.22</v>
      </c>
      <c r="F32" s="19">
        <v>678</v>
      </c>
      <c r="G32" s="3" t="s">
        <v>18</v>
      </c>
      <c r="H32" s="3" t="s">
        <v>22</v>
      </c>
      <c r="I32" t="s">
        <v>35</v>
      </c>
      <c r="J32" t="s">
        <v>20</v>
      </c>
      <c r="K32" t="s">
        <v>54</v>
      </c>
      <c r="L32">
        <f t="shared" si="0"/>
        <v>22523.16</v>
      </c>
    </row>
    <row r="33" spans="2:12" x14ac:dyDescent="0.25">
      <c r="B33" s="3">
        <v>10484</v>
      </c>
      <c r="C33" s="4">
        <v>44878</v>
      </c>
      <c r="D33" t="s">
        <v>17</v>
      </c>
      <c r="E33" s="3">
        <v>21.44</v>
      </c>
      <c r="F33" s="19">
        <v>201</v>
      </c>
      <c r="G33" s="3" t="s">
        <v>18</v>
      </c>
      <c r="H33" s="3" t="s">
        <v>22</v>
      </c>
      <c r="I33" t="s">
        <v>35</v>
      </c>
      <c r="J33" t="s">
        <v>20</v>
      </c>
      <c r="K33" t="s">
        <v>54</v>
      </c>
      <c r="L33">
        <f t="shared" si="0"/>
        <v>4309.4400000000005</v>
      </c>
    </row>
    <row r="34" spans="2:12" x14ac:dyDescent="0.25">
      <c r="B34" s="3">
        <v>10485</v>
      </c>
      <c r="C34" s="4">
        <v>44879</v>
      </c>
      <c r="D34" t="s">
        <v>21</v>
      </c>
      <c r="E34" s="3">
        <v>27.99</v>
      </c>
      <c r="F34" s="19">
        <v>524</v>
      </c>
      <c r="G34" s="3" t="s">
        <v>18</v>
      </c>
      <c r="H34" s="3" t="s">
        <v>22</v>
      </c>
      <c r="I34" t="s">
        <v>35</v>
      </c>
      <c r="J34" t="s">
        <v>20</v>
      </c>
      <c r="K34" t="s">
        <v>54</v>
      </c>
      <c r="L34">
        <f t="shared" si="0"/>
        <v>14666.759999999998</v>
      </c>
    </row>
    <row r="35" spans="2:12" x14ac:dyDescent="0.25">
      <c r="B35" s="3">
        <v>10486</v>
      </c>
      <c r="C35" s="4">
        <v>44879</v>
      </c>
      <c r="D35" t="s">
        <v>25</v>
      </c>
      <c r="E35" s="3">
        <v>29.05</v>
      </c>
      <c r="F35" s="19">
        <v>202</v>
      </c>
      <c r="G35" s="3" t="s">
        <v>18</v>
      </c>
      <c r="H35" s="3" t="s">
        <v>22</v>
      </c>
      <c r="I35" t="s">
        <v>35</v>
      </c>
      <c r="J35" t="s">
        <v>20</v>
      </c>
      <c r="K35" t="s">
        <v>54</v>
      </c>
      <c r="L35">
        <f t="shared" si="0"/>
        <v>5868.1</v>
      </c>
    </row>
    <row r="36" spans="2:12" x14ac:dyDescent="0.25">
      <c r="B36" s="3">
        <v>10487</v>
      </c>
      <c r="C36" s="4">
        <v>44879</v>
      </c>
      <c r="D36" t="s">
        <v>9</v>
      </c>
      <c r="E36" s="3">
        <v>3.49</v>
      </c>
      <c r="F36" s="19">
        <v>631</v>
      </c>
      <c r="G36" s="3" t="s">
        <v>18</v>
      </c>
      <c r="H36" s="3" t="s">
        <v>22</v>
      </c>
      <c r="I36" t="s">
        <v>35</v>
      </c>
      <c r="J36" t="s">
        <v>20</v>
      </c>
      <c r="K36" t="s">
        <v>54</v>
      </c>
      <c r="L36">
        <f t="shared" si="0"/>
        <v>2202.19</v>
      </c>
    </row>
    <row r="37" spans="2:12" x14ac:dyDescent="0.25">
      <c r="B37" s="3">
        <v>10488</v>
      </c>
      <c r="C37" s="4">
        <v>44879</v>
      </c>
      <c r="D37" t="s">
        <v>14</v>
      </c>
      <c r="E37" s="3">
        <v>2.95</v>
      </c>
      <c r="F37" s="19">
        <v>678</v>
      </c>
      <c r="G37" s="3" t="s">
        <v>18</v>
      </c>
      <c r="H37" s="3" t="s">
        <v>22</v>
      </c>
      <c r="I37" t="s">
        <v>35</v>
      </c>
      <c r="J37" t="s">
        <v>20</v>
      </c>
      <c r="K37" t="s">
        <v>54</v>
      </c>
      <c r="L37">
        <f t="shared" si="0"/>
        <v>2000.1000000000001</v>
      </c>
    </row>
    <row r="38" spans="2:12" x14ac:dyDescent="0.25">
      <c r="B38" s="3">
        <v>10489</v>
      </c>
      <c r="C38" s="4">
        <v>44879</v>
      </c>
      <c r="D38" t="s">
        <v>17</v>
      </c>
      <c r="E38" s="3">
        <v>4.99</v>
      </c>
      <c r="F38" s="19">
        <v>201</v>
      </c>
      <c r="G38" s="3" t="s">
        <v>18</v>
      </c>
      <c r="H38" s="3" t="s">
        <v>22</v>
      </c>
      <c r="I38" t="s">
        <v>31</v>
      </c>
      <c r="J38" t="s">
        <v>16</v>
      </c>
      <c r="K38" t="s">
        <v>51</v>
      </c>
      <c r="L38">
        <f t="shared" si="0"/>
        <v>1002.99</v>
      </c>
    </row>
    <row r="39" spans="2:12" x14ac:dyDescent="0.25">
      <c r="B39" s="3">
        <v>10490</v>
      </c>
      <c r="C39" s="4">
        <v>44880</v>
      </c>
      <c r="D39" t="s">
        <v>21</v>
      </c>
      <c r="E39" s="3">
        <v>12.99</v>
      </c>
      <c r="F39" s="19">
        <v>509</v>
      </c>
      <c r="G39" s="3" t="s">
        <v>18</v>
      </c>
      <c r="H39" s="3" t="s">
        <v>22</v>
      </c>
      <c r="I39" t="s">
        <v>31</v>
      </c>
      <c r="J39" t="s">
        <v>16</v>
      </c>
      <c r="K39" t="s">
        <v>51</v>
      </c>
      <c r="L39">
        <f t="shared" si="0"/>
        <v>6611.91</v>
      </c>
    </row>
    <row r="40" spans="2:12" x14ac:dyDescent="0.25">
      <c r="B40" s="3">
        <v>10491</v>
      </c>
      <c r="C40" s="4">
        <v>44880</v>
      </c>
      <c r="D40" t="s">
        <v>25</v>
      </c>
      <c r="E40" s="3">
        <v>9.9499999999999993</v>
      </c>
      <c r="F40" s="19">
        <v>202</v>
      </c>
      <c r="G40" s="3" t="s">
        <v>18</v>
      </c>
      <c r="H40" s="3" t="s">
        <v>22</v>
      </c>
      <c r="I40" t="s">
        <v>31</v>
      </c>
      <c r="J40" t="s">
        <v>16</v>
      </c>
      <c r="K40" t="s">
        <v>51</v>
      </c>
      <c r="L40">
        <f t="shared" si="0"/>
        <v>2009.8999999999999</v>
      </c>
    </row>
    <row r="41" spans="2:12" x14ac:dyDescent="0.25">
      <c r="B41" s="3">
        <v>10492</v>
      </c>
      <c r="C41" s="4">
        <v>44880</v>
      </c>
      <c r="D41" t="s">
        <v>9</v>
      </c>
      <c r="E41" s="3">
        <v>3.49</v>
      </c>
      <c r="F41" s="19">
        <v>574</v>
      </c>
      <c r="G41" s="3" t="s">
        <v>18</v>
      </c>
      <c r="H41" s="3" t="s">
        <v>22</v>
      </c>
      <c r="I41" t="s">
        <v>31</v>
      </c>
      <c r="J41" t="s">
        <v>16</v>
      </c>
      <c r="K41" t="s">
        <v>51</v>
      </c>
      <c r="L41">
        <f t="shared" si="0"/>
        <v>2003.2600000000002</v>
      </c>
    </row>
    <row r="42" spans="2:12" x14ac:dyDescent="0.25">
      <c r="B42" s="3">
        <v>10493</v>
      </c>
      <c r="C42" s="4">
        <v>44880</v>
      </c>
      <c r="D42" t="s">
        <v>14</v>
      </c>
      <c r="E42" s="3">
        <v>2.95</v>
      </c>
      <c r="F42" s="19">
        <v>678</v>
      </c>
      <c r="G42" s="3" t="s">
        <v>18</v>
      </c>
      <c r="H42" s="3" t="s">
        <v>22</v>
      </c>
      <c r="I42" t="s">
        <v>31</v>
      </c>
      <c r="J42" t="s">
        <v>16</v>
      </c>
      <c r="K42" t="s">
        <v>51</v>
      </c>
      <c r="L42">
        <f t="shared" si="0"/>
        <v>2000.1000000000001</v>
      </c>
    </row>
    <row r="43" spans="2:12" x14ac:dyDescent="0.25">
      <c r="B43" s="3">
        <v>10494</v>
      </c>
      <c r="C43" s="4">
        <v>44880</v>
      </c>
      <c r="D43" t="s">
        <v>17</v>
      </c>
      <c r="E43" s="3">
        <v>4.99</v>
      </c>
      <c r="F43" s="19">
        <v>201</v>
      </c>
      <c r="G43" s="3" t="s">
        <v>18</v>
      </c>
      <c r="H43" s="3" t="s">
        <v>22</v>
      </c>
      <c r="I43" t="s">
        <v>31</v>
      </c>
      <c r="J43" t="s">
        <v>16</v>
      </c>
      <c r="K43" t="s">
        <v>51</v>
      </c>
      <c r="L43">
        <f t="shared" si="0"/>
        <v>1002.99</v>
      </c>
    </row>
    <row r="44" spans="2:12" x14ac:dyDescent="0.25">
      <c r="B44" s="3">
        <v>10495</v>
      </c>
      <c r="C44" s="4">
        <v>44881</v>
      </c>
      <c r="D44" t="s">
        <v>21</v>
      </c>
      <c r="E44" s="3">
        <v>12.99</v>
      </c>
      <c r="F44" s="19">
        <v>509</v>
      </c>
      <c r="G44" s="3" t="s">
        <v>18</v>
      </c>
      <c r="H44" s="3" t="s">
        <v>22</v>
      </c>
      <c r="I44" t="s">
        <v>31</v>
      </c>
      <c r="J44" t="s">
        <v>16</v>
      </c>
      <c r="K44" t="s">
        <v>51</v>
      </c>
      <c r="L44">
        <f t="shared" si="0"/>
        <v>6611.91</v>
      </c>
    </row>
    <row r="45" spans="2:12" x14ac:dyDescent="0.25">
      <c r="B45" s="3">
        <v>10496</v>
      </c>
      <c r="C45" s="4">
        <v>44881</v>
      </c>
      <c r="D45" t="s">
        <v>25</v>
      </c>
      <c r="E45" s="3">
        <v>9.9499999999999993</v>
      </c>
      <c r="F45" s="19">
        <v>202</v>
      </c>
      <c r="G45" s="3" t="s">
        <v>18</v>
      </c>
      <c r="H45" s="3" t="s">
        <v>22</v>
      </c>
      <c r="I45" t="s">
        <v>31</v>
      </c>
      <c r="J45" t="s">
        <v>16</v>
      </c>
      <c r="K45" t="s">
        <v>51</v>
      </c>
      <c r="L45">
        <f t="shared" si="0"/>
        <v>2009.8999999999999</v>
      </c>
    </row>
    <row r="46" spans="2:12" x14ac:dyDescent="0.25">
      <c r="B46" s="3">
        <v>10497</v>
      </c>
      <c r="C46" s="4">
        <v>44881</v>
      </c>
      <c r="D46" t="s">
        <v>9</v>
      </c>
      <c r="E46" s="3">
        <v>3.49</v>
      </c>
      <c r="F46" s="19">
        <v>574</v>
      </c>
      <c r="G46" s="3" t="s">
        <v>18</v>
      </c>
      <c r="H46" s="3" t="s">
        <v>22</v>
      </c>
      <c r="I46" t="s">
        <v>31</v>
      </c>
      <c r="J46" t="s">
        <v>16</v>
      </c>
      <c r="K46" t="s">
        <v>51</v>
      </c>
      <c r="L46">
        <f t="shared" si="0"/>
        <v>2003.2600000000002</v>
      </c>
    </row>
    <row r="47" spans="2:12" x14ac:dyDescent="0.25">
      <c r="B47" s="3">
        <v>10498</v>
      </c>
      <c r="C47" s="4">
        <v>44881</v>
      </c>
      <c r="D47" t="s">
        <v>14</v>
      </c>
      <c r="E47" s="3">
        <v>2.95</v>
      </c>
      <c r="F47" s="19">
        <v>678</v>
      </c>
      <c r="G47" s="3" t="s">
        <v>36</v>
      </c>
      <c r="H47" s="3" t="s">
        <v>22</v>
      </c>
      <c r="I47" t="s">
        <v>31</v>
      </c>
      <c r="J47" t="s">
        <v>16</v>
      </c>
      <c r="K47" t="s">
        <v>51</v>
      </c>
      <c r="L47">
        <f t="shared" si="0"/>
        <v>2000.1000000000001</v>
      </c>
    </row>
    <row r="48" spans="2:12" x14ac:dyDescent="0.25">
      <c r="B48" s="3">
        <v>10499</v>
      </c>
      <c r="C48" s="4">
        <v>44881</v>
      </c>
      <c r="D48" t="s">
        <v>17</v>
      </c>
      <c r="E48" s="3">
        <v>4.99</v>
      </c>
      <c r="F48" s="19">
        <v>201</v>
      </c>
      <c r="G48" s="3" t="s">
        <v>36</v>
      </c>
      <c r="H48" s="3" t="s">
        <v>22</v>
      </c>
      <c r="I48" t="s">
        <v>31</v>
      </c>
      <c r="J48" t="s">
        <v>16</v>
      </c>
      <c r="K48" t="s">
        <v>51</v>
      </c>
      <c r="L48">
        <f t="shared" si="0"/>
        <v>1002.99</v>
      </c>
    </row>
    <row r="49" spans="2:12" x14ac:dyDescent="0.25">
      <c r="B49" s="3">
        <v>10500</v>
      </c>
      <c r="C49" s="4">
        <v>44882</v>
      </c>
      <c r="D49" t="s">
        <v>21</v>
      </c>
      <c r="E49" s="3">
        <v>12.99</v>
      </c>
      <c r="F49" s="19">
        <v>524</v>
      </c>
      <c r="G49" s="3" t="s">
        <v>36</v>
      </c>
      <c r="H49" s="3" t="s">
        <v>22</v>
      </c>
      <c r="I49" t="s">
        <v>31</v>
      </c>
      <c r="J49" t="s">
        <v>16</v>
      </c>
      <c r="K49" t="s">
        <v>51</v>
      </c>
      <c r="L49">
        <f t="shared" si="0"/>
        <v>6806.76</v>
      </c>
    </row>
    <row r="50" spans="2:12" x14ac:dyDescent="0.25">
      <c r="B50" s="3">
        <v>10501</v>
      </c>
      <c r="C50" s="4">
        <v>44882</v>
      </c>
      <c r="D50" t="s">
        <v>25</v>
      </c>
      <c r="E50" s="3">
        <v>9.9499999999999993</v>
      </c>
      <c r="F50" s="19">
        <v>202</v>
      </c>
      <c r="G50" s="3" t="s">
        <v>36</v>
      </c>
      <c r="H50" s="3" t="s">
        <v>22</v>
      </c>
      <c r="I50" t="s">
        <v>31</v>
      </c>
      <c r="J50" t="s">
        <v>16</v>
      </c>
      <c r="K50" t="s">
        <v>51</v>
      </c>
      <c r="L50">
        <f t="shared" si="0"/>
        <v>2009.8999999999999</v>
      </c>
    </row>
    <row r="51" spans="2:12" x14ac:dyDescent="0.25">
      <c r="B51" s="3">
        <v>10502</v>
      </c>
      <c r="C51" s="4">
        <v>44882</v>
      </c>
      <c r="D51" t="s">
        <v>9</v>
      </c>
      <c r="E51" s="3">
        <v>3.49</v>
      </c>
      <c r="F51" s="19">
        <v>631</v>
      </c>
      <c r="G51" s="3" t="s">
        <v>36</v>
      </c>
      <c r="H51" s="3" t="s">
        <v>22</v>
      </c>
      <c r="I51" t="s">
        <v>31</v>
      </c>
      <c r="J51" t="s">
        <v>16</v>
      </c>
      <c r="K51" t="s">
        <v>51</v>
      </c>
      <c r="L51">
        <f t="shared" si="0"/>
        <v>2202.19</v>
      </c>
    </row>
    <row r="52" spans="2:12" x14ac:dyDescent="0.25">
      <c r="B52" s="3">
        <v>10503</v>
      </c>
      <c r="C52" s="4">
        <v>44882</v>
      </c>
      <c r="D52" t="s">
        <v>14</v>
      </c>
      <c r="E52" s="3">
        <v>2.95</v>
      </c>
      <c r="F52" s="19">
        <v>678</v>
      </c>
      <c r="G52" s="3" t="s">
        <v>36</v>
      </c>
      <c r="H52" s="3" t="s">
        <v>22</v>
      </c>
      <c r="I52" t="s">
        <v>31</v>
      </c>
      <c r="J52" t="s">
        <v>16</v>
      </c>
      <c r="K52" t="s">
        <v>51</v>
      </c>
      <c r="L52">
        <f t="shared" si="0"/>
        <v>2000.1000000000001</v>
      </c>
    </row>
    <row r="53" spans="2:12" x14ac:dyDescent="0.25">
      <c r="B53" s="3">
        <v>10504</v>
      </c>
      <c r="C53" s="4">
        <v>44882</v>
      </c>
      <c r="D53" t="s">
        <v>17</v>
      </c>
      <c r="E53" s="3">
        <v>4.99</v>
      </c>
      <c r="F53" s="19">
        <v>201</v>
      </c>
      <c r="G53" s="3" t="s">
        <v>36</v>
      </c>
      <c r="H53" s="3" t="s">
        <v>22</v>
      </c>
      <c r="I53" t="s">
        <v>31</v>
      </c>
      <c r="J53" t="s">
        <v>16</v>
      </c>
      <c r="K53" t="s">
        <v>51</v>
      </c>
      <c r="L53">
        <f t="shared" si="0"/>
        <v>1002.99</v>
      </c>
    </row>
    <row r="54" spans="2:12" x14ac:dyDescent="0.25">
      <c r="B54" s="3">
        <v>10505</v>
      </c>
      <c r="C54" s="4">
        <v>44883</v>
      </c>
      <c r="D54" t="s">
        <v>21</v>
      </c>
      <c r="E54" s="3">
        <v>12.99</v>
      </c>
      <c r="F54" s="19">
        <v>539</v>
      </c>
      <c r="G54" s="3" t="s">
        <v>36</v>
      </c>
      <c r="H54" s="3" t="s">
        <v>22</v>
      </c>
      <c r="I54" t="s">
        <v>31</v>
      </c>
      <c r="J54" t="s">
        <v>16</v>
      </c>
      <c r="K54" t="s">
        <v>51</v>
      </c>
      <c r="L54">
        <f t="shared" si="0"/>
        <v>7001.61</v>
      </c>
    </row>
    <row r="55" spans="2:12" x14ac:dyDescent="0.25">
      <c r="B55" s="3">
        <v>10506</v>
      </c>
      <c r="C55" s="4">
        <v>44883</v>
      </c>
      <c r="D55" t="s">
        <v>25</v>
      </c>
      <c r="E55" s="3">
        <v>9.9499999999999993</v>
      </c>
      <c r="F55" s="19">
        <v>202</v>
      </c>
      <c r="G55" s="3" t="s">
        <v>36</v>
      </c>
      <c r="H55" s="3" t="s">
        <v>22</v>
      </c>
      <c r="I55" t="s">
        <v>31</v>
      </c>
      <c r="J55" t="s">
        <v>16</v>
      </c>
      <c r="K55" t="s">
        <v>51</v>
      </c>
      <c r="L55">
        <f t="shared" si="0"/>
        <v>2009.8999999999999</v>
      </c>
    </row>
    <row r="56" spans="2:12" x14ac:dyDescent="0.25">
      <c r="B56" s="3">
        <v>10507</v>
      </c>
      <c r="C56" s="4">
        <v>44883</v>
      </c>
      <c r="D56" t="s">
        <v>9</v>
      </c>
      <c r="E56" s="3">
        <v>3.49</v>
      </c>
      <c r="F56" s="19">
        <v>688</v>
      </c>
      <c r="G56" s="3" t="s">
        <v>36</v>
      </c>
      <c r="H56" s="3" t="s">
        <v>22</v>
      </c>
      <c r="I56" t="s">
        <v>31</v>
      </c>
      <c r="J56" t="s">
        <v>16</v>
      </c>
      <c r="K56" t="s">
        <v>51</v>
      </c>
      <c r="L56">
        <f t="shared" si="0"/>
        <v>2401.1200000000003</v>
      </c>
    </row>
    <row r="57" spans="2:12" x14ac:dyDescent="0.25">
      <c r="B57" s="3">
        <v>10508</v>
      </c>
      <c r="C57" s="4">
        <v>44883</v>
      </c>
      <c r="D57" t="s">
        <v>14</v>
      </c>
      <c r="E57" s="3">
        <v>2.95</v>
      </c>
      <c r="F57" s="19">
        <v>678</v>
      </c>
      <c r="G57" s="3" t="s">
        <v>36</v>
      </c>
      <c r="H57" s="3" t="s">
        <v>22</v>
      </c>
      <c r="I57" t="s">
        <v>31</v>
      </c>
      <c r="J57" t="s">
        <v>16</v>
      </c>
      <c r="K57" t="s">
        <v>51</v>
      </c>
      <c r="L57">
        <f t="shared" si="0"/>
        <v>2000.1000000000001</v>
      </c>
    </row>
    <row r="58" spans="2:12" x14ac:dyDescent="0.25">
      <c r="B58" s="3">
        <v>10509</v>
      </c>
      <c r="C58" s="4">
        <v>44883</v>
      </c>
      <c r="D58" t="s">
        <v>17</v>
      </c>
      <c r="E58" s="3">
        <v>4.99</v>
      </c>
      <c r="F58" s="19">
        <v>201</v>
      </c>
      <c r="G58" s="3" t="s">
        <v>36</v>
      </c>
      <c r="H58" s="3" t="s">
        <v>22</v>
      </c>
      <c r="I58" t="s">
        <v>31</v>
      </c>
      <c r="J58" t="s">
        <v>16</v>
      </c>
      <c r="K58" t="s">
        <v>51</v>
      </c>
      <c r="L58">
        <f t="shared" si="0"/>
        <v>1002.99</v>
      </c>
    </row>
    <row r="59" spans="2:12" x14ac:dyDescent="0.25">
      <c r="B59" s="3">
        <v>10510</v>
      </c>
      <c r="C59" s="4">
        <v>44884</v>
      </c>
      <c r="D59" t="s">
        <v>21</v>
      </c>
      <c r="E59" s="3">
        <v>12.99</v>
      </c>
      <c r="F59" s="19">
        <v>509</v>
      </c>
      <c r="G59" s="3" t="s">
        <v>36</v>
      </c>
      <c r="H59" s="3" t="s">
        <v>22</v>
      </c>
      <c r="I59" t="s">
        <v>31</v>
      </c>
      <c r="J59" t="s">
        <v>16</v>
      </c>
      <c r="K59" t="s">
        <v>51</v>
      </c>
      <c r="L59">
        <f t="shared" si="0"/>
        <v>6611.91</v>
      </c>
    </row>
    <row r="60" spans="2:12" x14ac:dyDescent="0.25">
      <c r="B60" s="3">
        <v>10511</v>
      </c>
      <c r="C60" s="4">
        <v>44884</v>
      </c>
      <c r="D60" t="s">
        <v>25</v>
      </c>
      <c r="E60" s="3">
        <v>9.9499999999999993</v>
      </c>
      <c r="F60" s="19">
        <v>202</v>
      </c>
      <c r="G60" s="3" t="s">
        <v>36</v>
      </c>
      <c r="H60" s="3" t="s">
        <v>22</v>
      </c>
      <c r="I60" t="s">
        <v>35</v>
      </c>
      <c r="J60" t="s">
        <v>20</v>
      </c>
      <c r="K60" t="s">
        <v>54</v>
      </c>
      <c r="L60">
        <f t="shared" si="0"/>
        <v>2009.8999999999999</v>
      </c>
    </row>
    <row r="61" spans="2:12" x14ac:dyDescent="0.25">
      <c r="B61" s="3">
        <v>10512</v>
      </c>
      <c r="C61" s="4">
        <v>44884</v>
      </c>
      <c r="D61" t="s">
        <v>9</v>
      </c>
      <c r="E61" s="3">
        <v>3.49</v>
      </c>
      <c r="F61" s="19">
        <v>688</v>
      </c>
      <c r="G61" s="3" t="s">
        <v>36</v>
      </c>
      <c r="H61" s="3" t="s">
        <v>22</v>
      </c>
      <c r="I61" t="s">
        <v>35</v>
      </c>
      <c r="J61" t="s">
        <v>20</v>
      </c>
      <c r="K61" t="s">
        <v>54</v>
      </c>
      <c r="L61">
        <f t="shared" si="0"/>
        <v>2401.1200000000003</v>
      </c>
    </row>
    <row r="62" spans="2:12" x14ac:dyDescent="0.25">
      <c r="B62" s="3">
        <v>10513</v>
      </c>
      <c r="C62" s="4">
        <v>44884</v>
      </c>
      <c r="D62" t="s">
        <v>14</v>
      </c>
      <c r="E62" s="3">
        <v>2.95</v>
      </c>
      <c r="F62" s="19">
        <v>678</v>
      </c>
      <c r="G62" s="3" t="s">
        <v>36</v>
      </c>
      <c r="H62" s="3" t="s">
        <v>37</v>
      </c>
      <c r="I62" t="s">
        <v>35</v>
      </c>
      <c r="J62" t="s">
        <v>20</v>
      </c>
      <c r="K62" t="s">
        <v>54</v>
      </c>
      <c r="L62">
        <f t="shared" si="0"/>
        <v>2000.1000000000001</v>
      </c>
    </row>
    <row r="63" spans="2:12" x14ac:dyDescent="0.25">
      <c r="B63" s="3">
        <v>10514</v>
      </c>
      <c r="C63" s="4">
        <v>44884</v>
      </c>
      <c r="D63" t="s">
        <v>17</v>
      </c>
      <c r="E63" s="3">
        <v>4.99</v>
      </c>
      <c r="F63" s="19">
        <v>201</v>
      </c>
      <c r="G63" s="3" t="s">
        <v>36</v>
      </c>
      <c r="H63" s="3" t="s">
        <v>37</v>
      </c>
      <c r="I63" t="s">
        <v>35</v>
      </c>
      <c r="J63" t="s">
        <v>20</v>
      </c>
      <c r="K63" t="s">
        <v>54</v>
      </c>
      <c r="L63">
        <f t="shared" si="0"/>
        <v>1002.99</v>
      </c>
    </row>
    <row r="64" spans="2:12" x14ac:dyDescent="0.25">
      <c r="B64" s="3">
        <v>10515</v>
      </c>
      <c r="C64" s="4">
        <v>44885</v>
      </c>
      <c r="D64" t="s">
        <v>21</v>
      </c>
      <c r="E64" s="3">
        <v>12.99</v>
      </c>
      <c r="F64" s="19">
        <v>478</v>
      </c>
      <c r="G64" s="3" t="s">
        <v>36</v>
      </c>
      <c r="H64" s="3" t="s">
        <v>37</v>
      </c>
      <c r="I64" t="s">
        <v>35</v>
      </c>
      <c r="J64" t="s">
        <v>20</v>
      </c>
      <c r="K64" t="s">
        <v>54</v>
      </c>
      <c r="L64">
        <f t="shared" si="0"/>
        <v>6209.22</v>
      </c>
    </row>
    <row r="65" spans="2:12" x14ac:dyDescent="0.25">
      <c r="B65" s="3">
        <v>10516</v>
      </c>
      <c r="C65" s="4">
        <v>44885</v>
      </c>
      <c r="D65" t="s">
        <v>25</v>
      </c>
      <c r="E65" s="3">
        <v>9.9499999999999993</v>
      </c>
      <c r="F65" s="19">
        <v>202</v>
      </c>
      <c r="G65" s="3" t="s">
        <v>36</v>
      </c>
      <c r="H65" s="3" t="s">
        <v>37</v>
      </c>
      <c r="I65" t="s">
        <v>35</v>
      </c>
      <c r="J65" t="s">
        <v>20</v>
      </c>
      <c r="K65" t="s">
        <v>54</v>
      </c>
      <c r="L65">
        <f t="shared" si="0"/>
        <v>2009.8999999999999</v>
      </c>
    </row>
    <row r="66" spans="2:12" x14ac:dyDescent="0.25">
      <c r="B66" s="3">
        <v>10483</v>
      </c>
      <c r="C66" s="4">
        <v>44878</v>
      </c>
      <c r="D66" t="s">
        <v>14</v>
      </c>
      <c r="E66" s="3">
        <v>2.95</v>
      </c>
      <c r="F66" s="19">
        <v>678</v>
      </c>
      <c r="G66" s="3" t="s">
        <v>18</v>
      </c>
      <c r="H66" s="3" t="s">
        <v>22</v>
      </c>
      <c r="I66" t="s">
        <v>35</v>
      </c>
      <c r="J66" t="s">
        <v>20</v>
      </c>
      <c r="K66" t="s">
        <v>54</v>
      </c>
      <c r="L66">
        <f t="shared" si="0"/>
        <v>2000.1000000000001</v>
      </c>
    </row>
    <row r="67" spans="2:12" x14ac:dyDescent="0.25">
      <c r="B67" s="3">
        <v>10484</v>
      </c>
      <c r="C67" s="4">
        <v>44878</v>
      </c>
      <c r="D67" t="s">
        <v>17</v>
      </c>
      <c r="E67" s="3">
        <v>4.99</v>
      </c>
      <c r="F67" s="19">
        <v>201</v>
      </c>
      <c r="G67" s="3" t="s">
        <v>18</v>
      </c>
      <c r="H67" s="3" t="s">
        <v>22</v>
      </c>
      <c r="I67" t="s">
        <v>35</v>
      </c>
      <c r="J67" t="s">
        <v>20</v>
      </c>
      <c r="K67" t="s">
        <v>54</v>
      </c>
      <c r="L67">
        <f t="shared" si="0"/>
        <v>1002.99</v>
      </c>
    </row>
    <row r="68" spans="2:12" x14ac:dyDescent="0.25">
      <c r="B68" s="3">
        <v>10485</v>
      </c>
      <c r="C68" s="4">
        <v>44879</v>
      </c>
      <c r="D68" t="s">
        <v>21</v>
      </c>
      <c r="E68" s="3">
        <v>12.99</v>
      </c>
      <c r="F68" s="19">
        <v>524</v>
      </c>
      <c r="G68" s="3" t="s">
        <v>18</v>
      </c>
      <c r="H68" s="3" t="s">
        <v>22</v>
      </c>
      <c r="I68" t="s">
        <v>35</v>
      </c>
      <c r="J68" t="s">
        <v>20</v>
      </c>
      <c r="K68" t="s">
        <v>54</v>
      </c>
      <c r="L68">
        <f t="shared" ref="L68:L131" si="1">SUM(E68*F68)</f>
        <v>6806.76</v>
      </c>
    </row>
    <row r="69" spans="2:12" x14ac:dyDescent="0.25">
      <c r="B69" s="3">
        <v>10520</v>
      </c>
      <c r="C69" s="4">
        <v>44886</v>
      </c>
      <c r="D69" t="s">
        <v>21</v>
      </c>
      <c r="E69" s="3">
        <v>12.99</v>
      </c>
      <c r="F69" s="19">
        <v>493</v>
      </c>
      <c r="G69" s="3" t="s">
        <v>36</v>
      </c>
      <c r="H69" s="3" t="s">
        <v>37</v>
      </c>
      <c r="I69" t="s">
        <v>28</v>
      </c>
      <c r="J69" t="s">
        <v>27</v>
      </c>
      <c r="K69" t="s">
        <v>53</v>
      </c>
      <c r="L69">
        <f t="shared" si="1"/>
        <v>6404.07</v>
      </c>
    </row>
    <row r="70" spans="2:12" x14ac:dyDescent="0.25">
      <c r="B70" s="3">
        <v>10521</v>
      </c>
      <c r="C70" s="4">
        <v>44886</v>
      </c>
      <c r="D70" t="s">
        <v>25</v>
      </c>
      <c r="E70" s="3">
        <v>9.9499999999999993</v>
      </c>
      <c r="F70" s="19">
        <v>202</v>
      </c>
      <c r="G70" s="3" t="s">
        <v>36</v>
      </c>
      <c r="H70" s="3" t="s">
        <v>37</v>
      </c>
      <c r="I70" t="s">
        <v>28</v>
      </c>
      <c r="J70" t="s">
        <v>27</v>
      </c>
      <c r="K70" t="s">
        <v>53</v>
      </c>
      <c r="L70">
        <f t="shared" si="1"/>
        <v>2009.8999999999999</v>
      </c>
    </row>
    <row r="71" spans="2:12" x14ac:dyDescent="0.25">
      <c r="B71" s="3">
        <v>10522</v>
      </c>
      <c r="C71" s="4">
        <v>44886</v>
      </c>
      <c r="D71" t="s">
        <v>9</v>
      </c>
      <c r="E71" s="3">
        <v>3.49</v>
      </c>
      <c r="F71" s="19">
        <v>688</v>
      </c>
      <c r="G71" s="3" t="s">
        <v>36</v>
      </c>
      <c r="H71" s="3" t="s">
        <v>37</v>
      </c>
      <c r="I71" t="s">
        <v>28</v>
      </c>
      <c r="J71" t="s">
        <v>27</v>
      </c>
      <c r="K71" t="s">
        <v>53</v>
      </c>
      <c r="L71">
        <f t="shared" si="1"/>
        <v>2401.1200000000003</v>
      </c>
    </row>
    <row r="72" spans="2:12" x14ac:dyDescent="0.25">
      <c r="B72" s="3">
        <v>10523</v>
      </c>
      <c r="C72" s="4">
        <v>44886</v>
      </c>
      <c r="D72" t="s">
        <v>14</v>
      </c>
      <c r="E72" s="3">
        <v>2.95</v>
      </c>
      <c r="F72" s="19">
        <v>746</v>
      </c>
      <c r="G72" s="3" t="s">
        <v>36</v>
      </c>
      <c r="H72" s="3" t="s">
        <v>37</v>
      </c>
      <c r="I72" t="s">
        <v>28</v>
      </c>
      <c r="J72" t="s">
        <v>27</v>
      </c>
      <c r="K72" t="s">
        <v>53</v>
      </c>
      <c r="L72">
        <f t="shared" si="1"/>
        <v>2200.7000000000003</v>
      </c>
    </row>
    <row r="73" spans="2:12" x14ac:dyDescent="0.25">
      <c r="B73" s="3">
        <v>10524</v>
      </c>
      <c r="C73" s="4">
        <v>44886</v>
      </c>
      <c r="D73" t="s">
        <v>17</v>
      </c>
      <c r="E73" s="3">
        <v>4.99</v>
      </c>
      <c r="F73" s="19">
        <v>201</v>
      </c>
      <c r="G73" s="3" t="s">
        <v>36</v>
      </c>
      <c r="H73" s="3" t="s">
        <v>37</v>
      </c>
      <c r="I73" t="s">
        <v>28</v>
      </c>
      <c r="J73" t="s">
        <v>27</v>
      </c>
      <c r="K73" t="s">
        <v>53</v>
      </c>
      <c r="L73">
        <f t="shared" si="1"/>
        <v>1002.99</v>
      </c>
    </row>
    <row r="74" spans="2:12" x14ac:dyDescent="0.25">
      <c r="B74" s="3">
        <v>10525</v>
      </c>
      <c r="C74" s="4">
        <v>44887</v>
      </c>
      <c r="D74" t="s">
        <v>21</v>
      </c>
      <c r="E74" s="3">
        <v>12.99</v>
      </c>
      <c r="F74" s="19">
        <v>462</v>
      </c>
      <c r="G74" s="3" t="s">
        <v>36</v>
      </c>
      <c r="H74" s="3" t="s">
        <v>37</v>
      </c>
      <c r="I74" t="s">
        <v>28</v>
      </c>
      <c r="J74" t="s">
        <v>27</v>
      </c>
      <c r="K74" t="s">
        <v>53</v>
      </c>
      <c r="L74">
        <f t="shared" si="1"/>
        <v>6001.38</v>
      </c>
    </row>
    <row r="75" spans="2:12" x14ac:dyDescent="0.25">
      <c r="B75" s="3">
        <v>10526</v>
      </c>
      <c r="C75" s="4">
        <v>44887</v>
      </c>
      <c r="D75" t="s">
        <v>25</v>
      </c>
      <c r="E75" s="3">
        <v>9.9499999999999993</v>
      </c>
      <c r="F75" s="19">
        <v>202</v>
      </c>
      <c r="G75" s="3" t="s">
        <v>36</v>
      </c>
      <c r="H75" s="3" t="s">
        <v>37</v>
      </c>
      <c r="I75" t="s">
        <v>28</v>
      </c>
      <c r="J75" t="s">
        <v>27</v>
      </c>
      <c r="K75" t="s">
        <v>53</v>
      </c>
      <c r="L75">
        <f t="shared" si="1"/>
        <v>2009.8999999999999</v>
      </c>
    </row>
    <row r="76" spans="2:12" x14ac:dyDescent="0.25">
      <c r="B76" s="3">
        <v>10527</v>
      </c>
      <c r="C76" s="4">
        <v>44887</v>
      </c>
      <c r="D76" t="s">
        <v>9</v>
      </c>
      <c r="E76" s="3">
        <v>3.49</v>
      </c>
      <c r="F76" s="19">
        <v>688</v>
      </c>
      <c r="G76" s="3" t="s">
        <v>36</v>
      </c>
      <c r="H76" s="3" t="s">
        <v>37</v>
      </c>
      <c r="I76" t="s">
        <v>28</v>
      </c>
      <c r="J76" t="s">
        <v>27</v>
      </c>
      <c r="K76" t="s">
        <v>53</v>
      </c>
      <c r="L76">
        <f t="shared" si="1"/>
        <v>2401.1200000000003</v>
      </c>
    </row>
    <row r="77" spans="2:12" x14ac:dyDescent="0.25">
      <c r="B77" s="3">
        <v>10528</v>
      </c>
      <c r="C77" s="4">
        <v>44887</v>
      </c>
      <c r="D77" t="s">
        <v>14</v>
      </c>
      <c r="E77" s="3">
        <v>2.95</v>
      </c>
      <c r="F77" s="19">
        <v>746</v>
      </c>
      <c r="G77" s="3" t="s">
        <v>36</v>
      </c>
      <c r="H77" s="3" t="s">
        <v>37</v>
      </c>
      <c r="I77" t="s">
        <v>28</v>
      </c>
      <c r="J77" t="s">
        <v>27</v>
      </c>
      <c r="K77" t="s">
        <v>53</v>
      </c>
      <c r="L77">
        <f t="shared" si="1"/>
        <v>2200.7000000000003</v>
      </c>
    </row>
    <row r="78" spans="2:12" x14ac:dyDescent="0.25">
      <c r="B78" s="3">
        <v>10529</v>
      </c>
      <c r="C78" s="4">
        <v>44887</v>
      </c>
      <c r="D78" t="s">
        <v>17</v>
      </c>
      <c r="E78" s="3">
        <v>4.99</v>
      </c>
      <c r="F78" s="19">
        <v>201</v>
      </c>
      <c r="G78" s="3" t="s">
        <v>36</v>
      </c>
      <c r="H78" s="3" t="s">
        <v>37</v>
      </c>
      <c r="I78" t="s">
        <v>28</v>
      </c>
      <c r="J78" t="s">
        <v>27</v>
      </c>
      <c r="K78" t="s">
        <v>53</v>
      </c>
      <c r="L78">
        <f t="shared" si="1"/>
        <v>1002.99</v>
      </c>
    </row>
    <row r="79" spans="2:12" x14ac:dyDescent="0.25">
      <c r="B79" s="3">
        <v>10530</v>
      </c>
      <c r="C79" s="4">
        <v>44888</v>
      </c>
      <c r="D79" t="s">
        <v>21</v>
      </c>
      <c r="E79" s="3">
        <v>12.99</v>
      </c>
      <c r="F79" s="19">
        <v>478</v>
      </c>
      <c r="G79" s="3" t="s">
        <v>36</v>
      </c>
      <c r="H79" s="3" t="s">
        <v>37</v>
      </c>
      <c r="I79" t="s">
        <v>28</v>
      </c>
      <c r="J79" t="s">
        <v>27</v>
      </c>
      <c r="K79" t="s">
        <v>53</v>
      </c>
      <c r="L79">
        <f t="shared" si="1"/>
        <v>6209.22</v>
      </c>
    </row>
    <row r="80" spans="2:12" x14ac:dyDescent="0.25">
      <c r="B80" s="3">
        <v>10531</v>
      </c>
      <c r="C80" s="4">
        <v>44888</v>
      </c>
      <c r="D80" t="s">
        <v>25</v>
      </c>
      <c r="E80" s="3">
        <v>9.9499999999999993</v>
      </c>
      <c r="F80" s="19">
        <v>202</v>
      </c>
      <c r="G80" s="3" t="s">
        <v>36</v>
      </c>
      <c r="H80" s="3" t="s">
        <v>37</v>
      </c>
      <c r="I80" t="s">
        <v>28</v>
      </c>
      <c r="J80" t="s">
        <v>27</v>
      </c>
      <c r="K80" t="s">
        <v>53</v>
      </c>
      <c r="L80">
        <f t="shared" si="1"/>
        <v>2009.8999999999999</v>
      </c>
    </row>
    <row r="81" spans="2:12" x14ac:dyDescent="0.25">
      <c r="B81" s="3">
        <v>10532</v>
      </c>
      <c r="C81" s="4">
        <v>44888</v>
      </c>
      <c r="D81" t="s">
        <v>9</v>
      </c>
      <c r="E81" s="3">
        <v>3.49</v>
      </c>
      <c r="F81" s="19">
        <v>688</v>
      </c>
      <c r="G81" s="3" t="s">
        <v>36</v>
      </c>
      <c r="H81" s="3" t="s">
        <v>37</v>
      </c>
      <c r="I81" t="s">
        <v>35</v>
      </c>
      <c r="J81" t="s">
        <v>20</v>
      </c>
      <c r="K81" t="s">
        <v>54</v>
      </c>
      <c r="L81">
        <f t="shared" si="1"/>
        <v>2401.1200000000003</v>
      </c>
    </row>
    <row r="82" spans="2:12" x14ac:dyDescent="0.25">
      <c r="B82" s="3">
        <v>10533</v>
      </c>
      <c r="C82" s="4">
        <v>44888</v>
      </c>
      <c r="D82" t="s">
        <v>14</v>
      </c>
      <c r="E82" s="3">
        <v>2.95</v>
      </c>
      <c r="F82" s="19">
        <v>746</v>
      </c>
      <c r="G82" s="3" t="s">
        <v>36</v>
      </c>
      <c r="H82" s="3" t="s">
        <v>37</v>
      </c>
      <c r="I82" t="s">
        <v>35</v>
      </c>
      <c r="J82" t="s">
        <v>20</v>
      </c>
      <c r="K82" t="s">
        <v>54</v>
      </c>
      <c r="L82">
        <f t="shared" si="1"/>
        <v>2200.7000000000003</v>
      </c>
    </row>
    <row r="83" spans="2:12" x14ac:dyDescent="0.25">
      <c r="B83" s="3">
        <v>10534</v>
      </c>
      <c r="C83" s="4">
        <v>44888</v>
      </c>
      <c r="D83" t="s">
        <v>17</v>
      </c>
      <c r="E83" s="3">
        <v>4.99</v>
      </c>
      <c r="F83" s="19">
        <v>201</v>
      </c>
      <c r="G83" s="3" t="s">
        <v>36</v>
      </c>
      <c r="H83" s="3" t="s">
        <v>37</v>
      </c>
      <c r="I83" t="s">
        <v>31</v>
      </c>
      <c r="J83" t="s">
        <v>16</v>
      </c>
      <c r="K83" t="s">
        <v>51</v>
      </c>
      <c r="L83">
        <f t="shared" si="1"/>
        <v>1002.99</v>
      </c>
    </row>
    <row r="84" spans="2:12" x14ac:dyDescent="0.25">
      <c r="B84" s="3">
        <v>10535</v>
      </c>
      <c r="C84" s="4">
        <v>44889</v>
      </c>
      <c r="D84" t="s">
        <v>21</v>
      </c>
      <c r="E84" s="3">
        <v>12.99</v>
      </c>
      <c r="F84" s="19">
        <v>478</v>
      </c>
      <c r="G84" s="3" t="s">
        <v>36</v>
      </c>
      <c r="H84" s="3" t="s">
        <v>22</v>
      </c>
      <c r="I84" t="s">
        <v>31</v>
      </c>
      <c r="J84" t="s">
        <v>16</v>
      </c>
      <c r="K84" t="s">
        <v>51</v>
      </c>
      <c r="L84">
        <f t="shared" si="1"/>
        <v>6209.22</v>
      </c>
    </row>
    <row r="85" spans="2:12" x14ac:dyDescent="0.25">
      <c r="B85" s="3">
        <v>10536</v>
      </c>
      <c r="C85" s="4">
        <v>44889</v>
      </c>
      <c r="D85" t="s">
        <v>25</v>
      </c>
      <c r="E85" s="3">
        <v>9.9499999999999993</v>
      </c>
      <c r="F85" s="19">
        <v>202</v>
      </c>
      <c r="G85" s="3" t="s">
        <v>36</v>
      </c>
      <c r="H85" s="3" t="s">
        <v>22</v>
      </c>
      <c r="I85" t="s">
        <v>31</v>
      </c>
      <c r="J85" t="s">
        <v>16</v>
      </c>
      <c r="K85" t="s">
        <v>51</v>
      </c>
      <c r="L85">
        <f t="shared" si="1"/>
        <v>2009.8999999999999</v>
      </c>
    </row>
    <row r="86" spans="2:12" x14ac:dyDescent="0.25">
      <c r="B86" s="3">
        <v>10537</v>
      </c>
      <c r="C86" s="4">
        <v>44889</v>
      </c>
      <c r="D86" t="s">
        <v>9</v>
      </c>
      <c r="E86" s="3">
        <v>3.49</v>
      </c>
      <c r="F86" s="19">
        <v>631</v>
      </c>
      <c r="G86" s="3" t="s">
        <v>36</v>
      </c>
      <c r="H86" s="3" t="s">
        <v>22</v>
      </c>
      <c r="I86" t="s">
        <v>31</v>
      </c>
      <c r="J86" t="s">
        <v>16</v>
      </c>
      <c r="K86" t="s">
        <v>51</v>
      </c>
      <c r="L86">
        <f t="shared" si="1"/>
        <v>2202.19</v>
      </c>
    </row>
    <row r="87" spans="2:12" x14ac:dyDescent="0.25">
      <c r="B87" s="3">
        <v>10538</v>
      </c>
      <c r="C87" s="4">
        <v>44889</v>
      </c>
      <c r="D87" t="s">
        <v>14</v>
      </c>
      <c r="E87" s="3">
        <v>2.95</v>
      </c>
      <c r="F87" s="19">
        <v>746</v>
      </c>
      <c r="G87" s="3" t="s">
        <v>36</v>
      </c>
      <c r="H87" s="3" t="s">
        <v>22</v>
      </c>
      <c r="I87" t="s">
        <v>31</v>
      </c>
      <c r="J87" t="s">
        <v>16</v>
      </c>
      <c r="K87" t="s">
        <v>51</v>
      </c>
      <c r="L87">
        <f t="shared" si="1"/>
        <v>2200.7000000000003</v>
      </c>
    </row>
    <row r="88" spans="2:12" x14ac:dyDescent="0.25">
      <c r="B88" s="3">
        <v>10539</v>
      </c>
      <c r="C88" s="4">
        <v>44889</v>
      </c>
      <c r="D88" t="s">
        <v>17</v>
      </c>
      <c r="E88" s="3">
        <v>4.99</v>
      </c>
      <c r="F88" s="19">
        <v>201</v>
      </c>
      <c r="G88" s="3" t="s">
        <v>36</v>
      </c>
      <c r="H88" s="3" t="s">
        <v>22</v>
      </c>
      <c r="I88" t="s">
        <v>31</v>
      </c>
      <c r="J88" t="s">
        <v>16</v>
      </c>
      <c r="K88" t="s">
        <v>51</v>
      </c>
      <c r="L88">
        <f t="shared" si="1"/>
        <v>1002.99</v>
      </c>
    </row>
    <row r="89" spans="2:12" x14ac:dyDescent="0.25">
      <c r="B89" s="3">
        <v>10540</v>
      </c>
      <c r="C89" s="4">
        <v>44890</v>
      </c>
      <c r="D89" t="s">
        <v>21</v>
      </c>
      <c r="E89" s="3">
        <v>12.99</v>
      </c>
      <c r="F89" s="19">
        <v>462</v>
      </c>
      <c r="G89" s="3" t="s">
        <v>36</v>
      </c>
      <c r="H89" s="3" t="s">
        <v>22</v>
      </c>
      <c r="I89" t="s">
        <v>31</v>
      </c>
      <c r="J89" t="s">
        <v>16</v>
      </c>
      <c r="K89" t="s">
        <v>51</v>
      </c>
      <c r="L89">
        <f t="shared" si="1"/>
        <v>6001.38</v>
      </c>
    </row>
    <row r="90" spans="2:12" x14ac:dyDescent="0.25">
      <c r="B90" s="3">
        <v>10541</v>
      </c>
      <c r="C90" s="4">
        <v>44890</v>
      </c>
      <c r="D90" t="s">
        <v>25</v>
      </c>
      <c r="E90" s="3">
        <v>9.9499999999999993</v>
      </c>
      <c r="F90" s="19">
        <v>202</v>
      </c>
      <c r="G90" s="3" t="s">
        <v>36</v>
      </c>
      <c r="H90" s="3" t="s">
        <v>22</v>
      </c>
      <c r="I90" t="s">
        <v>38</v>
      </c>
      <c r="J90" t="s">
        <v>13</v>
      </c>
      <c r="K90" t="s">
        <v>50</v>
      </c>
      <c r="L90">
        <f t="shared" si="1"/>
        <v>2009.8999999999999</v>
      </c>
    </row>
    <row r="91" spans="2:12" x14ac:dyDescent="0.25">
      <c r="B91" s="3">
        <v>10542</v>
      </c>
      <c r="C91" s="4">
        <v>44890</v>
      </c>
      <c r="D91" t="s">
        <v>9</v>
      </c>
      <c r="E91" s="3">
        <v>3.49</v>
      </c>
      <c r="F91" s="19">
        <v>631</v>
      </c>
      <c r="G91" s="3" t="s">
        <v>36</v>
      </c>
      <c r="H91" s="3" t="s">
        <v>22</v>
      </c>
      <c r="I91" t="s">
        <v>38</v>
      </c>
      <c r="J91" t="s">
        <v>13</v>
      </c>
      <c r="K91" t="s">
        <v>50</v>
      </c>
      <c r="L91">
        <f t="shared" si="1"/>
        <v>2202.19</v>
      </c>
    </row>
    <row r="92" spans="2:12" x14ac:dyDescent="0.25">
      <c r="B92" s="3">
        <v>10543</v>
      </c>
      <c r="C92" s="4">
        <v>44890</v>
      </c>
      <c r="D92" t="s">
        <v>14</v>
      </c>
      <c r="E92" s="3">
        <v>2.95</v>
      </c>
      <c r="F92" s="19">
        <v>746</v>
      </c>
      <c r="G92" s="3" t="s">
        <v>36</v>
      </c>
      <c r="H92" s="3" t="s">
        <v>22</v>
      </c>
      <c r="I92" t="s">
        <v>38</v>
      </c>
      <c r="J92" t="s">
        <v>13</v>
      </c>
      <c r="K92" t="s">
        <v>50</v>
      </c>
      <c r="L92">
        <f t="shared" si="1"/>
        <v>2200.7000000000003</v>
      </c>
    </row>
    <row r="93" spans="2:12" x14ac:dyDescent="0.25">
      <c r="B93" s="3">
        <v>10544</v>
      </c>
      <c r="C93" s="4">
        <v>44890</v>
      </c>
      <c r="D93" t="s">
        <v>17</v>
      </c>
      <c r="E93" s="3">
        <v>4.99</v>
      </c>
      <c r="F93" s="19">
        <v>201</v>
      </c>
      <c r="G93" s="3" t="s">
        <v>36</v>
      </c>
      <c r="H93" s="3" t="s">
        <v>22</v>
      </c>
      <c r="I93" t="s">
        <v>38</v>
      </c>
      <c r="J93" t="s">
        <v>13</v>
      </c>
      <c r="K93" t="s">
        <v>50</v>
      </c>
      <c r="L93">
        <f t="shared" si="1"/>
        <v>1002.99</v>
      </c>
    </row>
    <row r="94" spans="2:12" x14ac:dyDescent="0.25">
      <c r="B94" s="3">
        <v>10545</v>
      </c>
      <c r="C94" s="4">
        <v>44891</v>
      </c>
      <c r="D94" t="s">
        <v>21</v>
      </c>
      <c r="E94" s="3">
        <v>12.99</v>
      </c>
      <c r="F94" s="19">
        <v>447</v>
      </c>
      <c r="G94" s="3" t="s">
        <v>36</v>
      </c>
      <c r="H94" s="3" t="s">
        <v>22</v>
      </c>
      <c r="I94" t="s">
        <v>38</v>
      </c>
      <c r="J94" t="s">
        <v>13</v>
      </c>
      <c r="K94" t="s">
        <v>50</v>
      </c>
      <c r="L94">
        <f t="shared" si="1"/>
        <v>5806.53</v>
      </c>
    </row>
    <row r="95" spans="2:12" x14ac:dyDescent="0.25">
      <c r="B95" s="3">
        <v>10546</v>
      </c>
      <c r="C95" s="4">
        <v>44891</v>
      </c>
      <c r="D95" t="s">
        <v>25</v>
      </c>
      <c r="E95" s="3">
        <v>9.9499999999999993</v>
      </c>
      <c r="F95" s="19">
        <v>202</v>
      </c>
      <c r="G95" s="3" t="s">
        <v>36</v>
      </c>
      <c r="H95" s="3" t="s">
        <v>22</v>
      </c>
      <c r="I95" t="s">
        <v>38</v>
      </c>
      <c r="J95" t="s">
        <v>13</v>
      </c>
      <c r="K95" t="s">
        <v>50</v>
      </c>
      <c r="L95">
        <f t="shared" si="1"/>
        <v>2009.8999999999999</v>
      </c>
    </row>
    <row r="96" spans="2:12" x14ac:dyDescent="0.25">
      <c r="B96" s="3">
        <v>10547</v>
      </c>
      <c r="C96" s="4">
        <v>44891</v>
      </c>
      <c r="D96" t="s">
        <v>9</v>
      </c>
      <c r="E96" s="3">
        <v>3.49</v>
      </c>
      <c r="F96" s="19">
        <v>631</v>
      </c>
      <c r="G96" s="3" t="s">
        <v>36</v>
      </c>
      <c r="H96" s="3" t="s">
        <v>22</v>
      </c>
      <c r="I96" t="s">
        <v>38</v>
      </c>
      <c r="J96" t="s">
        <v>13</v>
      </c>
      <c r="K96" t="s">
        <v>50</v>
      </c>
      <c r="L96">
        <f t="shared" si="1"/>
        <v>2202.19</v>
      </c>
    </row>
    <row r="97" spans="2:12" x14ac:dyDescent="0.25">
      <c r="B97" s="3">
        <v>10548</v>
      </c>
      <c r="C97" s="4">
        <v>44891</v>
      </c>
      <c r="D97" t="s">
        <v>14</v>
      </c>
      <c r="E97" s="3">
        <v>2.95</v>
      </c>
      <c r="F97" s="19">
        <v>746</v>
      </c>
      <c r="G97" s="3" t="s">
        <v>36</v>
      </c>
      <c r="H97" s="3" t="s">
        <v>22</v>
      </c>
      <c r="I97" t="s">
        <v>38</v>
      </c>
      <c r="J97" t="s">
        <v>13</v>
      </c>
      <c r="K97" t="s">
        <v>50</v>
      </c>
      <c r="L97">
        <f t="shared" si="1"/>
        <v>2200.7000000000003</v>
      </c>
    </row>
    <row r="98" spans="2:12" x14ac:dyDescent="0.25">
      <c r="B98" s="3">
        <v>10549</v>
      </c>
      <c r="C98" s="4">
        <v>44891</v>
      </c>
      <c r="D98" t="s">
        <v>17</v>
      </c>
      <c r="E98" s="3">
        <v>4.99</v>
      </c>
      <c r="F98" s="19">
        <v>201</v>
      </c>
      <c r="G98" s="3" t="s">
        <v>36</v>
      </c>
      <c r="H98" s="3" t="s">
        <v>22</v>
      </c>
      <c r="I98" t="s">
        <v>38</v>
      </c>
      <c r="J98" t="s">
        <v>13</v>
      </c>
      <c r="K98" t="s">
        <v>50</v>
      </c>
      <c r="L98">
        <f t="shared" si="1"/>
        <v>1002.99</v>
      </c>
    </row>
    <row r="99" spans="2:12" x14ac:dyDescent="0.25">
      <c r="B99" s="3">
        <v>10550</v>
      </c>
      <c r="C99" s="4">
        <v>44892</v>
      </c>
      <c r="D99" t="s">
        <v>21</v>
      </c>
      <c r="E99" s="3">
        <v>12.99</v>
      </c>
      <c r="F99" s="19">
        <v>462</v>
      </c>
      <c r="G99" s="3" t="s">
        <v>36</v>
      </c>
      <c r="H99" s="3" t="s">
        <v>22</v>
      </c>
      <c r="I99" t="s">
        <v>38</v>
      </c>
      <c r="J99" t="s">
        <v>13</v>
      </c>
      <c r="K99" t="s">
        <v>50</v>
      </c>
      <c r="L99">
        <f t="shared" si="1"/>
        <v>6001.38</v>
      </c>
    </row>
    <row r="100" spans="2:12" x14ac:dyDescent="0.25">
      <c r="B100" s="3">
        <v>10551</v>
      </c>
      <c r="C100" s="4">
        <v>44892</v>
      </c>
      <c r="D100" t="s">
        <v>25</v>
      </c>
      <c r="E100" s="3">
        <v>9.9499999999999993</v>
      </c>
      <c r="F100" s="19">
        <v>202</v>
      </c>
      <c r="G100" s="3" t="s">
        <v>36</v>
      </c>
      <c r="H100" s="3" t="s">
        <v>22</v>
      </c>
      <c r="I100" t="s">
        <v>38</v>
      </c>
      <c r="J100" t="s">
        <v>13</v>
      </c>
      <c r="K100" t="s">
        <v>50</v>
      </c>
      <c r="L100">
        <f t="shared" si="1"/>
        <v>2009.8999999999999</v>
      </c>
    </row>
    <row r="101" spans="2:12" x14ac:dyDescent="0.25">
      <c r="B101" s="3">
        <v>10552</v>
      </c>
      <c r="C101" s="4">
        <v>44892</v>
      </c>
      <c r="D101" t="s">
        <v>9</v>
      </c>
      <c r="E101" s="3">
        <v>3.49</v>
      </c>
      <c r="F101" s="19">
        <v>631</v>
      </c>
      <c r="G101" s="3" t="s">
        <v>10</v>
      </c>
      <c r="H101" s="3" t="s">
        <v>22</v>
      </c>
      <c r="I101" t="s">
        <v>38</v>
      </c>
      <c r="J101" t="s">
        <v>13</v>
      </c>
      <c r="K101" t="s">
        <v>50</v>
      </c>
      <c r="L101">
        <f t="shared" si="1"/>
        <v>2202.19</v>
      </c>
    </row>
    <row r="102" spans="2:12" x14ac:dyDescent="0.25">
      <c r="B102" s="3">
        <v>10553</v>
      </c>
      <c r="C102" s="4">
        <v>44892</v>
      </c>
      <c r="D102" t="s">
        <v>14</v>
      </c>
      <c r="E102" s="3">
        <v>2.95</v>
      </c>
      <c r="F102" s="19">
        <v>746</v>
      </c>
      <c r="G102" s="3" t="s">
        <v>10</v>
      </c>
      <c r="H102" s="3" t="s">
        <v>22</v>
      </c>
      <c r="I102" t="s">
        <v>38</v>
      </c>
      <c r="J102" t="s">
        <v>13</v>
      </c>
      <c r="K102" t="s">
        <v>50</v>
      </c>
      <c r="L102">
        <f t="shared" si="1"/>
        <v>2200.7000000000003</v>
      </c>
    </row>
    <row r="103" spans="2:12" x14ac:dyDescent="0.25">
      <c r="B103" s="3">
        <v>10554</v>
      </c>
      <c r="C103" s="4">
        <v>44892</v>
      </c>
      <c r="D103" t="s">
        <v>17</v>
      </c>
      <c r="E103" s="3">
        <v>4.99</v>
      </c>
      <c r="F103" s="19">
        <v>201</v>
      </c>
      <c r="G103" s="3" t="s">
        <v>10</v>
      </c>
      <c r="H103" s="3" t="s">
        <v>22</v>
      </c>
      <c r="I103" t="s">
        <v>38</v>
      </c>
      <c r="J103" t="s">
        <v>13</v>
      </c>
      <c r="K103" t="s">
        <v>50</v>
      </c>
      <c r="L103">
        <f t="shared" si="1"/>
        <v>1002.99</v>
      </c>
    </row>
    <row r="104" spans="2:12" x14ac:dyDescent="0.25">
      <c r="B104" s="3">
        <v>10555</v>
      </c>
      <c r="C104" s="4">
        <v>44893</v>
      </c>
      <c r="D104" t="s">
        <v>21</v>
      </c>
      <c r="E104" s="3">
        <v>12.99</v>
      </c>
      <c r="F104" s="19">
        <v>478</v>
      </c>
      <c r="G104" s="3" t="s">
        <v>10</v>
      </c>
      <c r="H104" s="3" t="s">
        <v>22</v>
      </c>
      <c r="I104" t="s">
        <v>38</v>
      </c>
      <c r="J104" t="s">
        <v>13</v>
      </c>
      <c r="K104" t="s">
        <v>50</v>
      </c>
      <c r="L104">
        <f t="shared" si="1"/>
        <v>6209.22</v>
      </c>
    </row>
    <row r="105" spans="2:12" x14ac:dyDescent="0.25">
      <c r="B105" s="3">
        <v>10556</v>
      </c>
      <c r="C105" s="4">
        <v>44893</v>
      </c>
      <c r="D105" t="s">
        <v>25</v>
      </c>
      <c r="E105" s="3">
        <v>9.9499999999999993</v>
      </c>
      <c r="F105" s="19">
        <v>202</v>
      </c>
      <c r="G105" s="3" t="s">
        <v>10</v>
      </c>
      <c r="H105" s="3" t="s">
        <v>22</v>
      </c>
      <c r="I105" t="s">
        <v>38</v>
      </c>
      <c r="J105" t="s">
        <v>13</v>
      </c>
      <c r="K105" t="s">
        <v>50</v>
      </c>
      <c r="L105">
        <f t="shared" si="1"/>
        <v>2009.8999999999999</v>
      </c>
    </row>
    <row r="106" spans="2:12" x14ac:dyDescent="0.25">
      <c r="B106" s="3">
        <v>10557</v>
      </c>
      <c r="C106" s="4">
        <v>44893</v>
      </c>
      <c r="D106" t="s">
        <v>9</v>
      </c>
      <c r="E106" s="3">
        <v>3.49</v>
      </c>
      <c r="F106" s="19">
        <v>631</v>
      </c>
      <c r="G106" s="3" t="s">
        <v>10</v>
      </c>
      <c r="H106" s="3" t="s">
        <v>22</v>
      </c>
      <c r="I106" t="s">
        <v>38</v>
      </c>
      <c r="J106" t="s">
        <v>13</v>
      </c>
      <c r="K106" t="s">
        <v>50</v>
      </c>
      <c r="L106">
        <f t="shared" si="1"/>
        <v>2202.19</v>
      </c>
    </row>
    <row r="107" spans="2:12" x14ac:dyDescent="0.25">
      <c r="B107" s="3">
        <v>10558</v>
      </c>
      <c r="C107" s="4">
        <v>44893</v>
      </c>
      <c r="D107" t="s">
        <v>14</v>
      </c>
      <c r="E107" s="3">
        <v>2.95</v>
      </c>
      <c r="F107" s="19">
        <v>678</v>
      </c>
      <c r="G107" s="3" t="s">
        <v>10</v>
      </c>
      <c r="H107" s="3" t="s">
        <v>22</v>
      </c>
      <c r="I107" t="s">
        <v>38</v>
      </c>
      <c r="J107" t="s">
        <v>13</v>
      </c>
      <c r="K107" t="s">
        <v>50</v>
      </c>
      <c r="L107">
        <f t="shared" si="1"/>
        <v>2000.1000000000001</v>
      </c>
    </row>
    <row r="108" spans="2:12" x14ac:dyDescent="0.25">
      <c r="B108" s="3">
        <v>10559</v>
      </c>
      <c r="C108" s="4">
        <v>44893</v>
      </c>
      <c r="D108" t="s">
        <v>17</v>
      </c>
      <c r="E108" s="3">
        <v>4.99</v>
      </c>
      <c r="F108" s="19">
        <v>201</v>
      </c>
      <c r="G108" s="3" t="s">
        <v>10</v>
      </c>
      <c r="H108" s="3" t="s">
        <v>22</v>
      </c>
      <c r="I108" t="s">
        <v>38</v>
      </c>
      <c r="J108" t="s">
        <v>13</v>
      </c>
      <c r="K108" t="s">
        <v>50</v>
      </c>
      <c r="L108">
        <f t="shared" si="1"/>
        <v>1002.99</v>
      </c>
    </row>
    <row r="109" spans="2:12" x14ac:dyDescent="0.25">
      <c r="B109" s="3">
        <v>10560</v>
      </c>
      <c r="C109" s="4">
        <v>44894</v>
      </c>
      <c r="D109" t="s">
        <v>21</v>
      </c>
      <c r="E109" s="3">
        <v>12.99</v>
      </c>
      <c r="F109" s="19">
        <v>478</v>
      </c>
      <c r="G109" s="3" t="s">
        <v>10</v>
      </c>
      <c r="H109" s="3" t="s">
        <v>22</v>
      </c>
      <c r="I109" t="s">
        <v>38</v>
      </c>
      <c r="J109" t="s">
        <v>13</v>
      </c>
      <c r="K109" t="s">
        <v>50</v>
      </c>
      <c r="L109">
        <f t="shared" si="1"/>
        <v>6209.22</v>
      </c>
    </row>
    <row r="110" spans="2:12" x14ac:dyDescent="0.25">
      <c r="B110" s="3">
        <v>10561</v>
      </c>
      <c r="C110" s="4">
        <v>44894</v>
      </c>
      <c r="D110" t="s">
        <v>25</v>
      </c>
      <c r="E110" s="3">
        <v>9.9499999999999993</v>
      </c>
      <c r="F110" s="19">
        <v>202</v>
      </c>
      <c r="G110" s="3" t="s">
        <v>10</v>
      </c>
      <c r="H110" s="3" t="s">
        <v>22</v>
      </c>
      <c r="I110" t="s">
        <v>38</v>
      </c>
      <c r="J110" t="s">
        <v>13</v>
      </c>
      <c r="K110" t="s">
        <v>50</v>
      </c>
      <c r="L110">
        <f t="shared" si="1"/>
        <v>2009.8999999999999</v>
      </c>
    </row>
    <row r="111" spans="2:12" x14ac:dyDescent="0.25">
      <c r="B111" s="3">
        <v>10562</v>
      </c>
      <c r="C111" s="4">
        <v>44894</v>
      </c>
      <c r="D111" t="s">
        <v>9</v>
      </c>
      <c r="E111" s="3">
        <v>3.49</v>
      </c>
      <c r="F111" s="19">
        <v>631</v>
      </c>
      <c r="G111" s="3" t="s">
        <v>10</v>
      </c>
      <c r="H111" s="3" t="s">
        <v>22</v>
      </c>
      <c r="I111" t="s">
        <v>38</v>
      </c>
      <c r="J111" t="s">
        <v>13</v>
      </c>
      <c r="K111" t="s">
        <v>50</v>
      </c>
      <c r="L111">
        <f t="shared" si="1"/>
        <v>2202.19</v>
      </c>
    </row>
    <row r="112" spans="2:12" x14ac:dyDescent="0.25">
      <c r="B112" s="3">
        <v>10563</v>
      </c>
      <c r="C112" s="4">
        <v>44894</v>
      </c>
      <c r="D112" t="s">
        <v>14</v>
      </c>
      <c r="E112" s="3">
        <v>2.95</v>
      </c>
      <c r="F112" s="19">
        <v>678</v>
      </c>
      <c r="G112" s="3" t="s">
        <v>10</v>
      </c>
      <c r="H112" s="3" t="s">
        <v>22</v>
      </c>
      <c r="I112" t="s">
        <v>38</v>
      </c>
      <c r="J112" t="s">
        <v>13</v>
      </c>
      <c r="K112" t="s">
        <v>50</v>
      </c>
      <c r="L112">
        <f t="shared" si="1"/>
        <v>2000.1000000000001</v>
      </c>
    </row>
    <row r="113" spans="2:12" x14ac:dyDescent="0.25">
      <c r="B113" s="3">
        <v>10564</v>
      </c>
      <c r="C113" s="4">
        <v>44894</v>
      </c>
      <c r="D113" t="s">
        <v>17</v>
      </c>
      <c r="E113" s="3">
        <v>4.99</v>
      </c>
      <c r="F113" s="19">
        <v>201</v>
      </c>
      <c r="G113" s="3" t="s">
        <v>10</v>
      </c>
      <c r="H113" s="3" t="s">
        <v>22</v>
      </c>
      <c r="I113" t="s">
        <v>38</v>
      </c>
      <c r="J113" t="s">
        <v>13</v>
      </c>
      <c r="K113" t="s">
        <v>50</v>
      </c>
      <c r="L113">
        <f t="shared" si="1"/>
        <v>1002.99</v>
      </c>
    </row>
    <row r="114" spans="2:12" x14ac:dyDescent="0.25">
      <c r="B114" s="3">
        <v>10565</v>
      </c>
      <c r="C114" s="4">
        <v>44895</v>
      </c>
      <c r="D114" t="s">
        <v>21</v>
      </c>
      <c r="E114" s="3">
        <v>12.99</v>
      </c>
      <c r="F114" s="19">
        <v>493</v>
      </c>
      <c r="G114" s="3" t="s">
        <v>10</v>
      </c>
      <c r="H114" s="3" t="s">
        <v>22</v>
      </c>
      <c r="I114" t="s">
        <v>38</v>
      </c>
      <c r="J114" t="s">
        <v>13</v>
      </c>
      <c r="K114" t="s">
        <v>50</v>
      </c>
      <c r="L114">
        <f t="shared" si="1"/>
        <v>6404.07</v>
      </c>
    </row>
    <row r="115" spans="2:12" x14ac:dyDescent="0.25">
      <c r="B115" s="3">
        <v>10566</v>
      </c>
      <c r="C115" s="4">
        <v>44895</v>
      </c>
      <c r="D115" t="s">
        <v>25</v>
      </c>
      <c r="E115" s="3">
        <v>9.9499999999999993</v>
      </c>
      <c r="F115" s="19">
        <v>202</v>
      </c>
      <c r="G115" s="3" t="s">
        <v>10</v>
      </c>
      <c r="H115" s="3" t="s">
        <v>22</v>
      </c>
      <c r="I115" t="s">
        <v>38</v>
      </c>
      <c r="J115" t="s">
        <v>13</v>
      </c>
      <c r="K115" t="s">
        <v>50</v>
      </c>
      <c r="L115">
        <f t="shared" si="1"/>
        <v>2009.8999999999999</v>
      </c>
    </row>
    <row r="116" spans="2:12" x14ac:dyDescent="0.25">
      <c r="B116" s="3">
        <v>10567</v>
      </c>
      <c r="C116" s="4">
        <v>44895</v>
      </c>
      <c r="D116" t="s">
        <v>9</v>
      </c>
      <c r="E116" s="3">
        <v>3.49</v>
      </c>
      <c r="F116" s="19">
        <v>631</v>
      </c>
      <c r="G116" s="3" t="s">
        <v>10</v>
      </c>
      <c r="H116" s="3" t="s">
        <v>22</v>
      </c>
      <c r="I116" t="s">
        <v>38</v>
      </c>
      <c r="J116" t="s">
        <v>13</v>
      </c>
      <c r="K116" t="s">
        <v>50</v>
      </c>
      <c r="L116">
        <f t="shared" si="1"/>
        <v>2202.19</v>
      </c>
    </row>
    <row r="117" spans="2:12" x14ac:dyDescent="0.25">
      <c r="B117" s="3">
        <v>10568</v>
      </c>
      <c r="C117" s="4">
        <v>44895</v>
      </c>
      <c r="D117" t="s">
        <v>14</v>
      </c>
      <c r="E117" s="3">
        <v>2.95</v>
      </c>
      <c r="F117" s="19">
        <v>678</v>
      </c>
      <c r="G117" s="3" t="s">
        <v>10</v>
      </c>
      <c r="H117" s="3" t="s">
        <v>22</v>
      </c>
      <c r="I117" t="s">
        <v>38</v>
      </c>
      <c r="J117" t="s">
        <v>13</v>
      </c>
      <c r="K117" t="s">
        <v>50</v>
      </c>
      <c r="L117">
        <f t="shared" si="1"/>
        <v>2000.1000000000001</v>
      </c>
    </row>
    <row r="118" spans="2:12" x14ac:dyDescent="0.25">
      <c r="B118" s="3">
        <v>10569</v>
      </c>
      <c r="C118" s="4">
        <v>44895</v>
      </c>
      <c r="D118" t="s">
        <v>17</v>
      </c>
      <c r="E118" s="3">
        <v>4.99</v>
      </c>
      <c r="F118" s="19">
        <v>201</v>
      </c>
      <c r="G118" s="3" t="s">
        <v>10</v>
      </c>
      <c r="H118" s="3" t="s">
        <v>22</v>
      </c>
      <c r="I118" t="s">
        <v>38</v>
      </c>
      <c r="J118" t="s">
        <v>13</v>
      </c>
      <c r="K118" t="s">
        <v>50</v>
      </c>
      <c r="L118">
        <f t="shared" si="1"/>
        <v>1002.99</v>
      </c>
    </row>
    <row r="119" spans="2:12" x14ac:dyDescent="0.25">
      <c r="B119" s="3">
        <v>10570</v>
      </c>
      <c r="C119" s="4">
        <v>44896</v>
      </c>
      <c r="D119" t="s">
        <v>21</v>
      </c>
      <c r="E119" s="3">
        <v>12.99</v>
      </c>
      <c r="F119" s="19">
        <v>493</v>
      </c>
      <c r="G119" s="3" t="s">
        <v>10</v>
      </c>
      <c r="H119" s="3" t="s">
        <v>22</v>
      </c>
      <c r="I119" t="s">
        <v>38</v>
      </c>
      <c r="J119" t="s">
        <v>13</v>
      </c>
      <c r="K119" t="s">
        <v>50</v>
      </c>
      <c r="L119">
        <f t="shared" si="1"/>
        <v>6404.07</v>
      </c>
    </row>
    <row r="120" spans="2:12" x14ac:dyDescent="0.25">
      <c r="B120" s="3">
        <v>10571</v>
      </c>
      <c r="C120" s="4">
        <v>44896</v>
      </c>
      <c r="D120" t="s">
        <v>25</v>
      </c>
      <c r="E120" s="3">
        <v>9.9499999999999993</v>
      </c>
      <c r="F120" s="19">
        <v>202</v>
      </c>
      <c r="G120" s="3" t="s">
        <v>10</v>
      </c>
      <c r="H120" s="3" t="s">
        <v>22</v>
      </c>
      <c r="I120" t="s">
        <v>38</v>
      </c>
      <c r="J120" t="s">
        <v>13</v>
      </c>
      <c r="K120" t="s">
        <v>50</v>
      </c>
      <c r="L120">
        <f t="shared" si="1"/>
        <v>2009.8999999999999</v>
      </c>
    </row>
    <row r="121" spans="2:12" x14ac:dyDescent="0.25">
      <c r="B121" s="3">
        <v>10572</v>
      </c>
      <c r="C121" s="4">
        <v>44896</v>
      </c>
      <c r="D121" t="s">
        <v>9</v>
      </c>
      <c r="E121" s="3">
        <v>3.49</v>
      </c>
      <c r="F121" s="19">
        <v>574</v>
      </c>
      <c r="G121" s="3" t="s">
        <v>10</v>
      </c>
      <c r="H121" s="3" t="s">
        <v>22</v>
      </c>
      <c r="I121" t="s">
        <v>28</v>
      </c>
      <c r="J121" t="s">
        <v>27</v>
      </c>
      <c r="K121" t="s">
        <v>53</v>
      </c>
      <c r="L121">
        <f t="shared" si="1"/>
        <v>2003.2600000000002</v>
      </c>
    </row>
    <row r="122" spans="2:12" x14ac:dyDescent="0.25">
      <c r="B122" s="3">
        <v>10573</v>
      </c>
      <c r="C122" s="4">
        <v>44896</v>
      </c>
      <c r="D122" t="s">
        <v>14</v>
      </c>
      <c r="E122" s="3">
        <v>2.95</v>
      </c>
      <c r="F122" s="19">
        <v>678</v>
      </c>
      <c r="G122" s="3" t="s">
        <v>10</v>
      </c>
      <c r="H122" s="3" t="s">
        <v>22</v>
      </c>
      <c r="I122" t="s">
        <v>28</v>
      </c>
      <c r="J122" t="s">
        <v>27</v>
      </c>
      <c r="K122" t="s">
        <v>53</v>
      </c>
      <c r="L122">
        <f t="shared" si="1"/>
        <v>2000.1000000000001</v>
      </c>
    </row>
    <row r="123" spans="2:12" x14ac:dyDescent="0.25">
      <c r="B123" s="3">
        <v>10574</v>
      </c>
      <c r="C123" s="4">
        <v>44896</v>
      </c>
      <c r="D123" t="s">
        <v>17</v>
      </c>
      <c r="E123" s="3">
        <v>4.99</v>
      </c>
      <c r="F123" s="19">
        <v>201</v>
      </c>
      <c r="G123" s="3" t="s">
        <v>10</v>
      </c>
      <c r="H123" s="3" t="s">
        <v>22</v>
      </c>
      <c r="I123" t="s">
        <v>28</v>
      </c>
      <c r="J123" t="s">
        <v>27</v>
      </c>
      <c r="K123" t="s">
        <v>53</v>
      </c>
      <c r="L123">
        <f t="shared" si="1"/>
        <v>1002.99</v>
      </c>
    </row>
    <row r="124" spans="2:12" x14ac:dyDescent="0.25">
      <c r="B124" s="3">
        <v>10575</v>
      </c>
      <c r="C124" s="4">
        <v>44897</v>
      </c>
      <c r="D124" t="s">
        <v>21</v>
      </c>
      <c r="E124" s="3">
        <v>12.99</v>
      </c>
      <c r="F124" s="19">
        <v>524</v>
      </c>
      <c r="G124" s="3" t="s">
        <v>10</v>
      </c>
      <c r="H124" s="3" t="s">
        <v>22</v>
      </c>
      <c r="I124" t="s">
        <v>28</v>
      </c>
      <c r="J124" t="s">
        <v>27</v>
      </c>
      <c r="K124" t="s">
        <v>53</v>
      </c>
      <c r="L124">
        <f t="shared" si="1"/>
        <v>6806.76</v>
      </c>
    </row>
    <row r="125" spans="2:12" x14ac:dyDescent="0.25">
      <c r="B125" s="3">
        <v>10576</v>
      </c>
      <c r="C125" s="4">
        <v>44897</v>
      </c>
      <c r="D125" t="s">
        <v>25</v>
      </c>
      <c r="E125" s="3">
        <v>9.9499999999999993</v>
      </c>
      <c r="F125" s="19">
        <v>202</v>
      </c>
      <c r="G125" s="3" t="s">
        <v>10</v>
      </c>
      <c r="H125" s="3" t="s">
        <v>22</v>
      </c>
      <c r="I125" t="s">
        <v>28</v>
      </c>
      <c r="J125" t="s">
        <v>27</v>
      </c>
      <c r="K125" t="s">
        <v>53</v>
      </c>
      <c r="L125">
        <f t="shared" si="1"/>
        <v>2009.8999999999999</v>
      </c>
    </row>
    <row r="126" spans="2:12" x14ac:dyDescent="0.25">
      <c r="B126" s="3">
        <v>10577</v>
      </c>
      <c r="C126" s="4">
        <v>44897</v>
      </c>
      <c r="D126" t="s">
        <v>9</v>
      </c>
      <c r="E126" s="3">
        <v>3.49</v>
      </c>
      <c r="F126" s="19">
        <v>631</v>
      </c>
      <c r="G126" s="3" t="s">
        <v>10</v>
      </c>
      <c r="H126" s="3" t="s">
        <v>22</v>
      </c>
      <c r="I126" t="s">
        <v>28</v>
      </c>
      <c r="J126" t="s">
        <v>27</v>
      </c>
      <c r="K126" t="s">
        <v>53</v>
      </c>
      <c r="L126">
        <f t="shared" si="1"/>
        <v>2202.19</v>
      </c>
    </row>
    <row r="127" spans="2:12" x14ac:dyDescent="0.25">
      <c r="B127" s="3">
        <v>10578</v>
      </c>
      <c r="C127" s="4">
        <v>44897</v>
      </c>
      <c r="D127" t="s">
        <v>14</v>
      </c>
      <c r="E127" s="3">
        <v>2.95</v>
      </c>
      <c r="F127" s="19">
        <v>678</v>
      </c>
      <c r="G127" s="3" t="s">
        <v>10</v>
      </c>
      <c r="H127" s="3" t="s">
        <v>22</v>
      </c>
      <c r="I127" t="s">
        <v>28</v>
      </c>
      <c r="J127" t="s">
        <v>27</v>
      </c>
      <c r="K127" t="s">
        <v>53</v>
      </c>
      <c r="L127">
        <f t="shared" si="1"/>
        <v>2000.1000000000001</v>
      </c>
    </row>
    <row r="128" spans="2:12" x14ac:dyDescent="0.25">
      <c r="B128" s="3">
        <v>10579</v>
      </c>
      <c r="C128" s="4">
        <v>44897</v>
      </c>
      <c r="D128" t="s">
        <v>17</v>
      </c>
      <c r="E128" s="3">
        <v>4.99</v>
      </c>
      <c r="F128" s="19">
        <v>201</v>
      </c>
      <c r="G128" s="3" t="s">
        <v>10</v>
      </c>
      <c r="H128" s="3" t="s">
        <v>22</v>
      </c>
      <c r="I128" t="s">
        <v>28</v>
      </c>
      <c r="J128" t="s">
        <v>27</v>
      </c>
      <c r="K128" t="s">
        <v>53</v>
      </c>
      <c r="L128">
        <f t="shared" si="1"/>
        <v>1002.99</v>
      </c>
    </row>
    <row r="129" spans="2:12" x14ac:dyDescent="0.25">
      <c r="B129" s="3">
        <v>10580</v>
      </c>
      <c r="C129" s="4">
        <v>44898</v>
      </c>
      <c r="D129" t="s">
        <v>21</v>
      </c>
      <c r="E129" s="3">
        <v>12.99</v>
      </c>
      <c r="F129" s="19">
        <v>524</v>
      </c>
      <c r="G129" s="3" t="s">
        <v>10</v>
      </c>
      <c r="H129" s="3" t="s">
        <v>22</v>
      </c>
      <c r="I129" t="s">
        <v>28</v>
      </c>
      <c r="J129" t="s">
        <v>27</v>
      </c>
      <c r="K129" t="s">
        <v>53</v>
      </c>
      <c r="L129">
        <f t="shared" si="1"/>
        <v>6806.76</v>
      </c>
    </row>
    <row r="130" spans="2:12" x14ac:dyDescent="0.25">
      <c r="B130" s="3">
        <v>10581</v>
      </c>
      <c r="C130" s="4">
        <v>44898</v>
      </c>
      <c r="D130" t="s">
        <v>25</v>
      </c>
      <c r="E130" s="3">
        <v>9.9499999999999993</v>
      </c>
      <c r="F130" s="19">
        <v>202</v>
      </c>
      <c r="G130" s="3" t="s">
        <v>10</v>
      </c>
      <c r="H130" s="3" t="s">
        <v>22</v>
      </c>
      <c r="I130" t="s">
        <v>28</v>
      </c>
      <c r="J130" t="s">
        <v>27</v>
      </c>
      <c r="K130" t="s">
        <v>53</v>
      </c>
      <c r="L130">
        <f t="shared" si="1"/>
        <v>2009.8999999999999</v>
      </c>
    </row>
    <row r="131" spans="2:12" x14ac:dyDescent="0.25">
      <c r="B131" s="3">
        <v>10582</v>
      </c>
      <c r="C131" s="4">
        <v>44898</v>
      </c>
      <c r="D131" t="s">
        <v>9</v>
      </c>
      <c r="E131" s="3">
        <v>3.49</v>
      </c>
      <c r="F131" s="19">
        <v>631</v>
      </c>
      <c r="G131" s="3" t="s">
        <v>10</v>
      </c>
      <c r="H131" s="3" t="s">
        <v>22</v>
      </c>
      <c r="I131" t="s">
        <v>38</v>
      </c>
      <c r="J131" t="s">
        <v>13</v>
      </c>
      <c r="K131" t="s">
        <v>50</v>
      </c>
      <c r="L131">
        <f t="shared" si="1"/>
        <v>2202.19</v>
      </c>
    </row>
    <row r="132" spans="2:12" x14ac:dyDescent="0.25">
      <c r="B132" s="3">
        <v>10583</v>
      </c>
      <c r="C132" s="4">
        <v>44898</v>
      </c>
      <c r="D132" t="s">
        <v>14</v>
      </c>
      <c r="E132" s="3">
        <v>2.95</v>
      </c>
      <c r="F132" s="19">
        <v>678</v>
      </c>
      <c r="G132" s="3" t="s">
        <v>10</v>
      </c>
      <c r="H132" s="3" t="s">
        <v>22</v>
      </c>
      <c r="I132" t="s">
        <v>38</v>
      </c>
      <c r="J132" t="s">
        <v>13</v>
      </c>
      <c r="K132" t="s">
        <v>50</v>
      </c>
      <c r="L132">
        <f t="shared" ref="L132:L195" si="2">SUM(E132*F132)</f>
        <v>2000.1000000000001</v>
      </c>
    </row>
    <row r="133" spans="2:12" x14ac:dyDescent="0.25">
      <c r="B133" s="3">
        <v>10584</v>
      </c>
      <c r="C133" s="4">
        <v>44898</v>
      </c>
      <c r="D133" t="s">
        <v>17</v>
      </c>
      <c r="E133" s="3">
        <v>4.99</v>
      </c>
      <c r="F133" s="19">
        <v>201</v>
      </c>
      <c r="G133" s="3" t="s">
        <v>10</v>
      </c>
      <c r="H133" s="3" t="s">
        <v>22</v>
      </c>
      <c r="I133" t="s">
        <v>38</v>
      </c>
      <c r="J133" t="s">
        <v>13</v>
      </c>
      <c r="K133" t="s">
        <v>50</v>
      </c>
      <c r="L133">
        <f t="shared" si="2"/>
        <v>1002.99</v>
      </c>
    </row>
    <row r="134" spans="2:12" x14ac:dyDescent="0.25">
      <c r="B134" s="3">
        <v>10585</v>
      </c>
      <c r="C134" s="4">
        <v>44899</v>
      </c>
      <c r="D134" t="s">
        <v>21</v>
      </c>
      <c r="E134" s="3">
        <v>12.99</v>
      </c>
      <c r="F134" s="19">
        <v>539</v>
      </c>
      <c r="G134" s="3" t="s">
        <v>10</v>
      </c>
      <c r="H134" s="3" t="s">
        <v>22</v>
      </c>
      <c r="I134" t="s">
        <v>38</v>
      </c>
      <c r="J134" t="s">
        <v>13</v>
      </c>
      <c r="K134" t="s">
        <v>50</v>
      </c>
      <c r="L134">
        <f t="shared" si="2"/>
        <v>7001.61</v>
      </c>
    </row>
    <row r="135" spans="2:12" x14ac:dyDescent="0.25">
      <c r="B135" s="3">
        <v>10586</v>
      </c>
      <c r="C135" s="4">
        <v>44899</v>
      </c>
      <c r="D135" t="s">
        <v>25</v>
      </c>
      <c r="E135" s="3">
        <v>9.9499999999999993</v>
      </c>
      <c r="F135" s="19">
        <v>202</v>
      </c>
      <c r="G135" s="3" t="s">
        <v>10</v>
      </c>
      <c r="H135" s="3" t="s">
        <v>22</v>
      </c>
      <c r="I135" t="s">
        <v>38</v>
      </c>
      <c r="J135" t="s">
        <v>13</v>
      </c>
      <c r="K135" t="s">
        <v>50</v>
      </c>
      <c r="L135">
        <f t="shared" si="2"/>
        <v>2009.8999999999999</v>
      </c>
    </row>
    <row r="136" spans="2:12" x14ac:dyDescent="0.25">
      <c r="B136" s="3">
        <v>10590</v>
      </c>
      <c r="C136" s="4">
        <v>44900</v>
      </c>
      <c r="D136" t="s">
        <v>21</v>
      </c>
      <c r="E136" s="3">
        <v>12.99</v>
      </c>
      <c r="F136" s="19">
        <v>555</v>
      </c>
      <c r="G136" s="3" t="s">
        <v>10</v>
      </c>
      <c r="H136" s="3" t="s">
        <v>22</v>
      </c>
      <c r="I136" t="s">
        <v>38</v>
      </c>
      <c r="J136" t="s">
        <v>13</v>
      </c>
      <c r="K136" t="s">
        <v>50</v>
      </c>
      <c r="L136">
        <f t="shared" si="2"/>
        <v>7209.45</v>
      </c>
    </row>
    <row r="137" spans="2:12" x14ac:dyDescent="0.25">
      <c r="B137" s="3">
        <v>10591</v>
      </c>
      <c r="C137" s="4">
        <v>44900</v>
      </c>
      <c r="D137" t="s">
        <v>25</v>
      </c>
      <c r="E137" s="3">
        <v>9.9499999999999993</v>
      </c>
      <c r="F137" s="19">
        <v>202</v>
      </c>
      <c r="G137" s="3" t="s">
        <v>10</v>
      </c>
      <c r="H137" s="3" t="s">
        <v>22</v>
      </c>
      <c r="I137" t="s">
        <v>38</v>
      </c>
      <c r="J137" t="s">
        <v>13</v>
      </c>
      <c r="K137" t="s">
        <v>50</v>
      </c>
      <c r="L137">
        <f t="shared" si="2"/>
        <v>2009.8999999999999</v>
      </c>
    </row>
    <row r="138" spans="2:12" x14ac:dyDescent="0.25">
      <c r="B138" s="3">
        <v>10592</v>
      </c>
      <c r="C138" s="4">
        <v>44900</v>
      </c>
      <c r="D138" t="s">
        <v>9</v>
      </c>
      <c r="E138" s="3">
        <v>3.49</v>
      </c>
      <c r="F138" s="19">
        <v>574</v>
      </c>
      <c r="G138" s="3" t="s">
        <v>10</v>
      </c>
      <c r="H138" s="3" t="s">
        <v>22</v>
      </c>
      <c r="I138" t="s">
        <v>38</v>
      </c>
      <c r="J138" t="s">
        <v>13</v>
      </c>
      <c r="K138" t="s">
        <v>50</v>
      </c>
      <c r="L138">
        <f t="shared" si="2"/>
        <v>2003.2600000000002</v>
      </c>
    </row>
    <row r="139" spans="2:12" x14ac:dyDescent="0.25">
      <c r="B139" s="3">
        <v>10593</v>
      </c>
      <c r="C139" s="4">
        <v>44900</v>
      </c>
      <c r="D139" t="s">
        <v>14</v>
      </c>
      <c r="E139" s="3">
        <v>2.95</v>
      </c>
      <c r="F139" s="19">
        <v>678</v>
      </c>
      <c r="G139" s="3" t="s">
        <v>10</v>
      </c>
      <c r="H139" s="3" t="s">
        <v>22</v>
      </c>
      <c r="I139" t="s">
        <v>38</v>
      </c>
      <c r="J139" t="s">
        <v>13</v>
      </c>
      <c r="K139" t="s">
        <v>50</v>
      </c>
      <c r="L139">
        <f t="shared" si="2"/>
        <v>2000.1000000000001</v>
      </c>
    </row>
    <row r="140" spans="2:12" x14ac:dyDescent="0.25">
      <c r="B140" s="3">
        <v>10594</v>
      </c>
      <c r="C140" s="4">
        <v>44900</v>
      </c>
      <c r="D140" t="s">
        <v>17</v>
      </c>
      <c r="E140" s="3">
        <v>4.99</v>
      </c>
      <c r="F140" s="19">
        <v>201</v>
      </c>
      <c r="G140" s="3" t="s">
        <v>10</v>
      </c>
      <c r="H140" s="3" t="s">
        <v>22</v>
      </c>
      <c r="I140" t="s">
        <v>38</v>
      </c>
      <c r="J140" t="s">
        <v>13</v>
      </c>
      <c r="K140" t="s">
        <v>50</v>
      </c>
      <c r="L140">
        <f t="shared" si="2"/>
        <v>1002.99</v>
      </c>
    </row>
    <row r="141" spans="2:12" x14ac:dyDescent="0.25">
      <c r="B141" s="3">
        <v>10595</v>
      </c>
      <c r="C141" s="4">
        <v>44901</v>
      </c>
      <c r="D141" t="s">
        <v>21</v>
      </c>
      <c r="E141" s="3">
        <v>12.99</v>
      </c>
      <c r="F141" s="19">
        <v>539</v>
      </c>
      <c r="G141" s="3" t="s">
        <v>10</v>
      </c>
      <c r="H141" s="3" t="s">
        <v>22</v>
      </c>
      <c r="I141" t="s">
        <v>38</v>
      </c>
      <c r="J141" t="s">
        <v>13</v>
      </c>
      <c r="K141" t="s">
        <v>50</v>
      </c>
      <c r="L141">
        <f t="shared" si="2"/>
        <v>7001.61</v>
      </c>
    </row>
    <row r="142" spans="2:12" x14ac:dyDescent="0.25">
      <c r="B142" s="3">
        <v>10596</v>
      </c>
      <c r="C142" s="4">
        <v>44901</v>
      </c>
      <c r="D142" t="s">
        <v>25</v>
      </c>
      <c r="E142" s="3">
        <v>9.9499999999999993</v>
      </c>
      <c r="F142" s="19">
        <v>202</v>
      </c>
      <c r="G142" s="3" t="s">
        <v>10</v>
      </c>
      <c r="H142" s="3" t="s">
        <v>22</v>
      </c>
      <c r="I142" t="s">
        <v>38</v>
      </c>
      <c r="J142" t="s">
        <v>13</v>
      </c>
      <c r="K142" t="s">
        <v>50</v>
      </c>
      <c r="L142">
        <f t="shared" si="2"/>
        <v>2009.8999999999999</v>
      </c>
    </row>
    <row r="143" spans="2:12" x14ac:dyDescent="0.25">
      <c r="B143" s="3">
        <v>10597</v>
      </c>
      <c r="C143" s="4">
        <v>44901</v>
      </c>
      <c r="D143" t="s">
        <v>9</v>
      </c>
      <c r="E143" s="3">
        <v>3.49</v>
      </c>
      <c r="F143" s="19">
        <v>574</v>
      </c>
      <c r="G143" s="3" t="s">
        <v>10</v>
      </c>
      <c r="H143" s="3" t="s">
        <v>22</v>
      </c>
      <c r="I143" t="s">
        <v>38</v>
      </c>
      <c r="J143" t="s">
        <v>13</v>
      </c>
      <c r="K143" t="s">
        <v>50</v>
      </c>
      <c r="L143">
        <f t="shared" si="2"/>
        <v>2003.2600000000002</v>
      </c>
    </row>
    <row r="144" spans="2:12" x14ac:dyDescent="0.25">
      <c r="B144" s="3">
        <v>10598</v>
      </c>
      <c r="C144" s="4">
        <v>44901</v>
      </c>
      <c r="D144" t="s">
        <v>14</v>
      </c>
      <c r="E144" s="3">
        <v>2.95</v>
      </c>
      <c r="F144" s="19">
        <v>678</v>
      </c>
      <c r="G144" s="3" t="s">
        <v>10</v>
      </c>
      <c r="H144" s="3" t="s">
        <v>22</v>
      </c>
      <c r="I144" t="s">
        <v>38</v>
      </c>
      <c r="J144" t="s">
        <v>13</v>
      </c>
      <c r="K144" t="s">
        <v>50</v>
      </c>
      <c r="L144">
        <f t="shared" si="2"/>
        <v>2000.1000000000001</v>
      </c>
    </row>
    <row r="145" spans="2:12" x14ac:dyDescent="0.25">
      <c r="B145" s="3">
        <v>10599</v>
      </c>
      <c r="C145" s="4">
        <v>44901</v>
      </c>
      <c r="D145" t="s">
        <v>17</v>
      </c>
      <c r="E145" s="3">
        <v>4.99</v>
      </c>
      <c r="F145" s="19">
        <v>201</v>
      </c>
      <c r="G145" s="3" t="s">
        <v>10</v>
      </c>
      <c r="H145" s="3" t="s">
        <v>22</v>
      </c>
      <c r="I145" t="s">
        <v>38</v>
      </c>
      <c r="J145" t="s">
        <v>13</v>
      </c>
      <c r="K145" t="s">
        <v>50</v>
      </c>
      <c r="L145">
        <f t="shared" si="2"/>
        <v>1002.99</v>
      </c>
    </row>
    <row r="146" spans="2:12" x14ac:dyDescent="0.25">
      <c r="B146" s="3">
        <v>10600</v>
      </c>
      <c r="C146" s="4">
        <v>44902</v>
      </c>
      <c r="D146" t="s">
        <v>21</v>
      </c>
      <c r="E146" s="3">
        <v>12.99</v>
      </c>
      <c r="F146" s="19">
        <v>524</v>
      </c>
      <c r="G146" s="3" t="s">
        <v>10</v>
      </c>
      <c r="H146" s="3" t="s">
        <v>22</v>
      </c>
      <c r="I146" t="s">
        <v>38</v>
      </c>
      <c r="J146" t="s">
        <v>13</v>
      </c>
      <c r="K146" t="s">
        <v>50</v>
      </c>
      <c r="L146">
        <f t="shared" si="2"/>
        <v>6806.76</v>
      </c>
    </row>
    <row r="147" spans="2:12" x14ac:dyDescent="0.25">
      <c r="B147" s="3">
        <v>10601</v>
      </c>
      <c r="C147" s="4">
        <v>44902</v>
      </c>
      <c r="D147" t="s">
        <v>25</v>
      </c>
      <c r="E147" s="3">
        <v>9.9499999999999993</v>
      </c>
      <c r="F147" s="19">
        <v>202</v>
      </c>
      <c r="G147" s="3" t="s">
        <v>10</v>
      </c>
      <c r="H147" s="3" t="s">
        <v>22</v>
      </c>
      <c r="I147" t="s">
        <v>38</v>
      </c>
      <c r="J147" t="s">
        <v>13</v>
      </c>
      <c r="K147" t="s">
        <v>50</v>
      </c>
      <c r="L147">
        <f t="shared" si="2"/>
        <v>2009.8999999999999</v>
      </c>
    </row>
    <row r="148" spans="2:12" x14ac:dyDescent="0.25">
      <c r="B148" s="3">
        <v>10602</v>
      </c>
      <c r="C148" s="4">
        <v>44902</v>
      </c>
      <c r="D148" t="s">
        <v>9</v>
      </c>
      <c r="E148" s="3">
        <v>3.49</v>
      </c>
      <c r="F148" s="19">
        <v>631</v>
      </c>
      <c r="G148" s="3" t="s">
        <v>10</v>
      </c>
      <c r="H148" s="3" t="s">
        <v>37</v>
      </c>
      <c r="I148" t="s">
        <v>38</v>
      </c>
      <c r="J148" t="s">
        <v>13</v>
      </c>
      <c r="K148" t="s">
        <v>50</v>
      </c>
      <c r="L148">
        <f t="shared" si="2"/>
        <v>2202.19</v>
      </c>
    </row>
    <row r="149" spans="2:12" x14ac:dyDescent="0.25">
      <c r="B149" s="3">
        <v>10603</v>
      </c>
      <c r="C149" s="4">
        <v>44902</v>
      </c>
      <c r="D149" t="s">
        <v>14</v>
      </c>
      <c r="E149" s="3">
        <v>2.95</v>
      </c>
      <c r="F149" s="19">
        <v>678</v>
      </c>
      <c r="G149" s="3" t="s">
        <v>10</v>
      </c>
      <c r="H149" s="3" t="s">
        <v>37</v>
      </c>
      <c r="I149" t="s">
        <v>38</v>
      </c>
      <c r="J149" t="s">
        <v>13</v>
      </c>
      <c r="K149" t="s">
        <v>50</v>
      </c>
      <c r="L149">
        <f t="shared" si="2"/>
        <v>2000.1000000000001</v>
      </c>
    </row>
    <row r="150" spans="2:12" x14ac:dyDescent="0.25">
      <c r="B150" s="3">
        <v>10604</v>
      </c>
      <c r="C150" s="4">
        <v>44902</v>
      </c>
      <c r="D150" t="s">
        <v>17</v>
      </c>
      <c r="E150" s="3">
        <v>4.99</v>
      </c>
      <c r="F150" s="19">
        <v>201</v>
      </c>
      <c r="G150" s="3" t="s">
        <v>10</v>
      </c>
      <c r="H150" s="3" t="s">
        <v>37</v>
      </c>
      <c r="I150" t="s">
        <v>38</v>
      </c>
      <c r="J150" t="s">
        <v>13</v>
      </c>
      <c r="K150" t="s">
        <v>50</v>
      </c>
      <c r="L150">
        <f t="shared" si="2"/>
        <v>1002.99</v>
      </c>
    </row>
    <row r="151" spans="2:12" x14ac:dyDescent="0.25">
      <c r="B151" s="3">
        <v>10605</v>
      </c>
      <c r="C151" s="4">
        <v>44903</v>
      </c>
      <c r="D151" t="s">
        <v>21</v>
      </c>
      <c r="E151" s="3">
        <v>12.99</v>
      </c>
      <c r="F151" s="19">
        <v>539</v>
      </c>
      <c r="G151" s="3" t="s">
        <v>10</v>
      </c>
      <c r="H151" s="3" t="s">
        <v>37</v>
      </c>
      <c r="I151" t="s">
        <v>38</v>
      </c>
      <c r="J151" t="s">
        <v>13</v>
      </c>
      <c r="K151" t="s">
        <v>50</v>
      </c>
      <c r="L151">
        <f t="shared" si="2"/>
        <v>7001.61</v>
      </c>
    </row>
    <row r="152" spans="2:12" x14ac:dyDescent="0.25">
      <c r="B152" s="3">
        <v>10606</v>
      </c>
      <c r="C152" s="4">
        <v>44903</v>
      </c>
      <c r="D152" t="s">
        <v>25</v>
      </c>
      <c r="E152" s="3">
        <v>9.9499999999999993</v>
      </c>
      <c r="F152" s="19">
        <v>202</v>
      </c>
      <c r="G152" s="3" t="s">
        <v>10</v>
      </c>
      <c r="H152" s="3" t="s">
        <v>37</v>
      </c>
      <c r="I152" t="s">
        <v>38</v>
      </c>
      <c r="J152" t="s">
        <v>13</v>
      </c>
      <c r="K152" t="s">
        <v>50</v>
      </c>
      <c r="L152">
        <f t="shared" si="2"/>
        <v>2009.8999999999999</v>
      </c>
    </row>
    <row r="153" spans="2:12" x14ac:dyDescent="0.25">
      <c r="B153" s="3">
        <v>10607</v>
      </c>
      <c r="C153" s="4">
        <v>44903</v>
      </c>
      <c r="D153" t="s">
        <v>9</v>
      </c>
      <c r="E153" s="3">
        <v>3.49</v>
      </c>
      <c r="F153" s="19">
        <v>631</v>
      </c>
      <c r="G153" s="3" t="s">
        <v>10</v>
      </c>
      <c r="H153" s="3" t="s">
        <v>37</v>
      </c>
      <c r="I153" t="s">
        <v>38</v>
      </c>
      <c r="J153" t="s">
        <v>13</v>
      </c>
      <c r="K153" t="s">
        <v>50</v>
      </c>
      <c r="L153">
        <f t="shared" si="2"/>
        <v>2202.19</v>
      </c>
    </row>
    <row r="154" spans="2:12" x14ac:dyDescent="0.25">
      <c r="B154" s="3">
        <v>10608</v>
      </c>
      <c r="C154" s="4">
        <v>44903</v>
      </c>
      <c r="D154" t="s">
        <v>14</v>
      </c>
      <c r="E154" s="3">
        <v>2.95</v>
      </c>
      <c r="F154" s="19">
        <v>678</v>
      </c>
      <c r="G154" s="3" t="s">
        <v>10</v>
      </c>
      <c r="H154" s="3" t="s">
        <v>11</v>
      </c>
      <c r="I154" t="s">
        <v>38</v>
      </c>
      <c r="J154" t="s">
        <v>13</v>
      </c>
      <c r="K154" t="s">
        <v>50</v>
      </c>
      <c r="L154">
        <f t="shared" si="2"/>
        <v>2000.1000000000001</v>
      </c>
    </row>
    <row r="155" spans="2:12" x14ac:dyDescent="0.25">
      <c r="B155" s="3">
        <v>10609</v>
      </c>
      <c r="C155" s="4">
        <v>44903</v>
      </c>
      <c r="D155" t="s">
        <v>17</v>
      </c>
      <c r="E155" s="3">
        <v>4.99</v>
      </c>
      <c r="F155" s="19">
        <v>201</v>
      </c>
      <c r="G155" s="3" t="s">
        <v>10</v>
      </c>
      <c r="H155" s="3" t="s">
        <v>11</v>
      </c>
      <c r="I155" t="s">
        <v>38</v>
      </c>
      <c r="J155" t="s">
        <v>13</v>
      </c>
      <c r="K155" t="s">
        <v>50</v>
      </c>
      <c r="L155">
        <f t="shared" si="2"/>
        <v>1002.99</v>
      </c>
    </row>
    <row r="156" spans="2:12" x14ac:dyDescent="0.25">
      <c r="B156" s="3">
        <v>10610</v>
      </c>
      <c r="C156" s="4">
        <v>44904</v>
      </c>
      <c r="D156" t="s">
        <v>21</v>
      </c>
      <c r="E156" s="3">
        <v>12.99</v>
      </c>
      <c r="F156" s="19">
        <v>570</v>
      </c>
      <c r="G156" s="3" t="s">
        <v>10</v>
      </c>
      <c r="H156" s="3" t="s">
        <v>11</v>
      </c>
      <c r="I156" t="s">
        <v>38</v>
      </c>
      <c r="J156" t="s">
        <v>13</v>
      </c>
      <c r="K156" t="s">
        <v>50</v>
      </c>
      <c r="L156">
        <f t="shared" si="2"/>
        <v>7404.3</v>
      </c>
    </row>
    <row r="157" spans="2:12" x14ac:dyDescent="0.25">
      <c r="B157" s="3">
        <v>10611</v>
      </c>
      <c r="C157" s="4">
        <v>44904</v>
      </c>
      <c r="D157" t="s">
        <v>25</v>
      </c>
      <c r="E157" s="3">
        <v>9.9499999999999993</v>
      </c>
      <c r="F157" s="19">
        <v>202</v>
      </c>
      <c r="G157" s="3" t="s">
        <v>10</v>
      </c>
      <c r="H157" s="3" t="s">
        <v>11</v>
      </c>
      <c r="I157" t="s">
        <v>38</v>
      </c>
      <c r="J157" t="s">
        <v>13</v>
      </c>
      <c r="K157" t="s">
        <v>50</v>
      </c>
      <c r="L157">
        <f t="shared" si="2"/>
        <v>2009.8999999999999</v>
      </c>
    </row>
    <row r="158" spans="2:12" x14ac:dyDescent="0.25">
      <c r="B158" s="3">
        <v>10612</v>
      </c>
      <c r="C158" s="4">
        <v>44904</v>
      </c>
      <c r="D158" t="s">
        <v>9</v>
      </c>
      <c r="E158" s="3">
        <v>3.49</v>
      </c>
      <c r="F158" s="19">
        <v>631</v>
      </c>
      <c r="G158" s="3" t="s">
        <v>10</v>
      </c>
      <c r="H158" s="3" t="s">
        <v>11</v>
      </c>
      <c r="I158" t="s">
        <v>38</v>
      </c>
      <c r="J158" t="s">
        <v>13</v>
      </c>
      <c r="K158" t="s">
        <v>50</v>
      </c>
      <c r="L158">
        <f t="shared" si="2"/>
        <v>2202.19</v>
      </c>
    </row>
    <row r="159" spans="2:12" x14ac:dyDescent="0.25">
      <c r="B159" s="3">
        <v>10613</v>
      </c>
      <c r="C159" s="4">
        <v>44904</v>
      </c>
      <c r="D159" t="s">
        <v>14</v>
      </c>
      <c r="E159" s="3">
        <v>2.95</v>
      </c>
      <c r="F159" s="19">
        <v>678</v>
      </c>
      <c r="G159" s="3" t="s">
        <v>10</v>
      </c>
      <c r="H159" s="3" t="s">
        <v>11</v>
      </c>
      <c r="I159" t="s">
        <v>38</v>
      </c>
      <c r="J159" t="s">
        <v>13</v>
      </c>
      <c r="K159" t="s">
        <v>50</v>
      </c>
      <c r="L159">
        <f t="shared" si="2"/>
        <v>2000.1000000000001</v>
      </c>
    </row>
    <row r="160" spans="2:12" x14ac:dyDescent="0.25">
      <c r="B160" s="3">
        <v>10614</v>
      </c>
      <c r="C160" s="4">
        <v>44904</v>
      </c>
      <c r="D160" t="s">
        <v>17</v>
      </c>
      <c r="E160" s="3">
        <v>4.99</v>
      </c>
      <c r="F160" s="19">
        <v>201</v>
      </c>
      <c r="G160" s="3" t="s">
        <v>10</v>
      </c>
      <c r="H160" s="3" t="s">
        <v>11</v>
      </c>
      <c r="I160" t="s">
        <v>38</v>
      </c>
      <c r="J160" t="s">
        <v>13</v>
      </c>
      <c r="K160" t="s">
        <v>50</v>
      </c>
      <c r="L160">
        <f t="shared" si="2"/>
        <v>1002.99</v>
      </c>
    </row>
    <row r="161" spans="2:12" x14ac:dyDescent="0.25">
      <c r="B161" s="3">
        <v>10615</v>
      </c>
      <c r="C161" s="4">
        <v>44905</v>
      </c>
      <c r="D161" t="s">
        <v>21</v>
      </c>
      <c r="E161" s="3">
        <v>12.99</v>
      </c>
      <c r="F161" s="19">
        <v>570</v>
      </c>
      <c r="G161" s="3" t="s">
        <v>10</v>
      </c>
      <c r="H161" s="3" t="s">
        <v>11</v>
      </c>
      <c r="I161" t="s">
        <v>38</v>
      </c>
      <c r="J161" t="s">
        <v>13</v>
      </c>
      <c r="K161" t="s">
        <v>50</v>
      </c>
      <c r="L161">
        <f t="shared" si="2"/>
        <v>7404.3</v>
      </c>
    </row>
    <row r="162" spans="2:12" x14ac:dyDescent="0.25">
      <c r="B162" s="3">
        <v>10616</v>
      </c>
      <c r="C162" s="4">
        <v>44905</v>
      </c>
      <c r="D162" t="s">
        <v>25</v>
      </c>
      <c r="E162" s="3">
        <v>9.9499999999999993</v>
      </c>
      <c r="F162" s="19">
        <v>202</v>
      </c>
      <c r="G162" s="3" t="s">
        <v>10</v>
      </c>
      <c r="H162" s="3" t="s">
        <v>11</v>
      </c>
      <c r="I162" t="s">
        <v>38</v>
      </c>
      <c r="J162" t="s">
        <v>13</v>
      </c>
      <c r="K162" t="s">
        <v>50</v>
      </c>
      <c r="L162">
        <f t="shared" si="2"/>
        <v>2009.8999999999999</v>
      </c>
    </row>
    <row r="163" spans="2:12" x14ac:dyDescent="0.25">
      <c r="B163" s="3">
        <v>10617</v>
      </c>
      <c r="C163" s="4">
        <v>44905</v>
      </c>
      <c r="D163" t="s">
        <v>9</v>
      </c>
      <c r="E163" s="3">
        <v>3.49</v>
      </c>
      <c r="F163" s="19">
        <v>631</v>
      </c>
      <c r="G163" s="3" t="s">
        <v>10</v>
      </c>
      <c r="H163" s="3" t="s">
        <v>11</v>
      </c>
      <c r="I163" t="s">
        <v>38</v>
      </c>
      <c r="J163" t="s">
        <v>13</v>
      </c>
      <c r="K163" t="s">
        <v>50</v>
      </c>
      <c r="L163">
        <f t="shared" si="2"/>
        <v>2202.19</v>
      </c>
    </row>
    <row r="164" spans="2:12" x14ac:dyDescent="0.25">
      <c r="B164" s="3">
        <v>10618</v>
      </c>
      <c r="C164" s="4">
        <v>44905</v>
      </c>
      <c r="D164" t="s">
        <v>14</v>
      </c>
      <c r="E164" s="3">
        <v>2.95</v>
      </c>
      <c r="F164" s="19">
        <v>678</v>
      </c>
      <c r="G164" s="3" t="s">
        <v>10</v>
      </c>
      <c r="H164" s="3" t="s">
        <v>11</v>
      </c>
      <c r="I164" t="s">
        <v>38</v>
      </c>
      <c r="J164" t="s">
        <v>13</v>
      </c>
      <c r="K164" t="s">
        <v>50</v>
      </c>
      <c r="L164">
        <f t="shared" si="2"/>
        <v>2000.1000000000001</v>
      </c>
    </row>
    <row r="165" spans="2:12" x14ac:dyDescent="0.25">
      <c r="B165" s="3">
        <v>10619</v>
      </c>
      <c r="C165" s="4">
        <v>44905</v>
      </c>
      <c r="D165" t="s">
        <v>17</v>
      </c>
      <c r="E165" s="3">
        <v>4.99</v>
      </c>
      <c r="F165" s="19">
        <v>201</v>
      </c>
      <c r="G165" s="3" t="s">
        <v>10</v>
      </c>
      <c r="H165" s="3" t="s">
        <v>11</v>
      </c>
      <c r="I165" t="s">
        <v>38</v>
      </c>
      <c r="J165" t="s">
        <v>13</v>
      </c>
      <c r="K165" t="s">
        <v>50</v>
      </c>
      <c r="L165">
        <f t="shared" si="2"/>
        <v>1002.99</v>
      </c>
    </row>
    <row r="166" spans="2:12" x14ac:dyDescent="0.25">
      <c r="B166" s="3">
        <v>10620</v>
      </c>
      <c r="C166" s="4">
        <v>44906</v>
      </c>
      <c r="D166" t="s">
        <v>21</v>
      </c>
      <c r="E166" s="3">
        <v>12.99</v>
      </c>
      <c r="F166" s="19">
        <v>586</v>
      </c>
      <c r="G166" s="3" t="s">
        <v>10</v>
      </c>
      <c r="H166" s="3" t="s">
        <v>11</v>
      </c>
      <c r="I166" t="s">
        <v>38</v>
      </c>
      <c r="J166" t="s">
        <v>13</v>
      </c>
      <c r="K166" t="s">
        <v>50</v>
      </c>
      <c r="L166">
        <f t="shared" si="2"/>
        <v>7612.14</v>
      </c>
    </row>
    <row r="167" spans="2:12" x14ac:dyDescent="0.25">
      <c r="B167" s="3">
        <v>10621</v>
      </c>
      <c r="C167" s="4">
        <v>44906</v>
      </c>
      <c r="D167" t="s">
        <v>25</v>
      </c>
      <c r="E167" s="3">
        <v>9.9499999999999993</v>
      </c>
      <c r="F167" s="19">
        <v>202</v>
      </c>
      <c r="G167" s="3" t="s">
        <v>10</v>
      </c>
      <c r="H167" s="3" t="s">
        <v>11</v>
      </c>
      <c r="I167" t="s">
        <v>38</v>
      </c>
      <c r="J167" t="s">
        <v>13</v>
      </c>
      <c r="K167" t="s">
        <v>50</v>
      </c>
      <c r="L167">
        <f t="shared" si="2"/>
        <v>2009.8999999999999</v>
      </c>
    </row>
    <row r="168" spans="2:12" x14ac:dyDescent="0.25">
      <c r="B168" s="3">
        <v>10622</v>
      </c>
      <c r="C168" s="4">
        <v>44906</v>
      </c>
      <c r="D168" t="s">
        <v>9</v>
      </c>
      <c r="E168" s="3">
        <v>3.49</v>
      </c>
      <c r="F168" s="19">
        <v>631</v>
      </c>
      <c r="G168" s="3" t="s">
        <v>10</v>
      </c>
      <c r="H168" s="3" t="s">
        <v>11</v>
      </c>
      <c r="I168" t="s">
        <v>38</v>
      </c>
      <c r="J168" t="s">
        <v>13</v>
      </c>
      <c r="K168" t="s">
        <v>50</v>
      </c>
      <c r="L168">
        <f t="shared" si="2"/>
        <v>2202.19</v>
      </c>
    </row>
    <row r="169" spans="2:12" x14ac:dyDescent="0.25">
      <c r="B169" s="3">
        <v>10623</v>
      </c>
      <c r="C169" s="4">
        <v>44906</v>
      </c>
      <c r="D169" t="s">
        <v>14</v>
      </c>
      <c r="E169" s="3">
        <v>2.95</v>
      </c>
      <c r="F169" s="19">
        <v>746</v>
      </c>
      <c r="G169" s="3" t="s">
        <v>10</v>
      </c>
      <c r="H169" s="3" t="s">
        <v>11</v>
      </c>
      <c r="I169" t="s">
        <v>38</v>
      </c>
      <c r="J169" t="s">
        <v>13</v>
      </c>
      <c r="K169" t="s">
        <v>50</v>
      </c>
      <c r="L169">
        <f t="shared" si="2"/>
        <v>2200.7000000000003</v>
      </c>
    </row>
    <row r="170" spans="2:12" x14ac:dyDescent="0.25">
      <c r="B170" s="3">
        <v>10624</v>
      </c>
      <c r="C170" s="4">
        <v>44906</v>
      </c>
      <c r="D170" t="s">
        <v>17</v>
      </c>
      <c r="E170" s="3">
        <v>4.99</v>
      </c>
      <c r="F170" s="19">
        <v>201</v>
      </c>
      <c r="G170" s="3" t="s">
        <v>10</v>
      </c>
      <c r="H170" s="3" t="s">
        <v>11</v>
      </c>
      <c r="I170" t="s">
        <v>38</v>
      </c>
      <c r="J170" t="s">
        <v>13</v>
      </c>
      <c r="K170" t="s">
        <v>50</v>
      </c>
      <c r="L170">
        <f t="shared" si="2"/>
        <v>1002.99</v>
      </c>
    </row>
    <row r="171" spans="2:12" x14ac:dyDescent="0.25">
      <c r="B171" s="3">
        <v>10625</v>
      </c>
      <c r="C171" s="4">
        <v>44907</v>
      </c>
      <c r="D171" t="s">
        <v>21</v>
      </c>
      <c r="E171" s="3">
        <v>12.99</v>
      </c>
      <c r="F171" s="19">
        <v>570</v>
      </c>
      <c r="G171" s="3" t="s">
        <v>10</v>
      </c>
      <c r="H171" s="3" t="s">
        <v>11</v>
      </c>
      <c r="I171" t="s">
        <v>38</v>
      </c>
      <c r="J171" t="s">
        <v>13</v>
      </c>
      <c r="K171" t="s">
        <v>50</v>
      </c>
      <c r="L171">
        <f t="shared" si="2"/>
        <v>7404.3</v>
      </c>
    </row>
    <row r="172" spans="2:12" x14ac:dyDescent="0.25">
      <c r="B172" s="3">
        <v>10626</v>
      </c>
      <c r="C172" s="4">
        <v>44907</v>
      </c>
      <c r="D172" t="s">
        <v>25</v>
      </c>
      <c r="E172" s="3">
        <v>9.9499999999999993</v>
      </c>
      <c r="F172" s="19">
        <v>202</v>
      </c>
      <c r="G172" s="3" t="s">
        <v>10</v>
      </c>
      <c r="H172" s="3" t="s">
        <v>11</v>
      </c>
      <c r="I172" t="s">
        <v>38</v>
      </c>
      <c r="J172" t="s">
        <v>13</v>
      </c>
      <c r="K172" t="s">
        <v>50</v>
      </c>
      <c r="L172">
        <f t="shared" si="2"/>
        <v>2009.8999999999999</v>
      </c>
    </row>
    <row r="173" spans="2:12" x14ac:dyDescent="0.25">
      <c r="B173" s="3">
        <v>10627</v>
      </c>
      <c r="C173" s="4">
        <v>44907</v>
      </c>
      <c r="D173" t="s">
        <v>9</v>
      </c>
      <c r="E173" s="3">
        <v>3.49</v>
      </c>
      <c r="F173" s="19">
        <v>631</v>
      </c>
      <c r="G173" s="3" t="s">
        <v>10</v>
      </c>
      <c r="H173" s="3" t="s">
        <v>11</v>
      </c>
      <c r="I173" t="s">
        <v>38</v>
      </c>
      <c r="J173" t="s">
        <v>13</v>
      </c>
      <c r="K173" t="s">
        <v>50</v>
      </c>
      <c r="L173">
        <f t="shared" si="2"/>
        <v>2202.19</v>
      </c>
    </row>
    <row r="174" spans="2:12" x14ac:dyDescent="0.25">
      <c r="B174" s="3">
        <v>10628</v>
      </c>
      <c r="C174" s="4">
        <v>44907</v>
      </c>
      <c r="D174" t="s">
        <v>14</v>
      </c>
      <c r="E174" s="3">
        <v>2.95</v>
      </c>
      <c r="F174" s="19">
        <v>678</v>
      </c>
      <c r="G174" s="3" t="s">
        <v>10</v>
      </c>
      <c r="H174" s="3" t="s">
        <v>11</v>
      </c>
      <c r="I174" s="6" t="s">
        <v>35</v>
      </c>
      <c r="J174" t="s">
        <v>20</v>
      </c>
      <c r="K174" t="s">
        <v>54</v>
      </c>
      <c r="L174">
        <f t="shared" si="2"/>
        <v>2000.1000000000001</v>
      </c>
    </row>
    <row r="175" spans="2:12" x14ac:dyDescent="0.25">
      <c r="B175" s="3">
        <v>10629</v>
      </c>
      <c r="C175" s="4">
        <v>44907</v>
      </c>
      <c r="D175" t="s">
        <v>17</v>
      </c>
      <c r="E175" s="3">
        <v>4.99</v>
      </c>
      <c r="F175" s="19">
        <v>201</v>
      </c>
      <c r="G175" s="3" t="s">
        <v>10</v>
      </c>
      <c r="H175" s="3" t="s">
        <v>11</v>
      </c>
      <c r="I175" s="6" t="s">
        <v>35</v>
      </c>
      <c r="J175" t="s">
        <v>20</v>
      </c>
      <c r="K175" t="s">
        <v>54</v>
      </c>
      <c r="L175">
        <f t="shared" si="2"/>
        <v>1002.99</v>
      </c>
    </row>
    <row r="176" spans="2:12" x14ac:dyDescent="0.25">
      <c r="B176" s="3">
        <v>10630</v>
      </c>
      <c r="C176" s="4">
        <v>44908</v>
      </c>
      <c r="D176" t="s">
        <v>21</v>
      </c>
      <c r="E176" s="3">
        <v>12.99</v>
      </c>
      <c r="F176" s="19">
        <v>570</v>
      </c>
      <c r="G176" s="3" t="s">
        <v>10</v>
      </c>
      <c r="H176" s="3" t="s">
        <v>37</v>
      </c>
      <c r="I176" s="6" t="s">
        <v>35</v>
      </c>
      <c r="J176" t="s">
        <v>20</v>
      </c>
      <c r="K176" t="s">
        <v>54</v>
      </c>
      <c r="L176">
        <f t="shared" si="2"/>
        <v>7404.3</v>
      </c>
    </row>
    <row r="177" spans="2:12" x14ac:dyDescent="0.25">
      <c r="B177" s="3">
        <v>10631</v>
      </c>
      <c r="C177" s="4">
        <v>44908</v>
      </c>
      <c r="D177" t="s">
        <v>25</v>
      </c>
      <c r="E177" s="3">
        <v>9.9499999999999993</v>
      </c>
      <c r="F177" s="19">
        <v>202</v>
      </c>
      <c r="G177" s="3" t="s">
        <v>10</v>
      </c>
      <c r="H177" s="3" t="s">
        <v>11</v>
      </c>
      <c r="I177" s="6" t="s">
        <v>35</v>
      </c>
      <c r="J177" t="s">
        <v>20</v>
      </c>
      <c r="K177" t="s">
        <v>54</v>
      </c>
      <c r="L177">
        <f t="shared" si="2"/>
        <v>2009.8999999999999</v>
      </c>
    </row>
    <row r="178" spans="2:12" x14ac:dyDescent="0.25">
      <c r="B178" s="3">
        <v>10632</v>
      </c>
      <c r="C178" s="4">
        <v>44908</v>
      </c>
      <c r="D178" t="s">
        <v>9</v>
      </c>
      <c r="E178" s="3">
        <v>3.49</v>
      </c>
      <c r="F178" s="19">
        <v>631</v>
      </c>
      <c r="G178" s="3" t="s">
        <v>10</v>
      </c>
      <c r="H178" s="3" t="s">
        <v>11</v>
      </c>
      <c r="I178" s="6" t="s">
        <v>35</v>
      </c>
      <c r="J178" t="s">
        <v>20</v>
      </c>
      <c r="K178" t="s">
        <v>54</v>
      </c>
      <c r="L178">
        <f t="shared" si="2"/>
        <v>2202.19</v>
      </c>
    </row>
    <row r="179" spans="2:12" x14ac:dyDescent="0.25">
      <c r="B179" s="3">
        <v>10633</v>
      </c>
      <c r="C179" s="4">
        <v>44908</v>
      </c>
      <c r="D179" t="s">
        <v>14</v>
      </c>
      <c r="E179" s="3">
        <v>2.95</v>
      </c>
      <c r="F179" s="19">
        <v>678</v>
      </c>
      <c r="G179" s="3" t="s">
        <v>10</v>
      </c>
      <c r="H179" s="3" t="s">
        <v>11</v>
      </c>
      <c r="I179" s="6" t="s">
        <v>35</v>
      </c>
      <c r="J179" t="s">
        <v>20</v>
      </c>
      <c r="K179" t="s">
        <v>54</v>
      </c>
      <c r="L179">
        <f t="shared" si="2"/>
        <v>2000.1000000000001</v>
      </c>
    </row>
    <row r="180" spans="2:12" x14ac:dyDescent="0.25">
      <c r="B180" s="3">
        <v>10634</v>
      </c>
      <c r="C180" s="4">
        <v>44908</v>
      </c>
      <c r="D180" t="s">
        <v>17</v>
      </c>
      <c r="E180" s="3">
        <v>4.99</v>
      </c>
      <c r="F180" s="19">
        <v>201</v>
      </c>
      <c r="G180" s="3" t="s">
        <v>10</v>
      </c>
      <c r="H180" s="3" t="s">
        <v>11</v>
      </c>
      <c r="I180" s="6" t="s">
        <v>35</v>
      </c>
      <c r="J180" t="s">
        <v>20</v>
      </c>
      <c r="K180" t="s">
        <v>54</v>
      </c>
      <c r="L180">
        <f t="shared" si="2"/>
        <v>1002.99</v>
      </c>
    </row>
    <row r="181" spans="2:12" x14ac:dyDescent="0.25">
      <c r="B181" s="3">
        <v>10635</v>
      </c>
      <c r="C181" s="4">
        <v>44909</v>
      </c>
      <c r="D181" t="s">
        <v>21</v>
      </c>
      <c r="E181" s="3">
        <v>12.99</v>
      </c>
      <c r="F181" s="19">
        <v>555</v>
      </c>
      <c r="G181" s="3" t="s">
        <v>10</v>
      </c>
      <c r="H181" s="3" t="s">
        <v>11</v>
      </c>
      <c r="I181" s="6" t="s">
        <v>35</v>
      </c>
      <c r="J181" t="s">
        <v>20</v>
      </c>
      <c r="K181" t="s">
        <v>54</v>
      </c>
      <c r="L181">
        <f t="shared" si="2"/>
        <v>7209.45</v>
      </c>
    </row>
    <row r="182" spans="2:12" x14ac:dyDescent="0.25">
      <c r="B182" s="3">
        <v>10636</v>
      </c>
      <c r="C182" s="4">
        <v>44909</v>
      </c>
      <c r="D182" t="s">
        <v>25</v>
      </c>
      <c r="E182" s="3">
        <v>9.9499999999999993</v>
      </c>
      <c r="F182" s="19">
        <v>222</v>
      </c>
      <c r="G182" s="3" t="s">
        <v>10</v>
      </c>
      <c r="H182" s="3" t="s">
        <v>11</v>
      </c>
      <c r="I182" s="6" t="s">
        <v>35</v>
      </c>
      <c r="J182" t="s">
        <v>20</v>
      </c>
      <c r="K182" t="s">
        <v>54</v>
      </c>
      <c r="L182">
        <f t="shared" si="2"/>
        <v>2208.8999999999996</v>
      </c>
    </row>
    <row r="183" spans="2:12" x14ac:dyDescent="0.25">
      <c r="B183" s="3">
        <v>10637</v>
      </c>
      <c r="C183" s="4">
        <v>44909</v>
      </c>
      <c r="D183" t="s">
        <v>9</v>
      </c>
      <c r="E183" s="3">
        <v>3.49</v>
      </c>
      <c r="F183" s="19">
        <v>631</v>
      </c>
      <c r="G183" s="3" t="s">
        <v>10</v>
      </c>
      <c r="H183" s="3" t="s">
        <v>11</v>
      </c>
      <c r="I183" s="6" t="s">
        <v>35</v>
      </c>
      <c r="J183" t="s">
        <v>20</v>
      </c>
      <c r="K183" t="s">
        <v>54</v>
      </c>
      <c r="L183">
        <f t="shared" si="2"/>
        <v>2202.19</v>
      </c>
    </row>
    <row r="184" spans="2:12" x14ac:dyDescent="0.25">
      <c r="B184" s="3">
        <v>10638</v>
      </c>
      <c r="C184" s="4">
        <v>44909</v>
      </c>
      <c r="D184" t="s">
        <v>14</v>
      </c>
      <c r="E184" s="3">
        <v>2.95</v>
      </c>
      <c r="F184" s="19">
        <v>678</v>
      </c>
      <c r="G184" s="3" t="s">
        <v>10</v>
      </c>
      <c r="H184" s="3" t="s">
        <v>11</v>
      </c>
      <c r="I184" s="6" t="s">
        <v>35</v>
      </c>
      <c r="J184" t="s">
        <v>20</v>
      </c>
      <c r="K184" t="s">
        <v>54</v>
      </c>
      <c r="L184">
        <f t="shared" si="2"/>
        <v>2000.1000000000001</v>
      </c>
    </row>
    <row r="185" spans="2:12" x14ac:dyDescent="0.25">
      <c r="B185" s="3">
        <v>10639</v>
      </c>
      <c r="C185" s="4">
        <v>44909</v>
      </c>
      <c r="D185" t="s">
        <v>17</v>
      </c>
      <c r="E185" s="3">
        <v>4.99</v>
      </c>
      <c r="F185" s="19">
        <v>201</v>
      </c>
      <c r="G185" s="3" t="s">
        <v>10</v>
      </c>
      <c r="H185" s="3" t="s">
        <v>11</v>
      </c>
      <c r="I185" s="6" t="s">
        <v>35</v>
      </c>
      <c r="J185" t="s">
        <v>20</v>
      </c>
      <c r="K185" t="s">
        <v>54</v>
      </c>
      <c r="L185">
        <f t="shared" si="2"/>
        <v>1002.99</v>
      </c>
    </row>
    <row r="186" spans="2:12" x14ac:dyDescent="0.25">
      <c r="B186" s="3">
        <v>10640</v>
      </c>
      <c r="C186" s="4">
        <v>44910</v>
      </c>
      <c r="D186" t="s">
        <v>21</v>
      </c>
      <c r="E186" s="3">
        <v>12.99</v>
      </c>
      <c r="F186" s="19">
        <v>539</v>
      </c>
      <c r="G186" s="3" t="s">
        <v>10</v>
      </c>
      <c r="H186" s="3" t="s">
        <v>11</v>
      </c>
      <c r="I186" s="6" t="s">
        <v>35</v>
      </c>
      <c r="J186" t="s">
        <v>20</v>
      </c>
      <c r="K186" t="s">
        <v>54</v>
      </c>
      <c r="L186">
        <f t="shared" si="2"/>
        <v>7001.61</v>
      </c>
    </row>
    <row r="187" spans="2:12" x14ac:dyDescent="0.25">
      <c r="B187" s="3">
        <v>10641</v>
      </c>
      <c r="C187" s="4">
        <v>44910</v>
      </c>
      <c r="D187" t="s">
        <v>25</v>
      </c>
      <c r="E187" s="3">
        <v>9.9499999999999993</v>
      </c>
      <c r="F187" s="19">
        <v>222</v>
      </c>
      <c r="G187" s="3" t="s">
        <v>10</v>
      </c>
      <c r="H187" s="3" t="s">
        <v>11</v>
      </c>
      <c r="I187" s="6" t="s">
        <v>35</v>
      </c>
      <c r="J187" t="s">
        <v>20</v>
      </c>
      <c r="K187" t="s">
        <v>54</v>
      </c>
      <c r="L187">
        <f t="shared" si="2"/>
        <v>2208.8999999999996</v>
      </c>
    </row>
    <row r="188" spans="2:12" x14ac:dyDescent="0.25">
      <c r="B188" s="3">
        <v>10642</v>
      </c>
      <c r="C188" s="4">
        <v>44910</v>
      </c>
      <c r="D188" t="s">
        <v>9</v>
      </c>
      <c r="E188" s="3">
        <v>3.49</v>
      </c>
      <c r="F188" s="19">
        <v>631</v>
      </c>
      <c r="G188" s="3" t="s">
        <v>10</v>
      </c>
      <c r="H188" s="3" t="s">
        <v>37</v>
      </c>
      <c r="I188" s="6" t="s">
        <v>35</v>
      </c>
      <c r="J188" t="s">
        <v>20</v>
      </c>
      <c r="K188" t="s">
        <v>54</v>
      </c>
      <c r="L188">
        <f t="shared" si="2"/>
        <v>2202.19</v>
      </c>
    </row>
    <row r="189" spans="2:12" x14ac:dyDescent="0.25">
      <c r="B189" s="3">
        <v>10643</v>
      </c>
      <c r="C189" s="4">
        <v>44910</v>
      </c>
      <c r="D189" t="s">
        <v>14</v>
      </c>
      <c r="E189" s="3">
        <v>2.95</v>
      </c>
      <c r="F189" s="19">
        <v>678</v>
      </c>
      <c r="G189" s="3" t="s">
        <v>10</v>
      </c>
      <c r="H189" s="3" t="s">
        <v>37</v>
      </c>
      <c r="I189" s="6" t="s">
        <v>35</v>
      </c>
      <c r="J189" t="s">
        <v>20</v>
      </c>
      <c r="K189" t="s">
        <v>54</v>
      </c>
      <c r="L189">
        <f t="shared" si="2"/>
        <v>2000.1000000000001</v>
      </c>
    </row>
    <row r="190" spans="2:12" x14ac:dyDescent="0.25">
      <c r="B190" s="3">
        <v>10644</v>
      </c>
      <c r="C190" s="4">
        <v>44910</v>
      </c>
      <c r="D190" t="s">
        <v>17</v>
      </c>
      <c r="E190" s="3">
        <v>4.99</v>
      </c>
      <c r="F190" s="19">
        <v>201</v>
      </c>
      <c r="G190" s="3" t="s">
        <v>10</v>
      </c>
      <c r="H190" s="3" t="s">
        <v>37</v>
      </c>
      <c r="I190" s="6" t="s">
        <v>35</v>
      </c>
      <c r="J190" t="s">
        <v>20</v>
      </c>
      <c r="K190" t="s">
        <v>54</v>
      </c>
      <c r="L190">
        <f t="shared" si="2"/>
        <v>1002.99</v>
      </c>
    </row>
    <row r="191" spans="2:12" x14ac:dyDescent="0.25">
      <c r="B191" s="3">
        <v>10645</v>
      </c>
      <c r="C191" s="4">
        <v>44911</v>
      </c>
      <c r="D191" t="s">
        <v>21</v>
      </c>
      <c r="E191" s="3">
        <v>12.99</v>
      </c>
      <c r="F191" s="19">
        <v>570</v>
      </c>
      <c r="G191" s="3" t="s">
        <v>10</v>
      </c>
      <c r="H191" s="3" t="s">
        <v>37</v>
      </c>
      <c r="I191" s="6" t="s">
        <v>35</v>
      </c>
      <c r="J191" t="s">
        <v>20</v>
      </c>
      <c r="K191" t="s">
        <v>54</v>
      </c>
      <c r="L191">
        <f t="shared" si="2"/>
        <v>7404.3</v>
      </c>
    </row>
    <row r="192" spans="2:12" x14ac:dyDescent="0.25">
      <c r="B192" s="3">
        <v>10646</v>
      </c>
      <c r="C192" s="4">
        <v>44911</v>
      </c>
      <c r="D192" t="s">
        <v>25</v>
      </c>
      <c r="E192" s="3">
        <v>9.9499999999999993</v>
      </c>
      <c r="F192" s="19">
        <v>222</v>
      </c>
      <c r="G192" s="3" t="s">
        <v>10</v>
      </c>
      <c r="H192" s="3" t="s">
        <v>37</v>
      </c>
      <c r="I192" s="6" t="s">
        <v>35</v>
      </c>
      <c r="J192" t="s">
        <v>20</v>
      </c>
      <c r="K192" t="s">
        <v>54</v>
      </c>
      <c r="L192">
        <f t="shared" si="2"/>
        <v>2208.8999999999996</v>
      </c>
    </row>
    <row r="193" spans="2:12" x14ac:dyDescent="0.25">
      <c r="B193" s="3">
        <v>10647</v>
      </c>
      <c r="C193" s="4">
        <v>44911</v>
      </c>
      <c r="D193" t="s">
        <v>9</v>
      </c>
      <c r="E193" s="3">
        <v>3.49</v>
      </c>
      <c r="F193" s="19">
        <v>631</v>
      </c>
      <c r="G193" s="3" t="s">
        <v>10</v>
      </c>
      <c r="H193" s="3" t="s">
        <v>11</v>
      </c>
      <c r="I193" s="6" t="s">
        <v>35</v>
      </c>
      <c r="J193" t="s">
        <v>20</v>
      </c>
      <c r="K193" t="s">
        <v>54</v>
      </c>
      <c r="L193">
        <f t="shared" si="2"/>
        <v>2202.19</v>
      </c>
    </row>
    <row r="194" spans="2:12" x14ac:dyDescent="0.25">
      <c r="B194" s="3">
        <v>10648</v>
      </c>
      <c r="C194" s="4">
        <v>44911</v>
      </c>
      <c r="D194" t="s">
        <v>14</v>
      </c>
      <c r="E194" s="3">
        <v>2.95</v>
      </c>
      <c r="F194" s="19">
        <v>746</v>
      </c>
      <c r="G194" s="3" t="s">
        <v>10</v>
      </c>
      <c r="H194" s="3" t="s">
        <v>11</v>
      </c>
      <c r="I194" s="6" t="s">
        <v>35</v>
      </c>
      <c r="J194" t="s">
        <v>20</v>
      </c>
      <c r="K194" t="s">
        <v>54</v>
      </c>
      <c r="L194">
        <f t="shared" si="2"/>
        <v>2200.7000000000003</v>
      </c>
    </row>
    <row r="195" spans="2:12" x14ac:dyDescent="0.25">
      <c r="B195" s="3">
        <v>10649</v>
      </c>
      <c r="C195" s="4">
        <v>44911</v>
      </c>
      <c r="D195" t="s">
        <v>17</v>
      </c>
      <c r="E195" s="3">
        <v>4.99</v>
      </c>
      <c r="F195" s="19">
        <v>201</v>
      </c>
      <c r="G195" s="3" t="s">
        <v>10</v>
      </c>
      <c r="H195" s="3" t="s">
        <v>11</v>
      </c>
      <c r="I195" s="6" t="s">
        <v>35</v>
      </c>
      <c r="J195" t="s">
        <v>20</v>
      </c>
      <c r="K195" t="s">
        <v>54</v>
      </c>
      <c r="L195">
        <f t="shared" si="2"/>
        <v>1002.99</v>
      </c>
    </row>
    <row r="196" spans="2:12" x14ac:dyDescent="0.25">
      <c r="B196" s="3">
        <v>10650</v>
      </c>
      <c r="C196" s="4">
        <v>44912</v>
      </c>
      <c r="D196" t="s">
        <v>21</v>
      </c>
      <c r="E196" s="3">
        <v>12.99</v>
      </c>
      <c r="F196" s="19">
        <v>586</v>
      </c>
      <c r="G196" s="3" t="s">
        <v>10</v>
      </c>
      <c r="H196" s="3" t="s">
        <v>11</v>
      </c>
      <c r="I196" s="6" t="s">
        <v>35</v>
      </c>
      <c r="J196" t="s">
        <v>20</v>
      </c>
      <c r="K196" t="s">
        <v>54</v>
      </c>
      <c r="L196">
        <f t="shared" ref="L196:L259" si="3">SUM(E196*F196)</f>
        <v>7612.14</v>
      </c>
    </row>
    <row r="197" spans="2:12" x14ac:dyDescent="0.25">
      <c r="B197" s="3">
        <v>10651</v>
      </c>
      <c r="C197" s="4">
        <v>44912</v>
      </c>
      <c r="D197" t="s">
        <v>25</v>
      </c>
      <c r="E197" s="3">
        <v>9.9499999999999993</v>
      </c>
      <c r="F197" s="19">
        <v>222</v>
      </c>
      <c r="G197" s="3" t="s">
        <v>10</v>
      </c>
      <c r="H197" s="3" t="s">
        <v>11</v>
      </c>
      <c r="I197" s="6" t="s">
        <v>35</v>
      </c>
      <c r="J197" t="s">
        <v>20</v>
      </c>
      <c r="K197" t="s">
        <v>54</v>
      </c>
      <c r="L197">
        <f t="shared" si="3"/>
        <v>2208.8999999999996</v>
      </c>
    </row>
    <row r="198" spans="2:12" x14ac:dyDescent="0.25">
      <c r="B198" s="3">
        <v>10652</v>
      </c>
      <c r="C198" s="4">
        <v>44912</v>
      </c>
      <c r="D198" t="s">
        <v>9</v>
      </c>
      <c r="E198" s="3">
        <v>3.49</v>
      </c>
      <c r="F198" s="19">
        <v>688</v>
      </c>
      <c r="G198" s="3" t="s">
        <v>10</v>
      </c>
      <c r="H198" s="3" t="s">
        <v>11</v>
      </c>
      <c r="I198" s="6" t="s">
        <v>35</v>
      </c>
      <c r="J198" t="s">
        <v>20</v>
      </c>
      <c r="K198" t="s">
        <v>54</v>
      </c>
      <c r="L198">
        <f t="shared" si="3"/>
        <v>2401.1200000000003</v>
      </c>
    </row>
    <row r="199" spans="2:12" x14ac:dyDescent="0.25">
      <c r="B199" s="3">
        <v>10653</v>
      </c>
      <c r="C199" s="4">
        <v>44912</v>
      </c>
      <c r="D199" t="s">
        <v>14</v>
      </c>
      <c r="E199" s="3">
        <v>2.95</v>
      </c>
      <c r="F199" s="19">
        <v>746</v>
      </c>
      <c r="G199" s="3" t="s">
        <v>10</v>
      </c>
      <c r="H199" s="3" t="s">
        <v>11</v>
      </c>
      <c r="I199" s="6" t="s">
        <v>35</v>
      </c>
      <c r="J199" t="s">
        <v>20</v>
      </c>
      <c r="K199" t="s">
        <v>54</v>
      </c>
      <c r="L199">
        <f t="shared" si="3"/>
        <v>2200.7000000000003</v>
      </c>
    </row>
    <row r="200" spans="2:12" x14ac:dyDescent="0.25">
      <c r="B200" s="3">
        <v>10654</v>
      </c>
      <c r="C200" s="4">
        <v>44912</v>
      </c>
      <c r="D200" t="s">
        <v>17</v>
      </c>
      <c r="E200" s="3">
        <v>4.99</v>
      </c>
      <c r="F200" s="19">
        <v>201</v>
      </c>
      <c r="G200" s="3" t="s">
        <v>10</v>
      </c>
      <c r="H200" s="3" t="s">
        <v>11</v>
      </c>
      <c r="I200" s="6" t="s">
        <v>35</v>
      </c>
      <c r="J200" t="s">
        <v>20</v>
      </c>
      <c r="K200" t="s">
        <v>54</v>
      </c>
      <c r="L200">
        <f t="shared" si="3"/>
        <v>1002.99</v>
      </c>
    </row>
    <row r="201" spans="2:12" x14ac:dyDescent="0.25">
      <c r="B201" s="3">
        <v>10655</v>
      </c>
      <c r="C201" s="4">
        <v>44913</v>
      </c>
      <c r="D201" t="s">
        <v>21</v>
      </c>
      <c r="E201" s="3">
        <v>12.99</v>
      </c>
      <c r="F201" s="19">
        <v>601</v>
      </c>
      <c r="G201" s="3" t="s">
        <v>10</v>
      </c>
      <c r="H201" s="3" t="s">
        <v>11</v>
      </c>
      <c r="I201" s="6" t="s">
        <v>35</v>
      </c>
      <c r="J201" t="s">
        <v>20</v>
      </c>
      <c r="K201" t="s">
        <v>54</v>
      </c>
      <c r="L201">
        <f t="shared" si="3"/>
        <v>7806.99</v>
      </c>
    </row>
    <row r="202" spans="2:12" x14ac:dyDescent="0.25">
      <c r="B202" s="3">
        <v>10656</v>
      </c>
      <c r="C202" s="4">
        <v>44913</v>
      </c>
      <c r="D202" t="s">
        <v>25</v>
      </c>
      <c r="E202" s="3">
        <v>9.9499999999999993</v>
      </c>
      <c r="F202" s="19">
        <v>222</v>
      </c>
      <c r="G202" s="3" t="s">
        <v>10</v>
      </c>
      <c r="H202" s="3" t="s">
        <v>11</v>
      </c>
      <c r="I202" s="6" t="s">
        <v>35</v>
      </c>
      <c r="J202" t="s">
        <v>20</v>
      </c>
      <c r="K202" t="s">
        <v>54</v>
      </c>
      <c r="L202">
        <f t="shared" si="3"/>
        <v>2208.8999999999996</v>
      </c>
    </row>
    <row r="203" spans="2:12" x14ac:dyDescent="0.25">
      <c r="B203" s="3">
        <v>10657</v>
      </c>
      <c r="C203" s="4">
        <v>44913</v>
      </c>
      <c r="D203" t="s">
        <v>9</v>
      </c>
      <c r="E203" s="3">
        <v>3.49</v>
      </c>
      <c r="F203" s="19">
        <v>688</v>
      </c>
      <c r="G203" s="3" t="s">
        <v>10</v>
      </c>
      <c r="H203" s="3" t="s">
        <v>11</v>
      </c>
      <c r="I203" s="6" t="s">
        <v>35</v>
      </c>
      <c r="J203" t="s">
        <v>20</v>
      </c>
      <c r="K203" t="s">
        <v>54</v>
      </c>
      <c r="L203">
        <f t="shared" si="3"/>
        <v>2401.1200000000003</v>
      </c>
    </row>
    <row r="204" spans="2:12" x14ac:dyDescent="0.25">
      <c r="B204" s="3">
        <v>10658</v>
      </c>
      <c r="C204" s="4">
        <v>44913</v>
      </c>
      <c r="D204" t="s">
        <v>14</v>
      </c>
      <c r="E204" s="3">
        <v>2.95</v>
      </c>
      <c r="F204" s="19">
        <v>746</v>
      </c>
      <c r="G204" s="3" t="s">
        <v>10</v>
      </c>
      <c r="H204" s="3" t="s">
        <v>37</v>
      </c>
      <c r="I204" s="6" t="s">
        <v>35</v>
      </c>
      <c r="J204" t="s">
        <v>20</v>
      </c>
      <c r="K204" t="s">
        <v>54</v>
      </c>
      <c r="L204">
        <f t="shared" si="3"/>
        <v>2200.7000000000003</v>
      </c>
    </row>
    <row r="205" spans="2:12" x14ac:dyDescent="0.25">
      <c r="B205" s="3">
        <v>10659</v>
      </c>
      <c r="C205" s="4">
        <v>44913</v>
      </c>
      <c r="D205" t="s">
        <v>17</v>
      </c>
      <c r="E205" s="3">
        <v>4.99</v>
      </c>
      <c r="F205" s="19">
        <v>201</v>
      </c>
      <c r="G205" s="3" t="s">
        <v>10</v>
      </c>
      <c r="H205" s="3" t="s">
        <v>37</v>
      </c>
      <c r="I205" s="6" t="s">
        <v>35</v>
      </c>
      <c r="J205" t="s">
        <v>20</v>
      </c>
      <c r="K205" t="s">
        <v>54</v>
      </c>
      <c r="L205">
        <f t="shared" si="3"/>
        <v>1002.99</v>
      </c>
    </row>
    <row r="206" spans="2:12" x14ac:dyDescent="0.25">
      <c r="B206" s="3">
        <v>10660</v>
      </c>
      <c r="C206" s="4">
        <v>44914</v>
      </c>
      <c r="D206" t="s">
        <v>21</v>
      </c>
      <c r="E206" s="3">
        <v>12.99</v>
      </c>
      <c r="F206" s="19">
        <v>632</v>
      </c>
      <c r="G206" s="3" t="s">
        <v>18</v>
      </c>
      <c r="H206" s="3" t="s">
        <v>37</v>
      </c>
      <c r="I206" s="6" t="s">
        <v>35</v>
      </c>
      <c r="J206" t="s">
        <v>20</v>
      </c>
      <c r="K206" t="s">
        <v>54</v>
      </c>
      <c r="L206">
        <f t="shared" si="3"/>
        <v>8209.68</v>
      </c>
    </row>
    <row r="207" spans="2:12" x14ac:dyDescent="0.25">
      <c r="B207" s="3">
        <v>10661</v>
      </c>
      <c r="C207" s="4">
        <v>44914</v>
      </c>
      <c r="D207" t="s">
        <v>25</v>
      </c>
      <c r="E207" s="3">
        <v>9.9499999999999993</v>
      </c>
      <c r="F207" s="19">
        <v>222</v>
      </c>
      <c r="G207" s="3" t="s">
        <v>18</v>
      </c>
      <c r="H207" s="3" t="s">
        <v>37</v>
      </c>
      <c r="I207" s="6" t="s">
        <v>35</v>
      </c>
      <c r="J207" t="s">
        <v>20</v>
      </c>
      <c r="K207" t="s">
        <v>54</v>
      </c>
      <c r="L207">
        <f t="shared" si="3"/>
        <v>2208.8999999999996</v>
      </c>
    </row>
    <row r="208" spans="2:12" x14ac:dyDescent="0.25">
      <c r="B208" s="3">
        <v>10662</v>
      </c>
      <c r="C208" s="4">
        <v>44914</v>
      </c>
      <c r="D208" t="s">
        <v>9</v>
      </c>
      <c r="E208" s="3">
        <v>3.49</v>
      </c>
      <c r="F208" s="19">
        <v>631</v>
      </c>
      <c r="G208" s="3" t="s">
        <v>18</v>
      </c>
      <c r="H208" s="3" t="s">
        <v>37</v>
      </c>
      <c r="I208" s="6" t="s">
        <v>35</v>
      </c>
      <c r="J208" t="s">
        <v>20</v>
      </c>
      <c r="K208" t="s">
        <v>54</v>
      </c>
      <c r="L208">
        <f t="shared" si="3"/>
        <v>2202.19</v>
      </c>
    </row>
    <row r="209" spans="2:12" x14ac:dyDescent="0.25">
      <c r="B209" s="3">
        <v>10663</v>
      </c>
      <c r="C209" s="4">
        <v>44914</v>
      </c>
      <c r="D209" t="s">
        <v>14</v>
      </c>
      <c r="E209" s="3">
        <v>2.95</v>
      </c>
      <c r="F209" s="19">
        <v>746</v>
      </c>
      <c r="G209" s="3" t="s">
        <v>18</v>
      </c>
      <c r="H209" s="3" t="s">
        <v>37</v>
      </c>
      <c r="I209" s="6" t="s">
        <v>35</v>
      </c>
      <c r="J209" t="s">
        <v>20</v>
      </c>
      <c r="K209" t="s">
        <v>54</v>
      </c>
      <c r="L209">
        <f t="shared" si="3"/>
        <v>2200.7000000000003</v>
      </c>
    </row>
    <row r="210" spans="2:12" x14ac:dyDescent="0.25">
      <c r="B210" s="3">
        <v>10664</v>
      </c>
      <c r="C210" s="4">
        <v>44914</v>
      </c>
      <c r="D210" t="s">
        <v>17</v>
      </c>
      <c r="E210" s="3">
        <v>4.99</v>
      </c>
      <c r="F210" s="19">
        <v>201</v>
      </c>
      <c r="G210" s="3" t="s">
        <v>18</v>
      </c>
      <c r="H210" s="3" t="s">
        <v>37</v>
      </c>
      <c r="I210" s="6" t="s">
        <v>35</v>
      </c>
      <c r="J210" t="s">
        <v>20</v>
      </c>
      <c r="K210" t="s">
        <v>54</v>
      </c>
      <c r="L210">
        <f t="shared" si="3"/>
        <v>1002.99</v>
      </c>
    </row>
    <row r="211" spans="2:12" x14ac:dyDescent="0.25">
      <c r="B211" s="3">
        <v>10665</v>
      </c>
      <c r="C211" s="4">
        <v>44915</v>
      </c>
      <c r="D211" t="s">
        <v>21</v>
      </c>
      <c r="E211" s="3">
        <v>12.99</v>
      </c>
      <c r="F211" s="19">
        <v>647</v>
      </c>
      <c r="G211" s="3" t="s">
        <v>18</v>
      </c>
      <c r="H211" s="3" t="s">
        <v>37</v>
      </c>
      <c r="I211" s="6" t="s">
        <v>35</v>
      </c>
      <c r="J211" t="s">
        <v>20</v>
      </c>
      <c r="K211" t="s">
        <v>54</v>
      </c>
      <c r="L211">
        <f t="shared" si="3"/>
        <v>8404.5300000000007</v>
      </c>
    </row>
    <row r="212" spans="2:12" x14ac:dyDescent="0.25">
      <c r="B212" s="3">
        <v>10666</v>
      </c>
      <c r="C212" s="4">
        <v>44915</v>
      </c>
      <c r="D212" t="s">
        <v>25</v>
      </c>
      <c r="E212" s="3">
        <v>9.9499999999999993</v>
      </c>
      <c r="F212" s="19">
        <v>222</v>
      </c>
      <c r="G212" s="3" t="s">
        <v>18</v>
      </c>
      <c r="H212" s="3" t="s">
        <v>37</v>
      </c>
      <c r="I212" s="6" t="s">
        <v>35</v>
      </c>
      <c r="J212" t="s">
        <v>20</v>
      </c>
      <c r="K212" t="s">
        <v>54</v>
      </c>
      <c r="L212">
        <f t="shared" si="3"/>
        <v>2208.8999999999996</v>
      </c>
    </row>
    <row r="213" spans="2:12" x14ac:dyDescent="0.25">
      <c r="B213" s="3">
        <v>10667</v>
      </c>
      <c r="C213" s="4">
        <v>44915</v>
      </c>
      <c r="D213" t="s">
        <v>9</v>
      </c>
      <c r="E213" s="3">
        <v>3.49</v>
      </c>
      <c r="F213" s="19">
        <v>631</v>
      </c>
      <c r="G213" s="3" t="s">
        <v>18</v>
      </c>
      <c r="H213" s="3" t="s">
        <v>37</v>
      </c>
      <c r="I213" s="6" t="s">
        <v>35</v>
      </c>
      <c r="J213" t="s">
        <v>20</v>
      </c>
      <c r="K213" t="s">
        <v>54</v>
      </c>
      <c r="L213">
        <f t="shared" si="3"/>
        <v>2202.19</v>
      </c>
    </row>
    <row r="214" spans="2:12" x14ac:dyDescent="0.25">
      <c r="B214" s="3">
        <v>10668</v>
      </c>
      <c r="C214" s="4">
        <v>44915</v>
      </c>
      <c r="D214" t="s">
        <v>14</v>
      </c>
      <c r="E214" s="3">
        <v>2.95</v>
      </c>
      <c r="F214" s="19">
        <v>746</v>
      </c>
      <c r="G214" s="3" t="s">
        <v>18</v>
      </c>
      <c r="H214" s="3" t="s">
        <v>37</v>
      </c>
      <c r="I214" s="6" t="s">
        <v>35</v>
      </c>
      <c r="J214" t="s">
        <v>20</v>
      </c>
      <c r="K214" t="s">
        <v>54</v>
      </c>
      <c r="L214">
        <f t="shared" si="3"/>
        <v>2200.7000000000003</v>
      </c>
    </row>
    <row r="215" spans="2:12" x14ac:dyDescent="0.25">
      <c r="B215" s="3">
        <v>10669</v>
      </c>
      <c r="C215" s="4">
        <v>44915</v>
      </c>
      <c r="D215" t="s">
        <v>17</v>
      </c>
      <c r="E215" s="3">
        <v>4.99</v>
      </c>
      <c r="F215" s="19">
        <v>201</v>
      </c>
      <c r="G215" s="3" t="s">
        <v>18</v>
      </c>
      <c r="H215" s="3" t="s">
        <v>37</v>
      </c>
      <c r="I215" s="6" t="s">
        <v>35</v>
      </c>
      <c r="J215" t="s">
        <v>20</v>
      </c>
      <c r="K215" t="s">
        <v>54</v>
      </c>
      <c r="L215">
        <f t="shared" si="3"/>
        <v>1002.99</v>
      </c>
    </row>
    <row r="216" spans="2:12" x14ac:dyDescent="0.25">
      <c r="B216" s="3">
        <v>10670</v>
      </c>
      <c r="C216" s="4">
        <v>44916</v>
      </c>
      <c r="D216" t="s">
        <v>21</v>
      </c>
      <c r="E216" s="3">
        <v>12.99</v>
      </c>
      <c r="F216" s="19">
        <v>678</v>
      </c>
      <c r="G216" s="3" t="s">
        <v>18</v>
      </c>
      <c r="H216" s="3" t="s">
        <v>37</v>
      </c>
      <c r="I216" s="6" t="s">
        <v>35</v>
      </c>
      <c r="J216" t="s">
        <v>20</v>
      </c>
      <c r="K216" t="s">
        <v>54</v>
      </c>
      <c r="L216">
        <f t="shared" si="3"/>
        <v>8807.2199999999993</v>
      </c>
    </row>
    <row r="217" spans="2:12" x14ac:dyDescent="0.25">
      <c r="B217" s="3">
        <v>10671</v>
      </c>
      <c r="C217" s="4">
        <v>44916</v>
      </c>
      <c r="D217" t="s">
        <v>25</v>
      </c>
      <c r="E217" s="3">
        <v>9.9499999999999993</v>
      </c>
      <c r="F217" s="19">
        <v>222</v>
      </c>
      <c r="G217" s="3" t="s">
        <v>18</v>
      </c>
      <c r="H217" s="3" t="s">
        <v>37</v>
      </c>
      <c r="I217" s="6" t="s">
        <v>35</v>
      </c>
      <c r="J217" t="s">
        <v>20</v>
      </c>
      <c r="K217" t="s">
        <v>54</v>
      </c>
      <c r="L217">
        <f t="shared" si="3"/>
        <v>2208.8999999999996</v>
      </c>
    </row>
    <row r="218" spans="2:12" x14ac:dyDescent="0.25">
      <c r="B218" s="3">
        <v>10672</v>
      </c>
      <c r="C218" s="4">
        <v>44916</v>
      </c>
      <c r="D218" t="s">
        <v>9</v>
      </c>
      <c r="E218" s="3">
        <v>3.49</v>
      </c>
      <c r="F218" s="19">
        <v>631</v>
      </c>
      <c r="G218" s="3" t="s">
        <v>18</v>
      </c>
      <c r="H218" s="3" t="s">
        <v>37</v>
      </c>
      <c r="I218" s="6" t="s">
        <v>35</v>
      </c>
      <c r="J218" t="s">
        <v>20</v>
      </c>
      <c r="K218" t="s">
        <v>54</v>
      </c>
      <c r="L218">
        <f t="shared" si="3"/>
        <v>2202.19</v>
      </c>
    </row>
    <row r="219" spans="2:12" x14ac:dyDescent="0.25">
      <c r="B219" s="3">
        <v>10673</v>
      </c>
      <c r="C219" s="4">
        <v>44916</v>
      </c>
      <c r="D219" t="s">
        <v>14</v>
      </c>
      <c r="E219" s="3">
        <v>2.95</v>
      </c>
      <c r="F219" s="19">
        <v>746</v>
      </c>
      <c r="G219" s="3" t="s">
        <v>18</v>
      </c>
      <c r="H219" s="3" t="s">
        <v>37</v>
      </c>
      <c r="I219" s="6" t="s">
        <v>35</v>
      </c>
      <c r="J219" t="s">
        <v>20</v>
      </c>
      <c r="K219" t="s">
        <v>54</v>
      </c>
      <c r="L219">
        <f t="shared" si="3"/>
        <v>2200.7000000000003</v>
      </c>
    </row>
    <row r="220" spans="2:12" x14ac:dyDescent="0.25">
      <c r="B220" s="3">
        <v>10674</v>
      </c>
      <c r="C220" s="4">
        <v>44916</v>
      </c>
      <c r="D220" t="s">
        <v>17</v>
      </c>
      <c r="E220" s="3">
        <v>4.99</v>
      </c>
      <c r="F220" s="19">
        <v>201</v>
      </c>
      <c r="G220" s="3" t="s">
        <v>18</v>
      </c>
      <c r="H220" s="3" t="s">
        <v>37</v>
      </c>
      <c r="I220" s="6" t="s">
        <v>35</v>
      </c>
      <c r="J220" t="s">
        <v>20</v>
      </c>
      <c r="K220" t="s">
        <v>54</v>
      </c>
      <c r="L220">
        <f t="shared" si="3"/>
        <v>1002.99</v>
      </c>
    </row>
    <row r="221" spans="2:12" x14ac:dyDescent="0.25">
      <c r="B221" s="3">
        <v>10675</v>
      </c>
      <c r="C221" s="4">
        <v>44917</v>
      </c>
      <c r="D221" t="s">
        <v>21</v>
      </c>
      <c r="E221" s="3">
        <v>12.99</v>
      </c>
      <c r="F221" s="19">
        <v>678</v>
      </c>
      <c r="G221" s="3" t="s">
        <v>18</v>
      </c>
      <c r="H221" s="3" t="s">
        <v>37</v>
      </c>
      <c r="I221" s="6" t="s">
        <v>35</v>
      </c>
      <c r="J221" t="s">
        <v>20</v>
      </c>
      <c r="K221" t="s">
        <v>54</v>
      </c>
      <c r="L221">
        <f t="shared" si="3"/>
        <v>8807.2199999999993</v>
      </c>
    </row>
    <row r="222" spans="2:12" x14ac:dyDescent="0.25">
      <c r="B222" s="3">
        <v>10676</v>
      </c>
      <c r="C222" s="4">
        <v>44917</v>
      </c>
      <c r="D222" t="s">
        <v>25</v>
      </c>
      <c r="E222" s="3">
        <v>9.9499999999999993</v>
      </c>
      <c r="F222" s="19">
        <v>242</v>
      </c>
      <c r="G222" s="3" t="s">
        <v>18</v>
      </c>
      <c r="H222" s="3" t="s">
        <v>37</v>
      </c>
      <c r="I222" s="6" t="s">
        <v>35</v>
      </c>
      <c r="J222" t="s">
        <v>20</v>
      </c>
      <c r="K222" t="s">
        <v>54</v>
      </c>
      <c r="L222">
        <f t="shared" si="3"/>
        <v>2407.8999999999996</v>
      </c>
    </row>
    <row r="223" spans="2:12" x14ac:dyDescent="0.25">
      <c r="B223" s="3">
        <v>10677</v>
      </c>
      <c r="C223" s="4">
        <v>44917</v>
      </c>
      <c r="D223" t="s">
        <v>9</v>
      </c>
      <c r="E223" s="3">
        <v>3.49</v>
      </c>
      <c r="F223" s="19">
        <v>631</v>
      </c>
      <c r="G223" s="3" t="s">
        <v>18</v>
      </c>
      <c r="H223" s="3" t="s">
        <v>37</v>
      </c>
      <c r="I223" s="6" t="s">
        <v>35</v>
      </c>
      <c r="J223" t="s">
        <v>20</v>
      </c>
      <c r="K223" t="s">
        <v>54</v>
      </c>
      <c r="L223">
        <f t="shared" si="3"/>
        <v>2202.19</v>
      </c>
    </row>
    <row r="224" spans="2:12" x14ac:dyDescent="0.25">
      <c r="B224" s="3">
        <v>10678</v>
      </c>
      <c r="C224" s="4">
        <v>44917</v>
      </c>
      <c r="D224" t="s">
        <v>14</v>
      </c>
      <c r="E224" s="3">
        <v>2.95</v>
      </c>
      <c r="F224" s="19">
        <v>746</v>
      </c>
      <c r="G224" s="3" t="s">
        <v>18</v>
      </c>
      <c r="H224" s="3" t="s">
        <v>37</v>
      </c>
      <c r="I224" s="6" t="s">
        <v>35</v>
      </c>
      <c r="J224" t="s">
        <v>20</v>
      </c>
      <c r="K224" t="s">
        <v>54</v>
      </c>
      <c r="L224">
        <f t="shared" si="3"/>
        <v>2200.7000000000003</v>
      </c>
    </row>
    <row r="225" spans="2:12" x14ac:dyDescent="0.25">
      <c r="B225" s="3">
        <v>10679</v>
      </c>
      <c r="C225" s="4">
        <v>44917</v>
      </c>
      <c r="D225" t="s">
        <v>17</v>
      </c>
      <c r="E225" s="3">
        <v>4.99</v>
      </c>
      <c r="F225" s="19">
        <v>201</v>
      </c>
      <c r="G225" s="3" t="s">
        <v>18</v>
      </c>
      <c r="H225" s="3" t="s">
        <v>37</v>
      </c>
      <c r="I225" s="6" t="s">
        <v>35</v>
      </c>
      <c r="J225" t="s">
        <v>20</v>
      </c>
      <c r="K225" t="s">
        <v>54</v>
      </c>
      <c r="L225">
        <f t="shared" si="3"/>
        <v>1002.99</v>
      </c>
    </row>
    <row r="226" spans="2:12" x14ac:dyDescent="0.25">
      <c r="B226" s="3">
        <v>10680</v>
      </c>
      <c r="C226" s="4">
        <v>44918</v>
      </c>
      <c r="D226" t="s">
        <v>21</v>
      </c>
      <c r="E226" s="3">
        <v>12.99</v>
      </c>
      <c r="F226" s="19">
        <v>647</v>
      </c>
      <c r="G226" s="3" t="s">
        <v>18</v>
      </c>
      <c r="H226" s="3" t="s">
        <v>37</v>
      </c>
      <c r="I226" s="6" t="s">
        <v>35</v>
      </c>
      <c r="J226" t="s">
        <v>20</v>
      </c>
      <c r="K226" t="s">
        <v>54</v>
      </c>
      <c r="L226">
        <f t="shared" si="3"/>
        <v>8404.5300000000007</v>
      </c>
    </row>
    <row r="227" spans="2:12" x14ac:dyDescent="0.25">
      <c r="B227" s="3">
        <v>10681</v>
      </c>
      <c r="C227" s="4">
        <v>44918</v>
      </c>
      <c r="D227" t="s">
        <v>25</v>
      </c>
      <c r="E227" s="3">
        <v>9.9499999999999993</v>
      </c>
      <c r="F227" s="19">
        <v>242</v>
      </c>
      <c r="G227" s="3" t="s">
        <v>18</v>
      </c>
      <c r="H227" s="3" t="s">
        <v>37</v>
      </c>
      <c r="I227" s="6" t="s">
        <v>35</v>
      </c>
      <c r="J227" t="s">
        <v>20</v>
      </c>
      <c r="K227" t="s">
        <v>54</v>
      </c>
      <c r="L227">
        <f t="shared" si="3"/>
        <v>2407.8999999999996</v>
      </c>
    </row>
    <row r="228" spans="2:12" x14ac:dyDescent="0.25">
      <c r="B228" s="3">
        <v>10682</v>
      </c>
      <c r="C228" s="4">
        <v>44918</v>
      </c>
      <c r="D228" t="s">
        <v>9</v>
      </c>
      <c r="E228" s="3">
        <v>3.49</v>
      </c>
      <c r="F228" s="19">
        <v>631</v>
      </c>
      <c r="G228" s="3" t="s">
        <v>18</v>
      </c>
      <c r="H228" s="3" t="s">
        <v>37</v>
      </c>
      <c r="I228" s="6" t="s">
        <v>35</v>
      </c>
      <c r="J228" t="s">
        <v>20</v>
      </c>
      <c r="K228" t="s">
        <v>54</v>
      </c>
      <c r="L228">
        <f t="shared" si="3"/>
        <v>2202.19</v>
      </c>
    </row>
    <row r="229" spans="2:12" x14ac:dyDescent="0.25">
      <c r="B229" s="3">
        <v>10683</v>
      </c>
      <c r="C229" s="4">
        <v>44918</v>
      </c>
      <c r="D229" t="s">
        <v>14</v>
      </c>
      <c r="E229" s="3">
        <v>2.95</v>
      </c>
      <c r="F229" s="19">
        <v>678</v>
      </c>
      <c r="G229" s="3" t="s">
        <v>18</v>
      </c>
      <c r="H229" s="3" t="s">
        <v>37</v>
      </c>
      <c r="I229" s="6" t="s">
        <v>35</v>
      </c>
      <c r="J229" t="s">
        <v>20</v>
      </c>
      <c r="K229" t="s">
        <v>54</v>
      </c>
      <c r="L229">
        <f t="shared" si="3"/>
        <v>2000.1000000000001</v>
      </c>
    </row>
    <row r="230" spans="2:12" x14ac:dyDescent="0.25">
      <c r="B230" s="3">
        <v>10684</v>
      </c>
      <c r="C230" s="4">
        <v>44918</v>
      </c>
      <c r="D230" t="s">
        <v>17</v>
      </c>
      <c r="E230" s="3">
        <v>4.99</v>
      </c>
      <c r="F230" s="19">
        <v>201</v>
      </c>
      <c r="G230" s="3" t="s">
        <v>18</v>
      </c>
      <c r="H230" s="3" t="s">
        <v>37</v>
      </c>
      <c r="I230" s="6" t="s">
        <v>35</v>
      </c>
      <c r="J230" t="s">
        <v>20</v>
      </c>
      <c r="K230" t="s">
        <v>54</v>
      </c>
      <c r="L230">
        <f t="shared" si="3"/>
        <v>1002.99</v>
      </c>
    </row>
    <row r="231" spans="2:12" x14ac:dyDescent="0.25">
      <c r="B231" s="3">
        <v>10685</v>
      </c>
      <c r="C231" s="4">
        <v>44919</v>
      </c>
      <c r="D231" t="s">
        <v>21</v>
      </c>
      <c r="E231" s="3">
        <v>12.99</v>
      </c>
      <c r="F231" s="19">
        <v>678</v>
      </c>
      <c r="G231" s="3" t="s">
        <v>18</v>
      </c>
      <c r="H231" s="3" t="s">
        <v>37</v>
      </c>
      <c r="I231" s="6" t="s">
        <v>35</v>
      </c>
      <c r="J231" t="s">
        <v>20</v>
      </c>
      <c r="K231" t="s">
        <v>54</v>
      </c>
      <c r="L231">
        <f t="shared" si="3"/>
        <v>8807.2199999999993</v>
      </c>
    </row>
    <row r="232" spans="2:12" x14ac:dyDescent="0.25">
      <c r="B232" s="3">
        <v>10686</v>
      </c>
      <c r="C232" s="4">
        <v>44919</v>
      </c>
      <c r="D232" t="s">
        <v>25</v>
      </c>
      <c r="E232" s="3">
        <v>9.9499999999999993</v>
      </c>
      <c r="F232" s="19">
        <v>242</v>
      </c>
      <c r="G232" s="3" t="s">
        <v>18</v>
      </c>
      <c r="H232" s="3" t="s">
        <v>37</v>
      </c>
      <c r="I232" s="6" t="s">
        <v>35</v>
      </c>
      <c r="J232" t="s">
        <v>20</v>
      </c>
      <c r="K232" t="s">
        <v>54</v>
      </c>
      <c r="L232">
        <f t="shared" si="3"/>
        <v>2407.8999999999996</v>
      </c>
    </row>
    <row r="233" spans="2:12" x14ac:dyDescent="0.25">
      <c r="B233" s="3">
        <v>10687</v>
      </c>
      <c r="C233" s="4">
        <v>44919</v>
      </c>
      <c r="D233" t="s">
        <v>9</v>
      </c>
      <c r="E233" s="3">
        <v>3.49</v>
      </c>
      <c r="F233" s="19">
        <v>631</v>
      </c>
      <c r="G233" s="3" t="s">
        <v>18</v>
      </c>
      <c r="H233" s="3" t="s">
        <v>37</v>
      </c>
      <c r="I233" t="s">
        <v>23</v>
      </c>
      <c r="J233" t="s">
        <v>24</v>
      </c>
      <c r="K233" t="s">
        <v>52</v>
      </c>
      <c r="L233">
        <f t="shared" si="3"/>
        <v>2202.19</v>
      </c>
    </row>
    <row r="234" spans="2:12" x14ac:dyDescent="0.25">
      <c r="B234" s="3">
        <v>10688</v>
      </c>
      <c r="C234" s="4">
        <v>44919</v>
      </c>
      <c r="D234" t="s">
        <v>14</v>
      </c>
      <c r="E234" s="3">
        <v>2.95</v>
      </c>
      <c r="F234" s="19">
        <v>678</v>
      </c>
      <c r="G234" s="3" t="s">
        <v>18</v>
      </c>
      <c r="H234" s="3" t="s">
        <v>37</v>
      </c>
      <c r="I234" t="s">
        <v>23</v>
      </c>
      <c r="J234" t="s">
        <v>24</v>
      </c>
      <c r="K234" t="s">
        <v>52</v>
      </c>
      <c r="L234">
        <f t="shared" si="3"/>
        <v>2000.1000000000001</v>
      </c>
    </row>
    <row r="235" spans="2:12" x14ac:dyDescent="0.25">
      <c r="B235" s="3">
        <v>10689</v>
      </c>
      <c r="C235" s="4">
        <v>44919</v>
      </c>
      <c r="D235" t="s">
        <v>17</v>
      </c>
      <c r="E235" s="3">
        <v>4.99</v>
      </c>
      <c r="F235" s="19">
        <v>201</v>
      </c>
      <c r="G235" s="3" t="s">
        <v>18</v>
      </c>
      <c r="H235" s="3" t="s">
        <v>37</v>
      </c>
      <c r="I235" t="s">
        <v>23</v>
      </c>
      <c r="J235" t="s">
        <v>24</v>
      </c>
      <c r="K235" t="s">
        <v>52</v>
      </c>
      <c r="L235">
        <f t="shared" si="3"/>
        <v>1002.99</v>
      </c>
    </row>
    <row r="236" spans="2:12" x14ac:dyDescent="0.25">
      <c r="B236" s="3">
        <v>10690</v>
      </c>
      <c r="C236" s="4">
        <v>44920</v>
      </c>
      <c r="D236" t="s">
        <v>21</v>
      </c>
      <c r="E236" s="3">
        <v>12.99</v>
      </c>
      <c r="F236" s="19">
        <v>678</v>
      </c>
      <c r="G236" s="3" t="s">
        <v>18</v>
      </c>
      <c r="H236" s="3" t="s">
        <v>37</v>
      </c>
      <c r="I236" t="s">
        <v>23</v>
      </c>
      <c r="J236" t="s">
        <v>24</v>
      </c>
      <c r="K236" t="s">
        <v>52</v>
      </c>
      <c r="L236">
        <f t="shared" si="3"/>
        <v>8807.2199999999993</v>
      </c>
    </row>
    <row r="237" spans="2:12" x14ac:dyDescent="0.25">
      <c r="B237" s="3">
        <v>10691</v>
      </c>
      <c r="C237" s="4">
        <v>44920</v>
      </c>
      <c r="D237" t="s">
        <v>25</v>
      </c>
      <c r="E237" s="3">
        <v>9.9499999999999993</v>
      </c>
      <c r="F237" s="19">
        <v>262</v>
      </c>
      <c r="G237" s="3" t="s">
        <v>18</v>
      </c>
      <c r="H237" s="3" t="s">
        <v>37</v>
      </c>
      <c r="I237" t="s">
        <v>23</v>
      </c>
      <c r="J237" t="s">
        <v>24</v>
      </c>
      <c r="K237" t="s">
        <v>52</v>
      </c>
      <c r="L237">
        <f t="shared" si="3"/>
        <v>2606.8999999999996</v>
      </c>
    </row>
    <row r="238" spans="2:12" x14ac:dyDescent="0.25">
      <c r="B238" s="3">
        <v>10692</v>
      </c>
      <c r="C238" s="4">
        <v>44920</v>
      </c>
      <c r="D238" t="s">
        <v>9</v>
      </c>
      <c r="E238" s="3">
        <v>3.49</v>
      </c>
      <c r="F238" s="19">
        <v>631</v>
      </c>
      <c r="G238" s="3" t="s">
        <v>18</v>
      </c>
      <c r="H238" s="3" t="s">
        <v>37</v>
      </c>
      <c r="I238" t="s">
        <v>23</v>
      </c>
      <c r="J238" t="s">
        <v>24</v>
      </c>
      <c r="K238" t="s">
        <v>52</v>
      </c>
      <c r="L238">
        <f t="shared" si="3"/>
        <v>2202.19</v>
      </c>
    </row>
    <row r="239" spans="2:12" x14ac:dyDescent="0.25">
      <c r="B239" s="3">
        <v>10693</v>
      </c>
      <c r="C239" s="4">
        <v>44920</v>
      </c>
      <c r="D239" t="s">
        <v>14</v>
      </c>
      <c r="E239" s="3">
        <v>2.95</v>
      </c>
      <c r="F239" s="19">
        <v>678</v>
      </c>
      <c r="G239" s="3" t="s">
        <v>18</v>
      </c>
      <c r="H239" s="3" t="s">
        <v>37</v>
      </c>
      <c r="I239" t="s">
        <v>23</v>
      </c>
      <c r="J239" t="s">
        <v>24</v>
      </c>
      <c r="K239" t="s">
        <v>52</v>
      </c>
      <c r="L239">
        <f t="shared" si="3"/>
        <v>2000.1000000000001</v>
      </c>
    </row>
    <row r="240" spans="2:12" x14ac:dyDescent="0.25">
      <c r="B240" s="3">
        <v>10694</v>
      </c>
      <c r="C240" s="4">
        <v>44920</v>
      </c>
      <c r="D240" t="s">
        <v>17</v>
      </c>
      <c r="E240" s="3">
        <v>4.99</v>
      </c>
      <c r="F240" s="19">
        <v>201</v>
      </c>
      <c r="G240" s="3" t="s">
        <v>18</v>
      </c>
      <c r="H240" s="3" t="s">
        <v>37</v>
      </c>
      <c r="I240" t="s">
        <v>23</v>
      </c>
      <c r="J240" t="s">
        <v>24</v>
      </c>
      <c r="K240" t="s">
        <v>52</v>
      </c>
      <c r="L240">
        <f t="shared" si="3"/>
        <v>1002.99</v>
      </c>
    </row>
    <row r="241" spans="2:21" ht="16.5" thickBot="1" x14ac:dyDescent="0.3">
      <c r="B241" s="3">
        <v>10695</v>
      </c>
      <c r="C241" s="4">
        <v>44921</v>
      </c>
      <c r="D241" t="s">
        <v>21</v>
      </c>
      <c r="E241" s="3">
        <v>12.99</v>
      </c>
      <c r="F241" s="19">
        <v>693</v>
      </c>
      <c r="G241" s="3" t="s">
        <v>18</v>
      </c>
      <c r="H241" s="3" t="s">
        <v>37</v>
      </c>
      <c r="I241" t="s">
        <v>23</v>
      </c>
      <c r="J241" t="s">
        <v>24</v>
      </c>
      <c r="K241" t="s">
        <v>52</v>
      </c>
      <c r="L241">
        <f t="shared" si="3"/>
        <v>9002.07</v>
      </c>
    </row>
    <row r="242" spans="2:21" x14ac:dyDescent="0.25">
      <c r="B242" s="3">
        <v>10696</v>
      </c>
      <c r="C242" s="4">
        <v>44921</v>
      </c>
      <c r="D242" t="s">
        <v>25</v>
      </c>
      <c r="E242" s="3">
        <v>9.9499999999999993</v>
      </c>
      <c r="F242" s="19">
        <v>282</v>
      </c>
      <c r="G242" s="3" t="s">
        <v>18</v>
      </c>
      <c r="H242" s="3" t="s">
        <v>37</v>
      </c>
      <c r="I242" t="s">
        <v>23</v>
      </c>
      <c r="J242" t="s">
        <v>24</v>
      </c>
      <c r="K242" t="s">
        <v>52</v>
      </c>
      <c r="L242">
        <f t="shared" si="3"/>
        <v>2805.8999999999996</v>
      </c>
      <c r="O242" s="22" t="s">
        <v>3</v>
      </c>
      <c r="P242" s="22"/>
      <c r="T242" s="22" t="s">
        <v>4</v>
      </c>
      <c r="U242" s="22"/>
    </row>
    <row r="243" spans="2:21" x14ac:dyDescent="0.25">
      <c r="B243" s="3">
        <v>10697</v>
      </c>
      <c r="C243" s="4">
        <v>44921</v>
      </c>
      <c r="D243" t="s">
        <v>9</v>
      </c>
      <c r="E243" s="3">
        <v>3.49</v>
      </c>
      <c r="F243" s="19">
        <v>631</v>
      </c>
      <c r="G243" s="3" t="s">
        <v>18</v>
      </c>
      <c r="H243" s="3" t="s">
        <v>37</v>
      </c>
      <c r="I243" t="s">
        <v>23</v>
      </c>
      <c r="J243" t="s">
        <v>24</v>
      </c>
      <c r="K243" t="s">
        <v>52</v>
      </c>
      <c r="L243">
        <f t="shared" si="3"/>
        <v>2202.19</v>
      </c>
    </row>
    <row r="244" spans="2:21" x14ac:dyDescent="0.25">
      <c r="B244" s="3">
        <v>10698</v>
      </c>
      <c r="C244" s="4">
        <v>44921</v>
      </c>
      <c r="D244" t="s">
        <v>14</v>
      </c>
      <c r="E244" s="3">
        <v>2.95</v>
      </c>
      <c r="F244" s="19">
        <v>678</v>
      </c>
      <c r="G244" s="3" t="s">
        <v>18</v>
      </c>
      <c r="H244" s="3" t="s">
        <v>37</v>
      </c>
      <c r="I244" t="s">
        <v>23</v>
      </c>
      <c r="J244" t="s">
        <v>24</v>
      </c>
      <c r="K244" t="s">
        <v>52</v>
      </c>
      <c r="L244">
        <f t="shared" si="3"/>
        <v>2000.1000000000001</v>
      </c>
      <c r="O244" t="s">
        <v>55</v>
      </c>
      <c r="P244">
        <v>7.3410116731517689</v>
      </c>
      <c r="T244" t="s">
        <v>55</v>
      </c>
      <c r="U244">
        <v>461.24124513618676</v>
      </c>
    </row>
    <row r="245" spans="2:21" x14ac:dyDescent="0.25">
      <c r="B245" s="3">
        <v>10699</v>
      </c>
      <c r="C245" s="4">
        <v>44921</v>
      </c>
      <c r="D245" t="s">
        <v>17</v>
      </c>
      <c r="E245" s="3">
        <v>4.99</v>
      </c>
      <c r="F245" s="19">
        <v>201</v>
      </c>
      <c r="G245" s="3" t="s">
        <v>18</v>
      </c>
      <c r="H245" s="3" t="s">
        <v>37</v>
      </c>
      <c r="I245" t="s">
        <v>23</v>
      </c>
      <c r="J245" t="s">
        <v>24</v>
      </c>
      <c r="K245" t="s">
        <v>52</v>
      </c>
      <c r="L245">
        <f t="shared" si="3"/>
        <v>1002.99</v>
      </c>
      <c r="O245" t="s">
        <v>56</v>
      </c>
      <c r="P245">
        <v>0.30396506095791431</v>
      </c>
      <c r="T245" t="s">
        <v>56</v>
      </c>
      <c r="U245">
        <v>13.380974475434584</v>
      </c>
    </row>
    <row r="246" spans="2:21" x14ac:dyDescent="0.25">
      <c r="B246" s="3">
        <v>10700</v>
      </c>
      <c r="C246" s="4">
        <v>44922</v>
      </c>
      <c r="D246" t="s">
        <v>21</v>
      </c>
      <c r="E246" s="3">
        <v>12.99</v>
      </c>
      <c r="F246" s="19">
        <v>693</v>
      </c>
      <c r="G246" s="3" t="s">
        <v>18</v>
      </c>
      <c r="H246" s="3" t="s">
        <v>37</v>
      </c>
      <c r="I246" t="s">
        <v>23</v>
      </c>
      <c r="J246" t="s">
        <v>24</v>
      </c>
      <c r="K246" t="s">
        <v>52</v>
      </c>
      <c r="L246">
        <f t="shared" si="3"/>
        <v>9002.07</v>
      </c>
      <c r="O246" t="s">
        <v>57</v>
      </c>
      <c r="P246">
        <v>4.99</v>
      </c>
      <c r="T246" t="s">
        <v>57</v>
      </c>
      <c r="U246">
        <v>539</v>
      </c>
    </row>
    <row r="247" spans="2:21" x14ac:dyDescent="0.25">
      <c r="B247" s="3">
        <v>10701</v>
      </c>
      <c r="C247" s="4">
        <v>44922</v>
      </c>
      <c r="D247" t="s">
        <v>25</v>
      </c>
      <c r="E247" s="3">
        <v>9.9499999999999993</v>
      </c>
      <c r="F247" s="19">
        <v>282</v>
      </c>
      <c r="G247" s="3" t="s">
        <v>18</v>
      </c>
      <c r="H247" s="3" t="s">
        <v>37</v>
      </c>
      <c r="I247" t="s">
        <v>23</v>
      </c>
      <c r="J247" t="s">
        <v>24</v>
      </c>
      <c r="K247" t="s">
        <v>52</v>
      </c>
      <c r="L247">
        <f t="shared" si="3"/>
        <v>2805.8999999999996</v>
      </c>
      <c r="O247" t="s">
        <v>58</v>
      </c>
      <c r="P247">
        <v>12.99</v>
      </c>
      <c r="T247" t="s">
        <v>58</v>
      </c>
      <c r="U247">
        <v>201</v>
      </c>
    </row>
    <row r="248" spans="2:21" x14ac:dyDescent="0.25">
      <c r="B248" s="3">
        <v>10702</v>
      </c>
      <c r="C248" s="4">
        <v>44922</v>
      </c>
      <c r="D248" t="s">
        <v>9</v>
      </c>
      <c r="E248" s="3">
        <v>3.49</v>
      </c>
      <c r="F248" s="19">
        <v>631</v>
      </c>
      <c r="G248" s="3" t="s">
        <v>18</v>
      </c>
      <c r="H248" s="3" t="s">
        <v>37</v>
      </c>
      <c r="I248" t="s">
        <v>23</v>
      </c>
      <c r="J248" t="s">
        <v>24</v>
      </c>
      <c r="K248" t="s">
        <v>52</v>
      </c>
      <c r="L248">
        <f t="shared" si="3"/>
        <v>2202.19</v>
      </c>
      <c r="O248" t="s">
        <v>59</v>
      </c>
      <c r="P248">
        <v>4.8729306252776867</v>
      </c>
      <c r="T248" t="s">
        <v>59</v>
      </c>
      <c r="U248">
        <v>214.5133395000031</v>
      </c>
    </row>
    <row r="249" spans="2:21" x14ac:dyDescent="0.25">
      <c r="B249" s="3">
        <v>10703</v>
      </c>
      <c r="C249" s="4">
        <v>44922</v>
      </c>
      <c r="D249" t="s">
        <v>14</v>
      </c>
      <c r="E249" s="3">
        <v>2.95</v>
      </c>
      <c r="F249" s="19">
        <v>678</v>
      </c>
      <c r="G249" s="3" t="s">
        <v>18</v>
      </c>
      <c r="H249" s="3" t="s">
        <v>11</v>
      </c>
      <c r="I249" t="s">
        <v>23</v>
      </c>
      <c r="J249" t="s">
        <v>24</v>
      </c>
      <c r="K249" t="s">
        <v>52</v>
      </c>
      <c r="L249">
        <f t="shared" si="3"/>
        <v>2000.1000000000001</v>
      </c>
      <c r="O249" t="s">
        <v>60</v>
      </c>
      <c r="P249">
        <v>23.745452878769186</v>
      </c>
      <c r="T249" t="s">
        <v>60</v>
      </c>
      <c r="U249">
        <v>46015.97282344359</v>
      </c>
    </row>
    <row r="250" spans="2:21" x14ac:dyDescent="0.25">
      <c r="B250" s="3">
        <v>10704</v>
      </c>
      <c r="C250" s="4">
        <v>44922</v>
      </c>
      <c r="D250" t="s">
        <v>17</v>
      </c>
      <c r="E250" s="3">
        <v>4.99</v>
      </c>
      <c r="F250" s="19">
        <v>201</v>
      </c>
      <c r="G250" s="3" t="s">
        <v>36</v>
      </c>
      <c r="H250" s="3" t="s">
        <v>11</v>
      </c>
      <c r="I250" t="s">
        <v>23</v>
      </c>
      <c r="J250" t="s">
        <v>24</v>
      </c>
      <c r="K250" t="s">
        <v>52</v>
      </c>
      <c r="L250">
        <f t="shared" si="3"/>
        <v>1002.99</v>
      </c>
      <c r="O250" t="s">
        <v>61</v>
      </c>
      <c r="P250">
        <v>4.6742476071303694</v>
      </c>
      <c r="T250" t="s">
        <v>61</v>
      </c>
      <c r="U250">
        <v>-1.7242037395630254</v>
      </c>
    </row>
    <row r="251" spans="2:21" x14ac:dyDescent="0.25">
      <c r="B251" s="3">
        <v>10705</v>
      </c>
      <c r="C251" s="4">
        <v>44923</v>
      </c>
      <c r="D251" t="s">
        <v>21</v>
      </c>
      <c r="E251" s="3">
        <v>12.99</v>
      </c>
      <c r="F251" s="19">
        <v>724</v>
      </c>
      <c r="G251" s="3" t="s">
        <v>36</v>
      </c>
      <c r="H251" s="3" t="s">
        <v>11</v>
      </c>
      <c r="I251" t="s">
        <v>23</v>
      </c>
      <c r="J251" t="s">
        <v>24</v>
      </c>
      <c r="K251" t="s">
        <v>52</v>
      </c>
      <c r="L251">
        <f t="shared" si="3"/>
        <v>9404.76</v>
      </c>
      <c r="O251" t="s">
        <v>62</v>
      </c>
      <c r="P251">
        <v>1.6233288756456574</v>
      </c>
      <c r="T251" t="s">
        <v>62</v>
      </c>
      <c r="U251">
        <v>-0.21424989618873261</v>
      </c>
    </row>
    <row r="252" spans="2:21" x14ac:dyDescent="0.25">
      <c r="B252" s="3">
        <v>10706</v>
      </c>
      <c r="C252" s="4">
        <v>44923</v>
      </c>
      <c r="D252" t="s">
        <v>25</v>
      </c>
      <c r="E252" s="3">
        <v>9.9499999999999993</v>
      </c>
      <c r="F252" s="19">
        <v>302</v>
      </c>
      <c r="G252" s="3" t="s">
        <v>36</v>
      </c>
      <c r="H252" s="3" t="s">
        <v>11</v>
      </c>
      <c r="I252" t="s">
        <v>23</v>
      </c>
      <c r="J252" t="s">
        <v>24</v>
      </c>
      <c r="K252" t="s">
        <v>52</v>
      </c>
      <c r="L252">
        <f t="shared" si="3"/>
        <v>3004.8999999999996</v>
      </c>
      <c r="O252" t="s">
        <v>63</v>
      </c>
      <c r="P252">
        <v>30.27</v>
      </c>
      <c r="T252" t="s">
        <v>63</v>
      </c>
      <c r="U252">
        <v>554</v>
      </c>
    </row>
    <row r="253" spans="2:21" x14ac:dyDescent="0.25">
      <c r="B253" s="3">
        <v>10707</v>
      </c>
      <c r="C253" s="4">
        <v>44923</v>
      </c>
      <c r="D253" t="s">
        <v>9</v>
      </c>
      <c r="E253" s="3">
        <v>3.49</v>
      </c>
      <c r="F253" s="19">
        <v>631</v>
      </c>
      <c r="G253" s="3" t="s">
        <v>36</v>
      </c>
      <c r="H253" s="3" t="s">
        <v>11</v>
      </c>
      <c r="I253" t="s">
        <v>23</v>
      </c>
      <c r="J253" t="s">
        <v>24</v>
      </c>
      <c r="K253" t="s">
        <v>52</v>
      </c>
      <c r="L253">
        <f t="shared" si="3"/>
        <v>2202.19</v>
      </c>
      <c r="O253" t="s">
        <v>64</v>
      </c>
      <c r="P253">
        <v>2.95</v>
      </c>
      <c r="T253" t="s">
        <v>64</v>
      </c>
      <c r="U253">
        <v>201</v>
      </c>
    </row>
    <row r="254" spans="2:21" x14ac:dyDescent="0.25">
      <c r="B254" s="3">
        <v>10708</v>
      </c>
      <c r="C254" s="4">
        <v>44923</v>
      </c>
      <c r="D254" t="s">
        <v>14</v>
      </c>
      <c r="E254" s="3">
        <v>2.95</v>
      </c>
      <c r="F254" s="19">
        <v>678</v>
      </c>
      <c r="G254" s="3" t="s">
        <v>36</v>
      </c>
      <c r="H254" s="3" t="s">
        <v>11</v>
      </c>
      <c r="I254" t="s">
        <v>23</v>
      </c>
      <c r="J254" t="s">
        <v>24</v>
      </c>
      <c r="K254" t="s">
        <v>52</v>
      </c>
      <c r="L254">
        <f t="shared" si="3"/>
        <v>2000.1000000000001</v>
      </c>
      <c r="O254" t="s">
        <v>65</v>
      </c>
      <c r="P254">
        <v>33.22</v>
      </c>
      <c r="T254" t="s">
        <v>65</v>
      </c>
      <c r="U254">
        <v>755</v>
      </c>
    </row>
    <row r="255" spans="2:21" x14ac:dyDescent="0.25">
      <c r="B255" s="3">
        <v>10709</v>
      </c>
      <c r="C255" s="4">
        <v>44923</v>
      </c>
      <c r="D255" t="s">
        <v>17</v>
      </c>
      <c r="E255" s="3">
        <v>4.99</v>
      </c>
      <c r="F255" s="19">
        <v>201</v>
      </c>
      <c r="G255" s="3" t="s">
        <v>36</v>
      </c>
      <c r="H255" s="3" t="s">
        <v>11</v>
      </c>
      <c r="I255" t="s">
        <v>23</v>
      </c>
      <c r="J255" t="s">
        <v>24</v>
      </c>
      <c r="K255" t="s">
        <v>52</v>
      </c>
      <c r="L255">
        <f t="shared" si="3"/>
        <v>1002.99</v>
      </c>
      <c r="O255" t="s">
        <v>66</v>
      </c>
      <c r="P255">
        <v>1886.6400000000046</v>
      </c>
      <c r="T255" t="s">
        <v>66</v>
      </c>
      <c r="U255">
        <v>118539</v>
      </c>
    </row>
    <row r="256" spans="2:21" ht="16.5" thickBot="1" x14ac:dyDescent="0.3">
      <c r="B256" s="3">
        <v>10710</v>
      </c>
      <c r="C256" s="4">
        <v>44924</v>
      </c>
      <c r="D256" t="s">
        <v>21</v>
      </c>
      <c r="E256" s="3">
        <v>12.99</v>
      </c>
      <c r="F256" s="19">
        <v>755</v>
      </c>
      <c r="G256" s="3" t="s">
        <v>36</v>
      </c>
      <c r="H256" s="3" t="s">
        <v>11</v>
      </c>
      <c r="I256" t="s">
        <v>23</v>
      </c>
      <c r="J256" t="s">
        <v>24</v>
      </c>
      <c r="K256" t="s">
        <v>52</v>
      </c>
      <c r="L256">
        <f t="shared" si="3"/>
        <v>9807.4500000000007</v>
      </c>
      <c r="O256" s="21" t="s">
        <v>67</v>
      </c>
      <c r="P256" s="21">
        <v>257</v>
      </c>
      <c r="T256" s="21" t="s">
        <v>67</v>
      </c>
      <c r="U256" s="21">
        <v>257</v>
      </c>
    </row>
    <row r="257" spans="2:12" x14ac:dyDescent="0.25">
      <c r="B257" s="3">
        <v>10711</v>
      </c>
      <c r="C257" s="4">
        <v>44924</v>
      </c>
      <c r="D257" t="s">
        <v>25</v>
      </c>
      <c r="E257" s="3">
        <v>9.9499999999999993</v>
      </c>
      <c r="F257" s="19">
        <v>282</v>
      </c>
      <c r="G257" s="3" t="s">
        <v>36</v>
      </c>
      <c r="H257" s="3" t="s">
        <v>11</v>
      </c>
      <c r="I257" t="s">
        <v>23</v>
      </c>
      <c r="J257" t="s">
        <v>24</v>
      </c>
      <c r="K257" t="s">
        <v>52</v>
      </c>
      <c r="L257">
        <f t="shared" si="3"/>
        <v>2805.8999999999996</v>
      </c>
    </row>
    <row r="258" spans="2:12" x14ac:dyDescent="0.25">
      <c r="B258" s="3">
        <v>10712</v>
      </c>
      <c r="C258" s="4">
        <v>44924</v>
      </c>
      <c r="D258" t="s">
        <v>9</v>
      </c>
      <c r="E258" s="3">
        <v>3.49</v>
      </c>
      <c r="F258" s="19">
        <v>631</v>
      </c>
      <c r="G258" s="3" t="s">
        <v>36</v>
      </c>
      <c r="H258" s="3" t="s">
        <v>11</v>
      </c>
      <c r="I258" t="s">
        <v>23</v>
      </c>
      <c r="J258" t="s">
        <v>24</v>
      </c>
      <c r="K258" t="s">
        <v>52</v>
      </c>
      <c r="L258">
        <f t="shared" si="3"/>
        <v>2202.19</v>
      </c>
    </row>
    <row r="259" spans="2:12" x14ac:dyDescent="0.25">
      <c r="B259" s="3">
        <v>10713</v>
      </c>
      <c r="C259" s="4">
        <v>44924</v>
      </c>
      <c r="D259" t="s">
        <v>14</v>
      </c>
      <c r="E259" s="3">
        <v>2.95</v>
      </c>
      <c r="F259" s="19">
        <v>678</v>
      </c>
      <c r="G259" s="3" t="s">
        <v>36</v>
      </c>
      <c r="H259" s="3" t="s">
        <v>11</v>
      </c>
      <c r="I259" t="s">
        <v>23</v>
      </c>
      <c r="J259" t="s">
        <v>24</v>
      </c>
      <c r="K259" t="s">
        <v>52</v>
      </c>
      <c r="L259">
        <f t="shared" si="3"/>
        <v>2000.1000000000001</v>
      </c>
    </row>
  </sheetData>
  <autoFilter ref="B2:K264" xr:uid="{473AD827-4AA2-4998-B588-27303AE51B6C}"/>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E28F7-5705-AE4C-BFDA-27907EF068D8}">
  <dimension ref="B2:K17"/>
  <sheetViews>
    <sheetView showGridLines="0" tabSelected="1" workbookViewId="0">
      <selection activeCell="L12" sqref="L12"/>
    </sheetView>
  </sheetViews>
  <sheetFormatPr defaultColWidth="10.625" defaultRowHeight="15.75" x14ac:dyDescent="0.25"/>
  <cols>
    <col min="1" max="1" width="15.125" customWidth="1"/>
    <col min="2" max="2" width="12.375" bestFit="1" customWidth="1"/>
    <col min="3" max="3" width="14.875" bestFit="1" customWidth="1"/>
    <col min="4" max="4" width="3.75" customWidth="1"/>
    <col min="5" max="5" width="10.625" customWidth="1"/>
    <col min="6" max="6" width="3.75" customWidth="1"/>
    <col min="8" max="8" width="17.5" bestFit="1" customWidth="1"/>
    <col min="9" max="9" width="15.125" bestFit="1" customWidth="1"/>
    <col min="10" max="10" width="12.375" bestFit="1" customWidth="1"/>
    <col min="11" max="11" width="14.875" bestFit="1" customWidth="1"/>
    <col min="12" max="12" width="17.5" bestFit="1" customWidth="1"/>
    <col min="13" max="13" width="15.125" bestFit="1" customWidth="1"/>
    <col min="14" max="14" width="15.75" bestFit="1" customWidth="1"/>
    <col min="15" max="16" width="9.875" bestFit="1" customWidth="1"/>
    <col min="17" max="17" width="7.875" bestFit="1" customWidth="1"/>
    <col min="18" max="18" width="15.75" bestFit="1" customWidth="1"/>
    <col min="19" max="19" width="6.375" bestFit="1" customWidth="1"/>
    <col min="20" max="20" width="7.375" bestFit="1" customWidth="1"/>
    <col min="21" max="21" width="7.125" bestFit="1" customWidth="1"/>
    <col min="22" max="22" width="5" bestFit="1" customWidth="1"/>
    <col min="23" max="23" width="19.875" bestFit="1" customWidth="1"/>
    <col min="24" max="24" width="20.75" bestFit="1" customWidth="1"/>
    <col min="25" max="25" width="7.875" bestFit="1" customWidth="1"/>
    <col min="26" max="26" width="6.875" bestFit="1" customWidth="1"/>
    <col min="27" max="27" width="7.875" bestFit="1" customWidth="1"/>
    <col min="28" max="28" width="6.875" bestFit="1" customWidth="1"/>
    <col min="29" max="29" width="7.875" bestFit="1" customWidth="1"/>
    <col min="30" max="30" width="6.875" bestFit="1" customWidth="1"/>
    <col min="31" max="31" width="7.875" bestFit="1" customWidth="1"/>
    <col min="32" max="32" width="6.875" bestFit="1" customWidth="1"/>
    <col min="33" max="34" width="7.875" bestFit="1" customWidth="1"/>
    <col min="35" max="35" width="6.875" bestFit="1" customWidth="1"/>
    <col min="36" max="36" width="7.875" bestFit="1" customWidth="1"/>
    <col min="37" max="37" width="6.875" bestFit="1" customWidth="1"/>
    <col min="38" max="39" width="7.875" bestFit="1" customWidth="1"/>
    <col min="40" max="40" width="6.875" bestFit="1" customWidth="1"/>
    <col min="41" max="41" width="7.875" bestFit="1" customWidth="1"/>
    <col min="42" max="42" width="8.875" bestFit="1" customWidth="1"/>
    <col min="43" max="43" width="7.875" bestFit="1" customWidth="1"/>
    <col min="44" max="44" width="8.875" bestFit="1" customWidth="1"/>
    <col min="45" max="45" width="6.875" bestFit="1" customWidth="1"/>
    <col min="46" max="46" width="7.875" bestFit="1" customWidth="1"/>
    <col min="47" max="47" width="6.875" bestFit="1" customWidth="1"/>
    <col min="48" max="49" width="7.875" bestFit="1" customWidth="1"/>
    <col min="50" max="50" width="6.875" bestFit="1" customWidth="1"/>
    <col min="51" max="51" width="7.875" bestFit="1" customWidth="1"/>
    <col min="52" max="52" width="6.875" bestFit="1" customWidth="1"/>
    <col min="53" max="54" width="7.875" bestFit="1" customWidth="1"/>
    <col min="55" max="55" width="6.875" bestFit="1" customWidth="1"/>
    <col min="56" max="56" width="7.875" bestFit="1" customWidth="1"/>
    <col min="57" max="57" width="6.875" bestFit="1" customWidth="1"/>
    <col min="58" max="59" width="7.875" bestFit="1" customWidth="1"/>
    <col min="60" max="60" width="6.875" bestFit="1" customWidth="1"/>
    <col min="61" max="61" width="7.875" bestFit="1" customWidth="1"/>
    <col min="62" max="62" width="6.875" bestFit="1" customWidth="1"/>
    <col min="63" max="64" width="7.875" bestFit="1" customWidth="1"/>
    <col min="65" max="65" width="6.875" bestFit="1" customWidth="1"/>
    <col min="66" max="66" width="7.875" bestFit="1" customWidth="1"/>
    <col min="67" max="67" width="6.875" bestFit="1" customWidth="1"/>
    <col min="68" max="69" width="7.875" bestFit="1" customWidth="1"/>
    <col min="70" max="70" width="6.875" bestFit="1" customWidth="1"/>
    <col min="71" max="71" width="7.875" bestFit="1" customWidth="1"/>
    <col min="72" max="72" width="6.875" bestFit="1" customWidth="1"/>
    <col min="73" max="74" width="7.875" bestFit="1" customWidth="1"/>
    <col min="75" max="75" width="6.875" bestFit="1" customWidth="1"/>
    <col min="76" max="76" width="7.875" bestFit="1" customWidth="1"/>
    <col min="77" max="77" width="6.875" bestFit="1" customWidth="1"/>
    <col min="78" max="78" width="7.875" bestFit="1" customWidth="1"/>
    <col min="79" max="79" width="6.875" bestFit="1" customWidth="1"/>
    <col min="80" max="81" width="7.875" bestFit="1" customWidth="1"/>
    <col min="82" max="82" width="6.875" bestFit="1" customWidth="1"/>
    <col min="83" max="83" width="7.875" bestFit="1" customWidth="1"/>
    <col min="84" max="84" width="6.875" bestFit="1" customWidth="1"/>
    <col min="85" max="86" width="7.875" bestFit="1" customWidth="1"/>
    <col min="87" max="87" width="6.875" bestFit="1" customWidth="1"/>
    <col min="88" max="88" width="7.875" bestFit="1" customWidth="1"/>
    <col min="89" max="89" width="6.875" bestFit="1" customWidth="1"/>
    <col min="90" max="91" width="7.875" bestFit="1" customWidth="1"/>
    <col min="92" max="92" width="6.875" bestFit="1" customWidth="1"/>
    <col min="93" max="93" width="7.875" bestFit="1" customWidth="1"/>
    <col min="94" max="94" width="6.875" bestFit="1" customWidth="1"/>
    <col min="95" max="96" width="7.875" bestFit="1" customWidth="1"/>
    <col min="97" max="97" width="6.875" bestFit="1" customWidth="1"/>
    <col min="98" max="98" width="7.875" bestFit="1" customWidth="1"/>
    <col min="99" max="99" width="6.875" bestFit="1" customWidth="1"/>
    <col min="100" max="101" width="7.875" bestFit="1" customWidth="1"/>
    <col min="102" max="102" width="6.875" bestFit="1" customWidth="1"/>
    <col min="103" max="103" width="7.875" bestFit="1" customWidth="1"/>
    <col min="104" max="104" width="6.875" bestFit="1" customWidth="1"/>
    <col min="105" max="106" width="7.875" bestFit="1" customWidth="1"/>
    <col min="107" max="107" width="6.875" bestFit="1" customWidth="1"/>
    <col min="108" max="108" width="7.875" bestFit="1" customWidth="1"/>
    <col min="109" max="109" width="6.875" bestFit="1" customWidth="1"/>
    <col min="110" max="111" width="7.875" bestFit="1" customWidth="1"/>
    <col min="112" max="112" width="6.875" bestFit="1" customWidth="1"/>
    <col min="113" max="113" width="7.875" bestFit="1" customWidth="1"/>
    <col min="114" max="114" width="6.875" bestFit="1" customWidth="1"/>
    <col min="115" max="116" width="7.875" bestFit="1" customWidth="1"/>
    <col min="117" max="117" width="6.875" bestFit="1" customWidth="1"/>
    <col min="118" max="118" width="7.875" bestFit="1" customWidth="1"/>
    <col min="119" max="119" width="6.875" bestFit="1" customWidth="1"/>
    <col min="120" max="121" width="7.875" bestFit="1" customWidth="1"/>
    <col min="122" max="122" width="6.875" bestFit="1" customWidth="1"/>
    <col min="123" max="123" width="7.875" bestFit="1" customWidth="1"/>
    <col min="124" max="124" width="6.875" bestFit="1" customWidth="1"/>
    <col min="125" max="126" width="7.875" bestFit="1" customWidth="1"/>
    <col min="127" max="127" width="6.875" bestFit="1" customWidth="1"/>
    <col min="128" max="128" width="7.875" bestFit="1" customWidth="1"/>
    <col min="129" max="129" width="6.875" bestFit="1" customWidth="1"/>
    <col min="130" max="131" width="7.875" bestFit="1" customWidth="1"/>
    <col min="132" max="132" width="6.875" bestFit="1" customWidth="1"/>
    <col min="133" max="133" width="7.875" bestFit="1" customWidth="1"/>
    <col min="134" max="134" width="6.875" bestFit="1" customWidth="1"/>
    <col min="135" max="136" width="7.875" bestFit="1" customWidth="1"/>
    <col min="137" max="137" width="6.875" bestFit="1" customWidth="1"/>
    <col min="138" max="138" width="7.875" bestFit="1" customWidth="1"/>
    <col min="139" max="139" width="6.875" bestFit="1" customWidth="1"/>
    <col min="140" max="141" width="7.875" bestFit="1" customWidth="1"/>
    <col min="142" max="142" width="6.875" bestFit="1" customWidth="1"/>
    <col min="143" max="143" width="7.875" bestFit="1" customWidth="1"/>
    <col min="144" max="144" width="6.875" bestFit="1" customWidth="1"/>
    <col min="145" max="145" width="7.875" bestFit="1" customWidth="1"/>
    <col min="146" max="146" width="6.875" bestFit="1" customWidth="1"/>
    <col min="147" max="148" width="7.875" bestFit="1" customWidth="1"/>
    <col min="149" max="149" width="6.875" bestFit="1" customWidth="1"/>
    <col min="150" max="150" width="7.875" bestFit="1" customWidth="1"/>
    <col min="151" max="151" width="6.875" bestFit="1" customWidth="1"/>
    <col min="152" max="153" width="7.875" bestFit="1" customWidth="1"/>
    <col min="154" max="154" width="6.875" bestFit="1" customWidth="1"/>
    <col min="155" max="155" width="7.875" bestFit="1" customWidth="1"/>
    <col min="156" max="156" width="6.875" bestFit="1" customWidth="1"/>
    <col min="157" max="158" width="7.875" bestFit="1" customWidth="1"/>
    <col min="159" max="159" width="6.875" bestFit="1" customWidth="1"/>
    <col min="160" max="160" width="7.875" bestFit="1" customWidth="1"/>
    <col min="161" max="161" width="6.875" bestFit="1" customWidth="1"/>
    <col min="162" max="162" width="7.875" bestFit="1" customWidth="1"/>
    <col min="163" max="164" width="6.875" bestFit="1" customWidth="1"/>
    <col min="165" max="165" width="7.875" bestFit="1" customWidth="1"/>
    <col min="166" max="166" width="6.875" bestFit="1" customWidth="1"/>
    <col min="167" max="167" width="7.875" bestFit="1" customWidth="1"/>
    <col min="168" max="169" width="6.875" bestFit="1" customWidth="1"/>
    <col min="170" max="170" width="7.875" bestFit="1" customWidth="1"/>
    <col min="171" max="171" width="6.875" bestFit="1" customWidth="1"/>
    <col min="172" max="173" width="7.875" bestFit="1" customWidth="1"/>
    <col min="174" max="174" width="6.875" bestFit="1" customWidth="1"/>
    <col min="175" max="175" width="7.875" bestFit="1" customWidth="1"/>
    <col min="176" max="176" width="6.875" bestFit="1" customWidth="1"/>
    <col min="177" max="177" width="7.875" bestFit="1" customWidth="1"/>
    <col min="178" max="179" width="6.875" bestFit="1" customWidth="1"/>
    <col min="180" max="180" width="7.875" bestFit="1" customWidth="1"/>
    <col min="181" max="181" width="6.875" bestFit="1" customWidth="1"/>
    <col min="182" max="182" width="7.875" bestFit="1" customWidth="1"/>
    <col min="183" max="184" width="6.875" bestFit="1" customWidth="1"/>
    <col min="185" max="185" width="7.875" bestFit="1" customWidth="1"/>
    <col min="186" max="186" width="6.875" bestFit="1" customWidth="1"/>
    <col min="187" max="188" width="7.875" bestFit="1" customWidth="1"/>
    <col min="189" max="189" width="6.875" bestFit="1" customWidth="1"/>
    <col min="190" max="190" width="7.875" bestFit="1" customWidth="1"/>
    <col min="191" max="191" width="6.875" bestFit="1" customWidth="1"/>
    <col min="192" max="193" width="7.875" bestFit="1" customWidth="1"/>
    <col min="194" max="194" width="6.875" bestFit="1" customWidth="1"/>
    <col min="195" max="195" width="7.875" bestFit="1" customWidth="1"/>
    <col min="196" max="196" width="6.875" bestFit="1" customWidth="1"/>
    <col min="197" max="197" width="7.875" bestFit="1" customWidth="1"/>
    <col min="198" max="199" width="6.875" bestFit="1" customWidth="1"/>
    <col min="200" max="200" width="7.875" bestFit="1" customWidth="1"/>
    <col min="201" max="201" width="6.875" bestFit="1" customWidth="1"/>
    <col min="202" max="203" width="7.875" bestFit="1" customWidth="1"/>
    <col min="204" max="204" width="6.875" bestFit="1" customWidth="1"/>
    <col min="205" max="205" width="7.875" bestFit="1" customWidth="1"/>
    <col min="206" max="206" width="6.875" bestFit="1" customWidth="1"/>
    <col min="207" max="208" width="7.875" bestFit="1" customWidth="1"/>
    <col min="209" max="209" width="6.875" bestFit="1" customWidth="1"/>
    <col min="210" max="210" width="7.875" bestFit="1" customWidth="1"/>
    <col min="211" max="211" width="6.875" bestFit="1" customWidth="1"/>
    <col min="212" max="213" width="7.875" bestFit="1" customWidth="1"/>
    <col min="214" max="214" width="6.875" bestFit="1" customWidth="1"/>
    <col min="215" max="215" width="7.875" bestFit="1" customWidth="1"/>
    <col min="216" max="216" width="6.875" bestFit="1" customWidth="1"/>
    <col min="217" max="218" width="7.875" bestFit="1" customWidth="1"/>
    <col min="219" max="219" width="6.875" bestFit="1" customWidth="1"/>
    <col min="220" max="220" width="7.875" bestFit="1" customWidth="1"/>
    <col min="221" max="221" width="6.875" bestFit="1" customWidth="1"/>
    <col min="222" max="223" width="7.875" bestFit="1" customWidth="1"/>
    <col min="224" max="224" width="6.875" bestFit="1" customWidth="1"/>
    <col min="225" max="225" width="7.875" bestFit="1" customWidth="1"/>
    <col min="226" max="226" width="6.875" bestFit="1" customWidth="1"/>
    <col min="227" max="228" width="7.875" bestFit="1" customWidth="1"/>
    <col min="229" max="229" width="6.875" bestFit="1" customWidth="1"/>
    <col min="230" max="230" width="7.875" bestFit="1" customWidth="1"/>
    <col min="231" max="231" width="6.875" bestFit="1" customWidth="1"/>
    <col min="232" max="233" width="7.875" bestFit="1" customWidth="1"/>
    <col min="234" max="234" width="6.875" bestFit="1" customWidth="1"/>
    <col min="235" max="235" width="7.875" bestFit="1" customWidth="1"/>
    <col min="236" max="236" width="6.875" bestFit="1" customWidth="1"/>
    <col min="237" max="238" width="7.875" bestFit="1" customWidth="1"/>
    <col min="239" max="239" width="6.875" bestFit="1" customWidth="1"/>
    <col min="240" max="240" width="7.875" bestFit="1" customWidth="1"/>
    <col min="241" max="241" width="6.875" bestFit="1" customWidth="1"/>
    <col min="242" max="243" width="7.875" bestFit="1" customWidth="1"/>
    <col min="244" max="244" width="6.875" bestFit="1" customWidth="1"/>
    <col min="245" max="245" width="7.875" bestFit="1" customWidth="1"/>
    <col min="246" max="246" width="6.875" bestFit="1" customWidth="1"/>
    <col min="247" max="248" width="7.875" bestFit="1" customWidth="1"/>
    <col min="249" max="249" width="6.875" bestFit="1" customWidth="1"/>
    <col min="250" max="250" width="7.875" bestFit="1" customWidth="1"/>
    <col min="251" max="251" width="6.875" bestFit="1" customWidth="1"/>
    <col min="252" max="253" width="7.875" bestFit="1" customWidth="1"/>
    <col min="254" max="254" width="6.875" bestFit="1" customWidth="1"/>
    <col min="255" max="255" width="7.875" bestFit="1" customWidth="1"/>
    <col min="256" max="256" width="6.875" bestFit="1" customWidth="1"/>
    <col min="257" max="258" width="7.875" bestFit="1" customWidth="1"/>
    <col min="259" max="259" width="6.875" bestFit="1" customWidth="1"/>
    <col min="260" max="260" width="7.875" bestFit="1" customWidth="1"/>
    <col min="261" max="261" width="6.875" bestFit="1" customWidth="1"/>
    <col min="262" max="263" width="7.875" bestFit="1" customWidth="1"/>
    <col min="264" max="264" width="6.875" bestFit="1" customWidth="1"/>
    <col min="265" max="265" width="7.875" bestFit="1" customWidth="1"/>
    <col min="266" max="266" width="6.875" bestFit="1" customWidth="1"/>
    <col min="267" max="267" width="11" bestFit="1" customWidth="1"/>
  </cols>
  <sheetData>
    <row r="2" spans="2:11" x14ac:dyDescent="0.25">
      <c r="H2" s="27" t="s">
        <v>72</v>
      </c>
      <c r="I2" s="27"/>
      <c r="K2" s="24" t="s">
        <v>73</v>
      </c>
    </row>
    <row r="3" spans="2:11" x14ac:dyDescent="0.25">
      <c r="B3" s="7" t="s">
        <v>39</v>
      </c>
      <c r="C3" s="7"/>
      <c r="D3" s="7"/>
      <c r="E3" s="7"/>
      <c r="F3" s="7"/>
      <c r="H3" s="23" t="s">
        <v>68</v>
      </c>
      <c r="I3" t="s">
        <v>71</v>
      </c>
      <c r="K3" t="s">
        <v>70</v>
      </c>
    </row>
    <row r="4" spans="2:11" x14ac:dyDescent="0.25">
      <c r="H4" s="14" t="s">
        <v>17</v>
      </c>
      <c r="I4" s="30">
        <v>10050</v>
      </c>
      <c r="K4" s="3">
        <v>812135.12999999872</v>
      </c>
    </row>
    <row r="5" spans="2:11" x14ac:dyDescent="0.25">
      <c r="B5" s="8" t="s">
        <v>40</v>
      </c>
      <c r="C5" s="9"/>
      <c r="D5" s="9"/>
      <c r="E5" s="9"/>
      <c r="F5" s="9"/>
      <c r="H5" s="14" t="s">
        <v>9</v>
      </c>
      <c r="I5" s="30">
        <v>32067</v>
      </c>
    </row>
    <row r="6" spans="2:11" x14ac:dyDescent="0.25">
      <c r="B6" s="10"/>
      <c r="C6" s="11"/>
      <c r="D6" s="11"/>
      <c r="E6" s="11"/>
      <c r="F6" s="11"/>
      <c r="H6" s="14" t="s">
        <v>25</v>
      </c>
      <c r="I6" s="30">
        <v>11184</v>
      </c>
    </row>
    <row r="7" spans="2:11" x14ac:dyDescent="0.25">
      <c r="B7" s="8" t="s">
        <v>41</v>
      </c>
      <c r="C7" s="9"/>
      <c r="D7" s="9"/>
      <c r="E7" s="9"/>
      <c r="F7" s="9"/>
      <c r="H7" s="14" t="s">
        <v>21</v>
      </c>
      <c r="I7" s="30">
        <v>29572</v>
      </c>
    </row>
    <row r="8" spans="2:11" x14ac:dyDescent="0.25">
      <c r="B8" s="10"/>
      <c r="C8" s="11"/>
      <c r="D8" s="11"/>
      <c r="E8" s="11"/>
      <c r="F8" s="11"/>
      <c r="H8" s="14" t="s">
        <v>14</v>
      </c>
      <c r="I8" s="30">
        <v>35666</v>
      </c>
    </row>
    <row r="9" spans="2:11" x14ac:dyDescent="0.25">
      <c r="B9" s="8" t="s">
        <v>42</v>
      </c>
      <c r="C9" s="9"/>
      <c r="D9" s="9"/>
      <c r="E9" s="9"/>
      <c r="F9" s="9"/>
      <c r="H9" s="14" t="s">
        <v>69</v>
      </c>
      <c r="I9" s="30">
        <v>118539</v>
      </c>
    </row>
    <row r="12" spans="2:11" x14ac:dyDescent="0.25">
      <c r="B12" s="28" t="s">
        <v>74</v>
      </c>
      <c r="C12" s="28"/>
    </row>
    <row r="13" spans="2:11" x14ac:dyDescent="0.25">
      <c r="B13" s="23" t="s">
        <v>68</v>
      </c>
      <c r="C13" t="s">
        <v>70</v>
      </c>
    </row>
    <row r="14" spans="2:11" x14ac:dyDescent="0.25">
      <c r="B14" s="14" t="s">
        <v>37</v>
      </c>
      <c r="C14" s="25">
        <v>0.29489445925088847</v>
      </c>
    </row>
    <row r="15" spans="2:11" x14ac:dyDescent="0.25">
      <c r="B15" s="14" t="s">
        <v>22</v>
      </c>
      <c r="C15" s="25">
        <v>0.49722371940738486</v>
      </c>
    </row>
    <row r="16" spans="2:11" x14ac:dyDescent="0.25">
      <c r="B16" s="14" t="s">
        <v>11</v>
      </c>
      <c r="C16" s="25">
        <v>0.20788182134172675</v>
      </c>
    </row>
    <row r="17" spans="2:3" x14ac:dyDescent="0.25">
      <c r="B17" s="14" t="s">
        <v>69</v>
      </c>
      <c r="C17" s="25">
        <v>1</v>
      </c>
    </row>
  </sheetData>
  <mergeCells count="2">
    <mergeCell ref="H2:I2"/>
    <mergeCell ref="B12:C12"/>
  </mergeCells>
  <phoneticPr fontId="10" type="noConversion"/>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8293-E880-CE4A-9EE3-6AAA7A8A1B8F}">
  <dimension ref="B2:J14"/>
  <sheetViews>
    <sheetView showGridLines="0" workbookViewId="0">
      <selection activeCell="C2" sqref="C2"/>
    </sheetView>
  </sheetViews>
  <sheetFormatPr defaultColWidth="10.625" defaultRowHeight="15.75" x14ac:dyDescent="0.25"/>
  <cols>
    <col min="2" max="2" width="17.5" customWidth="1"/>
    <col min="3" max="3" width="14.875" customWidth="1"/>
  </cols>
  <sheetData>
    <row r="2" spans="2:10" x14ac:dyDescent="0.25">
      <c r="B2" s="26" t="s">
        <v>43</v>
      </c>
      <c r="C2" s="12" t="s">
        <v>28</v>
      </c>
      <c r="J2" s="18" t="s">
        <v>38</v>
      </c>
    </row>
    <row r="3" spans="2:10" x14ac:dyDescent="0.25">
      <c r="J3" s="18" t="s">
        <v>31</v>
      </c>
    </row>
    <row r="4" spans="2:10" x14ac:dyDescent="0.25">
      <c r="B4" s="29" t="s">
        <v>44</v>
      </c>
      <c r="C4" s="29"/>
      <c r="J4" s="18" t="s">
        <v>35</v>
      </c>
    </row>
    <row r="5" spans="2:10" x14ac:dyDescent="0.25">
      <c r="B5" t="s">
        <v>45</v>
      </c>
      <c r="C5" t="str">
        <f>_xlfn.XLOOKUP(C2,Cleaned!I3:I259,Cleaned!K3:K259)</f>
        <v>France</v>
      </c>
      <c r="J5" s="18" t="s">
        <v>23</v>
      </c>
    </row>
    <row r="6" spans="2:10" x14ac:dyDescent="0.25">
      <c r="B6" t="s">
        <v>8</v>
      </c>
      <c r="C6" t="str">
        <f>_xlfn.XLOOKUP(C2,Cleaned!I3:I259,Cleaned!J3:J259)</f>
        <v>Paris</v>
      </c>
      <c r="J6" s="18" t="s">
        <v>28</v>
      </c>
    </row>
    <row r="7" spans="2:10" x14ac:dyDescent="0.25">
      <c r="C7" s="13"/>
    </row>
    <row r="8" spans="2:10" x14ac:dyDescent="0.25">
      <c r="B8" s="29" t="s">
        <v>46</v>
      </c>
      <c r="C8" s="29"/>
    </row>
    <row r="9" spans="2:10" x14ac:dyDescent="0.25">
      <c r="B9" s="14" t="s">
        <v>9</v>
      </c>
      <c r="C9" s="15">
        <f>SUMIFS(Cleaned!L3:L259,Cleaned!D3:D259,Findings!B9,Cleaned!I3:I259,Findings!$C$2)</f>
        <v>13014.210000000003</v>
      </c>
    </row>
    <row r="10" spans="2:10" x14ac:dyDescent="0.25">
      <c r="B10" s="14" t="s">
        <v>14</v>
      </c>
      <c r="C10" s="15">
        <f>SUMIFS(Cleaned!L4:L260,Cleaned!D4:D260,Findings!B10,Cleaned!I4:I260,Findings!$C$2)</f>
        <v>10401.700000000001</v>
      </c>
    </row>
    <row r="11" spans="2:10" x14ac:dyDescent="0.25">
      <c r="B11" s="14" t="s">
        <v>17</v>
      </c>
      <c r="C11" s="15">
        <f>SUMIFS(Cleaned!L5:L261,Cleaned!D5:D261,Findings!B11,Cleaned!I5:I261,Findings!$C$2)</f>
        <v>5014.95</v>
      </c>
    </row>
    <row r="12" spans="2:10" x14ac:dyDescent="0.25">
      <c r="B12" s="14" t="s">
        <v>21</v>
      </c>
      <c r="C12" s="15">
        <f>SUMIFS(Cleaned!L6:L262,Cleaned!D6:D262,Findings!B12,Cleaned!I6:I262,Findings!$C$2)</f>
        <v>39437.640000000007</v>
      </c>
    </row>
    <row r="13" spans="2:10" x14ac:dyDescent="0.25">
      <c r="B13" s="14" t="s">
        <v>25</v>
      </c>
      <c r="C13" s="15">
        <f>SUMIFS(Cleaned!L7:L263,Cleaned!D7:D263,Findings!B13,Cleaned!I7:I263,Findings!$C$2)</f>
        <v>12059.4</v>
      </c>
    </row>
    <row r="14" spans="2:10" x14ac:dyDescent="0.25">
      <c r="B14" s="16" t="s">
        <v>47</v>
      </c>
      <c r="C14" s="17">
        <f>SUM(C9:C13)</f>
        <v>79927.900000000009</v>
      </c>
    </row>
  </sheetData>
  <mergeCells count="2">
    <mergeCell ref="B4:C4"/>
    <mergeCell ref="B8:C8"/>
  </mergeCells>
  <conditionalFormatting sqref="C9:C13">
    <cfRule type="dataBar" priority="1">
      <dataBar>
        <cfvo type="min"/>
        <cfvo type="max"/>
        <color rgb="FF63C384"/>
      </dataBar>
      <extLst>
        <ext xmlns:x14="http://schemas.microsoft.com/office/spreadsheetml/2009/9/main" uri="{B025F937-C7B1-47D3-B67F-A62EFF666E3E}">
          <x14:id>{0A7EABF2-F53D-E041-9FF8-359C764CF9C5}</x14:id>
        </ext>
      </extLst>
    </cfRule>
  </conditionalFormatting>
  <dataValidations count="1">
    <dataValidation type="list" allowBlank="1" showInputMessage="1" showErrorMessage="1" sqref="C2" xr:uid="{F46D7767-1BD9-AC49-8E23-A6B1FC0639A5}">
      <formula1>$J$2:$J$6</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A7EABF2-F53D-E041-9FF8-359C764CF9C5}">
            <x14:dataBar minLength="0" maxLength="100" border="1" negativeBarBorderColorSameAsPositive="0">
              <x14:cfvo type="autoMin"/>
              <x14:cfvo type="autoMax"/>
              <x14:borderColor rgb="FF63C384"/>
              <x14:negativeFillColor rgb="FFFF0000"/>
              <x14:negativeBorderColor rgb="FFFF0000"/>
              <x14:axisColor rgb="FF000000"/>
            </x14:dataBar>
          </x14:cfRule>
          <xm:sqref>C9:C13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Cleaning...</vt:lpstr>
      <vt:lpstr>Cleaned</vt:lpstr>
      <vt:lpstr>Analysis</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Shady Elsherif</cp:lastModifiedBy>
  <dcterms:created xsi:type="dcterms:W3CDTF">2023-02-14T11:15:23Z</dcterms:created>
  <dcterms:modified xsi:type="dcterms:W3CDTF">2024-10-30T06:28:04Z</dcterms:modified>
</cp:coreProperties>
</file>