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~Temporary~\"/>
    </mc:Choice>
  </mc:AlternateContent>
  <xr:revisionPtr revIDLastSave="0" documentId="13_ncr:1_{797632ED-8CC0-4B75-96F1-4B52300B5A12}" xr6:coauthVersionLast="45" xr6:coauthVersionMax="45" xr10:uidLastSave="{00000000-0000-0000-0000-000000000000}"/>
  <bookViews>
    <workbookView xWindow="-120" yWindow="-120" windowWidth="15600" windowHeight="11310" firstSheet="7" activeTab="9" xr2:uid="{00000000-000D-0000-FFFF-FFFF00000000}"/>
  </bookViews>
  <sheets>
    <sheet name="Table 3" sheetId="3" r:id="rId1"/>
    <sheet name="Table 4" sheetId="4" r:id="rId2"/>
    <sheet name="Table 5" sheetId="5" r:id="rId3"/>
    <sheet name="Table 6" sheetId="6" r:id="rId4"/>
    <sheet name="Table 7" sheetId="7" r:id="rId5"/>
    <sheet name="Table 8" sheetId="8" r:id="rId6"/>
    <sheet name="Table 9" sheetId="9" r:id="rId7"/>
    <sheet name="Table 10" sheetId="10" r:id="rId8"/>
    <sheet name="Table 11" sheetId="11" r:id="rId9"/>
    <sheet name="Table 12" sheetId="12" r:id="rId10"/>
    <sheet name="Table 13" sheetId="13" r:id="rId11"/>
    <sheet name="Table 14" sheetId="14" r:id="rId12"/>
    <sheet name="Table 15" sheetId="15" r:id="rId13"/>
    <sheet name="Table 16" sheetId="16" r:id="rId14"/>
    <sheet name="Table 17" sheetId="17" r:id="rId15"/>
    <sheet name="Table 18" sheetId="18" r:id="rId16"/>
    <sheet name="Table 19" sheetId="19" r:id="rId17"/>
    <sheet name="Table 20" sheetId="20" r:id="rId18"/>
    <sheet name="Table 21" sheetId="21" r:id="rId19"/>
    <sheet name="Table 22" sheetId="22" r:id="rId20"/>
    <sheet name="Table 23" sheetId="23" r:id="rId21"/>
    <sheet name="Table 24" sheetId="24" r:id="rId22"/>
    <sheet name="Table 25" sheetId="25" r:id="rId23"/>
    <sheet name="Table 26" sheetId="26" r:id="rId24"/>
    <sheet name="Table 27" sheetId="27" r:id="rId25"/>
    <sheet name="Table 28" sheetId="28" r:id="rId26"/>
    <sheet name="Table 29" sheetId="29" r:id="rId27"/>
    <sheet name="Table 30" sheetId="30" r:id="rId28"/>
    <sheet name="Table 31" sheetId="31" r:id="rId2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2" l="1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" i="1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" i="1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" i="10"/>
  <c r="L4" i="9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" i="10"/>
  <c r="H4" i="9"/>
  <c r="H7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8" i="8"/>
  <c r="L4" i="8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" i="9"/>
  <c r="J4" i="8"/>
  <c r="H5" i="9"/>
  <c r="H6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" i="9"/>
  <c r="F4" i="8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" i="9"/>
  <c r="L5" i="8"/>
  <c r="L6" i="8"/>
  <c r="L7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" i="7"/>
  <c r="F4" i="6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" i="7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" i="4"/>
  <c r="D1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H4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" i="4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" i="3"/>
  <c r="L4" i="6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" i="3"/>
  <c r="D4" i="6"/>
  <c r="D8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D5" i="6"/>
  <c r="D6" i="6"/>
  <c r="D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</calcChain>
</file>

<file path=xl/sharedStrings.xml><?xml version="1.0" encoding="utf-8"?>
<sst xmlns="http://schemas.openxmlformats.org/spreadsheetml/2006/main" count="1853" uniqueCount="56">
  <si>
    <r>
      <rPr>
        <b/>
        <sz val="10"/>
        <rFont val="Arial"/>
        <family val="2"/>
      </rPr>
      <t>P=10 psia (-29.50 F)</t>
    </r>
  </si>
  <si>
    <r>
      <rPr>
        <sz val="9"/>
        <rFont val="Arial"/>
        <family val="2"/>
      </rPr>
      <t>T</t>
    </r>
  </si>
  <si>
    <r>
      <rPr>
        <sz val="9"/>
        <rFont val="Arial"/>
        <family val="2"/>
      </rPr>
      <t>P</t>
    </r>
  </si>
  <si>
    <r>
      <rPr>
        <sz val="9"/>
        <rFont val="Arial"/>
        <family val="2"/>
      </rPr>
      <t>ρ</t>
    </r>
  </si>
  <si>
    <r>
      <rPr>
        <sz val="9"/>
        <rFont val="Arial"/>
        <family val="2"/>
      </rPr>
      <t>v</t>
    </r>
  </si>
  <si>
    <r>
      <rPr>
        <sz val="9"/>
        <rFont val="Arial"/>
        <family val="2"/>
      </rPr>
      <t>h</t>
    </r>
  </si>
  <si>
    <r>
      <rPr>
        <sz val="9"/>
        <rFont val="Arial"/>
        <family val="2"/>
      </rPr>
      <t>s</t>
    </r>
  </si>
  <si>
    <r>
      <rPr>
        <sz val="9"/>
        <rFont val="Arial"/>
        <family val="2"/>
      </rPr>
      <t>Cp</t>
    </r>
  </si>
  <si>
    <r>
      <rPr>
        <sz val="9"/>
        <rFont val="Arial"/>
        <family val="2"/>
      </rPr>
      <t>Cp/Cv</t>
    </r>
  </si>
  <si>
    <r>
      <rPr>
        <sz val="9"/>
        <rFont val="Arial"/>
        <family val="2"/>
      </rPr>
      <t>Quality</t>
    </r>
  </si>
  <si>
    <r>
      <rPr>
        <sz val="9"/>
        <rFont val="Arial"/>
        <family val="2"/>
      </rPr>
      <t>μ</t>
    </r>
  </si>
  <si>
    <r>
      <rPr>
        <sz val="9"/>
        <rFont val="Arial"/>
        <family val="2"/>
      </rPr>
      <t>k</t>
    </r>
  </si>
  <si>
    <r>
      <rPr>
        <sz val="9"/>
        <rFont val="Arial"/>
        <family val="2"/>
      </rPr>
      <t>[F]</t>
    </r>
  </si>
  <si>
    <r>
      <rPr>
        <sz val="9"/>
        <rFont val="Arial"/>
        <family val="2"/>
      </rPr>
      <t>[psia]</t>
    </r>
  </si>
  <si>
    <r>
      <rPr>
        <sz val="9"/>
        <rFont val="Arial"/>
        <family val="2"/>
      </rPr>
      <t>[lb/ft^3]</t>
    </r>
  </si>
  <si>
    <r>
      <rPr>
        <sz val="9"/>
        <rFont val="Arial"/>
        <family val="2"/>
      </rPr>
      <t>[ft^3/lb]</t>
    </r>
  </si>
  <si>
    <r>
      <rPr>
        <sz val="9"/>
        <rFont val="Arial"/>
        <family val="2"/>
      </rPr>
      <t>[Btu/lb]</t>
    </r>
  </si>
  <si>
    <r>
      <rPr>
        <sz val="9"/>
        <rFont val="Arial"/>
        <family val="2"/>
      </rPr>
      <t>[Btu/R-lb]</t>
    </r>
  </si>
  <si>
    <r>
      <rPr>
        <sz val="9"/>
        <rFont val="Arial"/>
        <family val="2"/>
      </rPr>
      <t>[unitless]</t>
    </r>
  </si>
  <si>
    <r>
      <rPr>
        <sz val="9"/>
        <rFont val="Arial"/>
        <family val="2"/>
      </rPr>
      <t>[centipoise]</t>
    </r>
  </si>
  <si>
    <r>
      <rPr>
        <sz val="9"/>
        <rFont val="Arial"/>
        <family val="2"/>
      </rPr>
      <t>[Btu/h-ft-R]</t>
    </r>
  </si>
  <si>
    <r>
      <rPr>
        <sz val="9"/>
        <rFont val="Arial"/>
        <family val="2"/>
      </rPr>
      <t>Subcooled</t>
    </r>
  </si>
  <si>
    <r>
      <rPr>
        <sz val="9"/>
        <rFont val="Arial"/>
        <family val="2"/>
      </rPr>
      <t>Superheated</t>
    </r>
  </si>
  <si>
    <r>
      <rPr>
        <b/>
        <sz val="10"/>
        <rFont val="Arial"/>
        <family val="2"/>
      </rPr>
      <t>P=15 psia (-14.12 F)</t>
    </r>
  </si>
  <si>
    <r>
      <rPr>
        <b/>
        <sz val="10"/>
        <rFont val="Arial"/>
        <family val="2"/>
      </rPr>
      <t>P=20 psia (-2.40 F)</t>
    </r>
  </si>
  <si>
    <r>
      <rPr>
        <b/>
        <sz val="10"/>
        <rFont val="Arial"/>
        <family val="2"/>
      </rPr>
      <t>P=25 psia (7.20 F)</t>
    </r>
  </si>
  <si>
    <r>
      <rPr>
        <b/>
        <sz val="10"/>
        <rFont val="Arial"/>
        <family val="2"/>
      </rPr>
      <t>P=30 psia (15.40 F)</t>
    </r>
  </si>
  <si>
    <r>
      <rPr>
        <b/>
        <sz val="10"/>
        <rFont val="Arial"/>
        <family val="2"/>
      </rPr>
      <t>P=35 psia (22.60 F)</t>
    </r>
  </si>
  <si>
    <r>
      <rPr>
        <b/>
        <sz val="10"/>
        <rFont val="Arial"/>
        <family val="2"/>
      </rPr>
      <t>P=40 psia (29.05 F)</t>
    </r>
  </si>
  <si>
    <r>
      <rPr>
        <b/>
        <sz val="10"/>
        <rFont val="Arial"/>
        <family val="2"/>
      </rPr>
      <t>P=45 psia (34.90 F)</t>
    </r>
  </si>
  <si>
    <r>
      <rPr>
        <b/>
        <sz val="10"/>
        <rFont val="Arial"/>
        <family val="2"/>
      </rPr>
      <t>P=50 psia (40.27 F)</t>
    </r>
  </si>
  <si>
    <r>
      <rPr>
        <b/>
        <sz val="10"/>
        <rFont val="Arial"/>
        <family val="2"/>
      </rPr>
      <t>P=60 psia (49.88 F)</t>
    </r>
  </si>
  <si>
    <r>
      <rPr>
        <b/>
        <sz val="10"/>
        <rFont val="Arial"/>
        <family val="2"/>
      </rPr>
      <t>P=70 psia (58.34 F)</t>
    </r>
  </si>
  <si>
    <r>
      <rPr>
        <b/>
        <sz val="10"/>
        <rFont val="Arial"/>
        <family val="2"/>
      </rPr>
      <t>P=80 psia (65.92 F)</t>
    </r>
  </si>
  <si>
    <r>
      <rPr>
        <b/>
        <sz val="10"/>
        <rFont val="Arial"/>
        <family val="2"/>
      </rPr>
      <t>P=90 psia (72.82 F)</t>
    </r>
  </si>
  <si>
    <r>
      <rPr>
        <b/>
        <sz val="10"/>
        <rFont val="Arial"/>
        <family val="2"/>
      </rPr>
      <t>P=100 psia (79.16 F)</t>
    </r>
  </si>
  <si>
    <r>
      <rPr>
        <b/>
        <sz val="10"/>
        <rFont val="Arial"/>
        <family val="2"/>
      </rPr>
      <t>P=125 psia (93.14 F)</t>
    </r>
  </si>
  <si>
    <r>
      <rPr>
        <b/>
        <sz val="10"/>
        <rFont val="Arial"/>
        <family val="2"/>
      </rPr>
      <t>P=150 psia (105.16 F)</t>
    </r>
  </si>
  <si>
    <r>
      <rPr>
        <b/>
        <sz val="10"/>
        <rFont val="Arial"/>
        <family val="2"/>
      </rPr>
      <t>P=175 psia (115.75 F)</t>
    </r>
  </si>
  <si>
    <r>
      <rPr>
        <b/>
        <sz val="10"/>
        <rFont val="Arial"/>
        <family val="2"/>
      </rPr>
      <t>P=200 psia (125.26 F)</t>
    </r>
  </si>
  <si>
    <r>
      <rPr>
        <b/>
        <sz val="10"/>
        <rFont val="Arial"/>
        <family val="2"/>
      </rPr>
      <t>P=225 psia (133.92 F)</t>
    </r>
  </si>
  <si>
    <r>
      <rPr>
        <b/>
        <sz val="10"/>
        <rFont val="Arial"/>
        <family val="2"/>
      </rPr>
      <t>P=250 psia (141.88 F)</t>
    </r>
  </si>
  <si>
    <r>
      <rPr>
        <b/>
        <sz val="10"/>
        <rFont val="Arial"/>
        <family val="2"/>
      </rPr>
      <t>P=275 psia (149.26 F)</t>
    </r>
  </si>
  <si>
    <r>
      <rPr>
        <b/>
        <sz val="10"/>
        <rFont val="Arial"/>
        <family val="2"/>
      </rPr>
      <t>P=300 psia (156.14 F)</t>
    </r>
  </si>
  <si>
    <r>
      <rPr>
        <b/>
        <sz val="10"/>
        <rFont val="Arial"/>
        <family val="2"/>
      </rPr>
      <t>P=325 psia (162.61 F)</t>
    </r>
  </si>
  <si>
    <r>
      <rPr>
        <b/>
        <sz val="10"/>
        <rFont val="Arial"/>
        <family val="2"/>
      </rPr>
      <t>P=350 psia (168.70 F)</t>
    </r>
  </si>
  <si>
    <r>
      <rPr>
        <b/>
        <sz val="10"/>
        <rFont val="Arial"/>
        <family val="2"/>
      </rPr>
      <t>P=375 psia (174.46 F)</t>
    </r>
  </si>
  <si>
    <r>
      <rPr>
        <b/>
        <sz val="10"/>
        <rFont val="Arial"/>
        <family val="2"/>
      </rPr>
      <t>P=400 psia (179.93 F)</t>
    </r>
  </si>
  <si>
    <r>
      <rPr>
        <b/>
        <sz val="10"/>
        <rFont val="Arial"/>
        <family val="2"/>
      </rPr>
      <t>P=450 psia (190.09 F)</t>
    </r>
  </si>
  <si>
    <r>
      <rPr>
        <b/>
        <sz val="10"/>
        <rFont val="Arial"/>
        <family val="2"/>
      </rPr>
      <t>P=500 psia (199.37 F)</t>
    </r>
  </si>
  <si>
    <r>
      <rPr>
        <b/>
        <sz val="10"/>
        <rFont val="Arial"/>
        <family val="2"/>
      </rPr>
      <t>P=550 psia (207.86 F)</t>
    </r>
  </si>
  <si>
    <r>
      <rPr>
        <b/>
        <sz val="12"/>
        <rFont val="Arial"/>
        <family val="2"/>
      </rPr>
      <t>Pressure – Enthalpy Diagram for Refrigerant 134a (1,1,1,2-tetrafluoroethane)</t>
    </r>
  </si>
  <si>
    <t>T</t>
  </si>
  <si>
    <t>P</t>
  </si>
  <si>
    <t>[psia]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</si>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</sst>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"/>
    <numFmt numFmtId="167" formatCode="0.00000"/>
  </numFmts>
  <fonts count="6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right" vertical="top" wrapText="1" inden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165" fontId="3" fillId="0" borderId="1" xfId="0" applyNumberFormat="1" applyFont="1" applyFill="1" applyBorder="1" applyAlignment="1">
      <alignment horizontal="center" vertical="top" shrinkToFit="1"/>
    </xf>
    <xf numFmtId="166" fontId="3" fillId="0" borderId="1" xfId="0" applyNumberFormat="1" applyFont="1" applyFill="1" applyBorder="1" applyAlignment="1">
      <alignment horizontal="center" vertical="top" shrinkToFit="1"/>
    </xf>
    <xf numFmtId="167" fontId="3" fillId="0" borderId="1" xfId="0" applyNumberFormat="1" applyFont="1" applyFill="1" applyBorder="1" applyAlignment="1">
      <alignment horizontal="center" vertical="top" shrinkToFit="1"/>
    </xf>
    <xf numFmtId="1" fontId="3" fillId="2" borderId="1" xfId="0" applyNumberFormat="1" applyFont="1" applyFill="1" applyBorder="1" applyAlignment="1">
      <alignment horizontal="center" vertical="top" shrinkToFit="1"/>
    </xf>
    <xf numFmtId="165" fontId="3" fillId="2" borderId="1" xfId="0" applyNumberFormat="1" applyFont="1" applyFill="1" applyBorder="1" applyAlignment="1">
      <alignment horizontal="center" vertical="top" shrinkToFit="1"/>
    </xf>
    <xf numFmtId="166" fontId="3" fillId="2" borderId="1" xfId="0" applyNumberFormat="1" applyFont="1" applyFill="1" applyBorder="1" applyAlignment="1">
      <alignment horizontal="center" vertical="top" shrinkToFit="1"/>
    </xf>
    <xf numFmtId="167" fontId="3" fillId="2" borderId="1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/>
    </xf>
    <xf numFmtId="166" fontId="3" fillId="0" borderId="2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166" fontId="3" fillId="2" borderId="2" xfId="0" applyNumberFormat="1" applyFont="1" applyFill="1" applyBorder="1" applyAlignment="1">
      <alignment horizontal="center" vertical="top" shrinkToFit="1"/>
    </xf>
    <xf numFmtId="2" fontId="3" fillId="2" borderId="1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 indent="2"/>
    </xf>
    <xf numFmtId="0" fontId="2" fillId="2" borderId="1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166" fontId="3" fillId="0" borderId="2" xfId="0" applyNumberFormat="1" applyFont="1" applyFill="1" applyBorder="1" applyAlignment="1">
      <alignment horizontal="center" vertical="top" shrinkToFit="1"/>
    </xf>
    <xf numFmtId="166" fontId="3" fillId="0" borderId="3" xfId="0" applyNumberFormat="1" applyFont="1" applyFill="1" applyBorder="1" applyAlignment="1">
      <alignment horizontal="center" vertical="top" shrinkToFit="1"/>
    </xf>
    <xf numFmtId="166" fontId="3" fillId="2" borderId="2" xfId="0" applyNumberFormat="1" applyFont="1" applyFill="1" applyBorder="1" applyAlignment="1">
      <alignment horizontal="center" vertical="top" shrinkToFit="1"/>
    </xf>
    <xf numFmtId="166" fontId="3" fillId="2" borderId="3" xfId="0" applyNumberFormat="1" applyFont="1" applyFill="1" applyBorder="1" applyAlignment="1">
      <alignment horizontal="center" vertical="top" shrinkToFit="1"/>
    </xf>
    <xf numFmtId="167" fontId="3" fillId="0" borderId="2" xfId="0" applyNumberFormat="1" applyFont="1" applyFill="1" applyBorder="1" applyAlignment="1">
      <alignment horizontal="center" vertical="top" shrinkToFit="1"/>
    </xf>
    <xf numFmtId="167" fontId="3" fillId="0" borderId="3" xfId="0" applyNumberFormat="1" applyFont="1" applyFill="1" applyBorder="1" applyAlignment="1">
      <alignment horizontal="center" vertical="top" shrinkToFit="1"/>
    </xf>
    <xf numFmtId="167" fontId="3" fillId="2" borderId="2" xfId="0" applyNumberFormat="1" applyFont="1" applyFill="1" applyBorder="1" applyAlignment="1">
      <alignment horizontal="center" vertical="top" shrinkToFit="1"/>
    </xf>
    <xf numFmtId="167" fontId="3" fillId="2" borderId="3" xfId="0" applyNumberFormat="1" applyFont="1" applyFill="1" applyBorder="1" applyAlignment="1">
      <alignment horizontal="center" vertical="top" shrinkToFit="1"/>
    </xf>
    <xf numFmtId="2" fontId="4" fillId="0" borderId="0" xfId="0" applyNumberFormat="1" applyFont="1" applyFill="1" applyBorder="1" applyAlignment="1">
      <alignment horizontal="left" vertical="top"/>
    </xf>
    <xf numFmtId="2" fontId="2" fillId="0" borderId="2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shrinkToFit="1"/>
    </xf>
    <xf numFmtId="2" fontId="0" fillId="0" borderId="0" xfId="0" applyNumberForma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shrinkToFit="1"/>
    </xf>
    <xf numFmtId="0" fontId="3" fillId="2" borderId="1" xfId="0" applyNumberFormat="1" applyFont="1" applyFill="1" applyBorder="1" applyAlignment="1">
      <alignment horizontal="center" vertical="top" shrinkToFit="1"/>
    </xf>
    <xf numFmtId="0" fontId="0" fillId="0" borderId="0" xfId="0" applyNumberFormat="1" applyFill="1" applyBorder="1" applyAlignment="1">
      <alignment horizontal="left" vertical="top"/>
    </xf>
  </cellXfs>
  <cellStyles count="2">
    <cellStyle name="Normal" xfId="0" builtinId="0"/>
    <cellStyle name="Normal 2" xfId="1" xr:uid="{CF682F93-A15E-4D86-9101-91D627D099F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L4" sqref="L4"/>
    </sheetView>
  </sheetViews>
  <sheetFormatPr defaultRowHeight="12.75" x14ac:dyDescent="0.2"/>
  <cols>
    <col min="1" max="4" width="10.1640625" customWidth="1"/>
    <col min="5" max="6" width="13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0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10</v>
      </c>
      <c r="D4" s="35">
        <f>C4/14.504</f>
        <v>0.68946497517926086</v>
      </c>
      <c r="E4" s="16">
        <v>89.505499999999998</v>
      </c>
      <c r="F4" s="9">
        <f>E4/16.018</f>
        <v>5.5878074666000748</v>
      </c>
      <c r="G4" s="9">
        <v>1.12E-2</v>
      </c>
      <c r="H4" s="9">
        <f>G4*16.018</f>
        <v>0.17940159999999999</v>
      </c>
      <c r="I4" s="17">
        <v>-2.98</v>
      </c>
      <c r="J4" s="17">
        <f>I4*2.326</f>
        <v>-6.9314800000000005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1.5057</v>
      </c>
      <c r="O4" s="2" t="s">
        <v>21</v>
      </c>
      <c r="P4" s="10">
        <v>0.51117000000000001</v>
      </c>
      <c r="Q4" s="8">
        <v>6.5536999999999998E-2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10</v>
      </c>
      <c r="D5" s="35">
        <f t="shared" ref="D5:D44" si="1">C5/14.504</f>
        <v>0.68946497517926086</v>
      </c>
      <c r="E5" s="18">
        <v>89.007900000000006</v>
      </c>
      <c r="F5" s="9">
        <f t="shared" ref="F5:F44" si="2">E5/16.018</f>
        <v>5.5567424147833693</v>
      </c>
      <c r="G5" s="13">
        <v>1.12E-2</v>
      </c>
      <c r="H5" s="9">
        <f t="shared" ref="H5:H44" si="3">G5*16.018</f>
        <v>0.17940159999999999</v>
      </c>
      <c r="I5" s="19">
        <v>-1.49</v>
      </c>
      <c r="J5" s="17">
        <f t="shared" ref="J5:J44" si="4">I5*2.326</f>
        <v>-3.4657400000000003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1.506</v>
      </c>
      <c r="O5" s="20" t="s">
        <v>21</v>
      </c>
      <c r="P5" s="14">
        <v>0.48838999999999999</v>
      </c>
      <c r="Q5" s="12">
        <v>6.4738000000000004E-2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10</v>
      </c>
      <c r="D6" s="35">
        <f t="shared" si="1"/>
        <v>0.68946497517926086</v>
      </c>
      <c r="E6" s="16">
        <v>88.506900000000002</v>
      </c>
      <c r="F6" s="9">
        <f t="shared" si="2"/>
        <v>5.5254651017605196</v>
      </c>
      <c r="G6" s="9">
        <v>1.1299999999999999E-2</v>
      </c>
      <c r="H6" s="9">
        <f t="shared" si="3"/>
        <v>0.18100340000000001</v>
      </c>
      <c r="I6" s="17">
        <v>0</v>
      </c>
      <c r="J6" s="17">
        <f t="shared" si="4"/>
        <v>0</v>
      </c>
      <c r="K6" s="9">
        <v>0</v>
      </c>
      <c r="L6" s="9">
        <f t="shared" si="5"/>
        <v>0</v>
      </c>
      <c r="M6" s="9">
        <v>0.2999</v>
      </c>
      <c r="N6" s="9">
        <v>1.5064</v>
      </c>
      <c r="O6" s="2" t="s">
        <v>21</v>
      </c>
      <c r="P6" s="10">
        <v>0.46711999999999998</v>
      </c>
      <c r="Q6" s="8">
        <v>6.3946000000000003E-2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10</v>
      </c>
      <c r="D7" s="35">
        <f t="shared" si="1"/>
        <v>0.68946497517926086</v>
      </c>
      <c r="E7" s="18">
        <v>88.002399999999994</v>
      </c>
      <c r="F7" s="9">
        <f t="shared" si="2"/>
        <v>5.4939692845548755</v>
      </c>
      <c r="G7" s="13">
        <v>1.14E-2</v>
      </c>
      <c r="H7" s="9">
        <f t="shared" si="3"/>
        <v>0.18260520000000002</v>
      </c>
      <c r="I7" s="19">
        <v>1.51</v>
      </c>
      <c r="J7" s="17">
        <f t="shared" si="4"/>
        <v>3.5122599999999999</v>
      </c>
      <c r="K7" s="13">
        <v>3.5999999999999999E-3</v>
      </c>
      <c r="L7" s="9">
        <f t="shared" si="5"/>
        <v>1.5072479999999999E-2</v>
      </c>
      <c r="M7" s="13">
        <v>0.30099999999999999</v>
      </c>
      <c r="N7" s="13">
        <v>1.5068999999999999</v>
      </c>
      <c r="O7" s="20" t="s">
        <v>21</v>
      </c>
      <c r="P7" s="14">
        <v>0.44718999999999998</v>
      </c>
      <c r="Q7" s="12">
        <v>6.3160999999999995E-2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10</v>
      </c>
      <c r="D8" s="35">
        <f t="shared" si="1"/>
        <v>0.68946497517926086</v>
      </c>
      <c r="E8" s="16">
        <v>87.494100000000003</v>
      </c>
      <c r="F8" s="9">
        <f t="shared" si="2"/>
        <v>5.4622362342364843</v>
      </c>
      <c r="G8" s="9">
        <v>1.14E-2</v>
      </c>
      <c r="H8" s="9">
        <f t="shared" si="3"/>
        <v>0.18260520000000002</v>
      </c>
      <c r="I8" s="17">
        <v>3.01</v>
      </c>
      <c r="J8" s="17">
        <f t="shared" si="4"/>
        <v>7.0012599999999994</v>
      </c>
      <c r="K8" s="9">
        <v>7.1000000000000004E-3</v>
      </c>
      <c r="L8" s="9">
        <f t="shared" si="5"/>
        <v>2.9726280000000001E-2</v>
      </c>
      <c r="M8" s="9">
        <v>0.30220000000000002</v>
      </c>
      <c r="N8" s="9">
        <v>1.5075000000000001</v>
      </c>
      <c r="O8" s="2" t="s">
        <v>21</v>
      </c>
      <c r="P8" s="10">
        <v>0.42849999999999999</v>
      </c>
      <c r="Q8" s="8">
        <v>6.2380999999999999E-2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10</v>
      </c>
      <c r="D9" s="35">
        <f t="shared" si="1"/>
        <v>0.68946497517926086</v>
      </c>
      <c r="E9" s="18">
        <v>0.2258</v>
      </c>
      <c r="F9" s="9">
        <f t="shared" si="2"/>
        <v>1.4096641278561618E-2</v>
      </c>
      <c r="G9" s="13">
        <v>4.4279000000000002</v>
      </c>
      <c r="H9" s="9">
        <f t="shared" si="3"/>
        <v>70.926102200000003</v>
      </c>
      <c r="I9" s="19">
        <v>99.58</v>
      </c>
      <c r="J9" s="17">
        <f t="shared" si="4"/>
        <v>231.62308000000002</v>
      </c>
      <c r="K9" s="13">
        <v>0.2316</v>
      </c>
      <c r="L9" s="9">
        <f t="shared" si="5"/>
        <v>0.96966288</v>
      </c>
      <c r="M9" s="13">
        <v>0.18360000000000001</v>
      </c>
      <c r="N9" s="13">
        <v>1.1473</v>
      </c>
      <c r="O9" s="20" t="s">
        <v>22</v>
      </c>
      <c r="P9" s="14">
        <v>9.58E-3</v>
      </c>
      <c r="Q9" s="12">
        <v>5.1159999999999999E-3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10</v>
      </c>
      <c r="D10" s="35">
        <f t="shared" si="1"/>
        <v>0.68946497517926086</v>
      </c>
      <c r="E10" s="16">
        <v>0.22289999999999999</v>
      </c>
      <c r="F10" s="9">
        <f t="shared" si="2"/>
        <v>1.3915594955674864E-2</v>
      </c>
      <c r="G10" s="9">
        <v>4.4855999999999998</v>
      </c>
      <c r="H10" s="9">
        <f t="shared" si="3"/>
        <v>71.850340799999998</v>
      </c>
      <c r="I10" s="17">
        <v>100.5</v>
      </c>
      <c r="J10" s="17">
        <f t="shared" si="4"/>
        <v>233.76300000000001</v>
      </c>
      <c r="K10" s="9">
        <v>0.23369999999999999</v>
      </c>
      <c r="L10" s="9">
        <f t="shared" si="5"/>
        <v>0.97845515999999988</v>
      </c>
      <c r="M10" s="9">
        <v>0.18410000000000001</v>
      </c>
      <c r="N10" s="9">
        <v>1.1449</v>
      </c>
      <c r="O10" s="2" t="s">
        <v>22</v>
      </c>
      <c r="P10" s="10">
        <v>9.7000000000000003E-3</v>
      </c>
      <c r="Q10" s="8">
        <v>5.2440000000000004E-3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10</v>
      </c>
      <c r="D11" s="35">
        <f t="shared" si="1"/>
        <v>0.68946497517926086</v>
      </c>
      <c r="E11" s="18">
        <v>0.22009999999999999</v>
      </c>
      <c r="F11" s="9">
        <f t="shared" si="2"/>
        <v>1.374079160943938E-2</v>
      </c>
      <c r="G11" s="13">
        <v>4.5430000000000001</v>
      </c>
      <c r="H11" s="9">
        <f t="shared" si="3"/>
        <v>72.769774000000012</v>
      </c>
      <c r="I11" s="19">
        <v>101.42</v>
      </c>
      <c r="J11" s="17">
        <f t="shared" si="4"/>
        <v>235.90292000000002</v>
      </c>
      <c r="K11" s="13">
        <v>0.23569999999999999</v>
      </c>
      <c r="L11" s="9">
        <f t="shared" si="5"/>
        <v>0.98682875999999997</v>
      </c>
      <c r="M11" s="13">
        <v>0.1847</v>
      </c>
      <c r="N11" s="13">
        <v>1.1426000000000001</v>
      </c>
      <c r="O11" s="20" t="s">
        <v>22</v>
      </c>
      <c r="P11" s="14">
        <v>9.8099999999999993E-3</v>
      </c>
      <c r="Q11" s="12">
        <v>5.3730000000000002E-3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10</v>
      </c>
      <c r="D12" s="35">
        <f t="shared" si="1"/>
        <v>0.68946497517926086</v>
      </c>
      <c r="E12" s="16">
        <v>0.21740000000000001</v>
      </c>
      <c r="F12" s="9">
        <f t="shared" si="2"/>
        <v>1.3572231239855162E-2</v>
      </c>
      <c r="G12" s="9">
        <v>4.6001000000000003</v>
      </c>
      <c r="H12" s="9">
        <f t="shared" si="3"/>
        <v>73.684401800000003</v>
      </c>
      <c r="I12" s="17">
        <v>102.35</v>
      </c>
      <c r="J12" s="17">
        <f t="shared" si="4"/>
        <v>238.06610000000001</v>
      </c>
      <c r="K12" s="9">
        <v>0.23780000000000001</v>
      </c>
      <c r="L12" s="9">
        <f t="shared" si="5"/>
        <v>0.99562104000000007</v>
      </c>
      <c r="M12" s="9">
        <v>0.18529999999999999</v>
      </c>
      <c r="N12" s="9">
        <v>1.1405000000000001</v>
      </c>
      <c r="O12" s="2" t="s">
        <v>22</v>
      </c>
      <c r="P12" s="10">
        <v>9.92E-3</v>
      </c>
      <c r="Q12" s="8">
        <v>5.5009999999999998E-3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10</v>
      </c>
      <c r="D13" s="35">
        <f t="shared" si="1"/>
        <v>0.68946497517926086</v>
      </c>
      <c r="E13" s="18">
        <v>0.2147</v>
      </c>
      <c r="F13" s="9">
        <f t="shared" si="2"/>
        <v>1.3403670870270945E-2</v>
      </c>
      <c r="G13" s="13">
        <v>4.657</v>
      </c>
      <c r="H13" s="9">
        <f t="shared" si="3"/>
        <v>74.595826000000002</v>
      </c>
      <c r="I13" s="19">
        <v>103.27</v>
      </c>
      <c r="J13" s="17">
        <f t="shared" si="4"/>
        <v>240.20602</v>
      </c>
      <c r="K13" s="13">
        <v>0.2399</v>
      </c>
      <c r="L13" s="9">
        <f t="shared" si="5"/>
        <v>1.0044133200000001</v>
      </c>
      <c r="M13" s="13">
        <v>0.186</v>
      </c>
      <c r="N13" s="13">
        <v>1.1385000000000001</v>
      </c>
      <c r="O13" s="20" t="s">
        <v>22</v>
      </c>
      <c r="P13" s="14">
        <v>1.0030000000000001E-2</v>
      </c>
      <c r="Q13" s="12">
        <v>5.6290000000000003E-3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10</v>
      </c>
      <c r="D14" s="35">
        <f t="shared" si="1"/>
        <v>0.68946497517926086</v>
      </c>
      <c r="E14" s="16">
        <v>0.2122</v>
      </c>
      <c r="F14" s="9">
        <f t="shared" si="2"/>
        <v>1.3247596453989261E-2</v>
      </c>
      <c r="G14" s="9">
        <v>4.7135999999999996</v>
      </c>
      <c r="H14" s="9">
        <f t="shared" si="3"/>
        <v>75.502444799999992</v>
      </c>
      <c r="I14" s="17">
        <v>104.21</v>
      </c>
      <c r="J14" s="17">
        <f t="shared" si="4"/>
        <v>242.39246</v>
      </c>
      <c r="K14" s="9">
        <v>0.2419</v>
      </c>
      <c r="L14" s="9">
        <f t="shared" si="5"/>
        <v>1.0127869199999999</v>
      </c>
      <c r="M14" s="9">
        <v>0.18679999999999999</v>
      </c>
      <c r="N14" s="9">
        <v>1.1367</v>
      </c>
      <c r="O14" s="2" t="s">
        <v>22</v>
      </c>
      <c r="P14" s="10">
        <v>1.014E-2</v>
      </c>
      <c r="Q14" s="8">
        <v>5.7580000000000001E-3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10</v>
      </c>
      <c r="D15" s="35">
        <f t="shared" si="1"/>
        <v>0.68946497517926086</v>
      </c>
      <c r="E15" s="18">
        <v>0.20960000000000001</v>
      </c>
      <c r="F15" s="9">
        <f t="shared" si="2"/>
        <v>1.3085279061056311E-2</v>
      </c>
      <c r="G15" s="13">
        <v>4.7699999999999996</v>
      </c>
      <c r="H15" s="9">
        <f t="shared" si="3"/>
        <v>76.40585999999999</v>
      </c>
      <c r="I15" s="19">
        <v>105.14</v>
      </c>
      <c r="J15" s="17">
        <f t="shared" si="4"/>
        <v>244.55564000000001</v>
      </c>
      <c r="K15" s="13">
        <v>0.24390000000000001</v>
      </c>
      <c r="L15" s="9">
        <f t="shared" si="5"/>
        <v>1.02116052</v>
      </c>
      <c r="M15" s="13">
        <v>0.18770000000000001</v>
      </c>
      <c r="N15" s="13">
        <v>1.1349</v>
      </c>
      <c r="O15" s="20" t="s">
        <v>22</v>
      </c>
      <c r="P15" s="14">
        <v>1.025E-2</v>
      </c>
      <c r="Q15" s="12">
        <v>5.8859999999999997E-3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10</v>
      </c>
      <c r="D16" s="35">
        <f t="shared" si="1"/>
        <v>0.68946497517926086</v>
      </c>
      <c r="E16" s="16">
        <v>0.2072</v>
      </c>
      <c r="F16" s="9">
        <f t="shared" si="2"/>
        <v>1.2935447621425894E-2</v>
      </c>
      <c r="G16" s="9">
        <v>4.8262</v>
      </c>
      <c r="H16" s="9">
        <f t="shared" si="3"/>
        <v>77.30607160000001</v>
      </c>
      <c r="I16" s="17">
        <v>106.08</v>
      </c>
      <c r="J16" s="17">
        <f t="shared" si="4"/>
        <v>246.74208000000002</v>
      </c>
      <c r="K16" s="9">
        <v>0.24590000000000001</v>
      </c>
      <c r="L16" s="9">
        <f t="shared" si="5"/>
        <v>1.0295341199999999</v>
      </c>
      <c r="M16" s="9">
        <v>0.1885</v>
      </c>
      <c r="N16" s="9">
        <v>1.1332</v>
      </c>
      <c r="O16" s="2" t="s">
        <v>22</v>
      </c>
      <c r="P16" s="10">
        <v>1.0359999999999999E-2</v>
      </c>
      <c r="Q16" s="8">
        <v>6.0140000000000002E-3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10</v>
      </c>
      <c r="D17" s="35">
        <f t="shared" si="1"/>
        <v>0.68946497517926086</v>
      </c>
      <c r="E17" s="18">
        <v>0.20480000000000001</v>
      </c>
      <c r="F17" s="9">
        <f t="shared" si="2"/>
        <v>1.2785616181795479E-2</v>
      </c>
      <c r="G17" s="13">
        <v>4.8822000000000001</v>
      </c>
      <c r="H17" s="9">
        <f t="shared" si="3"/>
        <v>78.203079600000009</v>
      </c>
      <c r="I17" s="19">
        <v>107.03</v>
      </c>
      <c r="J17" s="17">
        <f t="shared" si="4"/>
        <v>248.95178000000001</v>
      </c>
      <c r="K17" s="13">
        <v>0.24790000000000001</v>
      </c>
      <c r="L17" s="9">
        <f t="shared" si="5"/>
        <v>1.03790772</v>
      </c>
      <c r="M17" s="13">
        <v>0.1895</v>
      </c>
      <c r="N17" s="13">
        <v>1.1315</v>
      </c>
      <c r="O17" s="20" t="s">
        <v>22</v>
      </c>
      <c r="P17" s="14">
        <v>1.048E-2</v>
      </c>
      <c r="Q17" s="12">
        <v>6.143E-3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10</v>
      </c>
      <c r="D18" s="35">
        <f t="shared" si="1"/>
        <v>0.68946497517926086</v>
      </c>
      <c r="E18" s="16">
        <v>0.20250000000000001</v>
      </c>
      <c r="F18" s="9">
        <f t="shared" si="2"/>
        <v>1.2642027718816331E-2</v>
      </c>
      <c r="G18" s="9">
        <v>4.9379999999999997</v>
      </c>
      <c r="H18" s="9">
        <f t="shared" si="3"/>
        <v>79.096884000000003</v>
      </c>
      <c r="I18" s="17">
        <v>107.98</v>
      </c>
      <c r="J18" s="17">
        <f t="shared" si="4"/>
        <v>251.16148000000001</v>
      </c>
      <c r="K18" s="9">
        <v>0.24990000000000001</v>
      </c>
      <c r="L18" s="9">
        <f t="shared" si="5"/>
        <v>1.0462813200000001</v>
      </c>
      <c r="M18" s="9">
        <v>0.19040000000000001</v>
      </c>
      <c r="N18" s="9">
        <v>1.1299999999999999</v>
      </c>
      <c r="O18" s="2" t="s">
        <v>22</v>
      </c>
      <c r="P18" s="10">
        <v>1.059E-2</v>
      </c>
      <c r="Q18" s="8">
        <v>6.2709999999999997E-3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10</v>
      </c>
      <c r="D19" s="35">
        <f t="shared" si="1"/>
        <v>0.68946497517926086</v>
      </c>
      <c r="E19" s="18">
        <v>0.20030000000000001</v>
      </c>
      <c r="F19" s="9">
        <f t="shared" si="2"/>
        <v>1.250468223248845E-2</v>
      </c>
      <c r="G19" s="13">
        <v>4.9938000000000002</v>
      </c>
      <c r="H19" s="9">
        <f t="shared" si="3"/>
        <v>79.99068840000001</v>
      </c>
      <c r="I19" s="19">
        <v>108.93</v>
      </c>
      <c r="J19" s="17">
        <f t="shared" si="4"/>
        <v>253.37118000000001</v>
      </c>
      <c r="K19" s="13">
        <v>0.25190000000000001</v>
      </c>
      <c r="L19" s="9">
        <f t="shared" si="5"/>
        <v>1.0546549199999999</v>
      </c>
      <c r="M19" s="13">
        <v>0.19139999999999999</v>
      </c>
      <c r="N19" s="13">
        <v>1.1285000000000001</v>
      </c>
      <c r="O19" s="20" t="s">
        <v>22</v>
      </c>
      <c r="P19" s="14">
        <v>1.0699999999999999E-2</v>
      </c>
      <c r="Q19" s="12">
        <v>6.3990000000000002E-3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10</v>
      </c>
      <c r="D20" s="35">
        <f t="shared" si="1"/>
        <v>0.68946497517926086</v>
      </c>
      <c r="E20" s="16">
        <v>0.19800000000000001</v>
      </c>
      <c r="F20" s="9">
        <f t="shared" si="2"/>
        <v>1.2361093769509302E-2</v>
      </c>
      <c r="G20" s="9">
        <v>5.0492999999999997</v>
      </c>
      <c r="H20" s="9">
        <f t="shared" si="3"/>
        <v>80.879687399999995</v>
      </c>
      <c r="I20" s="17">
        <v>109.89</v>
      </c>
      <c r="J20" s="17">
        <f t="shared" si="4"/>
        <v>255.60414</v>
      </c>
      <c r="K20" s="9">
        <v>0.25390000000000001</v>
      </c>
      <c r="L20" s="9">
        <f t="shared" si="5"/>
        <v>1.06302852</v>
      </c>
      <c r="M20" s="9">
        <v>0.1923</v>
      </c>
      <c r="N20" s="9">
        <v>1.1271</v>
      </c>
      <c r="O20" s="2" t="s">
        <v>22</v>
      </c>
      <c r="P20" s="10">
        <v>1.081E-2</v>
      </c>
      <c r="Q20" s="8">
        <v>6.5279999999999999E-3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10</v>
      </c>
      <c r="D21" s="35">
        <f t="shared" si="1"/>
        <v>0.68946497517926086</v>
      </c>
      <c r="E21" s="18">
        <v>0.19589999999999999</v>
      </c>
      <c r="F21" s="9">
        <f t="shared" si="2"/>
        <v>1.2229991259832687E-2</v>
      </c>
      <c r="G21" s="13">
        <v>5.1048</v>
      </c>
      <c r="H21" s="9">
        <f t="shared" si="3"/>
        <v>81.768686400000007</v>
      </c>
      <c r="I21" s="19">
        <v>110.86</v>
      </c>
      <c r="J21" s="17">
        <f t="shared" si="4"/>
        <v>257.86036000000001</v>
      </c>
      <c r="K21" s="13">
        <v>0.25580000000000003</v>
      </c>
      <c r="L21" s="9">
        <f t="shared" si="5"/>
        <v>1.07098344</v>
      </c>
      <c r="M21" s="13">
        <v>0.1933</v>
      </c>
      <c r="N21" s="13">
        <v>1.1256999999999999</v>
      </c>
      <c r="O21" s="20" t="s">
        <v>22</v>
      </c>
      <c r="P21" s="14">
        <v>1.0919999999999999E-2</v>
      </c>
      <c r="Q21" s="12">
        <v>6.6559999999999996E-3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10</v>
      </c>
      <c r="D22" s="35">
        <f t="shared" si="1"/>
        <v>0.68946497517926086</v>
      </c>
      <c r="E22" s="16">
        <v>0.1938</v>
      </c>
      <c r="F22" s="9">
        <f t="shared" si="2"/>
        <v>1.2098888750156075E-2</v>
      </c>
      <c r="G22" s="9">
        <v>5.1600999999999999</v>
      </c>
      <c r="H22" s="9">
        <f t="shared" si="3"/>
        <v>82.654481799999999</v>
      </c>
      <c r="I22" s="17">
        <v>111.83</v>
      </c>
      <c r="J22" s="17">
        <f t="shared" si="4"/>
        <v>260.11658</v>
      </c>
      <c r="K22" s="9">
        <v>0.25779999999999997</v>
      </c>
      <c r="L22" s="9">
        <f t="shared" si="5"/>
        <v>1.0793570399999999</v>
      </c>
      <c r="M22" s="9">
        <v>0.1943</v>
      </c>
      <c r="N22" s="9">
        <v>1.1244000000000001</v>
      </c>
      <c r="O22" s="2" t="s">
        <v>22</v>
      </c>
      <c r="P22" s="10">
        <v>1.102E-2</v>
      </c>
      <c r="Q22" s="8">
        <v>6.7850000000000002E-3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10</v>
      </c>
      <c r="D23" s="35">
        <f t="shared" si="1"/>
        <v>0.68946497517926086</v>
      </c>
      <c r="E23" s="18">
        <v>0.19170000000000001</v>
      </c>
      <c r="F23" s="9">
        <f t="shared" si="2"/>
        <v>1.196778624047946E-2</v>
      </c>
      <c r="G23" s="13">
        <v>5.2153</v>
      </c>
      <c r="H23" s="9">
        <f t="shared" si="3"/>
        <v>83.538675400000002</v>
      </c>
      <c r="I23" s="19">
        <v>112.8</v>
      </c>
      <c r="J23" s="17">
        <f t="shared" si="4"/>
        <v>262.37279999999998</v>
      </c>
      <c r="K23" s="13">
        <v>0.25969999999999999</v>
      </c>
      <c r="L23" s="9">
        <f t="shared" si="5"/>
        <v>1.0873119599999999</v>
      </c>
      <c r="M23" s="13">
        <v>0.1953</v>
      </c>
      <c r="N23" s="13">
        <v>1.1231</v>
      </c>
      <c r="O23" s="20" t="s">
        <v>22</v>
      </c>
      <c r="P23" s="14">
        <v>1.1129999999999999E-2</v>
      </c>
      <c r="Q23" s="12">
        <v>6.9129999999999999E-3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10</v>
      </c>
      <c r="D24" s="35">
        <f t="shared" si="1"/>
        <v>0.68946497517926086</v>
      </c>
      <c r="E24" s="16">
        <v>0.18970000000000001</v>
      </c>
      <c r="F24" s="9">
        <f t="shared" si="2"/>
        <v>1.1842926707454115E-2</v>
      </c>
      <c r="G24" s="9">
        <v>5.2704000000000004</v>
      </c>
      <c r="H24" s="9">
        <f t="shared" si="3"/>
        <v>84.421267200000017</v>
      </c>
      <c r="I24" s="17">
        <v>113.78</v>
      </c>
      <c r="J24" s="17">
        <f t="shared" si="4"/>
        <v>264.65228000000002</v>
      </c>
      <c r="K24" s="9">
        <v>0.26169999999999999</v>
      </c>
      <c r="L24" s="9">
        <f t="shared" si="5"/>
        <v>1.0956855599999999</v>
      </c>
      <c r="M24" s="9">
        <v>0.19639999999999999</v>
      </c>
      <c r="N24" s="9">
        <v>1.1217999999999999</v>
      </c>
      <c r="O24" s="2" t="s">
        <v>22</v>
      </c>
      <c r="P24" s="10">
        <v>1.124E-2</v>
      </c>
      <c r="Q24" s="8">
        <v>7.0419999999999996E-3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10</v>
      </c>
      <c r="D25" s="35">
        <f t="shared" si="1"/>
        <v>0.68946497517926086</v>
      </c>
      <c r="E25" s="18">
        <v>0.18779999999999999</v>
      </c>
      <c r="F25" s="9">
        <f t="shared" si="2"/>
        <v>1.1724310151080034E-2</v>
      </c>
      <c r="G25" s="13">
        <v>5.3254000000000001</v>
      </c>
      <c r="H25" s="9">
        <f t="shared" si="3"/>
        <v>85.3022572</v>
      </c>
      <c r="I25" s="19">
        <v>114.76</v>
      </c>
      <c r="J25" s="17">
        <f t="shared" si="4"/>
        <v>266.93176</v>
      </c>
      <c r="K25" s="13">
        <v>0.2636</v>
      </c>
      <c r="L25" s="9">
        <f t="shared" si="5"/>
        <v>1.1036404799999999</v>
      </c>
      <c r="M25" s="13">
        <v>0.19739999999999999</v>
      </c>
      <c r="N25" s="13">
        <v>1.1206</v>
      </c>
      <c r="O25" s="20" t="s">
        <v>22</v>
      </c>
      <c r="P25" s="14">
        <v>1.1350000000000001E-2</v>
      </c>
      <c r="Q25" s="12">
        <v>7.1700000000000002E-3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10</v>
      </c>
      <c r="D26" s="35">
        <f t="shared" si="1"/>
        <v>0.68946497517926086</v>
      </c>
      <c r="E26" s="16">
        <v>0.18590000000000001</v>
      </c>
      <c r="F26" s="9">
        <f t="shared" si="2"/>
        <v>1.1605693594705957E-2</v>
      </c>
      <c r="G26" s="9">
        <v>5.3802000000000003</v>
      </c>
      <c r="H26" s="9">
        <f t="shared" si="3"/>
        <v>86.180043600000005</v>
      </c>
      <c r="I26" s="17">
        <v>115.75</v>
      </c>
      <c r="J26" s="17">
        <f t="shared" si="4"/>
        <v>269.23450000000003</v>
      </c>
      <c r="K26" s="9">
        <v>0.26550000000000001</v>
      </c>
      <c r="L26" s="9">
        <f t="shared" si="5"/>
        <v>1.1115954000000001</v>
      </c>
      <c r="M26" s="9">
        <v>0.19850000000000001</v>
      </c>
      <c r="N26" s="9">
        <v>1.1194999999999999</v>
      </c>
      <c r="O26" s="2" t="s">
        <v>22</v>
      </c>
      <c r="P26" s="10">
        <v>1.146E-2</v>
      </c>
      <c r="Q26" s="8">
        <v>7.2979999999999998E-3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10</v>
      </c>
      <c r="D27" s="35">
        <f t="shared" si="1"/>
        <v>0.68946497517926086</v>
      </c>
      <c r="E27" s="18">
        <v>0.184</v>
      </c>
      <c r="F27" s="9">
        <f t="shared" si="2"/>
        <v>1.1487077038331876E-2</v>
      </c>
      <c r="G27" s="13">
        <v>5.4351000000000003</v>
      </c>
      <c r="H27" s="9">
        <f t="shared" si="3"/>
        <v>87.059431800000013</v>
      </c>
      <c r="I27" s="19">
        <v>116.75</v>
      </c>
      <c r="J27" s="17">
        <f t="shared" si="4"/>
        <v>271.56049999999999</v>
      </c>
      <c r="K27" s="13">
        <v>0.26740000000000003</v>
      </c>
      <c r="L27" s="9">
        <f t="shared" si="5"/>
        <v>1.1195503200000001</v>
      </c>
      <c r="M27" s="13">
        <v>0.19950000000000001</v>
      </c>
      <c r="N27" s="13">
        <v>1.1184000000000001</v>
      </c>
      <c r="O27" s="20" t="s">
        <v>22</v>
      </c>
      <c r="P27" s="14">
        <v>1.157E-2</v>
      </c>
      <c r="Q27" s="12">
        <v>7.4269999999999996E-3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10</v>
      </c>
      <c r="D28" s="35">
        <f t="shared" si="1"/>
        <v>0.68946497517926086</v>
      </c>
      <c r="E28" s="16">
        <v>0.1822</v>
      </c>
      <c r="F28" s="9">
        <f t="shared" si="2"/>
        <v>1.1374703458609064E-2</v>
      </c>
      <c r="G28" s="9">
        <v>5.4897999999999998</v>
      </c>
      <c r="H28" s="9">
        <f t="shared" si="3"/>
        <v>87.935616400000001</v>
      </c>
      <c r="I28" s="17">
        <v>117.75</v>
      </c>
      <c r="J28" s="17">
        <f t="shared" si="4"/>
        <v>273.88650000000001</v>
      </c>
      <c r="K28" s="9">
        <v>0.26929999999999998</v>
      </c>
      <c r="L28" s="9">
        <f t="shared" si="5"/>
        <v>1.1275052399999999</v>
      </c>
      <c r="M28" s="9">
        <v>0.2006</v>
      </c>
      <c r="N28" s="9">
        <v>1.1173</v>
      </c>
      <c r="O28" s="2" t="s">
        <v>22</v>
      </c>
      <c r="P28" s="10">
        <v>1.1679999999999999E-2</v>
      </c>
      <c r="Q28" s="8">
        <v>7.5550000000000001E-3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10</v>
      </c>
      <c r="D29" s="35">
        <f t="shared" si="1"/>
        <v>0.68946497517926086</v>
      </c>
      <c r="E29" s="18">
        <v>0.1804</v>
      </c>
      <c r="F29" s="9">
        <f t="shared" si="2"/>
        <v>1.1262329878886253E-2</v>
      </c>
      <c r="G29" s="13">
        <v>5.5444000000000004</v>
      </c>
      <c r="H29" s="9">
        <f t="shared" si="3"/>
        <v>88.810199200000014</v>
      </c>
      <c r="I29" s="19">
        <v>118.75</v>
      </c>
      <c r="J29" s="17">
        <f t="shared" si="4"/>
        <v>276.21250000000003</v>
      </c>
      <c r="K29" s="13">
        <v>0.2712</v>
      </c>
      <c r="L29" s="9">
        <f t="shared" si="5"/>
        <v>1.1354601600000001</v>
      </c>
      <c r="M29" s="13">
        <v>0.2016</v>
      </c>
      <c r="N29" s="13">
        <v>1.1162000000000001</v>
      </c>
      <c r="O29" s="20" t="s">
        <v>22</v>
      </c>
      <c r="P29" s="14">
        <v>1.179E-2</v>
      </c>
      <c r="Q29" s="12">
        <v>7.6839999999999999E-3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10</v>
      </c>
      <c r="D30" s="35">
        <f t="shared" si="1"/>
        <v>0.68946497517926086</v>
      </c>
      <c r="E30" s="16">
        <v>0.17860000000000001</v>
      </c>
      <c r="F30" s="9">
        <f t="shared" si="2"/>
        <v>1.1149956299163441E-2</v>
      </c>
      <c r="G30" s="9">
        <v>5.5990000000000002</v>
      </c>
      <c r="H30" s="9">
        <f t="shared" si="3"/>
        <v>89.684782000000013</v>
      </c>
      <c r="I30" s="17">
        <v>119.76</v>
      </c>
      <c r="J30" s="17">
        <f t="shared" si="4"/>
        <v>278.56175999999999</v>
      </c>
      <c r="K30" s="9">
        <v>0.27310000000000001</v>
      </c>
      <c r="L30" s="9">
        <f t="shared" si="5"/>
        <v>1.14341508</v>
      </c>
      <c r="M30" s="9">
        <v>0.20269999999999999</v>
      </c>
      <c r="N30" s="9">
        <v>1.1152</v>
      </c>
      <c r="O30" s="2" t="s">
        <v>22</v>
      </c>
      <c r="P30" s="10">
        <v>1.189E-2</v>
      </c>
      <c r="Q30" s="8">
        <v>7.8120000000000004E-3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10</v>
      </c>
      <c r="D31" s="35">
        <f t="shared" si="1"/>
        <v>0.68946497517926086</v>
      </c>
      <c r="E31" s="18">
        <v>0.1769</v>
      </c>
      <c r="F31" s="9">
        <f t="shared" si="2"/>
        <v>1.1043825696091896E-2</v>
      </c>
      <c r="G31" s="13">
        <v>5.6535000000000002</v>
      </c>
      <c r="H31" s="9">
        <f t="shared" si="3"/>
        <v>90.557763000000008</v>
      </c>
      <c r="I31" s="19">
        <v>120.78</v>
      </c>
      <c r="J31" s="17">
        <f t="shared" si="4"/>
        <v>280.93428</v>
      </c>
      <c r="K31" s="13">
        <v>0.27489999999999998</v>
      </c>
      <c r="L31" s="9">
        <f t="shared" si="5"/>
        <v>1.1509513199999999</v>
      </c>
      <c r="M31" s="13">
        <v>0.20369999999999999</v>
      </c>
      <c r="N31" s="13">
        <v>1.1142000000000001</v>
      </c>
      <c r="O31" s="20" t="s">
        <v>22</v>
      </c>
      <c r="P31" s="14">
        <v>1.2E-2</v>
      </c>
      <c r="Q31" s="12">
        <v>7.9410000000000001E-3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10</v>
      </c>
      <c r="D32" s="35">
        <f t="shared" si="1"/>
        <v>0.68946497517926086</v>
      </c>
      <c r="E32" s="16">
        <v>0.17519999999999999</v>
      </c>
      <c r="F32" s="9">
        <f t="shared" si="2"/>
        <v>1.0937695093020351E-2</v>
      </c>
      <c r="G32" s="9">
        <v>5.7079000000000004</v>
      </c>
      <c r="H32" s="9">
        <f t="shared" si="3"/>
        <v>91.429142200000015</v>
      </c>
      <c r="I32" s="17">
        <v>121.8</v>
      </c>
      <c r="J32" s="17">
        <f t="shared" si="4"/>
        <v>283.30680000000001</v>
      </c>
      <c r="K32" s="9">
        <v>0.27679999999999999</v>
      </c>
      <c r="L32" s="9">
        <f t="shared" si="5"/>
        <v>1.1589062399999999</v>
      </c>
      <c r="M32" s="9">
        <v>0.20480000000000001</v>
      </c>
      <c r="N32" s="9">
        <v>1.1132</v>
      </c>
      <c r="O32" s="2" t="s">
        <v>22</v>
      </c>
      <c r="P32" s="10">
        <v>1.2109999999999999E-2</v>
      </c>
      <c r="Q32" s="8">
        <v>8.0689999999999998E-3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10</v>
      </c>
      <c r="D33" s="35">
        <f t="shared" si="1"/>
        <v>0.68946497517926086</v>
      </c>
      <c r="E33" s="18">
        <v>0.17349999999999999</v>
      </c>
      <c r="F33" s="9">
        <f t="shared" si="2"/>
        <v>1.0831564489948806E-2</v>
      </c>
      <c r="G33" s="13">
        <v>5.7622999999999998</v>
      </c>
      <c r="H33" s="9">
        <f t="shared" si="3"/>
        <v>92.300521399999994</v>
      </c>
      <c r="I33" s="19">
        <v>122.83</v>
      </c>
      <c r="J33" s="17">
        <f t="shared" si="4"/>
        <v>285.70258000000001</v>
      </c>
      <c r="K33" s="13">
        <v>0.2787</v>
      </c>
      <c r="L33" s="9">
        <f t="shared" si="5"/>
        <v>1.1668611600000001</v>
      </c>
      <c r="M33" s="13">
        <v>0.2059</v>
      </c>
      <c r="N33" s="13">
        <v>1.1123000000000001</v>
      </c>
      <c r="O33" s="20" t="s">
        <v>22</v>
      </c>
      <c r="P33" s="14">
        <v>1.222E-2</v>
      </c>
      <c r="Q33" s="12">
        <v>8.1980000000000004E-3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10</v>
      </c>
      <c r="D34" s="35">
        <f t="shared" si="1"/>
        <v>0.68946497517926086</v>
      </c>
      <c r="E34" s="16">
        <v>0.1719</v>
      </c>
      <c r="F34" s="9">
        <f t="shared" si="2"/>
        <v>1.0731676863528529E-2</v>
      </c>
      <c r="G34" s="9">
        <v>5.8166000000000002</v>
      </c>
      <c r="H34" s="9">
        <f t="shared" si="3"/>
        <v>93.170298800000012</v>
      </c>
      <c r="I34" s="17">
        <v>123.86</v>
      </c>
      <c r="J34" s="17">
        <f t="shared" si="4"/>
        <v>288.09836000000001</v>
      </c>
      <c r="K34" s="9">
        <v>0.28050000000000003</v>
      </c>
      <c r="L34" s="9">
        <f t="shared" si="5"/>
        <v>1.1743974000000001</v>
      </c>
      <c r="M34" s="9">
        <v>0.2069</v>
      </c>
      <c r="N34" s="9">
        <v>1.1113999999999999</v>
      </c>
      <c r="O34" s="2" t="s">
        <v>22</v>
      </c>
      <c r="P34" s="10">
        <v>1.2319999999999999E-2</v>
      </c>
      <c r="Q34" s="8">
        <v>8.3260000000000001E-3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10</v>
      </c>
      <c r="D35" s="35">
        <f t="shared" si="1"/>
        <v>0.68946497517926086</v>
      </c>
      <c r="E35" s="18">
        <v>0.17030000000000001</v>
      </c>
      <c r="F35" s="9">
        <f t="shared" si="2"/>
        <v>1.0631789237108254E-2</v>
      </c>
      <c r="G35" s="13">
        <v>5.8708</v>
      </c>
      <c r="H35" s="9">
        <f t="shared" si="3"/>
        <v>94.038474399999998</v>
      </c>
      <c r="I35" s="19">
        <v>124.9</v>
      </c>
      <c r="J35" s="17">
        <f t="shared" si="4"/>
        <v>290.51740000000001</v>
      </c>
      <c r="K35" s="13">
        <v>0.28239999999999998</v>
      </c>
      <c r="L35" s="9">
        <f t="shared" si="5"/>
        <v>1.1823523199999999</v>
      </c>
      <c r="M35" s="13">
        <v>0.20799999999999999</v>
      </c>
      <c r="N35" s="13">
        <v>1.1105</v>
      </c>
      <c r="O35" s="20" t="s">
        <v>22</v>
      </c>
      <c r="P35" s="14">
        <v>1.243E-2</v>
      </c>
      <c r="Q35" s="12">
        <v>8.4550000000000007E-3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10</v>
      </c>
      <c r="D36" s="35">
        <f t="shared" si="1"/>
        <v>0.68946497517926086</v>
      </c>
      <c r="E36" s="16">
        <v>0.16880000000000001</v>
      </c>
      <c r="F36" s="9">
        <f t="shared" si="2"/>
        <v>1.0538144587339243E-2</v>
      </c>
      <c r="G36" s="9">
        <v>5.9249999999999998</v>
      </c>
      <c r="H36" s="9">
        <f t="shared" si="3"/>
        <v>94.906649999999999</v>
      </c>
      <c r="I36" s="17">
        <v>125.94</v>
      </c>
      <c r="J36" s="17">
        <f t="shared" si="4"/>
        <v>292.93644</v>
      </c>
      <c r="K36" s="9">
        <v>0.28420000000000001</v>
      </c>
      <c r="L36" s="9">
        <f t="shared" si="5"/>
        <v>1.18988856</v>
      </c>
      <c r="M36" s="9">
        <v>0.20910000000000001</v>
      </c>
      <c r="N36" s="9">
        <v>1.1095999999999999</v>
      </c>
      <c r="O36" s="2" t="s">
        <v>22</v>
      </c>
      <c r="P36" s="10">
        <v>1.2540000000000001E-2</v>
      </c>
      <c r="Q36" s="8">
        <v>8.5830000000000004E-3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10</v>
      </c>
      <c r="D37" s="35">
        <f t="shared" si="1"/>
        <v>0.68946497517926086</v>
      </c>
      <c r="E37" s="18">
        <v>0.16719999999999999</v>
      </c>
      <c r="F37" s="9">
        <f t="shared" si="2"/>
        <v>1.0438256960918964E-2</v>
      </c>
      <c r="G37" s="13">
        <v>5.9790999999999999</v>
      </c>
      <c r="H37" s="9">
        <f t="shared" si="3"/>
        <v>95.773223799999997</v>
      </c>
      <c r="I37" s="19">
        <v>126.99</v>
      </c>
      <c r="J37" s="17">
        <f t="shared" si="4"/>
        <v>295.37873999999999</v>
      </c>
      <c r="K37" s="13">
        <v>0.28599999999999998</v>
      </c>
      <c r="L37" s="9">
        <f t="shared" si="5"/>
        <v>1.1974247999999998</v>
      </c>
      <c r="M37" s="13">
        <v>0.2102</v>
      </c>
      <c r="N37" s="13">
        <v>1.1087</v>
      </c>
      <c r="O37" s="20" t="s">
        <v>22</v>
      </c>
      <c r="P37" s="14">
        <v>1.265E-2</v>
      </c>
      <c r="Q37" s="12">
        <v>8.7119999999999993E-3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10</v>
      </c>
      <c r="D38" s="35">
        <f t="shared" si="1"/>
        <v>0.68946497517926086</v>
      </c>
      <c r="E38" s="16">
        <v>0.16569999999999999</v>
      </c>
      <c r="F38" s="9">
        <f t="shared" si="2"/>
        <v>1.0344612311149954E-2</v>
      </c>
      <c r="G38" s="9">
        <v>6.0331999999999999</v>
      </c>
      <c r="H38" s="9">
        <f t="shared" si="3"/>
        <v>96.639797600000009</v>
      </c>
      <c r="I38" s="17">
        <v>128.04</v>
      </c>
      <c r="J38" s="17">
        <f t="shared" si="4"/>
        <v>297.82103999999998</v>
      </c>
      <c r="K38" s="9">
        <v>0.28789999999999999</v>
      </c>
      <c r="L38" s="9">
        <f t="shared" si="5"/>
        <v>1.2053797199999998</v>
      </c>
      <c r="M38" s="9">
        <v>0.2112</v>
      </c>
      <c r="N38" s="9">
        <v>1.1079000000000001</v>
      </c>
      <c r="O38" s="2" t="s">
        <v>22</v>
      </c>
      <c r="P38" s="10">
        <v>1.2749999999999999E-2</v>
      </c>
      <c r="Q38" s="8">
        <v>8.8400000000000006E-3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10</v>
      </c>
      <c r="D39" s="35">
        <f t="shared" si="1"/>
        <v>0.68946497517926086</v>
      </c>
      <c r="E39" s="18">
        <v>0.1643</v>
      </c>
      <c r="F39" s="9">
        <f t="shared" si="2"/>
        <v>1.0257210638032213E-2</v>
      </c>
      <c r="G39" s="13">
        <v>6.0872000000000002</v>
      </c>
      <c r="H39" s="9">
        <f t="shared" si="3"/>
        <v>97.504769600000003</v>
      </c>
      <c r="I39" s="19">
        <v>129.1</v>
      </c>
      <c r="J39" s="17">
        <f t="shared" si="4"/>
        <v>300.28660000000002</v>
      </c>
      <c r="K39" s="13">
        <v>0.28970000000000001</v>
      </c>
      <c r="L39" s="9">
        <f t="shared" si="5"/>
        <v>1.2129159599999999</v>
      </c>
      <c r="M39" s="13">
        <v>0.21229999999999999</v>
      </c>
      <c r="N39" s="13">
        <v>1.1071</v>
      </c>
      <c r="O39" s="20" t="s">
        <v>22</v>
      </c>
      <c r="P39" s="14">
        <v>1.286E-2</v>
      </c>
      <c r="Q39" s="12">
        <v>8.9689999999999995E-3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10</v>
      </c>
      <c r="D40" s="35">
        <f t="shared" si="1"/>
        <v>0.68946497517926086</v>
      </c>
      <c r="E40" s="16">
        <v>0.1628</v>
      </c>
      <c r="F40" s="9">
        <f t="shared" si="2"/>
        <v>1.0163565988263203E-2</v>
      </c>
      <c r="G40" s="9">
        <v>6.1412000000000004</v>
      </c>
      <c r="H40" s="9">
        <f t="shared" si="3"/>
        <v>98.369741600000012</v>
      </c>
      <c r="I40" s="17">
        <v>130.16999999999999</v>
      </c>
      <c r="J40" s="17">
        <f t="shared" si="4"/>
        <v>302.77542</v>
      </c>
      <c r="K40" s="9">
        <v>0.29149999999999998</v>
      </c>
      <c r="L40" s="9">
        <f t="shared" si="5"/>
        <v>1.2204522</v>
      </c>
      <c r="M40" s="9">
        <v>0.21340000000000001</v>
      </c>
      <c r="N40" s="9">
        <v>1.1063000000000001</v>
      </c>
      <c r="O40" s="2" t="s">
        <v>22</v>
      </c>
      <c r="P40" s="10">
        <v>1.2970000000000001E-2</v>
      </c>
      <c r="Q40" s="8">
        <v>9.0969999999999992E-3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10</v>
      </c>
      <c r="D41" s="35">
        <f t="shared" si="1"/>
        <v>0.68946497517926086</v>
      </c>
      <c r="E41" s="18">
        <v>0.16139999999999999</v>
      </c>
      <c r="F41" s="9">
        <f t="shared" si="2"/>
        <v>1.007616431514546E-2</v>
      </c>
      <c r="G41" s="13">
        <v>6.1951000000000001</v>
      </c>
      <c r="H41" s="9">
        <f t="shared" si="3"/>
        <v>99.233111800000003</v>
      </c>
      <c r="I41" s="19">
        <v>131.22999999999999</v>
      </c>
      <c r="J41" s="17">
        <f t="shared" si="4"/>
        <v>305.24097999999998</v>
      </c>
      <c r="K41" s="13">
        <v>0.29330000000000001</v>
      </c>
      <c r="L41" s="9">
        <f t="shared" si="5"/>
        <v>1.2279884400000001</v>
      </c>
      <c r="M41" s="13">
        <v>0.2145</v>
      </c>
      <c r="N41" s="13">
        <v>1.1054999999999999</v>
      </c>
      <c r="O41" s="20" t="s">
        <v>22</v>
      </c>
      <c r="P41" s="14">
        <v>1.307E-2</v>
      </c>
      <c r="Q41" s="12">
        <v>9.2259999999999998E-3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10</v>
      </c>
      <c r="D42" s="35">
        <f t="shared" si="1"/>
        <v>0.68946497517926086</v>
      </c>
      <c r="E42" s="16">
        <v>0.16</v>
      </c>
      <c r="F42" s="9">
        <f t="shared" si="2"/>
        <v>9.9887626420277192E-3</v>
      </c>
      <c r="G42" s="9">
        <v>6.2489999999999997</v>
      </c>
      <c r="H42" s="9">
        <f t="shared" si="3"/>
        <v>100.09648199999999</v>
      </c>
      <c r="I42" s="17">
        <v>132.31</v>
      </c>
      <c r="J42" s="17">
        <f t="shared" si="4"/>
        <v>307.75306</v>
      </c>
      <c r="K42" s="9">
        <v>0.29509999999999997</v>
      </c>
      <c r="L42" s="9">
        <f t="shared" si="5"/>
        <v>1.2355246799999999</v>
      </c>
      <c r="M42" s="9">
        <v>0.2155</v>
      </c>
      <c r="N42" s="9">
        <v>1.1048</v>
      </c>
      <c r="O42" s="2" t="s">
        <v>22</v>
      </c>
      <c r="P42" s="10">
        <v>1.3180000000000001E-2</v>
      </c>
      <c r="Q42" s="8">
        <v>9.3550000000000005E-3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10</v>
      </c>
      <c r="D43" s="35">
        <f t="shared" si="1"/>
        <v>0.68946497517926086</v>
      </c>
      <c r="E43" s="18">
        <v>0.15870000000000001</v>
      </c>
      <c r="F43" s="9">
        <f t="shared" si="2"/>
        <v>9.9076039455612431E-3</v>
      </c>
      <c r="G43" s="13">
        <v>6.3029000000000002</v>
      </c>
      <c r="H43" s="9">
        <f t="shared" si="3"/>
        <v>100.9598522</v>
      </c>
      <c r="I43" s="19">
        <v>133.38999999999999</v>
      </c>
      <c r="J43" s="17">
        <f t="shared" si="4"/>
        <v>310.26513999999997</v>
      </c>
      <c r="K43" s="13">
        <v>0.2969</v>
      </c>
      <c r="L43" s="9">
        <f t="shared" si="5"/>
        <v>1.24306092</v>
      </c>
      <c r="M43" s="13">
        <v>0.21659999999999999</v>
      </c>
      <c r="N43" s="13">
        <v>1.1040000000000001</v>
      </c>
      <c r="O43" s="20" t="s">
        <v>22</v>
      </c>
      <c r="P43" s="14">
        <v>1.329E-2</v>
      </c>
      <c r="Q43" s="12">
        <v>9.4830000000000001E-3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10</v>
      </c>
      <c r="D44" s="35">
        <f t="shared" si="1"/>
        <v>0.68946497517926086</v>
      </c>
      <c r="E44" s="16">
        <v>0.1573</v>
      </c>
      <c r="F44" s="9">
        <f t="shared" si="2"/>
        <v>9.8202022724435001E-3</v>
      </c>
      <c r="G44" s="9">
        <v>6.3567</v>
      </c>
      <c r="H44" s="9">
        <f t="shared" si="3"/>
        <v>101.8216206</v>
      </c>
      <c r="I44" s="17">
        <v>134.47999999999999</v>
      </c>
      <c r="J44" s="17">
        <f t="shared" si="4"/>
        <v>312.80047999999999</v>
      </c>
      <c r="K44" s="9">
        <v>0.29870000000000002</v>
      </c>
      <c r="L44" s="9">
        <f t="shared" si="5"/>
        <v>1.2505971600000001</v>
      </c>
      <c r="M44" s="9">
        <v>0.2177</v>
      </c>
      <c r="N44" s="9">
        <v>1.1032999999999999</v>
      </c>
      <c r="O44" s="2" t="s">
        <v>22</v>
      </c>
      <c r="P44" s="10">
        <v>1.3390000000000001E-2</v>
      </c>
      <c r="Q44" s="8">
        <v>9.6120000000000008E-3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4"/>
  <sheetViews>
    <sheetView tabSelected="1" workbookViewId="0">
      <selection activeCell="L4" sqref="L4:L4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31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60</v>
      </c>
      <c r="D4" s="35">
        <f>C4/14.504</f>
        <v>4.1367898510755658</v>
      </c>
      <c r="E4" s="9">
        <v>89.552000000000007</v>
      </c>
      <c r="F4" s="9">
        <f>E4/16.018</f>
        <v>5.5907104507429146</v>
      </c>
      <c r="G4" s="9">
        <v>1.12E-2</v>
      </c>
      <c r="H4" s="9">
        <f>G4*16.018</f>
        <v>0.17940159999999999</v>
      </c>
      <c r="I4" s="17">
        <v>-2.93</v>
      </c>
      <c r="J4" s="17">
        <f>I4*2.326</f>
        <v>-6.8151800000000007</v>
      </c>
      <c r="K4" s="9">
        <v>-7.3000000000000001E-3</v>
      </c>
      <c r="L4" s="9">
        <f>K4*4.1868</f>
        <v>-3.056364E-2</v>
      </c>
      <c r="M4" s="9">
        <v>0.2974</v>
      </c>
      <c r="N4" s="9">
        <v>1.5046999999999999</v>
      </c>
      <c r="O4" s="2" t="s">
        <v>21</v>
      </c>
      <c r="P4" s="10">
        <v>0.51302999999999999</v>
      </c>
      <c r="Q4" s="8">
        <v>6.5624000000000002E-2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60</v>
      </c>
      <c r="D5" s="35">
        <f t="shared" ref="D5:D44" si="1">C5/14.504</f>
        <v>4.1367898510755658</v>
      </c>
      <c r="E5" s="13">
        <v>89.055899999999994</v>
      </c>
      <c r="F5" s="9">
        <f t="shared" ref="F5:F44" si="2">E5/16.018</f>
        <v>5.5597390435759761</v>
      </c>
      <c r="G5" s="13">
        <v>1.12E-2</v>
      </c>
      <c r="H5" s="9">
        <f t="shared" ref="H5:H44" si="3">G5*16.018</f>
        <v>0.17940159999999999</v>
      </c>
      <c r="I5" s="19">
        <v>-1.44</v>
      </c>
      <c r="J5" s="17">
        <f t="shared" ref="J5:J44" si="4">I5*2.326</f>
        <v>-3.34944</v>
      </c>
      <c r="K5" s="13">
        <v>-3.7000000000000002E-3</v>
      </c>
      <c r="L5" s="9">
        <f t="shared" ref="L5:L44" si="5">K5*4.1868</f>
        <v>-1.549116E-2</v>
      </c>
      <c r="M5" s="13">
        <v>0.29849999999999999</v>
      </c>
      <c r="N5" s="13">
        <v>1.5049999999999999</v>
      </c>
      <c r="O5" s="20" t="s">
        <v>21</v>
      </c>
      <c r="P5" s="14">
        <v>0.49019000000000001</v>
      </c>
      <c r="Q5" s="12">
        <v>6.4826999999999996E-2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60</v>
      </c>
      <c r="D6" s="35">
        <f t="shared" si="1"/>
        <v>4.1367898510755658</v>
      </c>
      <c r="E6" s="9">
        <v>88.5565</v>
      </c>
      <c r="F6" s="9">
        <f t="shared" si="2"/>
        <v>5.5285616181795474</v>
      </c>
      <c r="G6" s="9">
        <v>1.1299999999999999E-2</v>
      </c>
      <c r="H6" s="9">
        <f t="shared" si="3"/>
        <v>0.18100340000000001</v>
      </c>
      <c r="I6" s="17">
        <v>0.06</v>
      </c>
      <c r="J6" s="17">
        <f t="shared" si="4"/>
        <v>0.13955999999999999</v>
      </c>
      <c r="K6" s="9">
        <v>-1E-4</v>
      </c>
      <c r="L6" s="9">
        <f t="shared" si="5"/>
        <v>-4.1868E-4</v>
      </c>
      <c r="M6" s="9">
        <v>0.29970000000000002</v>
      </c>
      <c r="N6" s="9">
        <v>1.5054000000000001</v>
      </c>
      <c r="O6" s="2" t="s">
        <v>21</v>
      </c>
      <c r="P6" s="10">
        <v>0.46884999999999999</v>
      </c>
      <c r="Q6" s="8">
        <v>6.4036999999999997E-2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60</v>
      </c>
      <c r="D7" s="35">
        <f t="shared" si="1"/>
        <v>4.1367898510755658</v>
      </c>
      <c r="E7" s="13">
        <v>88.053600000000003</v>
      </c>
      <c r="F7" s="9">
        <f t="shared" si="2"/>
        <v>5.4971656886003242</v>
      </c>
      <c r="G7" s="13">
        <v>1.14E-2</v>
      </c>
      <c r="H7" s="9">
        <f t="shared" si="3"/>
        <v>0.18260520000000002</v>
      </c>
      <c r="I7" s="19">
        <v>1.56</v>
      </c>
      <c r="J7" s="17">
        <f t="shared" si="4"/>
        <v>3.6285600000000002</v>
      </c>
      <c r="K7" s="13">
        <v>3.3999999999999998E-3</v>
      </c>
      <c r="L7" s="9">
        <f t="shared" si="5"/>
        <v>1.4235119999999999E-2</v>
      </c>
      <c r="M7" s="13">
        <v>0.30080000000000001</v>
      </c>
      <c r="N7" s="13">
        <v>1.5058</v>
      </c>
      <c r="O7" s="20" t="s">
        <v>21</v>
      </c>
      <c r="P7" s="14">
        <v>0.44886999999999999</v>
      </c>
      <c r="Q7" s="12">
        <v>6.3253000000000004E-2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60</v>
      </c>
      <c r="D8" s="35">
        <f t="shared" si="1"/>
        <v>4.1367898510755658</v>
      </c>
      <c r="E8" s="9">
        <v>87.5471</v>
      </c>
      <c r="F8" s="9">
        <f t="shared" si="2"/>
        <v>5.4655450118616553</v>
      </c>
      <c r="G8" s="9">
        <v>1.14E-2</v>
      </c>
      <c r="H8" s="9">
        <f t="shared" si="3"/>
        <v>0.18260520000000002</v>
      </c>
      <c r="I8" s="17">
        <v>3.07</v>
      </c>
      <c r="J8" s="17">
        <f t="shared" si="4"/>
        <v>7.1408199999999997</v>
      </c>
      <c r="K8" s="9">
        <v>7.0000000000000001E-3</v>
      </c>
      <c r="L8" s="9">
        <f t="shared" si="5"/>
        <v>2.93076E-2</v>
      </c>
      <c r="M8" s="9">
        <v>0.30199999999999999</v>
      </c>
      <c r="N8" s="9">
        <v>1.5064</v>
      </c>
      <c r="O8" s="2" t="s">
        <v>21</v>
      </c>
      <c r="P8" s="10">
        <v>0.43012</v>
      </c>
      <c r="Q8" s="8">
        <v>6.2475000000000003E-2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60</v>
      </c>
      <c r="D9" s="35">
        <f t="shared" si="1"/>
        <v>4.1367898510755658</v>
      </c>
      <c r="E9" s="13">
        <v>87.036799999999999</v>
      </c>
      <c r="F9" s="9">
        <f t="shared" si="2"/>
        <v>5.4336871020102384</v>
      </c>
      <c r="G9" s="13">
        <v>1.15E-2</v>
      </c>
      <c r="H9" s="9">
        <f t="shared" si="3"/>
        <v>0.18420700000000001</v>
      </c>
      <c r="I9" s="19">
        <v>4.58</v>
      </c>
      <c r="J9" s="17">
        <f t="shared" si="4"/>
        <v>10.653080000000001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1.5069999999999999</v>
      </c>
      <c r="O9" s="20" t="s">
        <v>21</v>
      </c>
      <c r="P9" s="14">
        <v>0.41249999999999998</v>
      </c>
      <c r="Q9" s="12">
        <v>6.1703000000000001E-2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60</v>
      </c>
      <c r="D10" s="35">
        <f t="shared" si="1"/>
        <v>4.1367898510755658</v>
      </c>
      <c r="E10" s="9">
        <v>86.522300000000001</v>
      </c>
      <c r="F10" s="9">
        <f t="shared" si="2"/>
        <v>5.4015669871394678</v>
      </c>
      <c r="G10" s="9">
        <v>1.1599999999999999E-2</v>
      </c>
      <c r="H10" s="9">
        <f t="shared" si="3"/>
        <v>0.1858088</v>
      </c>
      <c r="I10" s="17">
        <v>6.1</v>
      </c>
      <c r="J10" s="17">
        <f t="shared" si="4"/>
        <v>14.188599999999999</v>
      </c>
      <c r="K10" s="9">
        <v>1.3899999999999999E-2</v>
      </c>
      <c r="L10" s="9">
        <f t="shared" si="5"/>
        <v>5.8196519999999995E-2</v>
      </c>
      <c r="M10" s="9">
        <v>0.30449999999999999</v>
      </c>
      <c r="N10" s="9">
        <v>1.5078</v>
      </c>
      <c r="O10" s="2" t="s">
        <v>21</v>
      </c>
      <c r="P10" s="10">
        <v>0.39590999999999998</v>
      </c>
      <c r="Q10" s="8">
        <v>6.0936999999999998E-2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60</v>
      </c>
      <c r="D11" s="35">
        <f t="shared" si="1"/>
        <v>4.1367898510755658</v>
      </c>
      <c r="E11" s="13">
        <v>86.003500000000003</v>
      </c>
      <c r="F11" s="9">
        <f t="shared" si="2"/>
        <v>5.3691784242726932</v>
      </c>
      <c r="G11" s="13">
        <v>1.1599999999999999E-2</v>
      </c>
      <c r="H11" s="9">
        <f t="shared" si="3"/>
        <v>0.1858088</v>
      </c>
      <c r="I11" s="19">
        <v>7.62</v>
      </c>
      <c r="J11" s="17">
        <f t="shared" si="4"/>
        <v>17.724119999999999</v>
      </c>
      <c r="K11" s="13">
        <v>1.7399999999999999E-2</v>
      </c>
      <c r="L11" s="9">
        <f t="shared" si="5"/>
        <v>7.2850319999999996E-2</v>
      </c>
      <c r="M11" s="13">
        <v>0.30580000000000002</v>
      </c>
      <c r="N11" s="13">
        <v>1.5085999999999999</v>
      </c>
      <c r="O11" s="20" t="s">
        <v>21</v>
      </c>
      <c r="P11" s="14">
        <v>0.38025999999999999</v>
      </c>
      <c r="Q11" s="12">
        <v>6.0177000000000001E-2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60</v>
      </c>
      <c r="D12" s="35">
        <f t="shared" si="1"/>
        <v>4.1367898510755658</v>
      </c>
      <c r="E12" s="9">
        <v>85.480099999999993</v>
      </c>
      <c r="F12" s="9">
        <f t="shared" si="2"/>
        <v>5.3365026844799592</v>
      </c>
      <c r="G12" s="9">
        <v>1.17E-2</v>
      </c>
      <c r="H12" s="9">
        <f t="shared" si="3"/>
        <v>0.18741060000000001</v>
      </c>
      <c r="I12" s="17">
        <v>9.16</v>
      </c>
      <c r="J12" s="17">
        <f t="shared" si="4"/>
        <v>21.306160000000002</v>
      </c>
      <c r="K12" s="9">
        <v>2.0799999999999999E-2</v>
      </c>
      <c r="L12" s="9">
        <f t="shared" si="5"/>
        <v>8.7085439999999986E-2</v>
      </c>
      <c r="M12" s="9">
        <v>0.30719999999999997</v>
      </c>
      <c r="N12" s="9">
        <v>1.5096000000000001</v>
      </c>
      <c r="O12" s="2" t="s">
        <v>21</v>
      </c>
      <c r="P12" s="10">
        <v>0.36546000000000001</v>
      </c>
      <c r="Q12" s="8">
        <v>5.9421000000000002E-2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60</v>
      </c>
      <c r="D13" s="35">
        <f t="shared" si="1"/>
        <v>4.1367898510755658</v>
      </c>
      <c r="E13" s="13">
        <v>84.951899999999995</v>
      </c>
      <c r="F13" s="9">
        <f t="shared" si="2"/>
        <v>5.3035272818079653</v>
      </c>
      <c r="G13" s="13">
        <v>1.18E-2</v>
      </c>
      <c r="H13" s="9">
        <f t="shared" si="3"/>
        <v>0.1890124</v>
      </c>
      <c r="I13" s="19">
        <v>10.7</v>
      </c>
      <c r="J13" s="17">
        <f t="shared" si="4"/>
        <v>24.888199999999998</v>
      </c>
      <c r="K13" s="13">
        <v>2.4199999999999999E-2</v>
      </c>
      <c r="L13" s="9">
        <f t="shared" si="5"/>
        <v>0.10132055999999999</v>
      </c>
      <c r="M13" s="13">
        <v>0.3085</v>
      </c>
      <c r="N13" s="13">
        <v>1.5107999999999999</v>
      </c>
      <c r="O13" s="20" t="s">
        <v>21</v>
      </c>
      <c r="P13" s="14">
        <v>0.35145999999999999</v>
      </c>
      <c r="Q13" s="12">
        <v>5.8671000000000001E-2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60</v>
      </c>
      <c r="D14" s="35">
        <f t="shared" si="1"/>
        <v>4.1367898510755658</v>
      </c>
      <c r="E14" s="9">
        <v>84.418499999999995</v>
      </c>
      <c r="F14" s="9">
        <f t="shared" si="2"/>
        <v>5.2702272443501057</v>
      </c>
      <c r="G14" s="9">
        <v>1.18E-2</v>
      </c>
      <c r="H14" s="9">
        <f t="shared" si="3"/>
        <v>0.1890124</v>
      </c>
      <c r="I14" s="17">
        <v>12.24</v>
      </c>
      <c r="J14" s="17">
        <f t="shared" si="4"/>
        <v>28.47024</v>
      </c>
      <c r="K14" s="9">
        <v>2.76E-2</v>
      </c>
      <c r="L14" s="9">
        <f t="shared" si="5"/>
        <v>0.11555567999999999</v>
      </c>
      <c r="M14" s="9">
        <v>0.31</v>
      </c>
      <c r="N14" s="9">
        <v>1.512</v>
      </c>
      <c r="O14" s="2" t="s">
        <v>21</v>
      </c>
      <c r="P14" s="10">
        <v>0.33817999999999998</v>
      </c>
      <c r="Q14" s="8">
        <v>5.7924999999999997E-2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60</v>
      </c>
      <c r="D15" s="35">
        <f t="shared" si="1"/>
        <v>4.1367898510755658</v>
      </c>
      <c r="E15" s="13">
        <v>83.8797</v>
      </c>
      <c r="F15" s="9">
        <f t="shared" si="2"/>
        <v>5.2365900861530772</v>
      </c>
      <c r="G15" s="13">
        <v>1.1900000000000001E-2</v>
      </c>
      <c r="H15" s="9">
        <f t="shared" si="3"/>
        <v>0.19061420000000001</v>
      </c>
      <c r="I15" s="19">
        <v>13.8</v>
      </c>
      <c r="J15" s="17">
        <f t="shared" si="4"/>
        <v>32.098800000000004</v>
      </c>
      <c r="K15" s="13">
        <v>3.1E-2</v>
      </c>
      <c r="L15" s="9">
        <f t="shared" si="5"/>
        <v>0.12979079999999998</v>
      </c>
      <c r="M15" s="13">
        <v>0.31140000000000001</v>
      </c>
      <c r="N15" s="13">
        <v>1.5135000000000001</v>
      </c>
      <c r="O15" s="20" t="s">
        <v>21</v>
      </c>
      <c r="P15" s="14">
        <v>0.32556000000000002</v>
      </c>
      <c r="Q15" s="12">
        <v>5.7183999999999999E-2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60</v>
      </c>
      <c r="D16" s="35">
        <f t="shared" si="1"/>
        <v>4.1367898510755658</v>
      </c>
      <c r="E16" s="9">
        <v>83.335099999999997</v>
      </c>
      <c r="F16" s="9">
        <f t="shared" si="2"/>
        <v>5.2025908353102759</v>
      </c>
      <c r="G16" s="9">
        <v>1.2E-2</v>
      </c>
      <c r="H16" s="9">
        <f t="shared" si="3"/>
        <v>0.19221600000000003</v>
      </c>
      <c r="I16" s="17">
        <v>15.36</v>
      </c>
      <c r="J16" s="17">
        <f t="shared" si="4"/>
        <v>35.727359999999997</v>
      </c>
      <c r="K16" s="9">
        <v>3.4299999999999997E-2</v>
      </c>
      <c r="L16" s="9">
        <f t="shared" si="5"/>
        <v>0.14360723999999997</v>
      </c>
      <c r="M16" s="9">
        <v>0.313</v>
      </c>
      <c r="N16" s="9">
        <v>1.5150999999999999</v>
      </c>
      <c r="O16" s="2" t="s">
        <v>21</v>
      </c>
      <c r="P16" s="10">
        <v>0.31356000000000001</v>
      </c>
      <c r="Q16" s="8">
        <v>5.6446000000000003E-2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60</v>
      </c>
      <c r="D17" s="35">
        <f t="shared" si="1"/>
        <v>4.1367898510755658</v>
      </c>
      <c r="E17" s="13">
        <v>82.784300000000002</v>
      </c>
      <c r="F17" s="9">
        <f t="shared" si="2"/>
        <v>5.1682045199150952</v>
      </c>
      <c r="G17" s="13">
        <v>1.21E-2</v>
      </c>
      <c r="H17" s="9">
        <f t="shared" si="3"/>
        <v>0.19381780000000001</v>
      </c>
      <c r="I17" s="19">
        <v>16.93</v>
      </c>
      <c r="J17" s="17">
        <f t="shared" si="4"/>
        <v>39.379179999999998</v>
      </c>
      <c r="K17" s="13">
        <v>3.7600000000000001E-2</v>
      </c>
      <c r="L17" s="9">
        <f t="shared" si="5"/>
        <v>0.15742368000000001</v>
      </c>
      <c r="M17" s="13">
        <v>0.3145</v>
      </c>
      <c r="N17" s="13">
        <v>1.5168999999999999</v>
      </c>
      <c r="O17" s="20" t="s">
        <v>21</v>
      </c>
      <c r="P17" s="14">
        <v>0.30213000000000001</v>
      </c>
      <c r="Q17" s="12">
        <v>5.5712999999999999E-2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60</v>
      </c>
      <c r="D18" s="35">
        <f t="shared" si="1"/>
        <v>4.1367898510755658</v>
      </c>
      <c r="E18" s="9">
        <v>82.226900000000001</v>
      </c>
      <c r="F18" s="9">
        <f t="shared" si="2"/>
        <v>5.1334061680609313</v>
      </c>
      <c r="G18" s="9">
        <v>1.2200000000000001E-2</v>
      </c>
      <c r="H18" s="9">
        <f t="shared" si="3"/>
        <v>0.19541960000000003</v>
      </c>
      <c r="I18" s="17">
        <v>18.5</v>
      </c>
      <c r="J18" s="17">
        <f t="shared" si="4"/>
        <v>43.030999999999999</v>
      </c>
      <c r="K18" s="9">
        <v>4.0899999999999999E-2</v>
      </c>
      <c r="L18" s="9">
        <f t="shared" si="5"/>
        <v>0.17124012</v>
      </c>
      <c r="M18" s="9">
        <v>0.31619999999999998</v>
      </c>
      <c r="N18" s="9">
        <v>1.5188999999999999</v>
      </c>
      <c r="O18" s="2" t="s">
        <v>21</v>
      </c>
      <c r="P18" s="10">
        <v>0.29122999999999999</v>
      </c>
      <c r="Q18" s="8">
        <v>5.4982999999999997E-2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60</v>
      </c>
      <c r="D19" s="35">
        <f t="shared" si="1"/>
        <v>4.1367898510755658</v>
      </c>
      <c r="E19" s="13">
        <v>81.662599999999998</v>
      </c>
      <c r="F19" s="9">
        <f t="shared" si="2"/>
        <v>5.0981770508178297</v>
      </c>
      <c r="G19" s="13">
        <v>1.2200000000000001E-2</v>
      </c>
      <c r="H19" s="9">
        <f t="shared" si="3"/>
        <v>0.19541960000000003</v>
      </c>
      <c r="I19" s="19">
        <v>20.09</v>
      </c>
      <c r="J19" s="17">
        <f t="shared" si="4"/>
        <v>46.729340000000001</v>
      </c>
      <c r="K19" s="13">
        <v>4.4200000000000003E-2</v>
      </c>
      <c r="L19" s="9">
        <f t="shared" si="5"/>
        <v>0.18505656000000001</v>
      </c>
      <c r="M19" s="13">
        <v>0.31790000000000002</v>
      </c>
      <c r="N19" s="13">
        <v>1.5212000000000001</v>
      </c>
      <c r="O19" s="20" t="s">
        <v>21</v>
      </c>
      <c r="P19" s="14">
        <v>0.28081</v>
      </c>
      <c r="Q19" s="12">
        <v>5.4255999999999999E-2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60</v>
      </c>
      <c r="D20" s="35">
        <f t="shared" si="1"/>
        <v>4.1367898510755658</v>
      </c>
      <c r="E20" s="9">
        <v>81.090900000000005</v>
      </c>
      <c r="F20" s="9">
        <f t="shared" si="2"/>
        <v>5.0624859533025344</v>
      </c>
      <c r="G20" s="9">
        <v>1.23E-2</v>
      </c>
      <c r="H20" s="9">
        <f t="shared" si="3"/>
        <v>0.19702140000000001</v>
      </c>
      <c r="I20" s="17">
        <v>21.68</v>
      </c>
      <c r="J20" s="17">
        <f t="shared" si="4"/>
        <v>50.427680000000002</v>
      </c>
      <c r="K20" s="9">
        <v>4.7500000000000001E-2</v>
      </c>
      <c r="L20" s="9">
        <f t="shared" si="5"/>
        <v>0.19887299999999999</v>
      </c>
      <c r="M20" s="9">
        <v>0.3196</v>
      </c>
      <c r="N20" s="9">
        <v>1.5237000000000001</v>
      </c>
      <c r="O20" s="2" t="s">
        <v>21</v>
      </c>
      <c r="P20" s="10">
        <v>0.27084000000000003</v>
      </c>
      <c r="Q20" s="8">
        <v>5.3532000000000003E-2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60</v>
      </c>
      <c r="D21" s="35">
        <f t="shared" si="1"/>
        <v>4.1367898510755658</v>
      </c>
      <c r="E21" s="13">
        <v>80.511200000000002</v>
      </c>
      <c r="F21" s="9">
        <f t="shared" si="2"/>
        <v>5.0262954176551382</v>
      </c>
      <c r="G21" s="13">
        <v>1.24E-2</v>
      </c>
      <c r="H21" s="9">
        <f t="shared" si="3"/>
        <v>0.1986232</v>
      </c>
      <c r="I21" s="19">
        <v>23.28</v>
      </c>
      <c r="J21" s="17">
        <f t="shared" si="4"/>
        <v>54.149280000000005</v>
      </c>
      <c r="K21" s="13">
        <v>5.0700000000000002E-2</v>
      </c>
      <c r="L21" s="9">
        <f t="shared" si="5"/>
        <v>0.21227076</v>
      </c>
      <c r="M21" s="13">
        <v>0.32150000000000001</v>
      </c>
      <c r="N21" s="13">
        <v>1.5265</v>
      </c>
      <c r="O21" s="20" t="s">
        <v>21</v>
      </c>
      <c r="P21" s="14">
        <v>0.26129999999999998</v>
      </c>
      <c r="Q21" s="12">
        <v>5.2810999999999997E-2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60</v>
      </c>
      <c r="D22" s="35">
        <f t="shared" si="1"/>
        <v>4.1367898510755658</v>
      </c>
      <c r="E22" s="9">
        <v>79.923100000000005</v>
      </c>
      <c r="F22" s="9">
        <f t="shared" si="2"/>
        <v>4.9895804719690346</v>
      </c>
      <c r="G22" s="9">
        <v>1.2500000000000001E-2</v>
      </c>
      <c r="H22" s="9">
        <f t="shared" si="3"/>
        <v>0.20022500000000001</v>
      </c>
      <c r="I22" s="17">
        <v>24.9</v>
      </c>
      <c r="J22" s="17">
        <f t="shared" si="4"/>
        <v>57.917400000000001</v>
      </c>
      <c r="K22" s="9">
        <v>5.3999999999999999E-2</v>
      </c>
      <c r="L22" s="9">
        <f t="shared" si="5"/>
        <v>0.22608719999999999</v>
      </c>
      <c r="M22" s="9">
        <v>0.32340000000000002</v>
      </c>
      <c r="N22" s="9">
        <v>1.5295000000000001</v>
      </c>
      <c r="O22" s="2" t="s">
        <v>21</v>
      </c>
      <c r="P22" s="10">
        <v>0.25213000000000002</v>
      </c>
      <c r="Q22" s="8">
        <v>5.2091999999999999E-2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60</v>
      </c>
      <c r="D23" s="35">
        <f t="shared" si="1"/>
        <v>4.1367898510755658</v>
      </c>
      <c r="E23" s="13">
        <v>79.325800000000001</v>
      </c>
      <c r="F23" s="9">
        <f t="shared" si="2"/>
        <v>4.952291172431015</v>
      </c>
      <c r="G23" s="13">
        <v>1.26E-2</v>
      </c>
      <c r="H23" s="9">
        <f t="shared" si="3"/>
        <v>0.2018268</v>
      </c>
      <c r="I23" s="19">
        <v>26.52</v>
      </c>
      <c r="J23" s="17">
        <f t="shared" si="4"/>
        <v>61.685520000000004</v>
      </c>
      <c r="K23" s="13">
        <v>5.7200000000000001E-2</v>
      </c>
      <c r="L23" s="9">
        <f t="shared" si="5"/>
        <v>0.23948496</v>
      </c>
      <c r="M23" s="13">
        <v>0.32540000000000002</v>
      </c>
      <c r="N23" s="13">
        <v>1.5328999999999999</v>
      </c>
      <c r="O23" s="20" t="s">
        <v>21</v>
      </c>
      <c r="P23" s="14">
        <v>0.24332999999999999</v>
      </c>
      <c r="Q23" s="12">
        <v>5.1374000000000003E-2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60</v>
      </c>
      <c r="D24" s="35">
        <f t="shared" si="1"/>
        <v>4.1367898510755658</v>
      </c>
      <c r="E24" s="9">
        <v>1.2594000000000001</v>
      </c>
      <c r="F24" s="9">
        <f t="shared" si="2"/>
        <v>7.8624047946060677E-2</v>
      </c>
      <c r="G24" s="9">
        <v>0.79400000000000004</v>
      </c>
      <c r="H24" s="9">
        <f t="shared" si="3"/>
        <v>12.718292000000002</v>
      </c>
      <c r="I24" s="17">
        <v>110.22</v>
      </c>
      <c r="J24" s="17">
        <f t="shared" si="4"/>
        <v>256.37171999999998</v>
      </c>
      <c r="K24" s="9">
        <v>0.2215</v>
      </c>
      <c r="L24" s="9">
        <f t="shared" si="5"/>
        <v>0.92737619999999998</v>
      </c>
      <c r="M24" s="9">
        <v>0.2258</v>
      </c>
      <c r="N24" s="9">
        <v>1.1958</v>
      </c>
      <c r="O24" s="2" t="s">
        <v>22</v>
      </c>
      <c r="P24" s="10">
        <v>1.11E-2</v>
      </c>
      <c r="Q24" s="8">
        <v>7.1700000000000002E-3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60</v>
      </c>
      <c r="D25" s="35">
        <f t="shared" si="1"/>
        <v>4.1367898510755658</v>
      </c>
      <c r="E25" s="13">
        <v>1.2405999999999999</v>
      </c>
      <c r="F25" s="9">
        <f t="shared" si="2"/>
        <v>7.745036833562241E-2</v>
      </c>
      <c r="G25" s="13">
        <v>0.80610000000000004</v>
      </c>
      <c r="H25" s="9">
        <f t="shared" si="3"/>
        <v>12.912109800000001</v>
      </c>
      <c r="I25" s="19">
        <v>111.34</v>
      </c>
      <c r="J25" s="17">
        <f t="shared" si="4"/>
        <v>258.97684000000004</v>
      </c>
      <c r="K25" s="13">
        <v>0.22370000000000001</v>
      </c>
      <c r="L25" s="9">
        <f t="shared" si="5"/>
        <v>0.93658715999999997</v>
      </c>
      <c r="M25" s="13">
        <v>0.22420000000000001</v>
      </c>
      <c r="N25" s="13">
        <v>1.1891</v>
      </c>
      <c r="O25" s="20" t="s">
        <v>22</v>
      </c>
      <c r="P25" s="14">
        <v>1.1220000000000001E-2</v>
      </c>
      <c r="Q25" s="12">
        <v>7.293E-3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60</v>
      </c>
      <c r="D26" s="35">
        <f t="shared" si="1"/>
        <v>4.1367898510755658</v>
      </c>
      <c r="E26" s="9">
        <v>1.2225999999999999</v>
      </c>
      <c r="F26" s="9">
        <f t="shared" si="2"/>
        <v>7.6326632538394293E-2</v>
      </c>
      <c r="G26" s="9">
        <v>0.81789999999999996</v>
      </c>
      <c r="H26" s="9">
        <f t="shared" si="3"/>
        <v>13.101122200000001</v>
      </c>
      <c r="I26" s="17">
        <v>112.46</v>
      </c>
      <c r="J26" s="17">
        <f t="shared" si="4"/>
        <v>261.58195999999998</v>
      </c>
      <c r="K26" s="9">
        <v>0.22589999999999999</v>
      </c>
      <c r="L26" s="9">
        <f t="shared" si="5"/>
        <v>0.94579811999999996</v>
      </c>
      <c r="M26" s="9">
        <v>0.223</v>
      </c>
      <c r="N26" s="9">
        <v>1.1831</v>
      </c>
      <c r="O26" s="2" t="s">
        <v>22</v>
      </c>
      <c r="P26" s="10">
        <v>1.1339999999999999E-2</v>
      </c>
      <c r="Q26" s="8">
        <v>7.4159999999999998E-3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60</v>
      </c>
      <c r="D27" s="35">
        <f t="shared" si="1"/>
        <v>4.1367898510755658</v>
      </c>
      <c r="E27" s="13">
        <v>1.2055</v>
      </c>
      <c r="F27" s="9">
        <f t="shared" si="2"/>
        <v>7.5259083531027587E-2</v>
      </c>
      <c r="G27" s="13">
        <v>0.82950000000000002</v>
      </c>
      <c r="H27" s="9">
        <f t="shared" si="3"/>
        <v>13.286931000000001</v>
      </c>
      <c r="I27" s="19">
        <v>113.58</v>
      </c>
      <c r="J27" s="17">
        <f t="shared" si="4"/>
        <v>264.18707999999998</v>
      </c>
      <c r="K27" s="13">
        <v>0.22800000000000001</v>
      </c>
      <c r="L27" s="9">
        <f t="shared" si="5"/>
        <v>0.95459039999999995</v>
      </c>
      <c r="M27" s="13">
        <v>0.22209999999999999</v>
      </c>
      <c r="N27" s="13">
        <v>1.1777</v>
      </c>
      <c r="O27" s="20" t="s">
        <v>22</v>
      </c>
      <c r="P27" s="14">
        <v>1.146E-2</v>
      </c>
      <c r="Q27" s="12">
        <v>7.5399999999999998E-3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60</v>
      </c>
      <c r="D28" s="35">
        <f t="shared" si="1"/>
        <v>4.1367898510755658</v>
      </c>
      <c r="E28" s="9">
        <v>1.1890000000000001</v>
      </c>
      <c r="F28" s="9">
        <f t="shared" si="2"/>
        <v>7.422899238356849E-2</v>
      </c>
      <c r="G28" s="9">
        <v>0.84099999999999997</v>
      </c>
      <c r="H28" s="9">
        <f t="shared" si="3"/>
        <v>13.471138</v>
      </c>
      <c r="I28" s="17">
        <v>114.68</v>
      </c>
      <c r="J28" s="17">
        <f t="shared" si="4"/>
        <v>266.74568000000005</v>
      </c>
      <c r="K28" s="9">
        <v>0.2301</v>
      </c>
      <c r="L28" s="9">
        <f t="shared" si="5"/>
        <v>0.96338267999999994</v>
      </c>
      <c r="M28" s="9">
        <v>0.2215</v>
      </c>
      <c r="N28" s="9">
        <v>1.1728000000000001</v>
      </c>
      <c r="O28" s="2" t="s">
        <v>22</v>
      </c>
      <c r="P28" s="10">
        <v>1.157E-2</v>
      </c>
      <c r="Q28" s="8">
        <v>7.6639999999999998E-3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60</v>
      </c>
      <c r="D29" s="35">
        <f t="shared" si="1"/>
        <v>4.1367898510755658</v>
      </c>
      <c r="E29" s="13">
        <v>1.1732</v>
      </c>
      <c r="F29" s="9">
        <f t="shared" si="2"/>
        <v>7.324260207266825E-2</v>
      </c>
      <c r="G29" s="13">
        <v>0.85240000000000005</v>
      </c>
      <c r="H29" s="9">
        <f t="shared" si="3"/>
        <v>13.653743200000001</v>
      </c>
      <c r="I29" s="19">
        <v>115.79</v>
      </c>
      <c r="J29" s="17">
        <f t="shared" si="4"/>
        <v>269.32754</v>
      </c>
      <c r="K29" s="13">
        <v>0.23219999999999999</v>
      </c>
      <c r="L29" s="9">
        <f t="shared" si="5"/>
        <v>0.97217495999999992</v>
      </c>
      <c r="M29" s="13">
        <v>0.22120000000000001</v>
      </c>
      <c r="N29" s="13">
        <v>1.1684000000000001</v>
      </c>
      <c r="O29" s="20" t="s">
        <v>22</v>
      </c>
      <c r="P29" s="14">
        <v>1.1690000000000001E-2</v>
      </c>
      <c r="Q29" s="12">
        <v>7.7889999999999999E-3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60</v>
      </c>
      <c r="D30" s="35">
        <f t="shared" si="1"/>
        <v>4.1367898510755658</v>
      </c>
      <c r="E30" s="9">
        <v>1.1579999999999999</v>
      </c>
      <c r="F30" s="9">
        <f t="shared" si="2"/>
        <v>7.2293669621675605E-2</v>
      </c>
      <c r="G30" s="9">
        <v>0.86360000000000003</v>
      </c>
      <c r="H30" s="9">
        <f t="shared" si="3"/>
        <v>13.833144800000001</v>
      </c>
      <c r="I30" s="17">
        <v>116.9</v>
      </c>
      <c r="J30" s="17">
        <f t="shared" si="4"/>
        <v>271.90940000000001</v>
      </c>
      <c r="K30" s="9">
        <v>0.23419999999999999</v>
      </c>
      <c r="L30" s="9">
        <f t="shared" si="5"/>
        <v>0.9805485599999999</v>
      </c>
      <c r="M30" s="9">
        <v>0.221</v>
      </c>
      <c r="N30" s="9">
        <v>1.1644000000000001</v>
      </c>
      <c r="O30" s="2" t="s">
        <v>22</v>
      </c>
      <c r="P30" s="10">
        <v>1.1809999999999999E-2</v>
      </c>
      <c r="Q30" s="8">
        <v>7.9139999999999992E-3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60</v>
      </c>
      <c r="D31" s="35">
        <f t="shared" si="1"/>
        <v>4.1367898510755658</v>
      </c>
      <c r="E31" s="13">
        <v>1.1433</v>
      </c>
      <c r="F31" s="9">
        <f t="shared" si="2"/>
        <v>7.1375952053939318E-2</v>
      </c>
      <c r="G31" s="13">
        <v>0.87460000000000004</v>
      </c>
      <c r="H31" s="9">
        <f t="shared" si="3"/>
        <v>14.009342800000001</v>
      </c>
      <c r="I31" s="19">
        <v>118</v>
      </c>
      <c r="J31" s="17">
        <f t="shared" si="4"/>
        <v>274.46800000000002</v>
      </c>
      <c r="K31" s="13">
        <v>0.23630000000000001</v>
      </c>
      <c r="L31" s="9">
        <f t="shared" si="5"/>
        <v>0.98934084</v>
      </c>
      <c r="M31" s="13">
        <v>0.221</v>
      </c>
      <c r="N31" s="13">
        <v>1.1606000000000001</v>
      </c>
      <c r="O31" s="20" t="s">
        <v>22</v>
      </c>
      <c r="P31" s="14">
        <v>1.192E-2</v>
      </c>
      <c r="Q31" s="12">
        <v>8.0389999999999993E-3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60</v>
      </c>
      <c r="D32" s="35">
        <f t="shared" si="1"/>
        <v>4.1367898510755658</v>
      </c>
      <c r="E32" s="9">
        <v>1.1292</v>
      </c>
      <c r="F32" s="9">
        <f t="shared" si="2"/>
        <v>7.0495692346110625E-2</v>
      </c>
      <c r="G32" s="9">
        <v>0.88560000000000005</v>
      </c>
      <c r="H32" s="9">
        <f t="shared" si="3"/>
        <v>14.185540800000002</v>
      </c>
      <c r="I32" s="17">
        <v>119.11</v>
      </c>
      <c r="J32" s="17">
        <f t="shared" si="4"/>
        <v>277.04986000000002</v>
      </c>
      <c r="K32" s="9">
        <v>0.23830000000000001</v>
      </c>
      <c r="L32" s="9">
        <f t="shared" si="5"/>
        <v>0.99771443999999998</v>
      </c>
      <c r="M32" s="9">
        <v>0.22109999999999999</v>
      </c>
      <c r="N32" s="9">
        <v>1.1571</v>
      </c>
      <c r="O32" s="2" t="s">
        <v>22</v>
      </c>
      <c r="P32" s="10">
        <v>1.204E-2</v>
      </c>
      <c r="Q32" s="8">
        <v>8.1650000000000004E-3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60</v>
      </c>
      <c r="D33" s="35">
        <f t="shared" si="1"/>
        <v>4.1367898510755658</v>
      </c>
      <c r="E33" s="13">
        <v>1.1154999999999999</v>
      </c>
      <c r="F33" s="9">
        <f t="shared" si="2"/>
        <v>6.9640404544887E-2</v>
      </c>
      <c r="G33" s="13">
        <v>0.89649999999999996</v>
      </c>
      <c r="H33" s="9">
        <f t="shared" si="3"/>
        <v>14.360137</v>
      </c>
      <c r="I33" s="19">
        <v>120.21</v>
      </c>
      <c r="J33" s="17">
        <f t="shared" si="4"/>
        <v>279.60845999999998</v>
      </c>
      <c r="K33" s="13">
        <v>0.24030000000000001</v>
      </c>
      <c r="L33" s="9">
        <f t="shared" si="5"/>
        <v>1.0060880400000001</v>
      </c>
      <c r="M33" s="13">
        <v>0.2213</v>
      </c>
      <c r="N33" s="13">
        <v>1.1538999999999999</v>
      </c>
      <c r="O33" s="20" t="s">
        <v>22</v>
      </c>
      <c r="P33" s="14">
        <v>1.2149999999999999E-2</v>
      </c>
      <c r="Q33" s="12">
        <v>8.2909999999999998E-3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60</v>
      </c>
      <c r="D34" s="35">
        <f t="shared" si="1"/>
        <v>4.1367898510755658</v>
      </c>
      <c r="E34" s="9">
        <v>1.1022000000000001</v>
      </c>
      <c r="F34" s="9">
        <f t="shared" si="2"/>
        <v>6.8810088650268456E-2</v>
      </c>
      <c r="G34" s="9">
        <v>0.9073</v>
      </c>
      <c r="H34" s="9">
        <f t="shared" si="3"/>
        <v>14.5331314</v>
      </c>
      <c r="I34" s="17">
        <v>121.32</v>
      </c>
      <c r="J34" s="17">
        <f t="shared" si="4"/>
        <v>282.19031999999999</v>
      </c>
      <c r="K34" s="9">
        <v>0.24229999999999999</v>
      </c>
      <c r="L34" s="9">
        <f t="shared" si="5"/>
        <v>1.0144616399999999</v>
      </c>
      <c r="M34" s="9">
        <v>0.2215</v>
      </c>
      <c r="N34" s="9">
        <v>1.1508</v>
      </c>
      <c r="O34" s="2" t="s">
        <v>22</v>
      </c>
      <c r="P34" s="10">
        <v>1.227E-2</v>
      </c>
      <c r="Q34" s="8">
        <v>8.4169999999999991E-3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60</v>
      </c>
      <c r="D35" s="35">
        <f t="shared" si="1"/>
        <v>4.1367898510755658</v>
      </c>
      <c r="E35" s="13">
        <v>1.0893999999999999</v>
      </c>
      <c r="F35" s="9">
        <f t="shared" si="2"/>
        <v>6.8010987638906228E-2</v>
      </c>
      <c r="G35" s="13">
        <v>0.91790000000000005</v>
      </c>
      <c r="H35" s="9">
        <f t="shared" si="3"/>
        <v>14.702922200000001</v>
      </c>
      <c r="I35" s="19">
        <v>122.43</v>
      </c>
      <c r="J35" s="17">
        <f t="shared" si="4"/>
        <v>284.77218000000005</v>
      </c>
      <c r="K35" s="13">
        <v>0.2442</v>
      </c>
      <c r="L35" s="9">
        <f t="shared" si="5"/>
        <v>1.0224165599999999</v>
      </c>
      <c r="M35" s="13">
        <v>0.22189999999999999</v>
      </c>
      <c r="N35" s="13">
        <v>1.1479999999999999</v>
      </c>
      <c r="O35" s="20" t="s">
        <v>22</v>
      </c>
      <c r="P35" s="14">
        <v>1.238E-2</v>
      </c>
      <c r="Q35" s="12">
        <v>8.5430000000000002E-3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60</v>
      </c>
      <c r="D36" s="35">
        <f t="shared" si="1"/>
        <v>4.1367898510755658</v>
      </c>
      <c r="E36" s="9">
        <v>1.0769</v>
      </c>
      <c r="F36" s="9">
        <f t="shared" si="2"/>
        <v>6.7230615557497805E-2</v>
      </c>
      <c r="G36" s="9">
        <v>0.92859999999999998</v>
      </c>
      <c r="H36" s="9">
        <f t="shared" si="3"/>
        <v>14.874314800000001</v>
      </c>
      <c r="I36" s="17">
        <v>123.54</v>
      </c>
      <c r="J36" s="17">
        <f t="shared" si="4"/>
        <v>287.35404</v>
      </c>
      <c r="K36" s="9">
        <v>0.2462</v>
      </c>
      <c r="L36" s="9">
        <f t="shared" si="5"/>
        <v>1.03079016</v>
      </c>
      <c r="M36" s="9">
        <v>0.2223</v>
      </c>
      <c r="N36" s="9">
        <v>1.1453</v>
      </c>
      <c r="O36" s="2" t="s">
        <v>22</v>
      </c>
      <c r="P36" s="10">
        <v>1.2489999999999999E-2</v>
      </c>
      <c r="Q36" s="8">
        <v>8.6689999999999996E-3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60</v>
      </c>
      <c r="D37" s="35">
        <f t="shared" si="1"/>
        <v>4.1367898510755658</v>
      </c>
      <c r="E37" s="13">
        <v>1.0649</v>
      </c>
      <c r="F37" s="9">
        <f t="shared" si="2"/>
        <v>6.6481458359345727E-2</v>
      </c>
      <c r="G37" s="13">
        <v>0.93910000000000005</v>
      </c>
      <c r="H37" s="9">
        <f t="shared" si="3"/>
        <v>15.042503800000002</v>
      </c>
      <c r="I37" s="19">
        <v>124.65</v>
      </c>
      <c r="J37" s="17">
        <f t="shared" si="4"/>
        <v>289.9359</v>
      </c>
      <c r="K37" s="13">
        <v>0.24809999999999999</v>
      </c>
      <c r="L37" s="9">
        <f t="shared" si="5"/>
        <v>1.03874508</v>
      </c>
      <c r="M37" s="13">
        <v>0.22270000000000001</v>
      </c>
      <c r="N37" s="13">
        <v>1.1428</v>
      </c>
      <c r="O37" s="20" t="s">
        <v>22</v>
      </c>
      <c r="P37" s="14">
        <v>1.261E-2</v>
      </c>
      <c r="Q37" s="12">
        <v>8.796E-3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60</v>
      </c>
      <c r="D38" s="35">
        <f t="shared" si="1"/>
        <v>4.1367898510755658</v>
      </c>
      <c r="E38" s="9">
        <v>1.0530999999999999</v>
      </c>
      <c r="F38" s="9">
        <f t="shared" si="2"/>
        <v>6.5744787114496189E-2</v>
      </c>
      <c r="G38" s="9">
        <v>0.9496</v>
      </c>
      <c r="H38" s="9">
        <f t="shared" si="3"/>
        <v>15.2106928</v>
      </c>
      <c r="I38" s="17">
        <v>125.77</v>
      </c>
      <c r="J38" s="17">
        <f t="shared" si="4"/>
        <v>292.54102</v>
      </c>
      <c r="K38" s="9">
        <v>0.25009999999999999</v>
      </c>
      <c r="L38" s="9">
        <f t="shared" si="5"/>
        <v>1.0471186799999999</v>
      </c>
      <c r="M38" s="9">
        <v>0.22320000000000001</v>
      </c>
      <c r="N38" s="9">
        <v>1.1404000000000001</v>
      </c>
      <c r="O38" s="2" t="s">
        <v>22</v>
      </c>
      <c r="P38" s="10">
        <v>1.272E-2</v>
      </c>
      <c r="Q38" s="8">
        <v>8.9219999999999994E-3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60</v>
      </c>
      <c r="D39" s="35">
        <f t="shared" si="1"/>
        <v>4.1367898510755658</v>
      </c>
      <c r="E39" s="13">
        <v>1.0417000000000001</v>
      </c>
      <c r="F39" s="9">
        <f t="shared" si="2"/>
        <v>6.5033087776251719E-2</v>
      </c>
      <c r="G39" s="13">
        <v>0.95989999999999998</v>
      </c>
      <c r="H39" s="9">
        <f t="shared" si="3"/>
        <v>15.375678199999999</v>
      </c>
      <c r="I39" s="19">
        <v>126.88</v>
      </c>
      <c r="J39" s="17">
        <f t="shared" si="4"/>
        <v>295.12288000000001</v>
      </c>
      <c r="K39" s="13">
        <v>0.252</v>
      </c>
      <c r="L39" s="9">
        <f t="shared" si="5"/>
        <v>1.0550736000000001</v>
      </c>
      <c r="M39" s="13">
        <v>0.2238</v>
      </c>
      <c r="N39" s="13">
        <v>1.1380999999999999</v>
      </c>
      <c r="O39" s="20" t="s">
        <v>22</v>
      </c>
      <c r="P39" s="14">
        <v>1.2829999999999999E-2</v>
      </c>
      <c r="Q39" s="12">
        <v>9.0489999999999998E-3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60</v>
      </c>
      <c r="D40" s="35">
        <f t="shared" si="1"/>
        <v>4.1367898510755658</v>
      </c>
      <c r="E40" s="9">
        <v>1.0306</v>
      </c>
      <c r="F40" s="9">
        <f t="shared" si="2"/>
        <v>6.4340117367961039E-2</v>
      </c>
      <c r="G40" s="9">
        <v>0.97030000000000005</v>
      </c>
      <c r="H40" s="9">
        <f t="shared" si="3"/>
        <v>15.542265400000002</v>
      </c>
      <c r="I40" s="17">
        <v>128</v>
      </c>
      <c r="J40" s="17">
        <f t="shared" si="4"/>
        <v>297.72800000000001</v>
      </c>
      <c r="K40" s="9">
        <v>0.25390000000000001</v>
      </c>
      <c r="L40" s="9">
        <f t="shared" si="5"/>
        <v>1.06302852</v>
      </c>
      <c r="M40" s="9">
        <v>0.22439999999999999</v>
      </c>
      <c r="N40" s="9">
        <v>1.1359999999999999</v>
      </c>
      <c r="O40" s="2" t="s">
        <v>22</v>
      </c>
      <c r="P40" s="10">
        <v>1.294E-2</v>
      </c>
      <c r="Q40" s="8">
        <v>9.1760000000000001E-3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60</v>
      </c>
      <c r="D41" s="35">
        <f t="shared" si="1"/>
        <v>4.1367898510755658</v>
      </c>
      <c r="E41" s="13">
        <v>1.0198</v>
      </c>
      <c r="F41" s="9">
        <f t="shared" si="2"/>
        <v>6.3665875889624177E-2</v>
      </c>
      <c r="G41" s="13">
        <v>0.98060000000000003</v>
      </c>
      <c r="H41" s="9">
        <f t="shared" si="3"/>
        <v>15.707250800000001</v>
      </c>
      <c r="I41" s="19">
        <v>129.13</v>
      </c>
      <c r="J41" s="17">
        <f t="shared" si="4"/>
        <v>300.35638</v>
      </c>
      <c r="K41" s="13">
        <v>0.25580000000000003</v>
      </c>
      <c r="L41" s="9">
        <f t="shared" si="5"/>
        <v>1.07098344</v>
      </c>
      <c r="M41" s="13">
        <v>0.22500000000000001</v>
      </c>
      <c r="N41" s="13">
        <v>1.1338999999999999</v>
      </c>
      <c r="O41" s="20" t="s">
        <v>22</v>
      </c>
      <c r="P41" s="14">
        <v>1.306E-2</v>
      </c>
      <c r="Q41" s="12">
        <v>9.3030000000000005E-3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60</v>
      </c>
      <c r="D42" s="35">
        <f t="shared" si="1"/>
        <v>4.1367898510755658</v>
      </c>
      <c r="E42" s="9">
        <v>1.0093000000000001</v>
      </c>
      <c r="F42" s="9">
        <f t="shared" si="2"/>
        <v>6.3010363341241105E-2</v>
      </c>
      <c r="G42" s="9">
        <v>0.99080000000000001</v>
      </c>
      <c r="H42" s="9">
        <f t="shared" si="3"/>
        <v>15.8706344</v>
      </c>
      <c r="I42" s="17">
        <v>130.25</v>
      </c>
      <c r="J42" s="17">
        <f t="shared" si="4"/>
        <v>302.9615</v>
      </c>
      <c r="K42" s="9">
        <v>0.25769999999999998</v>
      </c>
      <c r="L42" s="9">
        <f t="shared" si="5"/>
        <v>1.07893836</v>
      </c>
      <c r="M42" s="9">
        <v>0.22559999999999999</v>
      </c>
      <c r="N42" s="9">
        <v>1.1318999999999999</v>
      </c>
      <c r="O42" s="2" t="s">
        <v>22</v>
      </c>
      <c r="P42" s="10">
        <v>1.3169999999999999E-2</v>
      </c>
      <c r="Q42" s="8">
        <v>9.4299999999999991E-3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60</v>
      </c>
      <c r="D43" s="35">
        <f t="shared" si="1"/>
        <v>4.1367898510755658</v>
      </c>
      <c r="E43" s="13">
        <v>0.999</v>
      </c>
      <c r="F43" s="9">
        <f t="shared" si="2"/>
        <v>6.2367336746160566E-2</v>
      </c>
      <c r="G43" s="13">
        <v>1.0009999999999999</v>
      </c>
      <c r="H43" s="9">
        <f t="shared" si="3"/>
        <v>16.034018</v>
      </c>
      <c r="I43" s="19">
        <v>131.38</v>
      </c>
      <c r="J43" s="17">
        <f t="shared" si="4"/>
        <v>305.58987999999999</v>
      </c>
      <c r="K43" s="13">
        <v>0.2596</v>
      </c>
      <c r="L43" s="9">
        <f t="shared" si="5"/>
        <v>1.08689328</v>
      </c>
      <c r="M43" s="13">
        <v>0.2263</v>
      </c>
      <c r="N43" s="13">
        <v>1.1301000000000001</v>
      </c>
      <c r="O43" s="20" t="s">
        <v>22</v>
      </c>
      <c r="P43" s="14">
        <v>1.328E-2</v>
      </c>
      <c r="Q43" s="12">
        <v>9.5569999999999995E-3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60</v>
      </c>
      <c r="D44" s="35">
        <f t="shared" si="1"/>
        <v>4.1367898510755658</v>
      </c>
      <c r="E44" s="9">
        <v>0.98899999999999999</v>
      </c>
      <c r="F44" s="9">
        <f t="shared" si="2"/>
        <v>6.1743039081033832E-2</v>
      </c>
      <c r="G44" s="9">
        <v>1.0111000000000001</v>
      </c>
      <c r="H44" s="9">
        <f t="shared" si="3"/>
        <v>16.195799800000003</v>
      </c>
      <c r="I44" s="17">
        <v>132.52000000000001</v>
      </c>
      <c r="J44" s="17">
        <f t="shared" si="4"/>
        <v>308.24152000000004</v>
      </c>
      <c r="K44" s="9">
        <v>0.26140000000000002</v>
      </c>
      <c r="L44" s="9">
        <f t="shared" si="5"/>
        <v>1.09442952</v>
      </c>
      <c r="M44" s="9">
        <v>0.22700000000000001</v>
      </c>
      <c r="N44" s="9">
        <v>1.1283000000000001</v>
      </c>
      <c r="O44" s="2" t="s">
        <v>22</v>
      </c>
      <c r="P44" s="10">
        <v>1.3390000000000001E-2</v>
      </c>
      <c r="Q44" s="8">
        <v>9.6839999999999999E-3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workbookViewId="0"/>
  </sheetViews>
  <sheetFormatPr defaultRowHeight="12.75" x14ac:dyDescent="0.2"/>
  <cols>
    <col min="1" max="6" width="10.1640625" customWidth="1"/>
    <col min="7" max="7" width="10.5" customWidth="1"/>
    <col min="8" max="8" width="10.1640625" customWidth="1"/>
    <col min="9" max="9" width="16.1640625" customWidth="1"/>
    <col min="10" max="10" width="12.5" customWidth="1"/>
    <col min="11" max="11" width="12.1640625" customWidth="1"/>
  </cols>
  <sheetData>
    <row r="1" spans="1:11" ht="14.25" customHeight="1" x14ac:dyDescent="0.2">
      <c r="A1" s="15" t="s">
        <v>32</v>
      </c>
    </row>
    <row r="2" spans="1:11" ht="12.9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2.95" customHeigh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</row>
    <row r="4" spans="1:11" ht="12.95" customHeight="1" x14ac:dyDescent="0.2">
      <c r="A4" s="6">
        <v>-50</v>
      </c>
      <c r="B4" s="6">
        <v>70</v>
      </c>
      <c r="C4" s="9">
        <v>89.561300000000003</v>
      </c>
      <c r="D4" s="9">
        <v>1.12E-2</v>
      </c>
      <c r="E4" s="17">
        <v>-2.92</v>
      </c>
      <c r="F4" s="9">
        <v>-7.3000000000000001E-3</v>
      </c>
      <c r="G4" s="9">
        <v>0.2974</v>
      </c>
      <c r="H4" s="9">
        <v>1.5044999999999999</v>
      </c>
      <c r="I4" s="2" t="s">
        <v>21</v>
      </c>
      <c r="J4" s="10">
        <v>0.51339999999999997</v>
      </c>
      <c r="K4" s="8">
        <v>6.5641000000000005E-2</v>
      </c>
    </row>
    <row r="5" spans="1:11" ht="12.75" customHeight="1" x14ac:dyDescent="0.2">
      <c r="A5" s="11">
        <v>-45</v>
      </c>
      <c r="B5" s="11">
        <v>70</v>
      </c>
      <c r="C5" s="13">
        <v>89.065399999999997</v>
      </c>
      <c r="D5" s="13">
        <v>1.12E-2</v>
      </c>
      <c r="E5" s="19">
        <v>-1.43</v>
      </c>
      <c r="F5" s="13">
        <v>-3.7000000000000002E-3</v>
      </c>
      <c r="G5" s="13">
        <v>0.29849999999999999</v>
      </c>
      <c r="H5" s="13">
        <v>1.5047999999999999</v>
      </c>
      <c r="I5" s="20" t="s">
        <v>21</v>
      </c>
      <c r="J5" s="14">
        <v>0.49053999999999998</v>
      </c>
      <c r="K5" s="12">
        <v>6.4845E-2</v>
      </c>
    </row>
    <row r="6" spans="1:11" ht="12.75" customHeight="1" x14ac:dyDescent="0.2">
      <c r="A6" s="6">
        <v>-40</v>
      </c>
      <c r="B6" s="6">
        <v>70</v>
      </c>
      <c r="C6" s="9">
        <v>88.566400000000002</v>
      </c>
      <c r="D6" s="9">
        <v>1.1299999999999999E-2</v>
      </c>
      <c r="E6" s="17">
        <v>7.0000000000000007E-2</v>
      </c>
      <c r="F6" s="9">
        <v>-1E-4</v>
      </c>
      <c r="G6" s="9">
        <v>0.29959999999999998</v>
      </c>
      <c r="H6" s="9">
        <v>1.5052000000000001</v>
      </c>
      <c r="I6" s="2" t="s">
        <v>21</v>
      </c>
      <c r="J6" s="10">
        <v>0.46919</v>
      </c>
      <c r="K6" s="8">
        <v>6.4055000000000001E-2</v>
      </c>
    </row>
    <row r="7" spans="1:11" ht="12.75" customHeight="1" x14ac:dyDescent="0.2">
      <c r="A7" s="11">
        <v>-35</v>
      </c>
      <c r="B7" s="11">
        <v>70</v>
      </c>
      <c r="C7" s="13">
        <v>88.063900000000004</v>
      </c>
      <c r="D7" s="13">
        <v>1.14E-2</v>
      </c>
      <c r="E7" s="19">
        <v>1.57</v>
      </c>
      <c r="F7" s="13">
        <v>3.3999999999999998E-3</v>
      </c>
      <c r="G7" s="13">
        <v>0.30080000000000001</v>
      </c>
      <c r="H7" s="13">
        <v>1.5056</v>
      </c>
      <c r="I7" s="20" t="s">
        <v>21</v>
      </c>
      <c r="J7" s="14">
        <v>0.44919999999999999</v>
      </c>
      <c r="K7" s="12">
        <v>6.3270999999999994E-2</v>
      </c>
    </row>
    <row r="8" spans="1:11" ht="12.75" customHeight="1" x14ac:dyDescent="0.2">
      <c r="A8" s="6">
        <v>-30</v>
      </c>
      <c r="B8" s="6">
        <v>70</v>
      </c>
      <c r="C8" s="9">
        <v>87.557699999999997</v>
      </c>
      <c r="D8" s="9">
        <v>1.14E-2</v>
      </c>
      <c r="E8" s="17">
        <v>3.08</v>
      </c>
      <c r="F8" s="9">
        <v>6.8999999999999999E-3</v>
      </c>
      <c r="G8" s="9">
        <v>0.30199999999999999</v>
      </c>
      <c r="H8" s="9">
        <v>1.5062</v>
      </c>
      <c r="I8" s="2" t="s">
        <v>21</v>
      </c>
      <c r="J8" s="10">
        <v>0.43045</v>
      </c>
      <c r="K8" s="8">
        <v>6.2494000000000001E-2</v>
      </c>
    </row>
    <row r="9" spans="1:11" ht="12.75" customHeight="1" x14ac:dyDescent="0.2">
      <c r="A9" s="11">
        <v>-25</v>
      </c>
      <c r="B9" s="11">
        <v>70</v>
      </c>
      <c r="C9" s="13">
        <v>87.047700000000006</v>
      </c>
      <c r="D9" s="13">
        <v>1.15E-2</v>
      </c>
      <c r="E9" s="19">
        <v>4.59</v>
      </c>
      <c r="F9" s="13">
        <v>1.04E-2</v>
      </c>
      <c r="G9" s="13">
        <v>0.30320000000000003</v>
      </c>
      <c r="H9" s="13">
        <v>1.5067999999999999</v>
      </c>
      <c r="I9" s="20" t="s">
        <v>21</v>
      </c>
      <c r="J9" s="14">
        <v>0.41282000000000002</v>
      </c>
      <c r="K9" s="12">
        <v>6.1721999999999999E-2</v>
      </c>
    </row>
    <row r="10" spans="1:11" ht="12.75" customHeight="1" x14ac:dyDescent="0.2">
      <c r="A10" s="6">
        <v>-20</v>
      </c>
      <c r="B10" s="6">
        <v>70</v>
      </c>
      <c r="C10" s="9">
        <v>86.533600000000007</v>
      </c>
      <c r="D10" s="9">
        <v>1.1599999999999999E-2</v>
      </c>
      <c r="E10" s="17">
        <v>6.11</v>
      </c>
      <c r="F10" s="9">
        <v>1.3899999999999999E-2</v>
      </c>
      <c r="G10" s="9">
        <v>0.30449999999999999</v>
      </c>
      <c r="H10" s="9">
        <v>1.5075000000000001</v>
      </c>
      <c r="I10" s="2" t="s">
        <v>21</v>
      </c>
      <c r="J10" s="10">
        <v>0.39622000000000002</v>
      </c>
      <c r="K10" s="8">
        <v>6.0956999999999997E-2</v>
      </c>
    </row>
    <row r="11" spans="1:11" ht="12.75" customHeight="1" x14ac:dyDescent="0.2">
      <c r="A11" s="11">
        <v>-15</v>
      </c>
      <c r="B11" s="11">
        <v>70</v>
      </c>
      <c r="C11" s="13">
        <v>86.015199999999993</v>
      </c>
      <c r="D11" s="13">
        <v>1.1599999999999999E-2</v>
      </c>
      <c r="E11" s="19">
        <v>7.63</v>
      </c>
      <c r="F11" s="13">
        <v>1.7399999999999999E-2</v>
      </c>
      <c r="G11" s="13">
        <v>0.30580000000000002</v>
      </c>
      <c r="H11" s="13">
        <v>1.5084</v>
      </c>
      <c r="I11" s="20" t="s">
        <v>21</v>
      </c>
      <c r="J11" s="14">
        <v>0.38056000000000001</v>
      </c>
      <c r="K11" s="12">
        <v>6.0197000000000001E-2</v>
      </c>
    </row>
    <row r="12" spans="1:11" ht="12.75" customHeight="1" x14ac:dyDescent="0.2">
      <c r="A12" s="6">
        <v>-10</v>
      </c>
      <c r="B12" s="6">
        <v>70</v>
      </c>
      <c r="C12" s="9">
        <v>85.4923</v>
      </c>
      <c r="D12" s="9">
        <v>1.17E-2</v>
      </c>
      <c r="E12" s="17">
        <v>9.17</v>
      </c>
      <c r="F12" s="9">
        <v>2.0799999999999999E-2</v>
      </c>
      <c r="G12" s="9">
        <v>0.30709999999999998</v>
      </c>
      <c r="H12" s="9">
        <v>1.5094000000000001</v>
      </c>
      <c r="I12" s="2" t="s">
        <v>21</v>
      </c>
      <c r="J12" s="10">
        <v>0.36575000000000002</v>
      </c>
      <c r="K12" s="8">
        <v>5.9442000000000002E-2</v>
      </c>
    </row>
    <row r="13" spans="1:11" ht="12.75" customHeight="1" x14ac:dyDescent="0.2">
      <c r="A13" s="11">
        <v>-5</v>
      </c>
      <c r="B13" s="11">
        <v>70</v>
      </c>
      <c r="C13" s="13">
        <v>84.964500000000001</v>
      </c>
      <c r="D13" s="13">
        <v>1.18E-2</v>
      </c>
      <c r="E13" s="19">
        <v>10.71</v>
      </c>
      <c r="F13" s="13">
        <v>2.4199999999999999E-2</v>
      </c>
      <c r="G13" s="13">
        <v>0.3085</v>
      </c>
      <c r="H13" s="13">
        <v>1.5105</v>
      </c>
      <c r="I13" s="20" t="s">
        <v>21</v>
      </c>
      <c r="J13" s="14">
        <v>0.35174</v>
      </c>
      <c r="K13" s="12">
        <v>5.8692000000000001E-2</v>
      </c>
    </row>
    <row r="14" spans="1:11" ht="12.75" customHeight="1" x14ac:dyDescent="0.2">
      <c r="A14" s="6">
        <v>0</v>
      </c>
      <c r="B14" s="6">
        <v>70</v>
      </c>
      <c r="C14" s="9">
        <v>84.431600000000003</v>
      </c>
      <c r="D14" s="9">
        <v>1.18E-2</v>
      </c>
      <c r="E14" s="17">
        <v>12.25</v>
      </c>
      <c r="F14" s="9">
        <v>2.76E-2</v>
      </c>
      <c r="G14" s="9">
        <v>0.30990000000000001</v>
      </c>
      <c r="H14" s="9">
        <v>1.5118</v>
      </c>
      <c r="I14" s="2" t="s">
        <v>21</v>
      </c>
      <c r="J14" s="10">
        <v>0.33845999999999998</v>
      </c>
      <c r="K14" s="8">
        <v>5.7945999999999998E-2</v>
      </c>
    </row>
    <row r="15" spans="1:11" ht="12.75" customHeight="1" x14ac:dyDescent="0.2">
      <c r="A15" s="11">
        <v>5</v>
      </c>
      <c r="B15" s="11">
        <v>70</v>
      </c>
      <c r="C15" s="13">
        <v>83.893299999999996</v>
      </c>
      <c r="D15" s="13">
        <v>1.1900000000000001E-2</v>
      </c>
      <c r="E15" s="19">
        <v>13.8</v>
      </c>
      <c r="F15" s="13">
        <v>3.09E-2</v>
      </c>
      <c r="G15" s="13">
        <v>0.31140000000000001</v>
      </c>
      <c r="H15" s="13">
        <v>1.5132000000000001</v>
      </c>
      <c r="I15" s="20" t="s">
        <v>21</v>
      </c>
      <c r="J15" s="14">
        <v>0.32584000000000002</v>
      </c>
      <c r="K15" s="12">
        <v>5.7204999999999999E-2</v>
      </c>
    </row>
    <row r="16" spans="1:11" ht="12.75" customHeight="1" x14ac:dyDescent="0.2">
      <c r="A16" s="6">
        <v>10</v>
      </c>
      <c r="B16" s="6">
        <v>70</v>
      </c>
      <c r="C16" s="9">
        <v>83.349199999999996</v>
      </c>
      <c r="D16" s="9">
        <v>1.2E-2</v>
      </c>
      <c r="E16" s="17">
        <v>15.37</v>
      </c>
      <c r="F16" s="9">
        <v>3.4299999999999997E-2</v>
      </c>
      <c r="G16" s="9">
        <v>0.31290000000000001</v>
      </c>
      <c r="H16" s="9">
        <v>1.5147999999999999</v>
      </c>
      <c r="I16" s="2" t="s">
        <v>21</v>
      </c>
      <c r="J16" s="10">
        <v>0.31383</v>
      </c>
      <c r="K16" s="8">
        <v>5.6467999999999997E-2</v>
      </c>
    </row>
    <row r="17" spans="1:11" ht="12.75" customHeight="1" x14ac:dyDescent="0.2">
      <c r="A17" s="11">
        <v>15</v>
      </c>
      <c r="B17" s="11">
        <v>70</v>
      </c>
      <c r="C17" s="13">
        <v>82.799000000000007</v>
      </c>
      <c r="D17" s="13">
        <v>1.21E-2</v>
      </c>
      <c r="E17" s="19">
        <v>16.93</v>
      </c>
      <c r="F17" s="13">
        <v>3.7600000000000001E-2</v>
      </c>
      <c r="G17" s="13">
        <v>0.3145</v>
      </c>
      <c r="H17" s="13">
        <v>1.5165999999999999</v>
      </c>
      <c r="I17" s="20" t="s">
        <v>21</v>
      </c>
      <c r="J17" s="14">
        <v>0.3024</v>
      </c>
      <c r="K17" s="12">
        <v>5.5736000000000001E-2</v>
      </c>
    </row>
    <row r="18" spans="1:11" ht="12.75" customHeight="1" x14ac:dyDescent="0.2">
      <c r="A18" s="6">
        <v>20</v>
      </c>
      <c r="B18" s="6">
        <v>70</v>
      </c>
      <c r="C18" s="9">
        <v>82.242199999999997</v>
      </c>
      <c r="D18" s="9">
        <v>1.2200000000000001E-2</v>
      </c>
      <c r="E18" s="17">
        <v>18.510000000000002</v>
      </c>
      <c r="F18" s="9">
        <v>4.0899999999999999E-2</v>
      </c>
      <c r="G18" s="9">
        <v>0.31609999999999999</v>
      </c>
      <c r="H18" s="9">
        <v>1.5185999999999999</v>
      </c>
      <c r="I18" s="2" t="s">
        <v>21</v>
      </c>
      <c r="J18" s="10">
        <v>0.29149000000000003</v>
      </c>
      <c r="K18" s="8">
        <v>5.5005999999999999E-2</v>
      </c>
    </row>
    <row r="19" spans="1:11" ht="12.75" customHeight="1" x14ac:dyDescent="0.2">
      <c r="A19" s="11">
        <v>25</v>
      </c>
      <c r="B19" s="11">
        <v>70</v>
      </c>
      <c r="C19" s="13">
        <v>81.678600000000003</v>
      </c>
      <c r="D19" s="13">
        <v>1.2200000000000001E-2</v>
      </c>
      <c r="E19" s="19">
        <v>20.09</v>
      </c>
      <c r="F19" s="13">
        <v>4.4200000000000003E-2</v>
      </c>
      <c r="G19" s="13">
        <v>0.31780000000000003</v>
      </c>
      <c r="H19" s="13">
        <v>1.5207999999999999</v>
      </c>
      <c r="I19" s="20" t="s">
        <v>21</v>
      </c>
      <c r="J19" s="14">
        <v>0.28106999999999999</v>
      </c>
      <c r="K19" s="12">
        <v>5.4280000000000002E-2</v>
      </c>
    </row>
    <row r="20" spans="1:11" ht="12.75" customHeight="1" x14ac:dyDescent="0.2">
      <c r="A20" s="6">
        <v>30</v>
      </c>
      <c r="B20" s="6">
        <v>70</v>
      </c>
      <c r="C20" s="9">
        <v>81.107500000000002</v>
      </c>
      <c r="D20" s="9">
        <v>1.23E-2</v>
      </c>
      <c r="E20" s="17">
        <v>21.69</v>
      </c>
      <c r="F20" s="9">
        <v>4.7500000000000001E-2</v>
      </c>
      <c r="G20" s="9">
        <v>0.31950000000000001</v>
      </c>
      <c r="H20" s="9">
        <v>1.5233000000000001</v>
      </c>
      <c r="I20" s="2" t="s">
        <v>21</v>
      </c>
      <c r="J20" s="10">
        <v>0.27110000000000001</v>
      </c>
      <c r="K20" s="8">
        <v>5.3557E-2</v>
      </c>
    </row>
    <row r="21" spans="1:11" ht="12.75" customHeight="1" x14ac:dyDescent="0.2">
      <c r="A21" s="11">
        <v>35</v>
      </c>
      <c r="B21" s="11">
        <v>70</v>
      </c>
      <c r="C21" s="13">
        <v>80.528599999999997</v>
      </c>
      <c r="D21" s="13">
        <v>1.24E-2</v>
      </c>
      <c r="E21" s="19">
        <v>23.29</v>
      </c>
      <c r="F21" s="13">
        <v>5.0700000000000002E-2</v>
      </c>
      <c r="G21" s="13">
        <v>0.32140000000000002</v>
      </c>
      <c r="H21" s="13">
        <v>1.526</v>
      </c>
      <c r="I21" s="20" t="s">
        <v>21</v>
      </c>
      <c r="J21" s="14">
        <v>0.26155</v>
      </c>
      <c r="K21" s="12">
        <v>5.2836000000000001E-2</v>
      </c>
    </row>
    <row r="22" spans="1:11" ht="12.75" customHeight="1" x14ac:dyDescent="0.2">
      <c r="A22" s="6">
        <v>40</v>
      </c>
      <c r="B22" s="6">
        <v>70</v>
      </c>
      <c r="C22" s="9">
        <v>79.941199999999995</v>
      </c>
      <c r="D22" s="9">
        <v>1.2500000000000001E-2</v>
      </c>
      <c r="E22" s="17">
        <v>24.9</v>
      </c>
      <c r="F22" s="9">
        <v>5.3999999999999999E-2</v>
      </c>
      <c r="G22" s="9">
        <v>0.32329999999999998</v>
      </c>
      <c r="H22" s="9">
        <v>1.5290999999999999</v>
      </c>
      <c r="I22" s="2" t="s">
        <v>21</v>
      </c>
      <c r="J22" s="10">
        <v>0.25239</v>
      </c>
      <c r="K22" s="8">
        <v>5.2117999999999998E-2</v>
      </c>
    </row>
    <row r="23" spans="1:11" ht="12.75" customHeight="1" x14ac:dyDescent="0.2">
      <c r="A23" s="11">
        <v>45</v>
      </c>
      <c r="B23" s="11">
        <v>70</v>
      </c>
      <c r="C23" s="13">
        <v>79.344800000000006</v>
      </c>
      <c r="D23" s="13">
        <v>1.26E-2</v>
      </c>
      <c r="E23" s="19">
        <v>26.52</v>
      </c>
      <c r="F23" s="13">
        <v>5.7200000000000001E-2</v>
      </c>
      <c r="G23" s="13">
        <v>0.32529999999999998</v>
      </c>
      <c r="H23" s="13">
        <v>1.5324</v>
      </c>
      <c r="I23" s="20" t="s">
        <v>21</v>
      </c>
      <c r="J23" s="14">
        <v>0.24357999999999999</v>
      </c>
      <c r="K23" s="12">
        <v>5.1401000000000002E-2</v>
      </c>
    </row>
    <row r="24" spans="1:11" ht="12.75" customHeight="1" x14ac:dyDescent="0.2">
      <c r="A24" s="6">
        <v>50</v>
      </c>
      <c r="B24" s="6">
        <v>70</v>
      </c>
      <c r="C24" s="9">
        <v>78.738699999999994</v>
      </c>
      <c r="D24" s="9">
        <v>1.2699999999999999E-2</v>
      </c>
      <c r="E24" s="17">
        <v>28.15</v>
      </c>
      <c r="F24" s="9">
        <v>6.0400000000000002E-2</v>
      </c>
      <c r="G24" s="9">
        <v>0.32740000000000002</v>
      </c>
      <c r="H24" s="9">
        <v>1.5362</v>
      </c>
      <c r="I24" s="2" t="s">
        <v>21</v>
      </c>
      <c r="J24" s="10">
        <v>0.23511000000000001</v>
      </c>
      <c r="K24" s="8">
        <v>5.0685000000000001E-2</v>
      </c>
    </row>
    <row r="25" spans="1:11" ht="12.75" customHeight="1" x14ac:dyDescent="0.2">
      <c r="A25" s="11">
        <v>55</v>
      </c>
      <c r="B25" s="11">
        <v>70</v>
      </c>
      <c r="C25" s="13">
        <v>78.122100000000003</v>
      </c>
      <c r="D25" s="13">
        <v>1.2800000000000001E-2</v>
      </c>
      <c r="E25" s="19">
        <v>29.8</v>
      </c>
      <c r="F25" s="13">
        <v>6.3600000000000004E-2</v>
      </c>
      <c r="G25" s="13">
        <v>0.3296</v>
      </c>
      <c r="H25" s="13">
        <v>1.5403</v>
      </c>
      <c r="I25" s="20" t="s">
        <v>21</v>
      </c>
      <c r="J25" s="14">
        <v>0.22696</v>
      </c>
      <c r="K25" s="12">
        <v>4.9971000000000002E-2</v>
      </c>
    </row>
    <row r="26" spans="1:11" ht="12.75" customHeight="1" x14ac:dyDescent="0.2">
      <c r="A26" s="6">
        <v>60</v>
      </c>
      <c r="B26" s="6">
        <v>70</v>
      </c>
      <c r="C26" s="9">
        <v>1.4582999999999999</v>
      </c>
      <c r="D26" s="9">
        <v>0.68569999999999998</v>
      </c>
      <c r="E26" s="17">
        <v>111.69</v>
      </c>
      <c r="F26" s="9">
        <v>0.22170000000000001</v>
      </c>
      <c r="G26" s="9">
        <v>0.2311</v>
      </c>
      <c r="H26" s="9">
        <v>1.2031000000000001</v>
      </c>
      <c r="I26" s="2" t="s">
        <v>22</v>
      </c>
      <c r="J26" s="10">
        <v>1.132E-2</v>
      </c>
      <c r="K26" s="8">
        <v>7.456E-3</v>
      </c>
    </row>
    <row r="27" spans="1:11" ht="12.75" customHeight="1" x14ac:dyDescent="0.2">
      <c r="A27" s="11">
        <v>65</v>
      </c>
      <c r="B27" s="11">
        <v>70</v>
      </c>
      <c r="C27" s="13">
        <v>1.4360999999999999</v>
      </c>
      <c r="D27" s="13">
        <v>0.69630000000000003</v>
      </c>
      <c r="E27" s="19">
        <v>112.84</v>
      </c>
      <c r="F27" s="13">
        <v>0.22389999999999999</v>
      </c>
      <c r="G27" s="13">
        <v>0.2293</v>
      </c>
      <c r="H27" s="13">
        <v>1.1958</v>
      </c>
      <c r="I27" s="20" t="s">
        <v>22</v>
      </c>
      <c r="J27" s="14">
        <v>1.1440000000000001E-2</v>
      </c>
      <c r="K27" s="12">
        <v>7.5779999999999997E-3</v>
      </c>
    </row>
    <row r="28" spans="1:11" ht="12.75" customHeight="1" x14ac:dyDescent="0.2">
      <c r="A28" s="6">
        <v>70</v>
      </c>
      <c r="B28" s="6">
        <v>70</v>
      </c>
      <c r="C28" s="9">
        <v>1.4149</v>
      </c>
      <c r="D28" s="9">
        <v>0.70679999999999998</v>
      </c>
      <c r="E28" s="17">
        <v>113.99</v>
      </c>
      <c r="F28" s="9">
        <v>0.2261</v>
      </c>
      <c r="G28" s="9">
        <v>0.22789999999999999</v>
      </c>
      <c r="H28" s="9">
        <v>1.1893</v>
      </c>
      <c r="I28" s="2" t="s">
        <v>22</v>
      </c>
      <c r="J28" s="10">
        <v>1.1560000000000001E-2</v>
      </c>
      <c r="K28" s="8">
        <v>7.7000000000000002E-3</v>
      </c>
    </row>
    <row r="29" spans="1:11" ht="12.75" customHeight="1" x14ac:dyDescent="0.2">
      <c r="A29" s="11">
        <v>75</v>
      </c>
      <c r="B29" s="11">
        <v>70</v>
      </c>
      <c r="C29" s="13">
        <v>1.3947000000000001</v>
      </c>
      <c r="D29" s="13">
        <v>0.71699999999999997</v>
      </c>
      <c r="E29" s="19">
        <v>115.12</v>
      </c>
      <c r="F29" s="13">
        <v>0.22819999999999999</v>
      </c>
      <c r="G29" s="13">
        <v>0.22689999999999999</v>
      </c>
      <c r="H29" s="13">
        <v>1.1834</v>
      </c>
      <c r="I29" s="20" t="s">
        <v>22</v>
      </c>
      <c r="J29" s="14">
        <v>1.167E-2</v>
      </c>
      <c r="K29" s="12">
        <v>7.8220000000000008E-3</v>
      </c>
    </row>
    <row r="30" spans="1:11" ht="12.75" customHeight="1" x14ac:dyDescent="0.2">
      <c r="A30" s="6">
        <v>80</v>
      </c>
      <c r="B30" s="6">
        <v>70</v>
      </c>
      <c r="C30" s="9">
        <v>1.3753</v>
      </c>
      <c r="D30" s="9">
        <v>0.72709999999999997</v>
      </c>
      <c r="E30" s="17">
        <v>116.26</v>
      </c>
      <c r="F30" s="9">
        <v>0.2303</v>
      </c>
      <c r="G30" s="9">
        <v>0.22620000000000001</v>
      </c>
      <c r="H30" s="9">
        <v>1.1781999999999999</v>
      </c>
      <c r="I30" s="2" t="s">
        <v>22</v>
      </c>
      <c r="J30" s="10">
        <v>1.179E-2</v>
      </c>
      <c r="K30" s="8">
        <v>7.9450000000000007E-3</v>
      </c>
    </row>
    <row r="31" spans="1:11" ht="12.75" customHeight="1" x14ac:dyDescent="0.2">
      <c r="A31" s="11">
        <v>85</v>
      </c>
      <c r="B31" s="11">
        <v>70</v>
      </c>
      <c r="C31" s="13">
        <v>1.3568</v>
      </c>
      <c r="D31" s="13">
        <v>0.73699999999999999</v>
      </c>
      <c r="E31" s="19">
        <v>117.39</v>
      </c>
      <c r="F31" s="13">
        <v>0.2324</v>
      </c>
      <c r="G31" s="13">
        <v>0.22570000000000001</v>
      </c>
      <c r="H31" s="13">
        <v>1.1734</v>
      </c>
      <c r="I31" s="20" t="s">
        <v>22</v>
      </c>
      <c r="J31" s="14">
        <v>1.191E-2</v>
      </c>
      <c r="K31" s="12">
        <v>8.0689999999999998E-3</v>
      </c>
    </row>
    <row r="32" spans="1:11" ht="12.75" customHeight="1" x14ac:dyDescent="0.2">
      <c r="A32" s="6">
        <v>90</v>
      </c>
      <c r="B32" s="6">
        <v>70</v>
      </c>
      <c r="C32" s="9">
        <v>1.3389</v>
      </c>
      <c r="D32" s="9">
        <v>0.74690000000000001</v>
      </c>
      <c r="E32" s="17">
        <v>118.51</v>
      </c>
      <c r="F32" s="9">
        <v>0.23449999999999999</v>
      </c>
      <c r="G32" s="9">
        <v>0.22539999999999999</v>
      </c>
      <c r="H32" s="9">
        <v>1.169</v>
      </c>
      <c r="I32" s="2" t="s">
        <v>22</v>
      </c>
      <c r="J32" s="10">
        <v>1.2030000000000001E-2</v>
      </c>
      <c r="K32" s="8">
        <v>8.1930000000000006E-3</v>
      </c>
    </row>
    <row r="33" spans="1:11" ht="12.75" customHeight="1" x14ac:dyDescent="0.2">
      <c r="A33" s="11">
        <v>95</v>
      </c>
      <c r="B33" s="11">
        <v>70</v>
      </c>
      <c r="C33" s="13">
        <v>1.3217000000000001</v>
      </c>
      <c r="D33" s="13">
        <v>0.75660000000000005</v>
      </c>
      <c r="E33" s="19">
        <v>119.64</v>
      </c>
      <c r="F33" s="13">
        <v>0.23649999999999999</v>
      </c>
      <c r="G33" s="13">
        <v>0.2253</v>
      </c>
      <c r="H33" s="13">
        <v>1.1649</v>
      </c>
      <c r="I33" s="20" t="s">
        <v>22</v>
      </c>
      <c r="J33" s="14">
        <v>1.214E-2</v>
      </c>
      <c r="K33" s="12">
        <v>8.3180000000000007E-3</v>
      </c>
    </row>
    <row r="34" spans="1:11" ht="12.75" customHeight="1" x14ac:dyDescent="0.2">
      <c r="A34" s="6">
        <v>100</v>
      </c>
      <c r="B34" s="6">
        <v>70</v>
      </c>
      <c r="C34" s="9">
        <v>1.3051999999999999</v>
      </c>
      <c r="D34" s="9">
        <v>0.76619999999999999</v>
      </c>
      <c r="E34" s="17">
        <v>120.77</v>
      </c>
      <c r="F34" s="9">
        <v>0.23849999999999999</v>
      </c>
      <c r="G34" s="9">
        <v>0.2253</v>
      </c>
      <c r="H34" s="9">
        <v>1.1612</v>
      </c>
      <c r="I34" s="2" t="s">
        <v>22</v>
      </c>
      <c r="J34" s="10">
        <v>1.226E-2</v>
      </c>
      <c r="K34" s="8">
        <v>8.4430000000000009E-3</v>
      </c>
    </row>
    <row r="35" spans="1:11" ht="12.75" customHeight="1" x14ac:dyDescent="0.2">
      <c r="A35" s="11">
        <v>105</v>
      </c>
      <c r="B35" s="11">
        <v>70</v>
      </c>
      <c r="C35" s="13">
        <v>1.2891999999999999</v>
      </c>
      <c r="D35" s="13">
        <v>0.77569999999999995</v>
      </c>
      <c r="E35" s="19">
        <v>121.89</v>
      </c>
      <c r="F35" s="13">
        <v>0.24049999999999999</v>
      </c>
      <c r="G35" s="13">
        <v>0.22539999999999999</v>
      </c>
      <c r="H35" s="13">
        <v>1.1577</v>
      </c>
      <c r="I35" s="20" t="s">
        <v>22</v>
      </c>
      <c r="J35" s="14">
        <v>1.2370000000000001E-2</v>
      </c>
      <c r="K35" s="12">
        <v>8.5679999999999992E-3</v>
      </c>
    </row>
    <row r="36" spans="1:11" ht="12.75" customHeight="1" x14ac:dyDescent="0.2">
      <c r="A36" s="6">
        <v>110</v>
      </c>
      <c r="B36" s="6">
        <v>70</v>
      </c>
      <c r="C36" s="9">
        <v>1.2737000000000001</v>
      </c>
      <c r="D36" s="9">
        <v>0.78510000000000002</v>
      </c>
      <c r="E36" s="17">
        <v>123.02</v>
      </c>
      <c r="F36" s="9">
        <v>0.24249999999999999</v>
      </c>
      <c r="G36" s="9">
        <v>0.22559999999999999</v>
      </c>
      <c r="H36" s="9">
        <v>1.1544000000000001</v>
      </c>
      <c r="I36" s="2" t="s">
        <v>22</v>
      </c>
      <c r="J36" s="10">
        <v>1.2489999999999999E-2</v>
      </c>
      <c r="K36" s="8">
        <v>8.6929999999999993E-3</v>
      </c>
    </row>
    <row r="37" spans="1:11" ht="12.75" customHeight="1" x14ac:dyDescent="0.2">
      <c r="A37" s="11">
        <v>115</v>
      </c>
      <c r="B37" s="11">
        <v>70</v>
      </c>
      <c r="C37" s="13">
        <v>1.2586999999999999</v>
      </c>
      <c r="D37" s="13">
        <v>0.79449999999999998</v>
      </c>
      <c r="E37" s="19">
        <v>124.15</v>
      </c>
      <c r="F37" s="13">
        <v>0.2445</v>
      </c>
      <c r="G37" s="13">
        <v>0.2258</v>
      </c>
      <c r="H37" s="13">
        <v>1.1514</v>
      </c>
      <c r="I37" s="20" t="s">
        <v>22</v>
      </c>
      <c r="J37" s="14">
        <v>1.26E-2</v>
      </c>
      <c r="K37" s="12">
        <v>8.8190000000000004E-3</v>
      </c>
    </row>
    <row r="38" spans="1:11" ht="12.75" customHeight="1" x14ac:dyDescent="0.2">
      <c r="A38" s="6">
        <v>120</v>
      </c>
      <c r="B38" s="6">
        <v>70</v>
      </c>
      <c r="C38" s="9">
        <v>1.2442</v>
      </c>
      <c r="D38" s="9">
        <v>0.80369999999999997</v>
      </c>
      <c r="E38" s="17">
        <v>125.28</v>
      </c>
      <c r="F38" s="9">
        <v>0.2465</v>
      </c>
      <c r="G38" s="9">
        <v>0.22620000000000001</v>
      </c>
      <c r="H38" s="9">
        <v>1.1485000000000001</v>
      </c>
      <c r="I38" s="2" t="s">
        <v>22</v>
      </c>
      <c r="J38" s="10">
        <v>1.272E-2</v>
      </c>
      <c r="K38" s="8">
        <v>8.9449999999999998E-3</v>
      </c>
    </row>
    <row r="39" spans="1:11" ht="12.75" customHeight="1" x14ac:dyDescent="0.2">
      <c r="A39" s="11">
        <v>125</v>
      </c>
      <c r="B39" s="11">
        <v>70</v>
      </c>
      <c r="C39" s="13">
        <v>1.2301</v>
      </c>
      <c r="D39" s="13">
        <v>0.81289999999999996</v>
      </c>
      <c r="E39" s="19">
        <v>126.41</v>
      </c>
      <c r="F39" s="13">
        <v>0.24840000000000001</v>
      </c>
      <c r="G39" s="13">
        <v>0.22650000000000001</v>
      </c>
      <c r="H39" s="13">
        <v>1.1457999999999999</v>
      </c>
      <c r="I39" s="20" t="s">
        <v>22</v>
      </c>
      <c r="J39" s="14">
        <v>1.2829999999999999E-2</v>
      </c>
      <c r="K39" s="12">
        <v>9.0709999999999992E-3</v>
      </c>
    </row>
    <row r="40" spans="1:11" ht="12.75" customHeight="1" x14ac:dyDescent="0.2">
      <c r="A40" s="6">
        <v>130</v>
      </c>
      <c r="B40" s="6">
        <v>70</v>
      </c>
      <c r="C40" s="9">
        <v>1.2164999999999999</v>
      </c>
      <c r="D40" s="9">
        <v>0.82210000000000005</v>
      </c>
      <c r="E40" s="17">
        <v>127.54</v>
      </c>
      <c r="F40" s="9">
        <v>0.25030000000000002</v>
      </c>
      <c r="G40" s="9">
        <v>0.22700000000000001</v>
      </c>
      <c r="H40" s="9">
        <v>1.1432</v>
      </c>
      <c r="I40" s="2" t="s">
        <v>22</v>
      </c>
      <c r="J40" s="10">
        <v>1.294E-2</v>
      </c>
      <c r="K40" s="8">
        <v>9.1970000000000003E-3</v>
      </c>
    </row>
    <row r="41" spans="1:11" ht="12.75" customHeight="1" x14ac:dyDescent="0.2">
      <c r="A41" s="11">
        <v>135</v>
      </c>
      <c r="B41" s="11">
        <v>70</v>
      </c>
      <c r="C41" s="13">
        <v>1.2032</v>
      </c>
      <c r="D41" s="13">
        <v>0.83109999999999995</v>
      </c>
      <c r="E41" s="19">
        <v>128.68</v>
      </c>
      <c r="F41" s="13">
        <v>0.25219999999999998</v>
      </c>
      <c r="G41" s="13">
        <v>0.22750000000000001</v>
      </c>
      <c r="H41" s="13">
        <v>1.1408</v>
      </c>
      <c r="I41" s="20" t="s">
        <v>22</v>
      </c>
      <c r="J41" s="14">
        <v>1.306E-2</v>
      </c>
      <c r="K41" s="12">
        <v>9.3229999999999997E-3</v>
      </c>
    </row>
    <row r="42" spans="1:11" ht="12.75" customHeight="1" x14ac:dyDescent="0.2">
      <c r="A42" s="6">
        <v>140</v>
      </c>
      <c r="B42" s="6">
        <v>70</v>
      </c>
      <c r="C42" s="9">
        <v>1.1902999999999999</v>
      </c>
      <c r="D42" s="9">
        <v>0.84009999999999996</v>
      </c>
      <c r="E42" s="17">
        <v>129.82</v>
      </c>
      <c r="F42" s="9">
        <v>0.25419999999999998</v>
      </c>
      <c r="G42" s="9">
        <v>0.22800000000000001</v>
      </c>
      <c r="H42" s="9">
        <v>1.1385000000000001</v>
      </c>
      <c r="I42" s="2" t="s">
        <v>22</v>
      </c>
      <c r="J42" s="10">
        <v>1.3169999999999999E-2</v>
      </c>
      <c r="K42" s="8">
        <v>9.4500000000000001E-3</v>
      </c>
    </row>
    <row r="43" spans="1:11" ht="12.75" customHeight="1" x14ac:dyDescent="0.2">
      <c r="A43" s="11">
        <v>145</v>
      </c>
      <c r="B43" s="11">
        <v>70</v>
      </c>
      <c r="C43" s="13">
        <v>1.1777</v>
      </c>
      <c r="D43" s="13">
        <v>0.84909999999999997</v>
      </c>
      <c r="E43" s="19">
        <v>130.96</v>
      </c>
      <c r="F43" s="13">
        <v>0.25600000000000001</v>
      </c>
      <c r="G43" s="13">
        <v>0.2286</v>
      </c>
      <c r="H43" s="13">
        <v>1.1363000000000001</v>
      </c>
      <c r="I43" s="20" t="s">
        <v>22</v>
      </c>
      <c r="J43" s="14">
        <v>1.328E-2</v>
      </c>
      <c r="K43" s="12">
        <v>9.5759999999999994E-3</v>
      </c>
    </row>
    <row r="44" spans="1:11" ht="12.95" customHeight="1" x14ac:dyDescent="0.2">
      <c r="A44" s="6">
        <v>150</v>
      </c>
      <c r="B44" s="6">
        <v>70</v>
      </c>
      <c r="C44" s="9">
        <v>1.1655</v>
      </c>
      <c r="D44" s="9">
        <v>0.85799999999999998</v>
      </c>
      <c r="E44" s="17">
        <v>132.1</v>
      </c>
      <c r="F44" s="9">
        <v>0.25790000000000002</v>
      </c>
      <c r="G44" s="9">
        <v>0.2291</v>
      </c>
      <c r="H44" s="9">
        <v>1.1342000000000001</v>
      </c>
      <c r="I44" s="2" t="s">
        <v>22</v>
      </c>
      <c r="J44" s="10">
        <v>1.3390000000000001E-2</v>
      </c>
      <c r="K44" s="8">
        <v>9.7029999999999998E-3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topLeftCell="A7" workbookViewId="0">
      <selection activeCell="H15" sqref="H15"/>
    </sheetView>
  </sheetViews>
  <sheetFormatPr defaultRowHeight="12.75" x14ac:dyDescent="0.2"/>
  <cols>
    <col min="1" max="6" width="10.1640625" customWidth="1"/>
    <col min="7" max="7" width="10.5" customWidth="1"/>
    <col min="8" max="8" width="10.1640625" customWidth="1"/>
    <col min="9" max="9" width="16.1640625" customWidth="1"/>
    <col min="10" max="10" width="12.5" customWidth="1"/>
    <col min="11" max="11" width="12.1640625" customWidth="1"/>
  </cols>
  <sheetData>
    <row r="1" spans="1:11" ht="14.25" customHeight="1" x14ac:dyDescent="0.2">
      <c r="A1" s="15" t="s">
        <v>33</v>
      </c>
    </row>
    <row r="2" spans="1:11" ht="12.9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2.95" customHeigh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</row>
    <row r="4" spans="1:11" ht="12.95" customHeight="1" x14ac:dyDescent="0.2">
      <c r="A4" s="6">
        <v>-50</v>
      </c>
      <c r="B4" s="6">
        <v>80</v>
      </c>
      <c r="C4" s="9">
        <v>89.570499999999996</v>
      </c>
      <c r="D4" s="9">
        <v>1.12E-2</v>
      </c>
      <c r="E4" s="17">
        <v>-2.91</v>
      </c>
      <c r="F4" s="9">
        <v>-7.4000000000000003E-3</v>
      </c>
      <c r="G4" s="9">
        <v>0.2974</v>
      </c>
      <c r="H4" s="9">
        <v>1.5043</v>
      </c>
      <c r="I4" s="2" t="s">
        <v>21</v>
      </c>
      <c r="J4" s="10">
        <v>0.51376999999999995</v>
      </c>
      <c r="K4" s="8">
        <v>6.5658999999999995E-2</v>
      </c>
    </row>
    <row r="5" spans="1:11" ht="12.75" customHeight="1" x14ac:dyDescent="0.2">
      <c r="A5" s="11">
        <v>-45</v>
      </c>
      <c r="B5" s="11">
        <v>80</v>
      </c>
      <c r="C5" s="13">
        <v>89.075000000000003</v>
      </c>
      <c r="D5" s="13">
        <v>1.12E-2</v>
      </c>
      <c r="E5" s="19">
        <v>-1.42</v>
      </c>
      <c r="F5" s="13">
        <v>-3.8E-3</v>
      </c>
      <c r="G5" s="13">
        <v>0.29849999999999999</v>
      </c>
      <c r="H5" s="13">
        <v>1.5045999999999999</v>
      </c>
      <c r="I5" s="20" t="s">
        <v>21</v>
      </c>
      <c r="J5" s="14">
        <v>0.4909</v>
      </c>
      <c r="K5" s="12">
        <v>6.4862000000000003E-2</v>
      </c>
    </row>
    <row r="6" spans="1:11" ht="12.75" customHeight="1" x14ac:dyDescent="0.2">
      <c r="A6" s="6">
        <v>-40</v>
      </c>
      <c r="B6" s="6">
        <v>80</v>
      </c>
      <c r="C6" s="9">
        <v>88.5762</v>
      </c>
      <c r="D6" s="9">
        <v>1.1299999999999999E-2</v>
      </c>
      <c r="E6" s="17">
        <v>0.08</v>
      </c>
      <c r="F6" s="9">
        <v>-2.0000000000000001E-4</v>
      </c>
      <c r="G6" s="9">
        <v>0.29959999999999998</v>
      </c>
      <c r="H6" s="9">
        <v>1.5049999999999999</v>
      </c>
      <c r="I6" s="2" t="s">
        <v>21</v>
      </c>
      <c r="J6" s="10">
        <v>0.46954000000000001</v>
      </c>
      <c r="K6" s="8">
        <v>6.4073000000000005E-2</v>
      </c>
    </row>
    <row r="7" spans="1:11" ht="12.75" customHeight="1" x14ac:dyDescent="0.2">
      <c r="A7" s="11">
        <v>-35</v>
      </c>
      <c r="B7" s="11">
        <v>80</v>
      </c>
      <c r="C7" s="13">
        <v>88.074100000000001</v>
      </c>
      <c r="D7" s="13">
        <v>1.14E-2</v>
      </c>
      <c r="E7" s="19">
        <v>1.58</v>
      </c>
      <c r="F7" s="13">
        <v>3.3999999999999998E-3</v>
      </c>
      <c r="G7" s="13">
        <v>0.30080000000000001</v>
      </c>
      <c r="H7" s="13">
        <v>1.5054000000000001</v>
      </c>
      <c r="I7" s="20" t="s">
        <v>21</v>
      </c>
      <c r="J7" s="14">
        <v>0.44954</v>
      </c>
      <c r="K7" s="12">
        <v>6.3289999999999999E-2</v>
      </c>
    </row>
    <row r="8" spans="1:11" ht="12.75" customHeight="1" x14ac:dyDescent="0.2">
      <c r="A8" s="6">
        <v>-30</v>
      </c>
      <c r="B8" s="6">
        <v>80</v>
      </c>
      <c r="C8" s="9">
        <v>87.568200000000004</v>
      </c>
      <c r="D8" s="9">
        <v>1.14E-2</v>
      </c>
      <c r="E8" s="17">
        <v>3.09</v>
      </c>
      <c r="F8" s="9">
        <v>6.8999999999999999E-3</v>
      </c>
      <c r="G8" s="9">
        <v>0.3019</v>
      </c>
      <c r="H8" s="9">
        <v>1.506</v>
      </c>
      <c r="I8" s="2" t="s">
        <v>21</v>
      </c>
      <c r="J8" s="10">
        <v>0.43076999999999999</v>
      </c>
      <c r="K8" s="8">
        <v>6.2512999999999999E-2</v>
      </c>
    </row>
    <row r="9" spans="1:11" ht="12.75" customHeight="1" x14ac:dyDescent="0.2">
      <c r="A9" s="11">
        <v>-25</v>
      </c>
      <c r="B9" s="11">
        <v>80</v>
      </c>
      <c r="C9" s="13">
        <v>87.058599999999998</v>
      </c>
      <c r="D9" s="13">
        <v>1.15E-2</v>
      </c>
      <c r="E9" s="19">
        <v>4.5999999999999996</v>
      </c>
      <c r="F9" s="13">
        <v>1.04E-2</v>
      </c>
      <c r="G9" s="13">
        <v>0.30320000000000003</v>
      </c>
      <c r="H9" s="13">
        <v>1.5065999999999999</v>
      </c>
      <c r="I9" s="20" t="s">
        <v>21</v>
      </c>
      <c r="J9" s="14">
        <v>0.41313</v>
      </c>
      <c r="K9" s="12">
        <v>6.1741999999999998E-2</v>
      </c>
    </row>
    <row r="10" spans="1:11" ht="12.75" customHeight="1" x14ac:dyDescent="0.2">
      <c r="A10" s="6">
        <v>-20</v>
      </c>
      <c r="B10" s="6">
        <v>80</v>
      </c>
      <c r="C10" s="9">
        <v>86.544899999999998</v>
      </c>
      <c r="D10" s="9">
        <v>1.1599999999999999E-2</v>
      </c>
      <c r="E10" s="17">
        <v>6.12</v>
      </c>
      <c r="F10" s="9">
        <v>1.3899999999999999E-2</v>
      </c>
      <c r="G10" s="9">
        <v>0.3044</v>
      </c>
      <c r="H10" s="9">
        <v>1.5073000000000001</v>
      </c>
      <c r="I10" s="2" t="s">
        <v>21</v>
      </c>
      <c r="J10" s="10">
        <v>0.39652999999999999</v>
      </c>
      <c r="K10" s="8">
        <v>6.0976000000000002E-2</v>
      </c>
    </row>
    <row r="11" spans="1:11" ht="12.75" customHeight="1" x14ac:dyDescent="0.2">
      <c r="A11" s="11">
        <v>-15</v>
      </c>
      <c r="B11" s="11">
        <v>80</v>
      </c>
      <c r="C11" s="13">
        <v>86.026899999999998</v>
      </c>
      <c r="D11" s="13">
        <v>1.1599999999999999E-2</v>
      </c>
      <c r="E11" s="19">
        <v>7.64</v>
      </c>
      <c r="F11" s="13">
        <v>1.7299999999999999E-2</v>
      </c>
      <c r="G11" s="13">
        <v>0.30570000000000003</v>
      </c>
      <c r="H11" s="13">
        <v>1.5081</v>
      </c>
      <c r="I11" s="20" t="s">
        <v>21</v>
      </c>
      <c r="J11" s="14">
        <v>0.38085999999999998</v>
      </c>
      <c r="K11" s="12">
        <v>6.0215999999999999E-2</v>
      </c>
    </row>
    <row r="12" spans="1:11" ht="12.75" customHeight="1" x14ac:dyDescent="0.2">
      <c r="A12" s="6">
        <v>-10</v>
      </c>
      <c r="B12" s="6">
        <v>80</v>
      </c>
      <c r="C12" s="9">
        <v>85.504400000000004</v>
      </c>
      <c r="D12" s="9">
        <v>1.17E-2</v>
      </c>
      <c r="E12" s="17">
        <v>9.18</v>
      </c>
      <c r="F12" s="9">
        <v>2.0799999999999999E-2</v>
      </c>
      <c r="G12" s="9">
        <v>0.30709999999999998</v>
      </c>
      <c r="H12" s="9">
        <v>1.5091000000000001</v>
      </c>
      <c r="I12" s="2" t="s">
        <v>21</v>
      </c>
      <c r="J12" s="10">
        <v>0.36604999999999999</v>
      </c>
      <c r="K12" s="8">
        <v>5.9462000000000001E-2</v>
      </c>
    </row>
    <row r="13" spans="1:11" ht="12.75" customHeight="1" x14ac:dyDescent="0.2">
      <c r="A13" s="11">
        <v>-5</v>
      </c>
      <c r="B13" s="11">
        <v>80</v>
      </c>
      <c r="C13" s="13">
        <v>84.977099999999993</v>
      </c>
      <c r="D13" s="13">
        <v>1.18E-2</v>
      </c>
      <c r="E13" s="19">
        <v>10.72</v>
      </c>
      <c r="F13" s="13">
        <v>2.4199999999999999E-2</v>
      </c>
      <c r="G13" s="13">
        <v>0.30840000000000001</v>
      </c>
      <c r="H13" s="13">
        <v>1.5102</v>
      </c>
      <c r="I13" s="20" t="s">
        <v>21</v>
      </c>
      <c r="J13" s="14">
        <v>0.35203000000000001</v>
      </c>
      <c r="K13" s="12">
        <v>5.8712E-2</v>
      </c>
    </row>
    <row r="14" spans="1:11" ht="12.75" customHeight="1" x14ac:dyDescent="0.2">
      <c r="A14" s="6">
        <v>0</v>
      </c>
      <c r="B14" s="6">
        <v>80</v>
      </c>
      <c r="C14" s="9">
        <v>84.444599999999994</v>
      </c>
      <c r="D14" s="9">
        <v>1.18E-2</v>
      </c>
      <c r="E14" s="17">
        <v>12.26</v>
      </c>
      <c r="F14" s="9">
        <v>2.75E-2</v>
      </c>
      <c r="G14" s="9">
        <v>0.30980000000000002</v>
      </c>
      <c r="H14" s="9">
        <v>1.5115000000000001</v>
      </c>
      <c r="I14" s="2" t="s">
        <v>21</v>
      </c>
      <c r="J14" s="10">
        <v>0.33873999999999999</v>
      </c>
      <c r="K14" s="8">
        <v>5.7966999999999998E-2</v>
      </c>
    </row>
    <row r="15" spans="1:11" ht="12.75" customHeight="1" x14ac:dyDescent="0.2">
      <c r="A15" s="11">
        <v>5</v>
      </c>
      <c r="B15" s="11">
        <v>80</v>
      </c>
      <c r="C15" s="13">
        <v>83.906800000000004</v>
      </c>
      <c r="D15" s="13">
        <v>1.1900000000000001E-2</v>
      </c>
      <c r="E15" s="19">
        <v>13.81</v>
      </c>
      <c r="F15" s="13">
        <v>3.09E-2</v>
      </c>
      <c r="G15" s="13">
        <v>0.31130000000000002</v>
      </c>
      <c r="H15" s="13">
        <v>1.5128999999999999</v>
      </c>
      <c r="I15" s="20" t="s">
        <v>21</v>
      </c>
      <c r="J15" s="14">
        <v>0.32611000000000001</v>
      </c>
      <c r="K15" s="12">
        <v>5.7227E-2</v>
      </c>
    </row>
    <row r="16" spans="1:11" ht="12.75" customHeight="1" x14ac:dyDescent="0.2">
      <c r="A16" s="6">
        <v>10</v>
      </c>
      <c r="B16" s="6">
        <v>80</v>
      </c>
      <c r="C16" s="9">
        <v>83.363200000000006</v>
      </c>
      <c r="D16" s="9">
        <v>1.2E-2</v>
      </c>
      <c r="E16" s="17">
        <v>15.37</v>
      </c>
      <c r="F16" s="9">
        <v>3.4200000000000001E-2</v>
      </c>
      <c r="G16" s="9">
        <v>0.31280000000000002</v>
      </c>
      <c r="H16" s="9">
        <v>1.5145</v>
      </c>
      <c r="I16" s="2" t="s">
        <v>21</v>
      </c>
      <c r="J16" s="10">
        <v>0.31409999999999999</v>
      </c>
      <c r="K16" s="8">
        <v>5.6491E-2</v>
      </c>
    </row>
    <row r="17" spans="1:11" ht="12.75" customHeight="1" x14ac:dyDescent="0.2">
      <c r="A17" s="11">
        <v>15</v>
      </c>
      <c r="B17" s="11">
        <v>80</v>
      </c>
      <c r="C17" s="13">
        <v>82.813599999999994</v>
      </c>
      <c r="D17" s="13">
        <v>1.21E-2</v>
      </c>
      <c r="E17" s="19">
        <v>16.940000000000001</v>
      </c>
      <c r="F17" s="13">
        <v>3.7600000000000001E-2</v>
      </c>
      <c r="G17" s="13">
        <v>0.31440000000000001</v>
      </c>
      <c r="H17" s="13">
        <v>1.5162</v>
      </c>
      <c r="I17" s="20" t="s">
        <v>21</v>
      </c>
      <c r="J17" s="14">
        <v>0.30266999999999999</v>
      </c>
      <c r="K17" s="12">
        <v>5.5758000000000002E-2</v>
      </c>
    </row>
    <row r="18" spans="1:11" ht="12.75" customHeight="1" x14ac:dyDescent="0.2">
      <c r="A18" s="6">
        <v>20</v>
      </c>
      <c r="B18" s="6">
        <v>80</v>
      </c>
      <c r="C18" s="9">
        <v>82.257499999999993</v>
      </c>
      <c r="D18" s="9">
        <v>1.2200000000000001E-2</v>
      </c>
      <c r="E18" s="17">
        <v>18.52</v>
      </c>
      <c r="F18" s="9">
        <v>4.0899999999999999E-2</v>
      </c>
      <c r="G18" s="9">
        <v>0.316</v>
      </c>
      <c r="H18" s="9">
        <v>1.5182</v>
      </c>
      <c r="I18" s="2" t="s">
        <v>21</v>
      </c>
      <c r="J18" s="10">
        <v>0.29176000000000002</v>
      </c>
      <c r="K18" s="8">
        <v>5.5029000000000002E-2</v>
      </c>
    </row>
    <row r="19" spans="1:11" ht="12.75" customHeight="1" x14ac:dyDescent="0.2">
      <c r="A19" s="11">
        <v>25</v>
      </c>
      <c r="B19" s="11">
        <v>80</v>
      </c>
      <c r="C19" s="13">
        <v>81.694500000000005</v>
      </c>
      <c r="D19" s="13">
        <v>1.2200000000000001E-2</v>
      </c>
      <c r="E19" s="19">
        <v>20.100000000000001</v>
      </c>
      <c r="F19" s="13">
        <v>4.4200000000000003E-2</v>
      </c>
      <c r="G19" s="13">
        <v>0.31769999999999998</v>
      </c>
      <c r="H19" s="13">
        <v>1.5204</v>
      </c>
      <c r="I19" s="20" t="s">
        <v>21</v>
      </c>
      <c r="J19" s="14">
        <v>0.28133000000000002</v>
      </c>
      <c r="K19" s="12">
        <v>5.4303999999999998E-2</v>
      </c>
    </row>
    <row r="20" spans="1:11" ht="12.75" customHeight="1" x14ac:dyDescent="0.2">
      <c r="A20" s="6">
        <v>30</v>
      </c>
      <c r="B20" s="6">
        <v>80</v>
      </c>
      <c r="C20" s="9">
        <v>81.124099999999999</v>
      </c>
      <c r="D20" s="9">
        <v>1.23E-2</v>
      </c>
      <c r="E20" s="17">
        <v>21.69</v>
      </c>
      <c r="F20" s="9">
        <v>4.7399999999999998E-2</v>
      </c>
      <c r="G20" s="9">
        <v>0.31950000000000001</v>
      </c>
      <c r="H20" s="9">
        <v>1.5228999999999999</v>
      </c>
      <c r="I20" s="2" t="s">
        <v>21</v>
      </c>
      <c r="J20" s="10">
        <v>0.27135999999999999</v>
      </c>
      <c r="K20" s="8">
        <v>5.3580999999999997E-2</v>
      </c>
    </row>
    <row r="21" spans="1:11" ht="12.75" customHeight="1" x14ac:dyDescent="0.2">
      <c r="A21" s="11">
        <v>35</v>
      </c>
      <c r="B21" s="11">
        <v>80</v>
      </c>
      <c r="C21" s="13">
        <v>80.545900000000003</v>
      </c>
      <c r="D21" s="13">
        <v>1.24E-2</v>
      </c>
      <c r="E21" s="19">
        <v>23.3</v>
      </c>
      <c r="F21" s="13">
        <v>5.0700000000000002E-2</v>
      </c>
      <c r="G21" s="13">
        <v>0.32129999999999997</v>
      </c>
      <c r="H21" s="13">
        <v>1.5256000000000001</v>
      </c>
      <c r="I21" s="20" t="s">
        <v>21</v>
      </c>
      <c r="J21" s="14">
        <v>0.26180999999999999</v>
      </c>
      <c r="K21" s="12">
        <v>5.2860999999999998E-2</v>
      </c>
    </row>
    <row r="22" spans="1:11" ht="12.75" customHeight="1" x14ac:dyDescent="0.2">
      <c r="A22" s="6">
        <v>40</v>
      </c>
      <c r="B22" s="6">
        <v>80</v>
      </c>
      <c r="C22" s="9">
        <v>79.959299999999999</v>
      </c>
      <c r="D22" s="9">
        <v>1.2500000000000001E-2</v>
      </c>
      <c r="E22" s="17">
        <v>24.91</v>
      </c>
      <c r="F22" s="9">
        <v>5.3900000000000003E-2</v>
      </c>
      <c r="G22" s="9">
        <v>0.32319999999999999</v>
      </c>
      <c r="H22" s="9">
        <v>1.5286</v>
      </c>
      <c r="I22" s="2" t="s">
        <v>21</v>
      </c>
      <c r="J22" s="10">
        <v>0.25263999999999998</v>
      </c>
      <c r="K22" s="8">
        <v>5.2143000000000002E-2</v>
      </c>
    </row>
    <row r="23" spans="1:11" ht="12.75" customHeight="1" x14ac:dyDescent="0.2">
      <c r="A23" s="11">
        <v>45</v>
      </c>
      <c r="B23" s="11">
        <v>80</v>
      </c>
      <c r="C23" s="13">
        <v>79.363799999999998</v>
      </c>
      <c r="D23" s="13">
        <v>1.26E-2</v>
      </c>
      <c r="E23" s="19">
        <v>26.53</v>
      </c>
      <c r="F23" s="13">
        <v>5.7099999999999998E-2</v>
      </c>
      <c r="G23" s="13">
        <v>0.32519999999999999</v>
      </c>
      <c r="H23" s="13">
        <v>1.532</v>
      </c>
      <c r="I23" s="20" t="s">
        <v>21</v>
      </c>
      <c r="J23" s="14">
        <v>0.24384</v>
      </c>
      <c r="K23" s="12">
        <v>5.1427E-2</v>
      </c>
    </row>
    <row r="24" spans="1:11" ht="12.75" customHeight="1" x14ac:dyDescent="0.2">
      <c r="A24" s="6">
        <v>50</v>
      </c>
      <c r="B24" s="6">
        <v>80</v>
      </c>
      <c r="C24" s="9">
        <v>78.758600000000001</v>
      </c>
      <c r="D24" s="9">
        <v>1.2699999999999999E-2</v>
      </c>
      <c r="E24" s="17">
        <v>28.16</v>
      </c>
      <c r="F24" s="9">
        <v>6.0400000000000002E-2</v>
      </c>
      <c r="G24" s="9">
        <v>0.32729999999999998</v>
      </c>
      <c r="H24" s="9">
        <v>1.5356000000000001</v>
      </c>
      <c r="I24" s="2" t="s">
        <v>21</v>
      </c>
      <c r="J24" s="10">
        <v>0.23537</v>
      </c>
      <c r="K24" s="8">
        <v>5.0713000000000001E-2</v>
      </c>
    </row>
    <row r="25" spans="1:11" ht="12.75" customHeight="1" x14ac:dyDescent="0.2">
      <c r="A25" s="11">
        <v>55</v>
      </c>
      <c r="B25" s="11">
        <v>80</v>
      </c>
      <c r="C25" s="13">
        <v>78.143000000000001</v>
      </c>
      <c r="D25" s="13">
        <v>1.2800000000000001E-2</v>
      </c>
      <c r="E25" s="19">
        <v>29.8</v>
      </c>
      <c r="F25" s="13">
        <v>6.3600000000000004E-2</v>
      </c>
      <c r="G25" s="13">
        <v>0.32950000000000002</v>
      </c>
      <c r="H25" s="13">
        <v>1.5397000000000001</v>
      </c>
      <c r="I25" s="20" t="s">
        <v>21</v>
      </c>
      <c r="J25" s="14">
        <v>0.22721</v>
      </c>
      <c r="K25" s="12">
        <v>4.9999000000000002E-2</v>
      </c>
    </row>
    <row r="26" spans="1:11" ht="12.75" customHeight="1" x14ac:dyDescent="0.2">
      <c r="A26" s="6">
        <v>60</v>
      </c>
      <c r="B26" s="6">
        <v>80</v>
      </c>
      <c r="C26" s="9">
        <v>77.516300000000001</v>
      </c>
      <c r="D26" s="9">
        <v>1.29E-2</v>
      </c>
      <c r="E26" s="17">
        <v>31.45</v>
      </c>
      <c r="F26" s="9">
        <v>6.6799999999999998E-2</v>
      </c>
      <c r="G26" s="9">
        <v>0.33179999999999998</v>
      </c>
      <c r="H26" s="9">
        <v>1.5442</v>
      </c>
      <c r="I26" s="2" t="s">
        <v>21</v>
      </c>
      <c r="J26" s="10">
        <v>0.21934000000000001</v>
      </c>
      <c r="K26" s="8">
        <v>4.9286000000000003E-2</v>
      </c>
    </row>
    <row r="27" spans="1:11" ht="12.75" customHeight="1" x14ac:dyDescent="0.2">
      <c r="A27" s="11">
        <v>65</v>
      </c>
      <c r="B27" s="11">
        <v>80</v>
      </c>
      <c r="C27" s="13">
        <v>76.877600000000001</v>
      </c>
      <c r="D27" s="13">
        <v>1.2999999999999999E-2</v>
      </c>
      <c r="E27" s="19">
        <v>33.119999999999997</v>
      </c>
      <c r="F27" s="13">
        <v>7.0000000000000007E-2</v>
      </c>
      <c r="G27" s="13">
        <v>0.33429999999999999</v>
      </c>
      <c r="H27" s="13">
        <v>1.5492999999999999</v>
      </c>
      <c r="I27" s="20" t="s">
        <v>21</v>
      </c>
      <c r="J27" s="14">
        <v>0.21173</v>
      </c>
      <c r="K27" s="12">
        <v>4.8571999999999997E-2</v>
      </c>
    </row>
    <row r="28" spans="1:11" ht="12.75" customHeight="1" x14ac:dyDescent="0.2">
      <c r="A28" s="6">
        <v>70</v>
      </c>
      <c r="B28" s="6">
        <v>80</v>
      </c>
      <c r="C28" s="9">
        <v>1.6516</v>
      </c>
      <c r="D28" s="9">
        <v>0.60550000000000004</v>
      </c>
      <c r="E28" s="17">
        <v>113.25</v>
      </c>
      <c r="F28" s="9">
        <v>0.22239999999999999</v>
      </c>
      <c r="G28" s="9">
        <v>0.2356</v>
      </c>
      <c r="H28" s="9">
        <v>1.2087000000000001</v>
      </c>
      <c r="I28" s="2" t="s">
        <v>22</v>
      </c>
      <c r="J28" s="10">
        <v>1.154E-2</v>
      </c>
      <c r="K28" s="8">
        <v>7.7429999999999999E-3</v>
      </c>
    </row>
    <row r="29" spans="1:11" ht="12.75" customHeight="1" x14ac:dyDescent="0.2">
      <c r="A29" s="11">
        <v>75</v>
      </c>
      <c r="B29" s="11">
        <v>80</v>
      </c>
      <c r="C29" s="13">
        <v>1.6259999999999999</v>
      </c>
      <c r="D29" s="13">
        <v>0.61499999999999999</v>
      </c>
      <c r="E29" s="19">
        <v>114.42</v>
      </c>
      <c r="F29" s="13">
        <v>0.22459999999999999</v>
      </c>
      <c r="G29" s="13">
        <v>0.23369999999999999</v>
      </c>
      <c r="H29" s="13">
        <v>1.2010000000000001</v>
      </c>
      <c r="I29" s="20" t="s">
        <v>22</v>
      </c>
      <c r="J29" s="14">
        <v>1.166E-2</v>
      </c>
      <c r="K29" s="12">
        <v>7.8619999999999992E-3</v>
      </c>
    </row>
    <row r="30" spans="1:11" ht="12.75" customHeight="1" x14ac:dyDescent="0.2">
      <c r="A30" s="6">
        <v>80</v>
      </c>
      <c r="B30" s="6">
        <v>80</v>
      </c>
      <c r="C30" s="9">
        <v>1.6017999999999999</v>
      </c>
      <c r="D30" s="9">
        <v>0.62429999999999997</v>
      </c>
      <c r="E30" s="17">
        <v>115.58</v>
      </c>
      <c r="F30" s="9">
        <v>0.2268</v>
      </c>
      <c r="G30" s="9">
        <v>0.23219999999999999</v>
      </c>
      <c r="H30" s="9">
        <v>1.1940999999999999</v>
      </c>
      <c r="I30" s="2" t="s">
        <v>22</v>
      </c>
      <c r="J30" s="10">
        <v>1.1780000000000001E-2</v>
      </c>
      <c r="K30" s="8">
        <v>7.9830000000000005E-3</v>
      </c>
    </row>
    <row r="31" spans="1:11" ht="12.75" customHeight="1" x14ac:dyDescent="0.2">
      <c r="A31" s="11">
        <v>85</v>
      </c>
      <c r="B31" s="11">
        <v>80</v>
      </c>
      <c r="C31" s="13">
        <v>1.5787</v>
      </c>
      <c r="D31" s="13">
        <v>0.63349999999999995</v>
      </c>
      <c r="E31" s="19">
        <v>116.74</v>
      </c>
      <c r="F31" s="13">
        <v>0.22889999999999999</v>
      </c>
      <c r="G31" s="13">
        <v>0.2311</v>
      </c>
      <c r="H31" s="13">
        <v>1.1879</v>
      </c>
      <c r="I31" s="20" t="s">
        <v>22</v>
      </c>
      <c r="J31" s="14">
        <v>1.1900000000000001E-2</v>
      </c>
      <c r="K31" s="12">
        <v>8.1040000000000001E-3</v>
      </c>
    </row>
    <row r="32" spans="1:11" ht="12.75" customHeight="1" x14ac:dyDescent="0.2">
      <c r="A32" s="6">
        <v>90</v>
      </c>
      <c r="B32" s="6">
        <v>80</v>
      </c>
      <c r="C32" s="9">
        <v>1.5565</v>
      </c>
      <c r="D32" s="9">
        <v>0.64249999999999996</v>
      </c>
      <c r="E32" s="17">
        <v>117.9</v>
      </c>
      <c r="F32" s="9">
        <v>0.23100000000000001</v>
      </c>
      <c r="G32" s="9">
        <v>0.2303</v>
      </c>
      <c r="H32" s="9">
        <v>1.1823999999999999</v>
      </c>
      <c r="I32" s="2" t="s">
        <v>22</v>
      </c>
      <c r="J32" s="10">
        <v>1.2019999999999999E-2</v>
      </c>
      <c r="K32" s="8">
        <v>8.2269999999999999E-3</v>
      </c>
    </row>
    <row r="33" spans="1:11" ht="12.75" customHeight="1" x14ac:dyDescent="0.2">
      <c r="A33" s="11">
        <v>95</v>
      </c>
      <c r="B33" s="11">
        <v>80</v>
      </c>
      <c r="C33" s="13">
        <v>1.5353000000000001</v>
      </c>
      <c r="D33" s="13">
        <v>0.65129999999999999</v>
      </c>
      <c r="E33" s="19">
        <v>119.05</v>
      </c>
      <c r="F33" s="13">
        <v>0.2331</v>
      </c>
      <c r="G33" s="13">
        <v>0.2298</v>
      </c>
      <c r="H33" s="13">
        <v>1.1773</v>
      </c>
      <c r="I33" s="20" t="s">
        <v>22</v>
      </c>
      <c r="J33" s="14">
        <v>1.214E-2</v>
      </c>
      <c r="K33" s="12">
        <v>8.3499999999999998E-3</v>
      </c>
    </row>
    <row r="34" spans="1:11" ht="12.75" customHeight="1" x14ac:dyDescent="0.2">
      <c r="A34" s="6">
        <v>100</v>
      </c>
      <c r="B34" s="6">
        <v>80</v>
      </c>
      <c r="C34" s="9">
        <v>1.5148999999999999</v>
      </c>
      <c r="D34" s="9">
        <v>0.66010000000000002</v>
      </c>
      <c r="E34" s="17">
        <v>120.19</v>
      </c>
      <c r="F34" s="9">
        <v>0.23519999999999999</v>
      </c>
      <c r="G34" s="9">
        <v>0.22939999999999999</v>
      </c>
      <c r="H34" s="9">
        <v>1.1727000000000001</v>
      </c>
      <c r="I34" s="2" t="s">
        <v>22</v>
      </c>
      <c r="J34" s="10">
        <v>1.225E-2</v>
      </c>
      <c r="K34" s="8">
        <v>8.4729999999999996E-3</v>
      </c>
    </row>
    <row r="35" spans="1:11" ht="12.75" customHeight="1" x14ac:dyDescent="0.2">
      <c r="A35" s="11">
        <v>105</v>
      </c>
      <c r="B35" s="11">
        <v>80</v>
      </c>
      <c r="C35" s="13">
        <v>1.4953000000000001</v>
      </c>
      <c r="D35" s="13">
        <v>0.66869999999999996</v>
      </c>
      <c r="E35" s="19">
        <v>121.34</v>
      </c>
      <c r="F35" s="13">
        <v>0.23719999999999999</v>
      </c>
      <c r="G35" s="13">
        <v>0.22919999999999999</v>
      </c>
      <c r="H35" s="13">
        <v>1.1684000000000001</v>
      </c>
      <c r="I35" s="20" t="s">
        <v>22</v>
      </c>
      <c r="J35" s="14">
        <v>1.2370000000000001E-2</v>
      </c>
      <c r="K35" s="12">
        <v>8.5970000000000005E-3</v>
      </c>
    </row>
    <row r="36" spans="1:11" ht="12.75" customHeight="1" x14ac:dyDescent="0.2">
      <c r="A36" s="6">
        <v>110</v>
      </c>
      <c r="B36" s="6">
        <v>80</v>
      </c>
      <c r="C36" s="9">
        <v>1.4763999999999999</v>
      </c>
      <c r="D36" s="9">
        <v>0.67730000000000001</v>
      </c>
      <c r="E36" s="17">
        <v>122.49</v>
      </c>
      <c r="F36" s="9">
        <v>0.2392</v>
      </c>
      <c r="G36" s="9">
        <v>0.2291</v>
      </c>
      <c r="H36" s="9">
        <v>1.1644000000000001</v>
      </c>
      <c r="I36" s="2" t="s">
        <v>22</v>
      </c>
      <c r="J36" s="10">
        <v>1.248E-2</v>
      </c>
      <c r="K36" s="8">
        <v>8.7209999999999996E-3</v>
      </c>
    </row>
    <row r="37" spans="1:11" ht="12.75" customHeight="1" x14ac:dyDescent="0.2">
      <c r="A37" s="11">
        <v>115</v>
      </c>
      <c r="B37" s="11">
        <v>80</v>
      </c>
      <c r="C37" s="13">
        <v>1.4581999999999999</v>
      </c>
      <c r="D37" s="13">
        <v>0.68579999999999997</v>
      </c>
      <c r="E37" s="19">
        <v>123.63</v>
      </c>
      <c r="F37" s="13">
        <v>0.2412</v>
      </c>
      <c r="G37" s="13">
        <v>0.22919999999999999</v>
      </c>
      <c r="H37" s="13">
        <v>1.1607000000000001</v>
      </c>
      <c r="I37" s="20" t="s">
        <v>22</v>
      </c>
      <c r="J37" s="14">
        <v>1.26E-2</v>
      </c>
      <c r="K37" s="12">
        <v>8.8450000000000004E-3</v>
      </c>
    </row>
    <row r="38" spans="1:11" ht="12.75" customHeight="1" x14ac:dyDescent="0.2">
      <c r="A38" s="6">
        <v>120</v>
      </c>
      <c r="B38" s="6">
        <v>80</v>
      </c>
      <c r="C38" s="9">
        <v>1.4406000000000001</v>
      </c>
      <c r="D38" s="9">
        <v>0.69420000000000004</v>
      </c>
      <c r="E38" s="17">
        <v>124.78</v>
      </c>
      <c r="F38" s="9">
        <v>0.2432</v>
      </c>
      <c r="G38" s="9">
        <v>0.2293</v>
      </c>
      <c r="H38" s="9">
        <v>1.1573</v>
      </c>
      <c r="I38" s="2" t="s">
        <v>22</v>
      </c>
      <c r="J38" s="10">
        <v>1.272E-2</v>
      </c>
      <c r="K38" s="8">
        <v>8.9700000000000005E-3</v>
      </c>
    </row>
    <row r="39" spans="1:11" ht="12.75" customHeight="1" x14ac:dyDescent="0.2">
      <c r="A39" s="11">
        <v>125</v>
      </c>
      <c r="B39" s="11">
        <v>80</v>
      </c>
      <c r="C39" s="13">
        <v>1.4236</v>
      </c>
      <c r="D39" s="13">
        <v>0.70250000000000001</v>
      </c>
      <c r="E39" s="19">
        <v>125.93</v>
      </c>
      <c r="F39" s="13">
        <v>0.2452</v>
      </c>
      <c r="G39" s="13">
        <v>0.22950000000000001</v>
      </c>
      <c r="H39" s="13">
        <v>1.1540999999999999</v>
      </c>
      <c r="I39" s="20" t="s">
        <v>22</v>
      </c>
      <c r="J39" s="14">
        <v>1.2829999999999999E-2</v>
      </c>
      <c r="K39" s="12">
        <v>9.0950000000000007E-3</v>
      </c>
    </row>
    <row r="40" spans="1:11" ht="12.75" customHeight="1" x14ac:dyDescent="0.2">
      <c r="A40" s="6">
        <v>130</v>
      </c>
      <c r="B40" s="6">
        <v>80</v>
      </c>
      <c r="C40" s="9">
        <v>1.4071</v>
      </c>
      <c r="D40" s="9">
        <v>0.7107</v>
      </c>
      <c r="E40" s="17">
        <v>127.07</v>
      </c>
      <c r="F40" s="9">
        <v>0.24709999999999999</v>
      </c>
      <c r="G40" s="9">
        <v>0.2298</v>
      </c>
      <c r="H40" s="9">
        <v>1.151</v>
      </c>
      <c r="I40" s="2" t="s">
        <v>22</v>
      </c>
      <c r="J40" s="10">
        <v>1.294E-2</v>
      </c>
      <c r="K40" s="8">
        <v>9.221E-3</v>
      </c>
    </row>
    <row r="41" spans="1:11" ht="12.75" customHeight="1" x14ac:dyDescent="0.2">
      <c r="A41" s="11">
        <v>135</v>
      </c>
      <c r="B41" s="11">
        <v>80</v>
      </c>
      <c r="C41" s="13">
        <v>1.3911</v>
      </c>
      <c r="D41" s="13">
        <v>0.71889999999999998</v>
      </c>
      <c r="E41" s="19">
        <v>128.22</v>
      </c>
      <c r="F41" s="13">
        <v>0.24909999999999999</v>
      </c>
      <c r="G41" s="13">
        <v>0.2301</v>
      </c>
      <c r="H41" s="13">
        <v>1.1482000000000001</v>
      </c>
      <c r="I41" s="20" t="s">
        <v>22</v>
      </c>
      <c r="J41" s="14">
        <v>1.306E-2</v>
      </c>
      <c r="K41" s="12">
        <v>9.3460000000000001E-3</v>
      </c>
    </row>
    <row r="42" spans="1:11" ht="12.75" customHeight="1" x14ac:dyDescent="0.2">
      <c r="A42" s="6">
        <v>140</v>
      </c>
      <c r="B42" s="6">
        <v>80</v>
      </c>
      <c r="C42" s="9">
        <v>1.3754999999999999</v>
      </c>
      <c r="D42" s="9">
        <v>0.72699999999999998</v>
      </c>
      <c r="E42" s="17">
        <v>129.37</v>
      </c>
      <c r="F42" s="9">
        <v>0.251</v>
      </c>
      <c r="G42" s="9">
        <v>0.23050000000000001</v>
      </c>
      <c r="H42" s="9">
        <v>1.1455</v>
      </c>
      <c r="I42" s="2" t="s">
        <v>22</v>
      </c>
      <c r="J42" s="10">
        <v>1.3169999999999999E-2</v>
      </c>
      <c r="K42" s="8">
        <v>9.4719999999999995E-3</v>
      </c>
    </row>
    <row r="43" spans="1:11" ht="12.75" customHeight="1" x14ac:dyDescent="0.2">
      <c r="A43" s="11">
        <v>145</v>
      </c>
      <c r="B43" s="11">
        <v>80</v>
      </c>
      <c r="C43" s="13">
        <v>1.3605</v>
      </c>
      <c r="D43" s="13">
        <v>0.73499999999999999</v>
      </c>
      <c r="E43" s="19">
        <v>130.53</v>
      </c>
      <c r="F43" s="13">
        <v>0.25290000000000001</v>
      </c>
      <c r="G43" s="13">
        <v>0.23089999999999999</v>
      </c>
      <c r="H43" s="13">
        <v>1.1429</v>
      </c>
      <c r="I43" s="20" t="s">
        <v>22</v>
      </c>
      <c r="J43" s="14">
        <v>1.328E-2</v>
      </c>
      <c r="K43" s="12">
        <v>9.5980000000000006E-3</v>
      </c>
    </row>
    <row r="44" spans="1:11" ht="12.95" customHeight="1" x14ac:dyDescent="0.2">
      <c r="A44" s="6">
        <v>150</v>
      </c>
      <c r="B44" s="6">
        <v>80</v>
      </c>
      <c r="C44" s="9">
        <v>1.3458000000000001</v>
      </c>
      <c r="D44" s="9">
        <v>0.74299999999999999</v>
      </c>
      <c r="E44" s="17">
        <v>131.68</v>
      </c>
      <c r="F44" s="9">
        <v>0.25480000000000003</v>
      </c>
      <c r="G44" s="9">
        <v>0.23139999999999999</v>
      </c>
      <c r="H44" s="9">
        <v>1.1405000000000001</v>
      </c>
      <c r="I44" s="2" t="s">
        <v>22</v>
      </c>
      <c r="J44" s="10">
        <v>1.34E-2</v>
      </c>
      <c r="K44" s="8">
        <v>9.724E-3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topLeftCell="A4" workbookViewId="0">
      <selection activeCell="A2" sqref="A2:I3"/>
    </sheetView>
  </sheetViews>
  <sheetFormatPr defaultRowHeight="12.75" x14ac:dyDescent="0.2"/>
  <cols>
    <col min="1" max="6" width="10.1640625" customWidth="1"/>
    <col min="7" max="7" width="10.5" customWidth="1"/>
    <col min="8" max="8" width="10.1640625" customWidth="1"/>
    <col min="9" max="9" width="16.1640625" customWidth="1"/>
    <col min="10" max="10" width="12.5" customWidth="1"/>
    <col min="11" max="11" width="12.1640625" customWidth="1"/>
  </cols>
  <sheetData>
    <row r="1" spans="1:11" ht="14.25" customHeight="1" x14ac:dyDescent="0.2">
      <c r="A1" s="15" t="s">
        <v>34</v>
      </c>
    </row>
    <row r="2" spans="1:11" ht="12.9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2.95" customHeight="1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17</v>
      </c>
      <c r="H3" s="2" t="s">
        <v>18</v>
      </c>
      <c r="I3" s="2" t="s">
        <v>18</v>
      </c>
      <c r="J3" s="2" t="s">
        <v>19</v>
      </c>
      <c r="K3" s="2" t="s">
        <v>20</v>
      </c>
    </row>
    <row r="4" spans="1:11" ht="12.95" customHeight="1" x14ac:dyDescent="0.2">
      <c r="A4" s="6">
        <v>-50</v>
      </c>
      <c r="B4" s="6">
        <v>90</v>
      </c>
      <c r="C4" s="9">
        <v>89.579800000000006</v>
      </c>
      <c r="D4" s="9">
        <v>1.12E-2</v>
      </c>
      <c r="E4" s="17">
        <v>-2.89</v>
      </c>
      <c r="F4" s="9">
        <v>-7.4000000000000003E-3</v>
      </c>
      <c r="G4" s="9">
        <v>0.29730000000000001</v>
      </c>
      <c r="H4" s="9">
        <v>1.5042</v>
      </c>
      <c r="I4" s="2" t="s">
        <v>21</v>
      </c>
      <c r="J4" s="10">
        <v>0.51414000000000004</v>
      </c>
      <c r="K4" s="8">
        <v>6.5675999999999998E-2</v>
      </c>
    </row>
    <row r="5" spans="1:11" ht="12.75" customHeight="1" x14ac:dyDescent="0.2">
      <c r="A5" s="11">
        <v>-45</v>
      </c>
      <c r="B5" s="11">
        <v>90</v>
      </c>
      <c r="C5" s="13">
        <v>89.084599999999995</v>
      </c>
      <c r="D5" s="13">
        <v>1.12E-2</v>
      </c>
      <c r="E5" s="19">
        <v>-1.4</v>
      </c>
      <c r="F5" s="13">
        <v>-3.8E-3</v>
      </c>
      <c r="G5" s="13">
        <v>0.2984</v>
      </c>
      <c r="H5" s="13">
        <v>1.5044</v>
      </c>
      <c r="I5" s="20" t="s">
        <v>21</v>
      </c>
      <c r="J5" s="14">
        <v>0.49125999999999997</v>
      </c>
      <c r="K5" s="12">
        <v>6.4879999999999993E-2</v>
      </c>
    </row>
    <row r="6" spans="1:11" ht="12.75" customHeight="1" x14ac:dyDescent="0.2">
      <c r="A6" s="6">
        <v>-40</v>
      </c>
      <c r="B6" s="6">
        <v>90</v>
      </c>
      <c r="C6" s="9">
        <v>88.586100000000002</v>
      </c>
      <c r="D6" s="9">
        <v>1.1299999999999999E-2</v>
      </c>
      <c r="E6" s="17">
        <v>0.09</v>
      </c>
      <c r="F6" s="9">
        <v>-2.0000000000000001E-4</v>
      </c>
      <c r="G6" s="9">
        <v>0.29959999999999998</v>
      </c>
      <c r="H6" s="9">
        <v>1.5047999999999999</v>
      </c>
      <c r="I6" s="2" t="s">
        <v>21</v>
      </c>
      <c r="J6" s="10">
        <v>0.46988000000000002</v>
      </c>
      <c r="K6" s="8">
        <v>6.4090999999999995E-2</v>
      </c>
    </row>
    <row r="7" spans="1:11" ht="12.75" customHeight="1" x14ac:dyDescent="0.2">
      <c r="A7" s="11">
        <v>-35</v>
      </c>
      <c r="B7" s="11">
        <v>90</v>
      </c>
      <c r="C7" s="13">
        <v>88.084299999999999</v>
      </c>
      <c r="D7" s="13">
        <v>1.14E-2</v>
      </c>
      <c r="E7" s="19">
        <v>1.59</v>
      </c>
      <c r="F7" s="13">
        <v>3.3999999999999998E-3</v>
      </c>
      <c r="G7" s="13">
        <v>0.30070000000000002</v>
      </c>
      <c r="H7" s="13">
        <v>1.5052000000000001</v>
      </c>
      <c r="I7" s="20" t="s">
        <v>21</v>
      </c>
      <c r="J7" s="14">
        <v>0.44986999999999999</v>
      </c>
      <c r="K7" s="12">
        <v>6.3308000000000003E-2</v>
      </c>
    </row>
    <row r="8" spans="1:11" ht="12.75" customHeight="1" x14ac:dyDescent="0.2">
      <c r="A8" s="6">
        <v>-30</v>
      </c>
      <c r="B8" s="6">
        <v>90</v>
      </c>
      <c r="C8" s="9">
        <v>87.578800000000001</v>
      </c>
      <c r="D8" s="9">
        <v>1.14E-2</v>
      </c>
      <c r="E8" s="17">
        <v>3.1</v>
      </c>
      <c r="F8" s="9">
        <v>6.8999999999999999E-3</v>
      </c>
      <c r="G8" s="9">
        <v>0.3019</v>
      </c>
      <c r="H8" s="9">
        <v>1.5057</v>
      </c>
      <c r="I8" s="2" t="s">
        <v>21</v>
      </c>
      <c r="J8" s="10">
        <v>0.43109999999999998</v>
      </c>
      <c r="K8" s="8">
        <v>6.2531000000000003E-2</v>
      </c>
    </row>
    <row r="9" spans="1:11" ht="12.75" customHeight="1" x14ac:dyDescent="0.2">
      <c r="A9" s="11">
        <v>-25</v>
      </c>
      <c r="B9" s="11">
        <v>90</v>
      </c>
      <c r="C9" s="13">
        <v>87.069500000000005</v>
      </c>
      <c r="D9" s="13">
        <v>1.15E-2</v>
      </c>
      <c r="E9" s="19">
        <v>4.6100000000000003</v>
      </c>
      <c r="F9" s="13">
        <v>1.04E-2</v>
      </c>
      <c r="G9" s="13">
        <v>0.30309999999999998</v>
      </c>
      <c r="H9" s="13">
        <v>1.5064</v>
      </c>
      <c r="I9" s="20" t="s">
        <v>21</v>
      </c>
      <c r="J9" s="14">
        <v>0.41344999999999998</v>
      </c>
      <c r="K9" s="12">
        <v>6.1761000000000003E-2</v>
      </c>
    </row>
    <row r="10" spans="1:11" ht="12.75" customHeight="1" x14ac:dyDescent="0.2">
      <c r="A10" s="6">
        <v>-20</v>
      </c>
      <c r="B10" s="6">
        <v>90</v>
      </c>
      <c r="C10" s="9">
        <v>86.556200000000004</v>
      </c>
      <c r="D10" s="9">
        <v>1.1599999999999999E-2</v>
      </c>
      <c r="E10" s="17">
        <v>6.13</v>
      </c>
      <c r="F10" s="9">
        <v>1.3899999999999999E-2</v>
      </c>
      <c r="G10" s="9">
        <v>0.3044</v>
      </c>
      <c r="H10" s="9">
        <v>1.5071000000000001</v>
      </c>
      <c r="I10" s="2" t="s">
        <v>21</v>
      </c>
      <c r="J10" s="10">
        <v>0.39683000000000002</v>
      </c>
      <c r="K10" s="8">
        <v>6.0996000000000002E-2</v>
      </c>
    </row>
    <row r="11" spans="1:11" ht="12.75" customHeight="1" x14ac:dyDescent="0.2">
      <c r="A11" s="11">
        <v>-15</v>
      </c>
      <c r="B11" s="11">
        <v>90</v>
      </c>
      <c r="C11" s="13">
        <v>86.038600000000002</v>
      </c>
      <c r="D11" s="13">
        <v>1.1599999999999999E-2</v>
      </c>
      <c r="E11" s="19">
        <v>7.65</v>
      </c>
      <c r="F11" s="13">
        <v>1.7299999999999999E-2</v>
      </c>
      <c r="G11" s="13">
        <v>0.30570000000000003</v>
      </c>
      <c r="H11" s="13">
        <v>1.5079</v>
      </c>
      <c r="I11" s="20" t="s">
        <v>21</v>
      </c>
      <c r="J11" s="14">
        <v>0.38114999999999999</v>
      </c>
      <c r="K11" s="12">
        <v>6.0235999999999998E-2</v>
      </c>
    </row>
    <row r="12" spans="1:11" ht="12.75" customHeight="1" x14ac:dyDescent="0.2">
      <c r="A12" s="6">
        <v>-10</v>
      </c>
      <c r="B12" s="6">
        <v>90</v>
      </c>
      <c r="C12" s="9">
        <v>85.516499999999994</v>
      </c>
      <c r="D12" s="9">
        <v>1.17E-2</v>
      </c>
      <c r="E12" s="17">
        <v>9.19</v>
      </c>
      <c r="F12" s="9">
        <v>2.07E-2</v>
      </c>
      <c r="G12" s="9">
        <v>0.307</v>
      </c>
      <c r="H12" s="9">
        <v>1.5088999999999999</v>
      </c>
      <c r="I12" s="2" t="s">
        <v>21</v>
      </c>
      <c r="J12" s="10">
        <v>0.36634</v>
      </c>
      <c r="K12" s="8">
        <v>5.9482E-2</v>
      </c>
    </row>
    <row r="13" spans="1:11" ht="12.75" customHeight="1" x14ac:dyDescent="0.2">
      <c r="A13" s="11">
        <v>-5</v>
      </c>
      <c r="B13" s="11">
        <v>90</v>
      </c>
      <c r="C13" s="13">
        <v>84.989599999999996</v>
      </c>
      <c r="D13" s="13">
        <v>1.18E-2</v>
      </c>
      <c r="E13" s="19">
        <v>10.72</v>
      </c>
      <c r="F13" s="13">
        <v>2.41E-2</v>
      </c>
      <c r="G13" s="13">
        <v>0.30840000000000001</v>
      </c>
      <c r="H13" s="13">
        <v>1.5099</v>
      </c>
      <c r="I13" s="20" t="s">
        <v>21</v>
      </c>
      <c r="J13" s="14">
        <v>0.35231000000000001</v>
      </c>
      <c r="K13" s="12">
        <v>5.8733E-2</v>
      </c>
    </row>
    <row r="14" spans="1:11" ht="12.75" customHeight="1" x14ac:dyDescent="0.2">
      <c r="A14" s="6">
        <v>0</v>
      </c>
      <c r="B14" s="6">
        <v>90</v>
      </c>
      <c r="C14" s="9">
        <v>84.457700000000003</v>
      </c>
      <c r="D14" s="9">
        <v>1.18E-2</v>
      </c>
      <c r="E14" s="17">
        <v>12.27</v>
      </c>
      <c r="F14" s="9">
        <v>2.75E-2</v>
      </c>
      <c r="G14" s="9">
        <v>0.30980000000000002</v>
      </c>
      <c r="H14" s="9">
        <v>1.5112000000000001</v>
      </c>
      <c r="I14" s="2" t="s">
        <v>21</v>
      </c>
      <c r="J14" s="10">
        <v>0.33901999999999999</v>
      </c>
      <c r="K14" s="8">
        <v>5.7988999999999999E-2</v>
      </c>
    </row>
    <row r="15" spans="1:11" ht="12.75" customHeight="1" x14ac:dyDescent="0.2">
      <c r="A15" s="11">
        <v>5</v>
      </c>
      <c r="B15" s="11">
        <v>90</v>
      </c>
      <c r="C15" s="13">
        <v>83.920299999999997</v>
      </c>
      <c r="D15" s="13">
        <v>1.1900000000000001E-2</v>
      </c>
      <c r="E15" s="19">
        <v>13.82</v>
      </c>
      <c r="F15" s="13">
        <v>3.09E-2</v>
      </c>
      <c r="G15" s="13">
        <v>0.31119999999999998</v>
      </c>
      <c r="H15" s="13">
        <v>1.5125999999999999</v>
      </c>
      <c r="I15" s="20" t="s">
        <v>21</v>
      </c>
      <c r="J15" s="14">
        <v>0.32639000000000001</v>
      </c>
      <c r="K15" s="12">
        <v>5.7249000000000001E-2</v>
      </c>
    </row>
    <row r="16" spans="1:11" ht="12.75" customHeight="1" x14ac:dyDescent="0.2">
      <c r="A16" s="6">
        <v>10</v>
      </c>
      <c r="B16" s="6">
        <v>90</v>
      </c>
      <c r="C16" s="9">
        <v>83.377300000000005</v>
      </c>
      <c r="D16" s="9">
        <v>1.2E-2</v>
      </c>
      <c r="E16" s="17">
        <v>15.38</v>
      </c>
      <c r="F16" s="9">
        <v>3.4200000000000001E-2</v>
      </c>
      <c r="G16" s="9">
        <v>0.31280000000000002</v>
      </c>
      <c r="H16" s="9">
        <v>1.5142</v>
      </c>
      <c r="I16" s="2" t="s">
        <v>21</v>
      </c>
      <c r="J16" s="10">
        <v>0.31436999999999998</v>
      </c>
      <c r="K16" s="8">
        <v>5.6513000000000001E-2</v>
      </c>
    </row>
    <row r="17" spans="1:11" ht="12.75" customHeight="1" x14ac:dyDescent="0.2">
      <c r="A17" s="11">
        <v>15</v>
      </c>
      <c r="B17" s="11">
        <v>90</v>
      </c>
      <c r="C17" s="13">
        <v>82.828199999999995</v>
      </c>
      <c r="D17" s="13">
        <v>1.21E-2</v>
      </c>
      <c r="E17" s="19">
        <v>16.95</v>
      </c>
      <c r="F17" s="13">
        <v>3.7499999999999999E-2</v>
      </c>
      <c r="G17" s="13">
        <v>0.31430000000000002</v>
      </c>
      <c r="H17" s="13">
        <v>1.5159</v>
      </c>
      <c r="I17" s="20" t="s">
        <v>21</v>
      </c>
      <c r="J17" s="14">
        <v>0.30292999999999998</v>
      </c>
      <c r="K17" s="12">
        <v>5.5780999999999997E-2</v>
      </c>
    </row>
    <row r="18" spans="1:11" ht="12.75" customHeight="1" x14ac:dyDescent="0.2">
      <c r="A18" s="6">
        <v>20</v>
      </c>
      <c r="B18" s="6">
        <v>90</v>
      </c>
      <c r="C18" s="9">
        <v>82.2727</v>
      </c>
      <c r="D18" s="9">
        <v>1.2200000000000001E-2</v>
      </c>
      <c r="E18" s="17">
        <v>18.53</v>
      </c>
      <c r="F18" s="9">
        <v>4.0800000000000003E-2</v>
      </c>
      <c r="G18" s="9">
        <v>0.31590000000000001</v>
      </c>
      <c r="H18" s="9">
        <v>1.5179</v>
      </c>
      <c r="I18" s="2" t="s">
        <v>21</v>
      </c>
      <c r="J18" s="10">
        <v>0.29202</v>
      </c>
      <c r="K18" s="8">
        <v>5.5052999999999998E-2</v>
      </c>
    </row>
    <row r="19" spans="1:11" ht="12.75" customHeight="1" x14ac:dyDescent="0.2">
      <c r="A19" s="11">
        <v>25</v>
      </c>
      <c r="B19" s="11">
        <v>90</v>
      </c>
      <c r="C19" s="13">
        <v>81.710300000000004</v>
      </c>
      <c r="D19" s="13">
        <v>1.2200000000000001E-2</v>
      </c>
      <c r="E19" s="19">
        <v>20.11</v>
      </c>
      <c r="F19" s="13">
        <v>4.41E-2</v>
      </c>
      <c r="G19" s="13">
        <v>0.31759999999999999</v>
      </c>
      <c r="H19" s="13">
        <v>1.5201</v>
      </c>
      <c r="I19" s="20" t="s">
        <v>21</v>
      </c>
      <c r="J19" s="14">
        <v>0.28159000000000001</v>
      </c>
      <c r="K19" s="12">
        <v>5.4328000000000001E-2</v>
      </c>
    </row>
    <row r="20" spans="1:11" ht="12.75" customHeight="1" x14ac:dyDescent="0.2">
      <c r="A20" s="6">
        <v>30</v>
      </c>
      <c r="B20" s="6">
        <v>90</v>
      </c>
      <c r="C20" s="9">
        <v>81.140699999999995</v>
      </c>
      <c r="D20" s="9">
        <v>1.23E-2</v>
      </c>
      <c r="E20" s="17">
        <v>21.7</v>
      </c>
      <c r="F20" s="9">
        <v>4.7399999999999998E-2</v>
      </c>
      <c r="G20" s="9">
        <v>0.31940000000000002</v>
      </c>
      <c r="H20" s="9">
        <v>1.5225</v>
      </c>
      <c r="I20" s="2" t="s">
        <v>21</v>
      </c>
      <c r="J20" s="10">
        <v>0.27161999999999997</v>
      </c>
      <c r="K20" s="8">
        <v>5.3606000000000001E-2</v>
      </c>
    </row>
    <row r="21" spans="1:11" ht="12.75" customHeight="1" x14ac:dyDescent="0.2">
      <c r="A21" s="11">
        <v>35</v>
      </c>
      <c r="B21" s="11">
        <v>90</v>
      </c>
      <c r="C21" s="13">
        <v>80.563199999999995</v>
      </c>
      <c r="D21" s="13">
        <v>1.24E-2</v>
      </c>
      <c r="E21" s="19">
        <v>23.3</v>
      </c>
      <c r="F21" s="13">
        <v>5.0599999999999999E-2</v>
      </c>
      <c r="G21" s="13">
        <v>0.32119999999999999</v>
      </c>
      <c r="H21" s="13">
        <v>1.5251999999999999</v>
      </c>
      <c r="I21" s="20" t="s">
        <v>21</v>
      </c>
      <c r="J21" s="14">
        <v>0.26206000000000002</v>
      </c>
      <c r="K21" s="12">
        <v>5.2886000000000002E-2</v>
      </c>
    </row>
    <row r="22" spans="1:11" ht="12.75" customHeight="1" x14ac:dyDescent="0.2">
      <c r="A22" s="6">
        <v>40</v>
      </c>
      <c r="B22" s="6">
        <v>90</v>
      </c>
      <c r="C22" s="9">
        <v>79.977400000000003</v>
      </c>
      <c r="D22" s="9">
        <v>1.2500000000000001E-2</v>
      </c>
      <c r="E22" s="17">
        <v>24.91</v>
      </c>
      <c r="F22" s="9">
        <v>5.3900000000000003E-2</v>
      </c>
      <c r="G22" s="9">
        <v>0.3231</v>
      </c>
      <c r="H22" s="9">
        <v>1.5282</v>
      </c>
      <c r="I22" s="2" t="s">
        <v>21</v>
      </c>
      <c r="J22" s="10">
        <v>0.25289</v>
      </c>
      <c r="K22" s="8">
        <v>5.2169E-2</v>
      </c>
    </row>
    <row r="23" spans="1:11" ht="12.75" customHeight="1" x14ac:dyDescent="0.2">
      <c r="A23" s="11">
        <v>45</v>
      </c>
      <c r="B23" s="11">
        <v>90</v>
      </c>
      <c r="C23" s="13">
        <v>79.3827</v>
      </c>
      <c r="D23" s="13">
        <v>1.26E-2</v>
      </c>
      <c r="E23" s="19">
        <v>26.53</v>
      </c>
      <c r="F23" s="13">
        <v>5.7099999999999998E-2</v>
      </c>
      <c r="G23" s="13">
        <v>0.3251</v>
      </c>
      <c r="H23" s="13">
        <v>1.5315000000000001</v>
      </c>
      <c r="I23" s="20" t="s">
        <v>21</v>
      </c>
      <c r="J23" s="14">
        <v>0.24409</v>
      </c>
      <c r="K23" s="12">
        <v>5.1454E-2</v>
      </c>
    </row>
    <row r="24" spans="1:11" ht="12.75" customHeight="1" x14ac:dyDescent="0.2">
      <c r="A24" s="6">
        <v>50</v>
      </c>
      <c r="B24" s="6">
        <v>90</v>
      </c>
      <c r="C24" s="9">
        <v>78.778400000000005</v>
      </c>
      <c r="D24" s="9">
        <v>1.2699999999999999E-2</v>
      </c>
      <c r="E24" s="17">
        <v>28.16</v>
      </c>
      <c r="F24" s="9">
        <v>6.0299999999999999E-2</v>
      </c>
      <c r="G24" s="9">
        <v>0.32719999999999999</v>
      </c>
      <c r="H24" s="9">
        <v>1.5350999999999999</v>
      </c>
      <c r="I24" s="2" t="s">
        <v>21</v>
      </c>
      <c r="J24" s="10">
        <v>0.23562</v>
      </c>
      <c r="K24" s="8">
        <v>5.074E-2</v>
      </c>
    </row>
    <row r="25" spans="1:11" ht="12.75" customHeight="1" x14ac:dyDescent="0.2">
      <c r="A25" s="11">
        <v>55</v>
      </c>
      <c r="B25" s="11">
        <v>90</v>
      </c>
      <c r="C25" s="13">
        <v>78.163799999999995</v>
      </c>
      <c r="D25" s="13">
        <v>1.2800000000000001E-2</v>
      </c>
      <c r="E25" s="19">
        <v>29.81</v>
      </c>
      <c r="F25" s="13">
        <v>6.3500000000000001E-2</v>
      </c>
      <c r="G25" s="13">
        <v>0.32940000000000003</v>
      </c>
      <c r="H25" s="13">
        <v>1.5391999999999999</v>
      </c>
      <c r="I25" s="20" t="s">
        <v>21</v>
      </c>
      <c r="J25" s="14">
        <v>0.22746</v>
      </c>
      <c r="K25" s="12">
        <v>5.0027000000000002E-2</v>
      </c>
    </row>
    <row r="26" spans="1:11" ht="12.75" customHeight="1" x14ac:dyDescent="0.2">
      <c r="A26" s="6">
        <v>60</v>
      </c>
      <c r="B26" s="6">
        <v>90</v>
      </c>
      <c r="C26" s="9">
        <v>77.538200000000003</v>
      </c>
      <c r="D26" s="9">
        <v>1.29E-2</v>
      </c>
      <c r="E26" s="17">
        <v>31.46</v>
      </c>
      <c r="F26" s="9">
        <v>6.6699999999999995E-2</v>
      </c>
      <c r="G26" s="9">
        <v>0.33169999999999999</v>
      </c>
      <c r="H26" s="9">
        <v>1.5436000000000001</v>
      </c>
      <c r="I26" s="2" t="s">
        <v>21</v>
      </c>
      <c r="J26" s="10">
        <v>0.21959000000000001</v>
      </c>
      <c r="K26" s="8">
        <v>4.9314999999999998E-2</v>
      </c>
    </row>
    <row r="27" spans="1:11" ht="12.75" customHeight="1" x14ac:dyDescent="0.2">
      <c r="A27" s="11">
        <v>65</v>
      </c>
      <c r="B27" s="11">
        <v>90</v>
      </c>
      <c r="C27" s="13">
        <v>76.900599999999997</v>
      </c>
      <c r="D27" s="13">
        <v>1.2999999999999999E-2</v>
      </c>
      <c r="E27" s="19">
        <v>33.119999999999997</v>
      </c>
      <c r="F27" s="13">
        <v>6.9900000000000004E-2</v>
      </c>
      <c r="G27" s="13">
        <v>0.33410000000000001</v>
      </c>
      <c r="H27" s="13">
        <v>1.5486</v>
      </c>
      <c r="I27" s="20" t="s">
        <v>21</v>
      </c>
      <c r="J27" s="14">
        <v>0.21199000000000001</v>
      </c>
      <c r="K27" s="12">
        <v>4.8601999999999999E-2</v>
      </c>
    </row>
    <row r="28" spans="1:11" ht="12.75" customHeight="1" x14ac:dyDescent="0.2">
      <c r="A28" s="6">
        <v>70</v>
      </c>
      <c r="B28" s="6">
        <v>90</v>
      </c>
      <c r="C28" s="9">
        <v>76.250100000000003</v>
      </c>
      <c r="D28" s="9">
        <v>1.3100000000000001E-2</v>
      </c>
      <c r="E28" s="17">
        <v>34.799999999999997</v>
      </c>
      <c r="F28" s="9">
        <v>7.3099999999999998E-2</v>
      </c>
      <c r="G28" s="9">
        <v>0.3367</v>
      </c>
      <c r="H28" s="9">
        <v>1.5541</v>
      </c>
      <c r="I28" s="2" t="s">
        <v>21</v>
      </c>
      <c r="J28" s="10">
        <v>0.20463000000000001</v>
      </c>
      <c r="K28" s="8">
        <v>4.7889000000000001E-2</v>
      </c>
    </row>
    <row r="29" spans="1:11" ht="12.75" customHeight="1" x14ac:dyDescent="0.2">
      <c r="A29" s="11">
        <v>75</v>
      </c>
      <c r="B29" s="11">
        <v>90</v>
      </c>
      <c r="C29" s="13">
        <v>1.8688</v>
      </c>
      <c r="D29" s="13">
        <v>0.53510000000000002</v>
      </c>
      <c r="E29" s="19">
        <v>113.67</v>
      </c>
      <c r="F29" s="13">
        <v>0.22120000000000001</v>
      </c>
      <c r="G29" s="13">
        <v>0.24179999999999999</v>
      </c>
      <c r="H29" s="13">
        <v>1.2217</v>
      </c>
      <c r="I29" s="20" t="s">
        <v>22</v>
      </c>
      <c r="J29" s="14">
        <v>1.1650000000000001E-2</v>
      </c>
      <c r="K29" s="12">
        <v>7.9109999999999996E-3</v>
      </c>
    </row>
    <row r="30" spans="1:11" ht="12.75" customHeight="1" x14ac:dyDescent="0.2">
      <c r="A30" s="6">
        <v>80</v>
      </c>
      <c r="B30" s="6">
        <v>90</v>
      </c>
      <c r="C30" s="9">
        <v>1.8386</v>
      </c>
      <c r="D30" s="9">
        <v>0.54390000000000005</v>
      </c>
      <c r="E30" s="17">
        <v>114.88</v>
      </c>
      <c r="F30" s="9">
        <v>0.2235</v>
      </c>
      <c r="G30" s="9">
        <v>0.23930000000000001</v>
      </c>
      <c r="H30" s="9">
        <v>1.2126999999999999</v>
      </c>
      <c r="I30" s="2" t="s">
        <v>22</v>
      </c>
      <c r="J30" s="10">
        <v>1.1769999999999999E-2</v>
      </c>
      <c r="K30" s="8">
        <v>8.0280000000000004E-3</v>
      </c>
    </row>
    <row r="31" spans="1:11" ht="12.75" customHeight="1" x14ac:dyDescent="0.2">
      <c r="A31" s="11">
        <v>85</v>
      </c>
      <c r="B31" s="11">
        <v>90</v>
      </c>
      <c r="C31" s="13">
        <v>1.81</v>
      </c>
      <c r="D31" s="13">
        <v>0.55249999999999999</v>
      </c>
      <c r="E31" s="19">
        <v>116.07</v>
      </c>
      <c r="F31" s="13">
        <v>0.22570000000000001</v>
      </c>
      <c r="G31" s="13">
        <v>0.2374</v>
      </c>
      <c r="H31" s="13">
        <v>1.2047000000000001</v>
      </c>
      <c r="I31" s="20" t="s">
        <v>22</v>
      </c>
      <c r="J31" s="14">
        <v>1.189E-2</v>
      </c>
      <c r="K31" s="12">
        <v>8.1460000000000005E-3</v>
      </c>
    </row>
    <row r="32" spans="1:11" ht="12.75" customHeight="1" x14ac:dyDescent="0.2">
      <c r="A32" s="6">
        <v>90</v>
      </c>
      <c r="B32" s="6">
        <v>90</v>
      </c>
      <c r="C32" s="9">
        <v>1.7828999999999999</v>
      </c>
      <c r="D32" s="9">
        <v>0.56089999999999995</v>
      </c>
      <c r="E32" s="17">
        <v>117.25</v>
      </c>
      <c r="F32" s="9">
        <v>0.2278</v>
      </c>
      <c r="G32" s="9">
        <v>0.23599999999999999</v>
      </c>
      <c r="H32" s="9">
        <v>1.1977</v>
      </c>
      <c r="I32" s="2" t="s">
        <v>22</v>
      </c>
      <c r="J32" s="10">
        <v>1.201E-2</v>
      </c>
      <c r="K32" s="8">
        <v>8.2660000000000008E-3</v>
      </c>
    </row>
    <row r="33" spans="1:11" ht="12.75" customHeight="1" x14ac:dyDescent="0.2">
      <c r="A33" s="11">
        <v>95</v>
      </c>
      <c r="B33" s="11">
        <v>90</v>
      </c>
      <c r="C33" s="13">
        <v>1.7569999999999999</v>
      </c>
      <c r="D33" s="13">
        <v>0.56920000000000004</v>
      </c>
      <c r="E33" s="19">
        <v>118.43</v>
      </c>
      <c r="F33" s="13">
        <v>0.23</v>
      </c>
      <c r="G33" s="13">
        <v>0.2349</v>
      </c>
      <c r="H33" s="13">
        <v>1.1913</v>
      </c>
      <c r="I33" s="20" t="s">
        <v>22</v>
      </c>
      <c r="J33" s="14">
        <v>1.213E-2</v>
      </c>
      <c r="K33" s="12">
        <v>8.3859999999999994E-3</v>
      </c>
    </row>
    <row r="34" spans="1:11" ht="12.75" customHeight="1" x14ac:dyDescent="0.2">
      <c r="A34" s="6">
        <v>100</v>
      </c>
      <c r="B34" s="6">
        <v>90</v>
      </c>
      <c r="C34" s="9">
        <v>1.7322</v>
      </c>
      <c r="D34" s="9">
        <v>0.57730000000000004</v>
      </c>
      <c r="E34" s="17">
        <v>119.6</v>
      </c>
      <c r="F34" s="9">
        <v>0.2321</v>
      </c>
      <c r="G34" s="9">
        <v>0.2341</v>
      </c>
      <c r="H34" s="9">
        <v>1.1855</v>
      </c>
      <c r="I34" s="2" t="s">
        <v>22</v>
      </c>
      <c r="J34" s="10">
        <v>1.225E-2</v>
      </c>
      <c r="K34" s="8">
        <v>8.5070000000000007E-3</v>
      </c>
    </row>
    <row r="35" spans="1:11" ht="12.75" customHeight="1" x14ac:dyDescent="0.2">
      <c r="A35" s="11">
        <v>105</v>
      </c>
      <c r="B35" s="11">
        <v>90</v>
      </c>
      <c r="C35" s="13">
        <v>1.7084999999999999</v>
      </c>
      <c r="D35" s="13">
        <v>0.58530000000000004</v>
      </c>
      <c r="E35" s="19">
        <v>120.77</v>
      </c>
      <c r="F35" s="13">
        <v>0.2341</v>
      </c>
      <c r="G35" s="13">
        <v>0.23350000000000001</v>
      </c>
      <c r="H35" s="13">
        <v>1.1802999999999999</v>
      </c>
      <c r="I35" s="20" t="s">
        <v>22</v>
      </c>
      <c r="J35" s="14">
        <v>1.2370000000000001E-2</v>
      </c>
      <c r="K35" s="12">
        <v>8.6289999999999995E-3</v>
      </c>
    </row>
    <row r="36" spans="1:11" ht="12.75" customHeight="1" x14ac:dyDescent="0.2">
      <c r="A36" s="6">
        <v>110</v>
      </c>
      <c r="B36" s="6">
        <v>90</v>
      </c>
      <c r="C36" s="9">
        <v>1.6857</v>
      </c>
      <c r="D36" s="9">
        <v>0.59319999999999995</v>
      </c>
      <c r="E36" s="17">
        <v>121.94</v>
      </c>
      <c r="F36" s="9">
        <v>0.23619999999999999</v>
      </c>
      <c r="G36" s="9">
        <v>0.2331</v>
      </c>
      <c r="H36" s="9">
        <v>1.1755</v>
      </c>
      <c r="I36" s="2" t="s">
        <v>22</v>
      </c>
      <c r="J36" s="10">
        <v>1.248E-2</v>
      </c>
      <c r="K36" s="8">
        <v>8.7519999999999994E-3</v>
      </c>
    </row>
    <row r="37" spans="1:11" ht="12.75" customHeight="1" x14ac:dyDescent="0.2">
      <c r="A37" s="11">
        <v>115</v>
      </c>
      <c r="B37" s="11">
        <v>90</v>
      </c>
      <c r="C37" s="13">
        <v>1.6637999999999999</v>
      </c>
      <c r="D37" s="13">
        <v>0.60099999999999998</v>
      </c>
      <c r="E37" s="19">
        <v>123.1</v>
      </c>
      <c r="F37" s="13">
        <v>0.2382</v>
      </c>
      <c r="G37" s="13">
        <v>0.23280000000000001</v>
      </c>
      <c r="H37" s="13">
        <v>1.171</v>
      </c>
      <c r="I37" s="20" t="s">
        <v>22</v>
      </c>
      <c r="J37" s="14">
        <v>1.26E-2</v>
      </c>
      <c r="K37" s="12">
        <v>8.8749999999999992E-3</v>
      </c>
    </row>
    <row r="38" spans="1:11" ht="12.75" customHeight="1" x14ac:dyDescent="0.2">
      <c r="A38" s="6">
        <v>120</v>
      </c>
      <c r="B38" s="6">
        <v>90</v>
      </c>
      <c r="C38" s="9">
        <v>1.6427</v>
      </c>
      <c r="D38" s="9">
        <v>0.60870000000000002</v>
      </c>
      <c r="E38" s="17">
        <v>124.26</v>
      </c>
      <c r="F38" s="9">
        <v>0.2402</v>
      </c>
      <c r="G38" s="9">
        <v>0.23269999999999999</v>
      </c>
      <c r="H38" s="9">
        <v>1.1669</v>
      </c>
      <c r="I38" s="2" t="s">
        <v>22</v>
      </c>
      <c r="J38" s="10">
        <v>1.272E-2</v>
      </c>
      <c r="K38" s="8">
        <v>8.9980000000000008E-3</v>
      </c>
    </row>
    <row r="39" spans="1:11" ht="12.75" customHeight="1" x14ac:dyDescent="0.2">
      <c r="A39" s="11">
        <v>125</v>
      </c>
      <c r="B39" s="11">
        <v>90</v>
      </c>
      <c r="C39" s="13">
        <v>1.6224000000000001</v>
      </c>
      <c r="D39" s="13">
        <v>0.61639999999999995</v>
      </c>
      <c r="E39" s="19">
        <v>125.43</v>
      </c>
      <c r="F39" s="13">
        <v>0.2422</v>
      </c>
      <c r="G39" s="13">
        <v>0.23269999999999999</v>
      </c>
      <c r="H39" s="13">
        <v>1.1631</v>
      </c>
      <c r="I39" s="20" t="s">
        <v>22</v>
      </c>
      <c r="J39" s="14">
        <v>1.2829999999999999E-2</v>
      </c>
      <c r="K39" s="12">
        <v>9.1219999999999999E-3</v>
      </c>
    </row>
    <row r="40" spans="1:11" ht="12.75" customHeight="1" x14ac:dyDescent="0.2">
      <c r="A40" s="6">
        <v>130</v>
      </c>
      <c r="B40" s="6">
        <v>90</v>
      </c>
      <c r="C40" s="9">
        <v>1.6027</v>
      </c>
      <c r="D40" s="9">
        <v>0.62390000000000001</v>
      </c>
      <c r="E40" s="17">
        <v>126.59</v>
      </c>
      <c r="F40" s="9">
        <v>0.2442</v>
      </c>
      <c r="G40" s="9">
        <v>0.23280000000000001</v>
      </c>
      <c r="H40" s="9">
        <v>1.1595</v>
      </c>
      <c r="I40" s="2" t="s">
        <v>22</v>
      </c>
      <c r="J40" s="10">
        <v>1.295E-2</v>
      </c>
      <c r="K40" s="8">
        <v>9.247E-3</v>
      </c>
    </row>
    <row r="41" spans="1:11" ht="12.75" customHeight="1" x14ac:dyDescent="0.2">
      <c r="A41" s="11">
        <v>135</v>
      </c>
      <c r="B41" s="11">
        <v>90</v>
      </c>
      <c r="C41" s="13">
        <v>1.5837000000000001</v>
      </c>
      <c r="D41" s="13">
        <v>0.63139999999999996</v>
      </c>
      <c r="E41" s="19">
        <v>127.76</v>
      </c>
      <c r="F41" s="13">
        <v>0.2462</v>
      </c>
      <c r="G41" s="13">
        <v>0.2329</v>
      </c>
      <c r="H41" s="13">
        <v>1.1561999999999999</v>
      </c>
      <c r="I41" s="20" t="s">
        <v>22</v>
      </c>
      <c r="J41" s="14">
        <v>1.306E-2</v>
      </c>
      <c r="K41" s="12">
        <v>9.3710000000000009E-3</v>
      </c>
    </row>
    <row r="42" spans="1:11" ht="12.75" customHeight="1" x14ac:dyDescent="0.2">
      <c r="A42" s="6">
        <v>140</v>
      </c>
      <c r="B42" s="6">
        <v>90</v>
      </c>
      <c r="C42" s="9">
        <v>1.5652999999999999</v>
      </c>
      <c r="D42" s="9">
        <v>0.63890000000000002</v>
      </c>
      <c r="E42" s="17">
        <v>128.91999999999999</v>
      </c>
      <c r="F42" s="9">
        <v>0.24809999999999999</v>
      </c>
      <c r="G42" s="9">
        <v>0.23319999999999999</v>
      </c>
      <c r="H42" s="9">
        <v>1.153</v>
      </c>
      <c r="I42" s="2" t="s">
        <v>22</v>
      </c>
      <c r="J42" s="10">
        <v>1.3180000000000001E-2</v>
      </c>
      <c r="K42" s="8">
        <v>9.4959999999999992E-3</v>
      </c>
    </row>
    <row r="43" spans="1:11" ht="12.75" customHeight="1" x14ac:dyDescent="0.2">
      <c r="A43" s="11">
        <v>145</v>
      </c>
      <c r="B43" s="11">
        <v>90</v>
      </c>
      <c r="C43" s="13">
        <v>1.5475000000000001</v>
      </c>
      <c r="D43" s="13">
        <v>0.6462</v>
      </c>
      <c r="E43" s="19">
        <v>130.09</v>
      </c>
      <c r="F43" s="13">
        <v>0.25009999999999999</v>
      </c>
      <c r="G43" s="13">
        <v>0.2334</v>
      </c>
      <c r="H43" s="13">
        <v>1.1500999999999999</v>
      </c>
      <c r="I43" s="20" t="s">
        <v>22</v>
      </c>
      <c r="J43" s="14">
        <v>1.329E-2</v>
      </c>
      <c r="K43" s="12">
        <v>9.6209999999999993E-3</v>
      </c>
    </row>
    <row r="44" spans="1:11" ht="12.95" customHeight="1" x14ac:dyDescent="0.2">
      <c r="A44" s="6">
        <v>150</v>
      </c>
      <c r="B44" s="6">
        <v>90</v>
      </c>
      <c r="C44" s="9">
        <v>1.5302</v>
      </c>
      <c r="D44" s="9">
        <v>0.65349999999999997</v>
      </c>
      <c r="E44" s="17">
        <v>131.26</v>
      </c>
      <c r="F44" s="9">
        <v>0.252</v>
      </c>
      <c r="G44" s="9">
        <v>0.23380000000000001</v>
      </c>
      <c r="H44" s="9">
        <v>1.1473</v>
      </c>
      <c r="I44" s="2" t="s">
        <v>22</v>
      </c>
      <c r="J44" s="10">
        <v>1.34E-2</v>
      </c>
      <c r="K44" s="8">
        <v>9.7459999999999995E-3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4"/>
  <sheetViews>
    <sheetView workbookViewId="0">
      <selection activeCell="A2" sqref="A2:J3"/>
    </sheetView>
  </sheetViews>
  <sheetFormatPr defaultRowHeight="12.75" x14ac:dyDescent="0.2"/>
  <cols>
    <col min="1" max="2" width="10.1640625" customWidth="1"/>
    <col min="3" max="3" width="1.33203125" customWidth="1"/>
    <col min="4" max="4" width="8.66406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35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100</v>
      </c>
      <c r="C4" s="25">
        <v>89.588999999999999</v>
      </c>
      <c r="D4" s="26"/>
      <c r="E4" s="9">
        <v>1.12E-2</v>
      </c>
      <c r="F4" s="17">
        <v>-2.88</v>
      </c>
      <c r="G4" s="9">
        <v>-7.4000000000000003E-3</v>
      </c>
      <c r="H4" s="9">
        <v>0.29730000000000001</v>
      </c>
      <c r="I4" s="9">
        <v>1.504</v>
      </c>
      <c r="J4" s="2" t="s">
        <v>21</v>
      </c>
      <c r="K4" s="10">
        <v>0.51451999999999998</v>
      </c>
      <c r="L4" s="8">
        <v>6.5693000000000001E-2</v>
      </c>
    </row>
    <row r="5" spans="1:12" ht="12.75" customHeight="1" x14ac:dyDescent="0.2">
      <c r="A5" s="11">
        <v>-45</v>
      </c>
      <c r="B5" s="11">
        <v>100</v>
      </c>
      <c r="C5" s="27">
        <v>89.094099999999997</v>
      </c>
      <c r="D5" s="28"/>
      <c r="E5" s="13">
        <v>1.12E-2</v>
      </c>
      <c r="F5" s="19">
        <v>-1.39</v>
      </c>
      <c r="G5" s="13">
        <v>-3.8E-3</v>
      </c>
      <c r="H5" s="13">
        <v>0.2984</v>
      </c>
      <c r="I5" s="13">
        <v>1.5042</v>
      </c>
      <c r="J5" s="20" t="s">
        <v>21</v>
      </c>
      <c r="K5" s="14">
        <v>0.49162</v>
      </c>
      <c r="L5" s="12">
        <v>6.4897999999999997E-2</v>
      </c>
    </row>
    <row r="6" spans="1:12" ht="12.75" customHeight="1" x14ac:dyDescent="0.2">
      <c r="A6" s="6">
        <v>-40</v>
      </c>
      <c r="B6" s="6">
        <v>100</v>
      </c>
      <c r="C6" s="25">
        <v>88.596000000000004</v>
      </c>
      <c r="D6" s="26"/>
      <c r="E6" s="9">
        <v>1.1299999999999999E-2</v>
      </c>
      <c r="F6" s="17">
        <v>0.1</v>
      </c>
      <c r="G6" s="9">
        <v>-2.0000000000000001E-4</v>
      </c>
      <c r="H6" s="9">
        <v>0.29949999999999999</v>
      </c>
      <c r="I6" s="9">
        <v>1.5045999999999999</v>
      </c>
      <c r="J6" s="2" t="s">
        <v>21</v>
      </c>
      <c r="K6" s="10">
        <v>0.47022999999999998</v>
      </c>
      <c r="L6" s="8">
        <v>6.4108999999999999E-2</v>
      </c>
    </row>
    <row r="7" spans="1:12" ht="12.75" customHeight="1" x14ac:dyDescent="0.2">
      <c r="A7" s="11">
        <v>-35</v>
      </c>
      <c r="B7" s="11">
        <v>100</v>
      </c>
      <c r="C7" s="27">
        <v>88.094399999999993</v>
      </c>
      <c r="D7" s="28"/>
      <c r="E7" s="13">
        <v>1.14E-2</v>
      </c>
      <c r="F7" s="19">
        <v>1.6</v>
      </c>
      <c r="G7" s="13">
        <v>3.3E-3</v>
      </c>
      <c r="H7" s="13">
        <v>0.30070000000000002</v>
      </c>
      <c r="I7" s="13">
        <v>1.5049999999999999</v>
      </c>
      <c r="J7" s="20" t="s">
        <v>21</v>
      </c>
      <c r="K7" s="14">
        <v>0.45021</v>
      </c>
      <c r="L7" s="12">
        <v>6.3325999999999993E-2</v>
      </c>
    </row>
    <row r="8" spans="1:12" ht="12.75" customHeight="1" x14ac:dyDescent="0.2">
      <c r="A8" s="6">
        <v>-30</v>
      </c>
      <c r="B8" s="6">
        <v>100</v>
      </c>
      <c r="C8" s="25">
        <v>87.589299999999994</v>
      </c>
      <c r="D8" s="26"/>
      <c r="E8" s="9">
        <v>1.14E-2</v>
      </c>
      <c r="F8" s="17">
        <v>3.11</v>
      </c>
      <c r="G8" s="9">
        <v>6.8999999999999999E-3</v>
      </c>
      <c r="H8" s="9">
        <v>0.3019</v>
      </c>
      <c r="I8" s="9">
        <v>1.5055000000000001</v>
      </c>
      <c r="J8" s="2" t="s">
        <v>21</v>
      </c>
      <c r="K8" s="10">
        <v>0.43142000000000003</v>
      </c>
      <c r="L8" s="8">
        <v>6.2549999999999994E-2</v>
      </c>
    </row>
    <row r="9" spans="1:12" ht="12.75" customHeight="1" x14ac:dyDescent="0.2">
      <c r="A9" s="11">
        <v>-25</v>
      </c>
      <c r="B9" s="11">
        <v>100</v>
      </c>
      <c r="C9" s="27">
        <v>87.080399999999997</v>
      </c>
      <c r="D9" s="28"/>
      <c r="E9" s="13">
        <v>1.15E-2</v>
      </c>
      <c r="F9" s="19">
        <v>4.62</v>
      </c>
      <c r="G9" s="13">
        <v>1.04E-2</v>
      </c>
      <c r="H9" s="13">
        <v>0.30309999999999998</v>
      </c>
      <c r="I9" s="13">
        <v>1.5061</v>
      </c>
      <c r="J9" s="20" t="s">
        <v>21</v>
      </c>
      <c r="K9" s="14">
        <v>0.41376000000000002</v>
      </c>
      <c r="L9" s="12">
        <v>6.1780000000000002E-2</v>
      </c>
    </row>
    <row r="10" spans="1:12" ht="12.75" customHeight="1" x14ac:dyDescent="0.2">
      <c r="A10" s="6">
        <v>-20</v>
      </c>
      <c r="B10" s="6">
        <v>100</v>
      </c>
      <c r="C10" s="25">
        <v>86.567400000000006</v>
      </c>
      <c r="D10" s="26"/>
      <c r="E10" s="9">
        <v>1.1599999999999999E-2</v>
      </c>
      <c r="F10" s="17">
        <v>6.14</v>
      </c>
      <c r="G10" s="9">
        <v>1.38E-2</v>
      </c>
      <c r="H10" s="9">
        <v>0.30430000000000001</v>
      </c>
      <c r="I10" s="9">
        <v>1.5067999999999999</v>
      </c>
      <c r="J10" s="2" t="s">
        <v>21</v>
      </c>
      <c r="K10" s="10">
        <v>0.39713999999999999</v>
      </c>
      <c r="L10" s="8">
        <v>6.1015E-2</v>
      </c>
    </row>
    <row r="11" spans="1:12" ht="12.75" customHeight="1" x14ac:dyDescent="0.2">
      <c r="A11" s="11">
        <v>-15</v>
      </c>
      <c r="B11" s="11">
        <v>100</v>
      </c>
      <c r="C11" s="27">
        <v>86.050299999999993</v>
      </c>
      <c r="D11" s="28"/>
      <c r="E11" s="13">
        <v>1.1599999999999999E-2</v>
      </c>
      <c r="F11" s="19">
        <v>7.66</v>
      </c>
      <c r="G11" s="13">
        <v>1.7299999999999999E-2</v>
      </c>
      <c r="H11" s="13">
        <v>0.30559999999999998</v>
      </c>
      <c r="I11" s="13">
        <v>1.5077</v>
      </c>
      <c r="J11" s="20" t="s">
        <v>21</v>
      </c>
      <c r="K11" s="14">
        <v>0.38145000000000001</v>
      </c>
      <c r="L11" s="12">
        <v>6.0255999999999997E-2</v>
      </c>
    </row>
    <row r="12" spans="1:12" ht="12.75" customHeight="1" x14ac:dyDescent="0.2">
      <c r="A12" s="6">
        <v>-10</v>
      </c>
      <c r="B12" s="6">
        <v>100</v>
      </c>
      <c r="C12" s="25">
        <v>85.528599999999997</v>
      </c>
      <c r="D12" s="26"/>
      <c r="E12" s="9">
        <v>1.17E-2</v>
      </c>
      <c r="F12" s="17">
        <v>9.1999999999999993</v>
      </c>
      <c r="G12" s="9">
        <v>2.07E-2</v>
      </c>
      <c r="H12" s="9">
        <v>0.307</v>
      </c>
      <c r="I12" s="9">
        <v>1.5085999999999999</v>
      </c>
      <c r="J12" s="2" t="s">
        <v>21</v>
      </c>
      <c r="K12" s="10">
        <v>0.36663000000000001</v>
      </c>
      <c r="L12" s="8">
        <v>5.9501999999999999E-2</v>
      </c>
    </row>
    <row r="13" spans="1:12" ht="12.75" customHeight="1" x14ac:dyDescent="0.2">
      <c r="A13" s="11">
        <v>-5</v>
      </c>
      <c r="B13" s="11">
        <v>100</v>
      </c>
      <c r="C13" s="27">
        <v>85.002099999999999</v>
      </c>
      <c r="D13" s="28"/>
      <c r="E13" s="13">
        <v>1.18E-2</v>
      </c>
      <c r="F13" s="19">
        <v>10.73</v>
      </c>
      <c r="G13" s="13">
        <v>2.41E-2</v>
      </c>
      <c r="H13" s="13">
        <v>0.30830000000000002</v>
      </c>
      <c r="I13" s="13">
        <v>1.5097</v>
      </c>
      <c r="J13" s="20" t="s">
        <v>21</v>
      </c>
      <c r="K13" s="14">
        <v>0.35260000000000002</v>
      </c>
      <c r="L13" s="12">
        <v>5.8754000000000001E-2</v>
      </c>
    </row>
    <row r="14" spans="1:12" ht="12.75" customHeight="1" x14ac:dyDescent="0.2">
      <c r="A14" s="6">
        <v>0</v>
      </c>
      <c r="B14" s="6">
        <v>100</v>
      </c>
      <c r="C14" s="25">
        <v>84.470699999999994</v>
      </c>
      <c r="D14" s="26"/>
      <c r="E14" s="9">
        <v>1.18E-2</v>
      </c>
      <c r="F14" s="17">
        <v>12.28</v>
      </c>
      <c r="G14" s="9">
        <v>2.75E-2</v>
      </c>
      <c r="H14" s="9">
        <v>0.30969999999999998</v>
      </c>
      <c r="I14" s="9">
        <v>1.5108999999999999</v>
      </c>
      <c r="J14" s="2" t="s">
        <v>21</v>
      </c>
      <c r="K14" s="10">
        <v>0.33929999999999999</v>
      </c>
      <c r="L14" s="8">
        <v>5.8009999999999999E-2</v>
      </c>
    </row>
    <row r="15" spans="1:12" ht="12.75" customHeight="1" x14ac:dyDescent="0.2">
      <c r="A15" s="11">
        <v>5</v>
      </c>
      <c r="B15" s="11">
        <v>100</v>
      </c>
      <c r="C15" s="27">
        <v>83.933800000000005</v>
      </c>
      <c r="D15" s="28"/>
      <c r="E15" s="13">
        <v>1.1900000000000001E-2</v>
      </c>
      <c r="F15" s="19">
        <v>13.83</v>
      </c>
      <c r="G15" s="13">
        <v>3.0800000000000001E-2</v>
      </c>
      <c r="H15" s="13">
        <v>0.31119999999999998</v>
      </c>
      <c r="I15" s="13">
        <v>1.5123</v>
      </c>
      <c r="J15" s="20" t="s">
        <v>21</v>
      </c>
      <c r="K15" s="14">
        <v>0.32666000000000001</v>
      </c>
      <c r="L15" s="12">
        <v>5.7270000000000001E-2</v>
      </c>
    </row>
    <row r="16" spans="1:12" ht="12.75" customHeight="1" x14ac:dyDescent="0.2">
      <c r="A16" s="6">
        <v>10</v>
      </c>
      <c r="B16" s="6">
        <v>100</v>
      </c>
      <c r="C16" s="25">
        <v>83.391300000000001</v>
      </c>
      <c r="D16" s="26"/>
      <c r="E16" s="9">
        <v>1.2E-2</v>
      </c>
      <c r="F16" s="17">
        <v>15.39</v>
      </c>
      <c r="G16" s="9">
        <v>3.4200000000000001E-2</v>
      </c>
      <c r="H16" s="9">
        <v>0.31269999999999998</v>
      </c>
      <c r="I16" s="9">
        <v>1.5138</v>
      </c>
      <c r="J16" s="2" t="s">
        <v>21</v>
      </c>
      <c r="K16" s="10">
        <v>0.31464999999999999</v>
      </c>
      <c r="L16" s="8">
        <v>5.6535000000000002E-2</v>
      </c>
    </row>
    <row r="17" spans="1:12" ht="12.75" customHeight="1" x14ac:dyDescent="0.2">
      <c r="A17" s="11">
        <v>15</v>
      </c>
      <c r="B17" s="11">
        <v>100</v>
      </c>
      <c r="C17" s="27">
        <v>82.842799999999997</v>
      </c>
      <c r="D17" s="28"/>
      <c r="E17" s="13">
        <v>1.21E-2</v>
      </c>
      <c r="F17" s="19">
        <v>16.96</v>
      </c>
      <c r="G17" s="13">
        <v>3.7499999999999999E-2</v>
      </c>
      <c r="H17" s="13">
        <v>0.31419999999999998</v>
      </c>
      <c r="I17" s="13">
        <v>1.5156000000000001</v>
      </c>
      <c r="J17" s="20" t="s">
        <v>21</v>
      </c>
      <c r="K17" s="14">
        <v>0.30320000000000003</v>
      </c>
      <c r="L17" s="12">
        <v>5.5803999999999999E-2</v>
      </c>
    </row>
    <row r="18" spans="1:12" ht="12.75" customHeight="1" x14ac:dyDescent="0.2">
      <c r="A18" s="6">
        <v>20</v>
      </c>
      <c r="B18" s="6">
        <v>100</v>
      </c>
      <c r="C18" s="25">
        <v>82.287899999999993</v>
      </c>
      <c r="D18" s="26"/>
      <c r="E18" s="9">
        <v>1.2200000000000001E-2</v>
      </c>
      <c r="F18" s="17">
        <v>18.53</v>
      </c>
      <c r="G18" s="9">
        <v>4.0800000000000003E-2</v>
      </c>
      <c r="H18" s="9">
        <v>0.31590000000000001</v>
      </c>
      <c r="I18" s="9">
        <v>1.5175000000000001</v>
      </c>
      <c r="J18" s="2" t="s">
        <v>21</v>
      </c>
      <c r="K18" s="10">
        <v>0.29227999999999998</v>
      </c>
      <c r="L18" s="8">
        <v>5.5076E-2</v>
      </c>
    </row>
    <row r="19" spans="1:12" ht="12.75" customHeight="1" x14ac:dyDescent="0.2">
      <c r="A19" s="11">
        <v>25</v>
      </c>
      <c r="B19" s="11">
        <v>100</v>
      </c>
      <c r="C19" s="27">
        <v>81.726200000000006</v>
      </c>
      <c r="D19" s="28"/>
      <c r="E19" s="13">
        <v>1.2200000000000001E-2</v>
      </c>
      <c r="F19" s="19">
        <v>20.12</v>
      </c>
      <c r="G19" s="13">
        <v>4.41E-2</v>
      </c>
      <c r="H19" s="13">
        <v>0.3175</v>
      </c>
      <c r="I19" s="13">
        <v>1.5197000000000001</v>
      </c>
      <c r="J19" s="20" t="s">
        <v>21</v>
      </c>
      <c r="K19" s="14">
        <v>0.28184999999999999</v>
      </c>
      <c r="L19" s="12">
        <v>5.4351999999999998E-2</v>
      </c>
    </row>
    <row r="20" spans="1:12" ht="12.75" customHeight="1" x14ac:dyDescent="0.2">
      <c r="A20" s="6">
        <v>30</v>
      </c>
      <c r="B20" s="6">
        <v>100</v>
      </c>
      <c r="C20" s="25">
        <v>81.157200000000003</v>
      </c>
      <c r="D20" s="26"/>
      <c r="E20" s="9">
        <v>1.23E-2</v>
      </c>
      <c r="F20" s="17">
        <v>21.71</v>
      </c>
      <c r="G20" s="9">
        <v>4.7399999999999998E-2</v>
      </c>
      <c r="H20" s="9">
        <v>0.31929999999999997</v>
      </c>
      <c r="I20" s="9">
        <v>1.5221</v>
      </c>
      <c r="J20" s="2" t="s">
        <v>21</v>
      </c>
      <c r="K20" s="10">
        <v>0.27187</v>
      </c>
      <c r="L20" s="8">
        <v>5.3629999999999997E-2</v>
      </c>
    </row>
    <row r="21" spans="1:12" ht="12.75" customHeight="1" x14ac:dyDescent="0.2">
      <c r="A21" s="11">
        <v>35</v>
      </c>
      <c r="B21" s="11">
        <v>100</v>
      </c>
      <c r="C21" s="27">
        <v>80.580399999999997</v>
      </c>
      <c r="D21" s="28"/>
      <c r="E21" s="13">
        <v>1.24E-2</v>
      </c>
      <c r="F21" s="19">
        <v>23.31</v>
      </c>
      <c r="G21" s="13">
        <v>5.0599999999999999E-2</v>
      </c>
      <c r="H21" s="13">
        <v>0.3211</v>
      </c>
      <c r="I21" s="13">
        <v>1.5247999999999999</v>
      </c>
      <c r="J21" s="20" t="s">
        <v>21</v>
      </c>
      <c r="K21" s="14">
        <v>0.26232</v>
      </c>
      <c r="L21" s="12">
        <v>5.2911E-2</v>
      </c>
    </row>
    <row r="22" spans="1:12" ht="12.75" customHeight="1" x14ac:dyDescent="0.2">
      <c r="A22" s="6">
        <v>40</v>
      </c>
      <c r="B22" s="6">
        <v>100</v>
      </c>
      <c r="C22" s="25">
        <v>79.995400000000004</v>
      </c>
      <c r="D22" s="26"/>
      <c r="E22" s="9">
        <v>1.2500000000000001E-2</v>
      </c>
      <c r="F22" s="17">
        <v>24.92</v>
      </c>
      <c r="G22" s="9">
        <v>5.3900000000000003E-2</v>
      </c>
      <c r="H22" s="9">
        <v>0.32300000000000001</v>
      </c>
      <c r="I22" s="9">
        <v>1.5277000000000001</v>
      </c>
      <c r="J22" s="2" t="s">
        <v>21</v>
      </c>
      <c r="K22" s="10">
        <v>0.25314999999999999</v>
      </c>
      <c r="L22" s="8">
        <v>5.2194999999999998E-2</v>
      </c>
    </row>
    <row r="23" spans="1:12" ht="12.75" customHeight="1" x14ac:dyDescent="0.2">
      <c r="A23" s="11">
        <v>45</v>
      </c>
      <c r="B23" s="11">
        <v>100</v>
      </c>
      <c r="C23" s="27">
        <v>79.401499999999999</v>
      </c>
      <c r="D23" s="28"/>
      <c r="E23" s="13">
        <v>1.26E-2</v>
      </c>
      <c r="F23" s="19">
        <v>26.54</v>
      </c>
      <c r="G23" s="13">
        <v>5.7099999999999998E-2</v>
      </c>
      <c r="H23" s="13">
        <v>0.32500000000000001</v>
      </c>
      <c r="I23" s="13">
        <v>1.5309999999999999</v>
      </c>
      <c r="J23" s="20" t="s">
        <v>21</v>
      </c>
      <c r="K23" s="14">
        <v>0.24434</v>
      </c>
      <c r="L23" s="12">
        <v>5.1479999999999998E-2</v>
      </c>
    </row>
    <row r="24" spans="1:12" ht="12.75" customHeight="1" x14ac:dyDescent="0.2">
      <c r="A24" s="6">
        <v>50</v>
      </c>
      <c r="B24" s="6">
        <v>100</v>
      </c>
      <c r="C24" s="25">
        <v>78.798199999999994</v>
      </c>
      <c r="D24" s="26"/>
      <c r="E24" s="9">
        <v>1.2699999999999999E-2</v>
      </c>
      <c r="F24" s="17">
        <v>28.17</v>
      </c>
      <c r="G24" s="9">
        <v>6.0299999999999999E-2</v>
      </c>
      <c r="H24" s="9">
        <v>0.32700000000000001</v>
      </c>
      <c r="I24" s="9">
        <v>1.5346</v>
      </c>
      <c r="J24" s="2" t="s">
        <v>21</v>
      </c>
      <c r="K24" s="10">
        <v>0.23587</v>
      </c>
      <c r="L24" s="8">
        <v>5.0767E-2</v>
      </c>
    </row>
    <row r="25" spans="1:12" ht="12.75" customHeight="1" x14ac:dyDescent="0.2">
      <c r="A25" s="11">
        <v>55</v>
      </c>
      <c r="B25" s="11">
        <v>100</v>
      </c>
      <c r="C25" s="27">
        <v>78.184600000000003</v>
      </c>
      <c r="D25" s="28"/>
      <c r="E25" s="13">
        <v>1.2800000000000001E-2</v>
      </c>
      <c r="F25" s="19">
        <v>29.81</v>
      </c>
      <c r="G25" s="13">
        <v>6.3500000000000001E-2</v>
      </c>
      <c r="H25" s="13">
        <v>0.32919999999999999</v>
      </c>
      <c r="I25" s="13">
        <v>1.5386</v>
      </c>
      <c r="J25" s="20" t="s">
        <v>21</v>
      </c>
      <c r="K25" s="14">
        <v>0.22771</v>
      </c>
      <c r="L25" s="12">
        <v>5.0055000000000002E-2</v>
      </c>
    </row>
    <row r="26" spans="1:12" ht="12.75" customHeight="1" x14ac:dyDescent="0.2">
      <c r="A26" s="6">
        <v>60</v>
      </c>
      <c r="B26" s="6">
        <v>100</v>
      </c>
      <c r="C26" s="25">
        <v>77.56</v>
      </c>
      <c r="D26" s="26"/>
      <c r="E26" s="9">
        <v>1.29E-2</v>
      </c>
      <c r="F26" s="17">
        <v>31.46</v>
      </c>
      <c r="G26" s="9">
        <v>6.6699999999999995E-2</v>
      </c>
      <c r="H26" s="9">
        <v>0.33150000000000002</v>
      </c>
      <c r="I26" s="9">
        <v>1.5429999999999999</v>
      </c>
      <c r="J26" s="2" t="s">
        <v>21</v>
      </c>
      <c r="K26" s="10">
        <v>0.21984000000000001</v>
      </c>
      <c r="L26" s="8">
        <v>4.9343999999999999E-2</v>
      </c>
    </row>
    <row r="27" spans="1:12" ht="12.75" customHeight="1" x14ac:dyDescent="0.2">
      <c r="A27" s="11">
        <v>65</v>
      </c>
      <c r="B27" s="11">
        <v>100</v>
      </c>
      <c r="C27" s="27">
        <v>76.923599999999993</v>
      </c>
      <c r="D27" s="28"/>
      <c r="E27" s="13">
        <v>1.2999999999999999E-2</v>
      </c>
      <c r="F27" s="19">
        <v>33.130000000000003</v>
      </c>
      <c r="G27" s="13">
        <v>6.9900000000000004E-2</v>
      </c>
      <c r="H27" s="13">
        <v>0.33400000000000002</v>
      </c>
      <c r="I27" s="13">
        <v>1.5479000000000001</v>
      </c>
      <c r="J27" s="20" t="s">
        <v>21</v>
      </c>
      <c r="K27" s="14">
        <v>0.21224000000000001</v>
      </c>
      <c r="L27" s="12">
        <v>4.8632000000000002E-2</v>
      </c>
    </row>
    <row r="28" spans="1:12" ht="12.75" customHeight="1" x14ac:dyDescent="0.2">
      <c r="A28" s="6">
        <v>70</v>
      </c>
      <c r="B28" s="6">
        <v>100</v>
      </c>
      <c r="C28" s="25">
        <v>76.274299999999997</v>
      </c>
      <c r="D28" s="26"/>
      <c r="E28" s="9">
        <v>1.3100000000000001E-2</v>
      </c>
      <c r="F28" s="17">
        <v>34.799999999999997</v>
      </c>
      <c r="G28" s="9">
        <v>7.3099999999999998E-2</v>
      </c>
      <c r="H28" s="9">
        <v>0.33650000000000002</v>
      </c>
      <c r="I28" s="9">
        <v>1.5533999999999999</v>
      </c>
      <c r="J28" s="2" t="s">
        <v>21</v>
      </c>
      <c r="K28" s="10">
        <v>0.20488000000000001</v>
      </c>
      <c r="L28" s="8">
        <v>4.7919999999999997E-2</v>
      </c>
    </row>
    <row r="29" spans="1:12" ht="12.75" customHeight="1" x14ac:dyDescent="0.2">
      <c r="A29" s="11">
        <v>75</v>
      </c>
      <c r="B29" s="11">
        <v>100</v>
      </c>
      <c r="C29" s="27">
        <v>75.611099999999993</v>
      </c>
      <c r="D29" s="28"/>
      <c r="E29" s="13">
        <v>1.32E-2</v>
      </c>
      <c r="F29" s="19">
        <v>36.49</v>
      </c>
      <c r="G29" s="13">
        <v>7.6200000000000004E-2</v>
      </c>
      <c r="H29" s="13">
        <v>0.33929999999999999</v>
      </c>
      <c r="I29" s="13">
        <v>1.5593999999999999</v>
      </c>
      <c r="J29" s="20" t="s">
        <v>21</v>
      </c>
      <c r="K29" s="14">
        <v>0.19775999999999999</v>
      </c>
      <c r="L29" s="12">
        <v>4.7206999999999999E-2</v>
      </c>
    </row>
    <row r="30" spans="1:12" ht="12.75" customHeight="1" x14ac:dyDescent="0.2">
      <c r="A30" s="6">
        <v>80</v>
      </c>
      <c r="B30" s="6">
        <v>100</v>
      </c>
      <c r="C30" s="25">
        <v>2.0874000000000001</v>
      </c>
      <c r="D30" s="26"/>
      <c r="E30" s="9">
        <v>0.47910000000000003</v>
      </c>
      <c r="F30" s="17">
        <v>114.13</v>
      </c>
      <c r="G30" s="9">
        <v>0.2203</v>
      </c>
      <c r="H30" s="9">
        <v>0.24790000000000001</v>
      </c>
      <c r="I30" s="9">
        <v>1.2347999999999999</v>
      </c>
      <c r="J30" s="2" t="s">
        <v>22</v>
      </c>
      <c r="K30" s="10">
        <v>1.176E-2</v>
      </c>
      <c r="L30" s="8">
        <v>8.0820000000000006E-3</v>
      </c>
    </row>
    <row r="31" spans="1:12" ht="12.75" customHeight="1" x14ac:dyDescent="0.2">
      <c r="A31" s="11">
        <v>85</v>
      </c>
      <c r="B31" s="11">
        <v>100</v>
      </c>
      <c r="C31" s="27">
        <v>2.0522999999999998</v>
      </c>
      <c r="D31" s="28"/>
      <c r="E31" s="13">
        <v>0.48730000000000001</v>
      </c>
      <c r="F31" s="19">
        <v>115.36</v>
      </c>
      <c r="G31" s="13">
        <v>0.22259999999999999</v>
      </c>
      <c r="H31" s="13">
        <v>0.24490000000000001</v>
      </c>
      <c r="I31" s="13">
        <v>1.2243999999999999</v>
      </c>
      <c r="J31" s="20" t="s">
        <v>22</v>
      </c>
      <c r="K31" s="14">
        <v>1.189E-2</v>
      </c>
      <c r="L31" s="12">
        <v>8.1960000000000002E-3</v>
      </c>
    </row>
    <row r="32" spans="1:12" ht="12.75" customHeight="1" x14ac:dyDescent="0.2">
      <c r="A32" s="6">
        <v>90</v>
      </c>
      <c r="B32" s="6">
        <v>100</v>
      </c>
      <c r="C32" s="25">
        <v>2.0190999999999999</v>
      </c>
      <c r="D32" s="26"/>
      <c r="E32" s="9">
        <v>0.49530000000000002</v>
      </c>
      <c r="F32" s="17">
        <v>116.58</v>
      </c>
      <c r="G32" s="9">
        <v>0.2248</v>
      </c>
      <c r="H32" s="9">
        <v>0.24260000000000001</v>
      </c>
      <c r="I32" s="9">
        <v>1.2153</v>
      </c>
      <c r="J32" s="2" t="s">
        <v>22</v>
      </c>
      <c r="K32" s="10">
        <v>1.201E-2</v>
      </c>
      <c r="L32" s="8">
        <v>8.3110000000000007E-3</v>
      </c>
    </row>
    <row r="33" spans="1:12" ht="12.75" customHeight="1" x14ac:dyDescent="0.2">
      <c r="A33" s="11">
        <v>95</v>
      </c>
      <c r="B33" s="11">
        <v>100</v>
      </c>
      <c r="C33" s="27">
        <v>1.9877</v>
      </c>
      <c r="D33" s="28"/>
      <c r="E33" s="13">
        <v>0.50309999999999999</v>
      </c>
      <c r="F33" s="19">
        <v>117.78</v>
      </c>
      <c r="G33" s="13">
        <v>0.22700000000000001</v>
      </c>
      <c r="H33" s="13">
        <v>0.2407</v>
      </c>
      <c r="I33" s="13">
        <v>1.2072000000000001</v>
      </c>
      <c r="J33" s="20" t="s">
        <v>22</v>
      </c>
      <c r="K33" s="14">
        <v>1.213E-2</v>
      </c>
      <c r="L33" s="12">
        <v>8.4290000000000007E-3</v>
      </c>
    </row>
    <row r="34" spans="1:12" ht="12.75" customHeight="1" x14ac:dyDescent="0.2">
      <c r="A34" s="6">
        <v>100</v>
      </c>
      <c r="B34" s="6">
        <v>100</v>
      </c>
      <c r="C34" s="25">
        <v>1.9578</v>
      </c>
      <c r="D34" s="26"/>
      <c r="E34" s="9">
        <v>0.51080000000000003</v>
      </c>
      <c r="F34" s="17">
        <v>118.98</v>
      </c>
      <c r="G34" s="9">
        <v>0.22919999999999999</v>
      </c>
      <c r="H34" s="9">
        <v>0.23930000000000001</v>
      </c>
      <c r="I34" s="9">
        <v>1.2000999999999999</v>
      </c>
      <c r="J34" s="2" t="s">
        <v>22</v>
      </c>
      <c r="K34" s="10">
        <v>1.225E-2</v>
      </c>
      <c r="L34" s="8">
        <v>8.5470000000000008E-3</v>
      </c>
    </row>
    <row r="35" spans="1:12" ht="12.75" customHeight="1" x14ac:dyDescent="0.2">
      <c r="A35" s="11">
        <v>105</v>
      </c>
      <c r="B35" s="11">
        <v>100</v>
      </c>
      <c r="C35" s="27">
        <v>1.9294</v>
      </c>
      <c r="D35" s="28"/>
      <c r="E35" s="13">
        <v>0.51829999999999998</v>
      </c>
      <c r="F35" s="19">
        <v>120.18</v>
      </c>
      <c r="G35" s="13">
        <v>0.23130000000000001</v>
      </c>
      <c r="H35" s="13">
        <v>0.23830000000000001</v>
      </c>
      <c r="I35" s="13">
        <v>1.1936</v>
      </c>
      <c r="J35" s="20" t="s">
        <v>22</v>
      </c>
      <c r="K35" s="14">
        <v>1.2370000000000001E-2</v>
      </c>
      <c r="L35" s="12">
        <v>8.6669999999999994E-3</v>
      </c>
    </row>
    <row r="36" spans="1:12" ht="12.75" customHeight="1" x14ac:dyDescent="0.2">
      <c r="A36" s="6">
        <v>110</v>
      </c>
      <c r="B36" s="6">
        <v>100</v>
      </c>
      <c r="C36" s="25">
        <v>1.9021999999999999</v>
      </c>
      <c r="D36" s="26"/>
      <c r="E36" s="9">
        <v>0.52569999999999995</v>
      </c>
      <c r="F36" s="17">
        <v>121.37</v>
      </c>
      <c r="G36" s="9">
        <v>0.2334</v>
      </c>
      <c r="H36" s="9">
        <v>0.2374</v>
      </c>
      <c r="I36" s="9">
        <v>1.1878</v>
      </c>
      <c r="J36" s="2" t="s">
        <v>22</v>
      </c>
      <c r="K36" s="10">
        <v>1.248E-2</v>
      </c>
      <c r="L36" s="8">
        <v>8.7869999999999997E-3</v>
      </c>
    </row>
    <row r="37" spans="1:12" ht="12.75" customHeight="1" x14ac:dyDescent="0.2">
      <c r="A37" s="11">
        <v>115</v>
      </c>
      <c r="B37" s="11">
        <v>100</v>
      </c>
      <c r="C37" s="27">
        <v>1.8761000000000001</v>
      </c>
      <c r="D37" s="28"/>
      <c r="E37" s="13">
        <v>0.53300000000000003</v>
      </c>
      <c r="F37" s="19">
        <v>122.55</v>
      </c>
      <c r="G37" s="13">
        <v>0.23549999999999999</v>
      </c>
      <c r="H37" s="13">
        <v>0.23680000000000001</v>
      </c>
      <c r="I37" s="13">
        <v>1.1823999999999999</v>
      </c>
      <c r="J37" s="20" t="s">
        <v>22</v>
      </c>
      <c r="K37" s="14">
        <v>1.26E-2</v>
      </c>
      <c r="L37" s="12">
        <v>8.9090000000000003E-3</v>
      </c>
    </row>
    <row r="38" spans="1:12" ht="12.75" customHeight="1" x14ac:dyDescent="0.2">
      <c r="A38" s="6">
        <v>120</v>
      </c>
      <c r="B38" s="6">
        <v>100</v>
      </c>
      <c r="C38" s="25">
        <v>1.8511</v>
      </c>
      <c r="D38" s="26"/>
      <c r="E38" s="9">
        <v>0.54020000000000001</v>
      </c>
      <c r="F38" s="17">
        <v>123.74</v>
      </c>
      <c r="G38" s="9">
        <v>0.23749999999999999</v>
      </c>
      <c r="H38" s="9">
        <v>0.2364</v>
      </c>
      <c r="I38" s="9">
        <v>1.1775</v>
      </c>
      <c r="J38" s="2" t="s">
        <v>22</v>
      </c>
      <c r="K38" s="10">
        <v>1.272E-2</v>
      </c>
      <c r="L38" s="8">
        <v>9.0299999999999998E-3</v>
      </c>
    </row>
    <row r="39" spans="1:12" ht="12.75" customHeight="1" x14ac:dyDescent="0.2">
      <c r="A39" s="11">
        <v>125</v>
      </c>
      <c r="B39" s="11">
        <v>100</v>
      </c>
      <c r="C39" s="27">
        <v>1.827</v>
      </c>
      <c r="D39" s="28"/>
      <c r="E39" s="13">
        <v>0.54730000000000001</v>
      </c>
      <c r="F39" s="19">
        <v>124.92</v>
      </c>
      <c r="G39" s="13">
        <v>0.23949999999999999</v>
      </c>
      <c r="H39" s="13">
        <v>0.2361</v>
      </c>
      <c r="I39" s="13">
        <v>1.1729000000000001</v>
      </c>
      <c r="J39" s="20" t="s">
        <v>22</v>
      </c>
      <c r="K39" s="14">
        <v>1.2829999999999999E-2</v>
      </c>
      <c r="L39" s="12">
        <v>9.1529999999999997E-3</v>
      </c>
    </row>
    <row r="40" spans="1:12" ht="12.75" customHeight="1" x14ac:dyDescent="0.2">
      <c r="A40" s="6">
        <v>130</v>
      </c>
      <c r="B40" s="6">
        <v>100</v>
      </c>
      <c r="C40" s="25">
        <v>1.8038000000000001</v>
      </c>
      <c r="D40" s="26"/>
      <c r="E40" s="9">
        <v>0.5544</v>
      </c>
      <c r="F40" s="17">
        <v>126.1</v>
      </c>
      <c r="G40" s="9">
        <v>0.24149999999999999</v>
      </c>
      <c r="H40" s="9">
        <v>0.23599999999999999</v>
      </c>
      <c r="I40" s="9">
        <v>1.1687000000000001</v>
      </c>
      <c r="J40" s="2" t="s">
        <v>22</v>
      </c>
      <c r="K40" s="10">
        <v>1.295E-2</v>
      </c>
      <c r="L40" s="8">
        <v>9.2759999999999995E-3</v>
      </c>
    </row>
    <row r="41" spans="1:12" ht="12.75" customHeight="1" x14ac:dyDescent="0.2">
      <c r="A41" s="11">
        <v>135</v>
      </c>
      <c r="B41" s="11">
        <v>100</v>
      </c>
      <c r="C41" s="27">
        <v>1.7815000000000001</v>
      </c>
      <c r="D41" s="28"/>
      <c r="E41" s="13">
        <v>0.56130000000000002</v>
      </c>
      <c r="F41" s="19">
        <v>127.28</v>
      </c>
      <c r="G41" s="13">
        <v>0.24349999999999999</v>
      </c>
      <c r="H41" s="13">
        <v>0.2359</v>
      </c>
      <c r="I41" s="13">
        <v>1.1648000000000001</v>
      </c>
      <c r="J41" s="20" t="s">
        <v>22</v>
      </c>
      <c r="K41" s="14">
        <v>1.307E-2</v>
      </c>
      <c r="L41" s="12">
        <v>9.3989999999999994E-3</v>
      </c>
    </row>
    <row r="42" spans="1:12" ht="12.75" customHeight="1" x14ac:dyDescent="0.2">
      <c r="A42" s="6">
        <v>140</v>
      </c>
      <c r="B42" s="6">
        <v>100</v>
      </c>
      <c r="C42" s="25">
        <v>1.7599</v>
      </c>
      <c r="D42" s="26"/>
      <c r="E42" s="9">
        <v>0.56820000000000004</v>
      </c>
      <c r="F42" s="17">
        <v>128.46</v>
      </c>
      <c r="G42" s="9">
        <v>0.2455</v>
      </c>
      <c r="H42" s="9">
        <v>0.23599999999999999</v>
      </c>
      <c r="I42" s="9">
        <v>1.1611</v>
      </c>
      <c r="J42" s="2" t="s">
        <v>22</v>
      </c>
      <c r="K42" s="10">
        <v>1.3180000000000001E-2</v>
      </c>
      <c r="L42" s="8">
        <v>9.5230000000000002E-3</v>
      </c>
    </row>
    <row r="43" spans="1:12" ht="12.75" customHeight="1" x14ac:dyDescent="0.2">
      <c r="A43" s="11">
        <v>145</v>
      </c>
      <c r="B43" s="11">
        <v>100</v>
      </c>
      <c r="C43" s="27">
        <v>1.7390000000000001</v>
      </c>
      <c r="D43" s="28"/>
      <c r="E43" s="13">
        <v>0.57499999999999996</v>
      </c>
      <c r="F43" s="19">
        <v>129.63999999999999</v>
      </c>
      <c r="G43" s="13">
        <v>0.2475</v>
      </c>
      <c r="H43" s="13">
        <v>0.2361</v>
      </c>
      <c r="I43" s="13">
        <v>1.1577</v>
      </c>
      <c r="J43" s="20" t="s">
        <v>22</v>
      </c>
      <c r="K43" s="14">
        <v>1.3299999999999999E-2</v>
      </c>
      <c r="L43" s="12">
        <v>9.6469999999999993E-3</v>
      </c>
    </row>
    <row r="44" spans="1:12" ht="12.95" customHeight="1" x14ac:dyDescent="0.2">
      <c r="A44" s="6">
        <v>150</v>
      </c>
      <c r="B44" s="6">
        <v>100</v>
      </c>
      <c r="C44" s="25">
        <v>1.7188000000000001</v>
      </c>
      <c r="D44" s="26"/>
      <c r="E44" s="9">
        <v>0.58179999999999998</v>
      </c>
      <c r="F44" s="17">
        <v>130.82</v>
      </c>
      <c r="G44" s="9">
        <v>0.24940000000000001</v>
      </c>
      <c r="H44" s="9">
        <v>0.23630000000000001</v>
      </c>
      <c r="I44" s="9">
        <v>1.1545000000000001</v>
      </c>
      <c r="J44" s="2" t="s">
        <v>22</v>
      </c>
      <c r="K44" s="10">
        <v>1.341E-2</v>
      </c>
      <c r="L44" s="8">
        <v>9.7710000000000002E-3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4"/>
  <sheetViews>
    <sheetView topLeftCell="A31" workbookViewId="0">
      <selection activeCell="A2" sqref="A2:J32"/>
    </sheetView>
  </sheetViews>
  <sheetFormatPr defaultRowHeight="12.75" x14ac:dyDescent="0.2"/>
  <cols>
    <col min="1" max="2" width="10.1640625" customWidth="1"/>
    <col min="3" max="3" width="1.33203125" customWidth="1"/>
    <col min="4" max="4" width="8.66406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36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125</v>
      </c>
      <c r="C4" s="25">
        <v>89.612099999999998</v>
      </c>
      <c r="D4" s="26"/>
      <c r="E4" s="9">
        <v>1.12E-2</v>
      </c>
      <c r="F4" s="17">
        <v>-2.85</v>
      </c>
      <c r="G4" s="9">
        <v>-7.4999999999999997E-3</v>
      </c>
      <c r="H4" s="9">
        <v>0.29720000000000002</v>
      </c>
      <c r="I4" s="9">
        <v>1.5035000000000001</v>
      </c>
      <c r="J4" s="2" t="s">
        <v>21</v>
      </c>
      <c r="K4" s="10">
        <v>0.51544999999999996</v>
      </c>
      <c r="L4" s="8">
        <v>6.5737000000000004E-2</v>
      </c>
    </row>
    <row r="5" spans="1:12" ht="12.75" customHeight="1" x14ac:dyDescent="0.2">
      <c r="A5" s="11">
        <v>-45</v>
      </c>
      <c r="B5" s="11">
        <v>125</v>
      </c>
      <c r="C5" s="27">
        <v>89.117900000000006</v>
      </c>
      <c r="D5" s="28"/>
      <c r="E5" s="13">
        <v>1.12E-2</v>
      </c>
      <c r="F5" s="19">
        <v>-1.37</v>
      </c>
      <c r="G5" s="13">
        <v>-3.8999999999999998E-3</v>
      </c>
      <c r="H5" s="13">
        <v>0.29830000000000001</v>
      </c>
      <c r="I5" s="13">
        <v>1.5038</v>
      </c>
      <c r="J5" s="20" t="s">
        <v>21</v>
      </c>
      <c r="K5" s="14">
        <v>0.49252000000000001</v>
      </c>
      <c r="L5" s="12">
        <v>6.4942E-2</v>
      </c>
    </row>
    <row r="6" spans="1:12" ht="12.75" customHeight="1" x14ac:dyDescent="0.2">
      <c r="A6" s="6">
        <v>-40</v>
      </c>
      <c r="B6" s="6">
        <v>125</v>
      </c>
      <c r="C6" s="25">
        <v>88.620599999999996</v>
      </c>
      <c r="D6" s="26"/>
      <c r="E6" s="9">
        <v>1.1299999999999999E-2</v>
      </c>
      <c r="F6" s="17">
        <v>0.13</v>
      </c>
      <c r="G6" s="9">
        <v>-2.9999999999999997E-4</v>
      </c>
      <c r="H6" s="9">
        <v>0.2994</v>
      </c>
      <c r="I6" s="9">
        <v>1.5041</v>
      </c>
      <c r="J6" s="2" t="s">
        <v>21</v>
      </c>
      <c r="K6" s="10">
        <v>0.47110000000000002</v>
      </c>
      <c r="L6" s="8">
        <v>6.4154000000000003E-2</v>
      </c>
    </row>
    <row r="7" spans="1:12" ht="12.75" customHeight="1" x14ac:dyDescent="0.2">
      <c r="A7" s="11">
        <v>-35</v>
      </c>
      <c r="B7" s="11">
        <v>125</v>
      </c>
      <c r="C7" s="27">
        <v>88.119799999999998</v>
      </c>
      <c r="D7" s="28"/>
      <c r="E7" s="13">
        <v>1.1299999999999999E-2</v>
      </c>
      <c r="F7" s="19">
        <v>1.63</v>
      </c>
      <c r="G7" s="13">
        <v>3.3E-3</v>
      </c>
      <c r="H7" s="13">
        <v>0.30059999999999998</v>
      </c>
      <c r="I7" s="13">
        <v>1.5044999999999999</v>
      </c>
      <c r="J7" s="20" t="s">
        <v>21</v>
      </c>
      <c r="K7" s="14">
        <v>0.45104</v>
      </c>
      <c r="L7" s="12">
        <v>6.3371999999999998E-2</v>
      </c>
    </row>
    <row r="8" spans="1:12" ht="12.75" customHeight="1" x14ac:dyDescent="0.2">
      <c r="A8" s="6">
        <v>-30</v>
      </c>
      <c r="B8" s="6">
        <v>125</v>
      </c>
      <c r="C8" s="25">
        <v>87.615600000000001</v>
      </c>
      <c r="D8" s="26"/>
      <c r="E8" s="9">
        <v>1.14E-2</v>
      </c>
      <c r="F8" s="17">
        <v>3.14</v>
      </c>
      <c r="G8" s="9">
        <v>6.7999999999999996E-3</v>
      </c>
      <c r="H8" s="9">
        <v>0.30180000000000001</v>
      </c>
      <c r="I8" s="9">
        <v>1.5049999999999999</v>
      </c>
      <c r="J8" s="2" t="s">
        <v>21</v>
      </c>
      <c r="K8" s="10">
        <v>0.43223</v>
      </c>
      <c r="L8" s="8">
        <v>6.2597E-2</v>
      </c>
    </row>
    <row r="9" spans="1:12" ht="12.75" customHeight="1" x14ac:dyDescent="0.2">
      <c r="A9" s="11">
        <v>-25</v>
      </c>
      <c r="B9" s="11">
        <v>125</v>
      </c>
      <c r="C9" s="27">
        <v>87.107500000000002</v>
      </c>
      <c r="D9" s="28"/>
      <c r="E9" s="13">
        <v>1.15E-2</v>
      </c>
      <c r="F9" s="19">
        <v>4.6500000000000004</v>
      </c>
      <c r="G9" s="13">
        <v>1.03E-2</v>
      </c>
      <c r="H9" s="13">
        <v>0.30299999999999999</v>
      </c>
      <c r="I9" s="13">
        <v>1.5056</v>
      </c>
      <c r="J9" s="20" t="s">
        <v>21</v>
      </c>
      <c r="K9" s="14">
        <v>0.41454999999999997</v>
      </c>
      <c r="L9" s="12">
        <v>6.1827E-2</v>
      </c>
    </row>
    <row r="10" spans="1:12" ht="12.75" customHeight="1" x14ac:dyDescent="0.2">
      <c r="A10" s="6">
        <v>-20</v>
      </c>
      <c r="B10" s="6">
        <v>125</v>
      </c>
      <c r="C10" s="25">
        <v>86.595600000000005</v>
      </c>
      <c r="D10" s="26"/>
      <c r="E10" s="9">
        <v>1.15E-2</v>
      </c>
      <c r="F10" s="17">
        <v>6.16</v>
      </c>
      <c r="G10" s="9">
        <v>1.38E-2</v>
      </c>
      <c r="H10" s="9">
        <v>0.30420000000000003</v>
      </c>
      <c r="I10" s="9">
        <v>1.5062</v>
      </c>
      <c r="J10" s="2" t="s">
        <v>21</v>
      </c>
      <c r="K10" s="10">
        <v>0.39789999999999998</v>
      </c>
      <c r="L10" s="8">
        <v>6.1064E-2</v>
      </c>
    </row>
    <row r="11" spans="1:12" ht="12.75" customHeight="1" x14ac:dyDescent="0.2">
      <c r="A11" s="11">
        <v>-15</v>
      </c>
      <c r="B11" s="11">
        <v>125</v>
      </c>
      <c r="C11" s="27">
        <v>86.079400000000007</v>
      </c>
      <c r="D11" s="28"/>
      <c r="E11" s="13">
        <v>1.1599999999999999E-2</v>
      </c>
      <c r="F11" s="19">
        <v>7.69</v>
      </c>
      <c r="G11" s="13">
        <v>1.72E-2</v>
      </c>
      <c r="H11" s="13">
        <v>0.30549999999999999</v>
      </c>
      <c r="I11" s="13">
        <v>1.5069999999999999</v>
      </c>
      <c r="J11" s="20" t="s">
        <v>21</v>
      </c>
      <c r="K11" s="14">
        <v>0.38219999999999998</v>
      </c>
      <c r="L11" s="12">
        <v>6.0305999999999998E-2</v>
      </c>
    </row>
    <row r="12" spans="1:12" ht="12.75" customHeight="1" x14ac:dyDescent="0.2">
      <c r="A12" s="6">
        <v>-10</v>
      </c>
      <c r="B12" s="6">
        <v>125</v>
      </c>
      <c r="C12" s="25">
        <v>85.558700000000002</v>
      </c>
      <c r="D12" s="26"/>
      <c r="E12" s="9">
        <v>1.17E-2</v>
      </c>
      <c r="F12" s="17">
        <v>9.2200000000000006</v>
      </c>
      <c r="G12" s="9">
        <v>2.06E-2</v>
      </c>
      <c r="H12" s="9">
        <v>0.30680000000000002</v>
      </c>
      <c r="I12" s="9">
        <v>1.508</v>
      </c>
      <c r="J12" s="2" t="s">
        <v>21</v>
      </c>
      <c r="K12" s="10">
        <v>0.36736000000000002</v>
      </c>
      <c r="L12" s="8">
        <v>5.9553000000000002E-2</v>
      </c>
    </row>
    <row r="13" spans="1:12" ht="12.75" customHeight="1" x14ac:dyDescent="0.2">
      <c r="A13" s="11">
        <v>-5</v>
      </c>
      <c r="B13" s="11">
        <v>125</v>
      </c>
      <c r="C13" s="27">
        <v>85.0334</v>
      </c>
      <c r="D13" s="28"/>
      <c r="E13" s="13">
        <v>1.18E-2</v>
      </c>
      <c r="F13" s="19">
        <v>10.76</v>
      </c>
      <c r="G13" s="13">
        <v>2.4E-2</v>
      </c>
      <c r="H13" s="13">
        <v>0.30819999999999997</v>
      </c>
      <c r="I13" s="13">
        <v>1.5089999999999999</v>
      </c>
      <c r="J13" s="20" t="s">
        <v>21</v>
      </c>
      <c r="K13" s="14">
        <v>0.35331000000000001</v>
      </c>
      <c r="L13" s="12">
        <v>5.8805000000000003E-2</v>
      </c>
    </row>
    <row r="14" spans="1:12" ht="12.75" customHeight="1" x14ac:dyDescent="0.2">
      <c r="A14" s="6">
        <v>0</v>
      </c>
      <c r="B14" s="6">
        <v>125</v>
      </c>
      <c r="C14" s="25">
        <v>84.503100000000003</v>
      </c>
      <c r="D14" s="26"/>
      <c r="E14" s="9">
        <v>1.18E-2</v>
      </c>
      <c r="F14" s="17">
        <v>12.3</v>
      </c>
      <c r="G14" s="9">
        <v>2.7400000000000001E-2</v>
      </c>
      <c r="H14" s="9">
        <v>0.30959999999999999</v>
      </c>
      <c r="I14" s="9">
        <v>1.5102</v>
      </c>
      <c r="J14" s="2" t="s">
        <v>21</v>
      </c>
      <c r="K14" s="10">
        <v>0.33999000000000001</v>
      </c>
      <c r="L14" s="8">
        <v>5.8062999999999997E-2</v>
      </c>
    </row>
    <row r="15" spans="1:12" ht="12.75" customHeight="1" x14ac:dyDescent="0.2">
      <c r="A15" s="11">
        <v>5</v>
      </c>
      <c r="B15" s="11">
        <v>125</v>
      </c>
      <c r="C15" s="27">
        <v>83.967500000000001</v>
      </c>
      <c r="D15" s="28"/>
      <c r="E15" s="13">
        <v>1.1900000000000001E-2</v>
      </c>
      <c r="F15" s="19">
        <v>13.85</v>
      </c>
      <c r="G15" s="13">
        <v>3.0800000000000001E-2</v>
      </c>
      <c r="H15" s="13">
        <v>0.311</v>
      </c>
      <c r="I15" s="13">
        <v>1.5115000000000001</v>
      </c>
      <c r="J15" s="20" t="s">
        <v>21</v>
      </c>
      <c r="K15" s="14">
        <v>0.32734999999999997</v>
      </c>
      <c r="L15" s="12">
        <v>5.7324E-2</v>
      </c>
    </row>
    <row r="16" spans="1:12" ht="12.75" customHeight="1" x14ac:dyDescent="0.2">
      <c r="A16" s="6">
        <v>10</v>
      </c>
      <c r="B16" s="6">
        <v>125</v>
      </c>
      <c r="C16" s="25">
        <v>83.426299999999998</v>
      </c>
      <c r="D16" s="26"/>
      <c r="E16" s="9">
        <v>1.2E-2</v>
      </c>
      <c r="F16" s="17">
        <v>15.41</v>
      </c>
      <c r="G16" s="9">
        <v>3.4099999999999998E-2</v>
      </c>
      <c r="H16" s="9">
        <v>0.3125</v>
      </c>
      <c r="I16" s="9">
        <v>1.5130999999999999</v>
      </c>
      <c r="J16" s="2" t="s">
        <v>21</v>
      </c>
      <c r="K16" s="10">
        <v>0.31531999999999999</v>
      </c>
      <c r="L16" s="8">
        <v>5.6590000000000001E-2</v>
      </c>
    </row>
    <row r="17" spans="1:12" ht="12.75" customHeight="1" x14ac:dyDescent="0.2">
      <c r="A17" s="11">
        <v>15</v>
      </c>
      <c r="B17" s="11">
        <v>125</v>
      </c>
      <c r="C17" s="27">
        <v>82.879199999999997</v>
      </c>
      <c r="D17" s="28"/>
      <c r="E17" s="13">
        <v>1.21E-2</v>
      </c>
      <c r="F17" s="19">
        <v>16.98</v>
      </c>
      <c r="G17" s="13">
        <v>3.7400000000000003E-2</v>
      </c>
      <c r="H17" s="13">
        <v>0.31409999999999999</v>
      </c>
      <c r="I17" s="13">
        <v>1.5147999999999999</v>
      </c>
      <c r="J17" s="20" t="s">
        <v>21</v>
      </c>
      <c r="K17" s="14">
        <v>0.30386000000000002</v>
      </c>
      <c r="L17" s="12">
        <v>5.586E-2</v>
      </c>
    </row>
    <row r="18" spans="1:12" ht="12.75" customHeight="1" x14ac:dyDescent="0.2">
      <c r="A18" s="6">
        <v>20</v>
      </c>
      <c r="B18" s="6">
        <v>125</v>
      </c>
      <c r="C18" s="25">
        <v>82.325800000000001</v>
      </c>
      <c r="D18" s="26"/>
      <c r="E18" s="9">
        <v>1.21E-2</v>
      </c>
      <c r="F18" s="17">
        <v>18.55</v>
      </c>
      <c r="G18" s="9">
        <v>4.07E-2</v>
      </c>
      <c r="H18" s="9">
        <v>0.31569999999999998</v>
      </c>
      <c r="I18" s="9">
        <v>1.5166999999999999</v>
      </c>
      <c r="J18" s="2" t="s">
        <v>21</v>
      </c>
      <c r="K18" s="10">
        <v>0.29293999999999998</v>
      </c>
      <c r="L18" s="8">
        <v>5.5134000000000002E-2</v>
      </c>
    </row>
    <row r="19" spans="1:12" ht="12.75" customHeight="1" x14ac:dyDescent="0.2">
      <c r="A19" s="11">
        <v>25</v>
      </c>
      <c r="B19" s="11">
        <v>125</v>
      </c>
      <c r="C19" s="27">
        <v>81.765600000000006</v>
      </c>
      <c r="D19" s="28"/>
      <c r="E19" s="13">
        <v>1.2200000000000001E-2</v>
      </c>
      <c r="F19" s="19">
        <v>20.14</v>
      </c>
      <c r="G19" s="13">
        <v>4.3999999999999997E-2</v>
      </c>
      <c r="H19" s="13">
        <v>0.31730000000000003</v>
      </c>
      <c r="I19" s="13">
        <v>1.5187999999999999</v>
      </c>
      <c r="J19" s="20" t="s">
        <v>21</v>
      </c>
      <c r="K19" s="14">
        <v>0.28249999999999997</v>
      </c>
      <c r="L19" s="12">
        <v>5.4411000000000001E-2</v>
      </c>
    </row>
    <row r="20" spans="1:12" ht="12.75" customHeight="1" x14ac:dyDescent="0.2">
      <c r="A20" s="6">
        <v>30</v>
      </c>
      <c r="B20" s="6">
        <v>125</v>
      </c>
      <c r="C20" s="25">
        <v>81.198300000000003</v>
      </c>
      <c r="D20" s="26"/>
      <c r="E20" s="9">
        <v>1.23E-2</v>
      </c>
      <c r="F20" s="17">
        <v>21.73</v>
      </c>
      <c r="G20" s="9">
        <v>4.7300000000000002E-2</v>
      </c>
      <c r="H20" s="9">
        <v>0.31909999999999999</v>
      </c>
      <c r="I20" s="9">
        <v>1.5210999999999999</v>
      </c>
      <c r="J20" s="2" t="s">
        <v>21</v>
      </c>
      <c r="K20" s="10">
        <v>0.27251999999999998</v>
      </c>
      <c r="L20" s="8">
        <v>5.3691000000000003E-2</v>
      </c>
    </row>
    <row r="21" spans="1:12" ht="12.75" customHeight="1" x14ac:dyDescent="0.2">
      <c r="A21" s="11">
        <v>35</v>
      </c>
      <c r="B21" s="11">
        <v>125</v>
      </c>
      <c r="C21" s="27">
        <v>80.623400000000004</v>
      </c>
      <c r="D21" s="28"/>
      <c r="E21" s="13">
        <v>1.24E-2</v>
      </c>
      <c r="F21" s="19">
        <v>23.33</v>
      </c>
      <c r="G21" s="13">
        <v>5.0500000000000003E-2</v>
      </c>
      <c r="H21" s="13">
        <v>0.32090000000000002</v>
      </c>
      <c r="I21" s="13">
        <v>1.5237000000000001</v>
      </c>
      <c r="J21" s="20" t="s">
        <v>21</v>
      </c>
      <c r="K21" s="14">
        <v>0.26295000000000002</v>
      </c>
      <c r="L21" s="12">
        <v>5.2974E-2</v>
      </c>
    </row>
    <row r="22" spans="1:12" ht="12.75" customHeight="1" x14ac:dyDescent="0.2">
      <c r="A22" s="6">
        <v>40</v>
      </c>
      <c r="B22" s="6">
        <v>125</v>
      </c>
      <c r="C22" s="25">
        <v>80.040300000000002</v>
      </c>
      <c r="D22" s="26"/>
      <c r="E22" s="9">
        <v>1.2500000000000001E-2</v>
      </c>
      <c r="F22" s="17">
        <v>24.94</v>
      </c>
      <c r="G22" s="9">
        <v>5.3800000000000001E-2</v>
      </c>
      <c r="H22" s="9">
        <v>0.32269999999999999</v>
      </c>
      <c r="I22" s="9">
        <v>1.5266</v>
      </c>
      <c r="J22" s="2" t="s">
        <v>21</v>
      </c>
      <c r="K22" s="10">
        <v>0.25378000000000001</v>
      </c>
      <c r="L22" s="8">
        <v>5.2259E-2</v>
      </c>
    </row>
    <row r="23" spans="1:12" ht="12.75" customHeight="1" x14ac:dyDescent="0.2">
      <c r="A23" s="11">
        <v>45</v>
      </c>
      <c r="B23" s="11">
        <v>125</v>
      </c>
      <c r="C23" s="27">
        <v>79.448499999999996</v>
      </c>
      <c r="D23" s="28"/>
      <c r="E23" s="13">
        <v>1.26E-2</v>
      </c>
      <c r="F23" s="19">
        <v>26.55</v>
      </c>
      <c r="G23" s="13">
        <v>5.7000000000000002E-2</v>
      </c>
      <c r="H23" s="13">
        <v>0.32469999999999999</v>
      </c>
      <c r="I23" s="13">
        <v>1.5298</v>
      </c>
      <c r="J23" s="20" t="s">
        <v>21</v>
      </c>
      <c r="K23" s="14">
        <v>0.24496999999999999</v>
      </c>
      <c r="L23" s="12">
        <v>5.1546000000000002E-2</v>
      </c>
    </row>
    <row r="24" spans="1:12" ht="12.75" customHeight="1" x14ac:dyDescent="0.2">
      <c r="A24" s="6">
        <v>50</v>
      </c>
      <c r="B24" s="6">
        <v>125</v>
      </c>
      <c r="C24" s="25">
        <v>78.847399999999993</v>
      </c>
      <c r="D24" s="26"/>
      <c r="E24" s="9">
        <v>1.2699999999999999E-2</v>
      </c>
      <c r="F24" s="17">
        <v>28.18</v>
      </c>
      <c r="G24" s="9">
        <v>6.0199999999999997E-2</v>
      </c>
      <c r="H24" s="9">
        <v>0.32679999999999998</v>
      </c>
      <c r="I24" s="9">
        <v>1.5333000000000001</v>
      </c>
      <c r="J24" s="2" t="s">
        <v>21</v>
      </c>
      <c r="K24" s="10">
        <v>0.23649000000000001</v>
      </c>
      <c r="L24" s="8">
        <v>5.0834999999999998E-2</v>
      </c>
    </row>
    <row r="25" spans="1:12" ht="12.75" customHeight="1" x14ac:dyDescent="0.2">
      <c r="A25" s="11">
        <v>55</v>
      </c>
      <c r="B25" s="11">
        <v>125</v>
      </c>
      <c r="C25" s="27">
        <v>78.236199999999997</v>
      </c>
      <c r="D25" s="28"/>
      <c r="E25" s="13">
        <v>1.2800000000000001E-2</v>
      </c>
      <c r="F25" s="19">
        <v>29.82</v>
      </c>
      <c r="G25" s="13">
        <v>6.3399999999999998E-2</v>
      </c>
      <c r="H25" s="13">
        <v>0.32890000000000003</v>
      </c>
      <c r="I25" s="13">
        <v>1.5371999999999999</v>
      </c>
      <c r="J25" s="20" t="s">
        <v>21</v>
      </c>
      <c r="K25" s="14">
        <v>0.22833000000000001</v>
      </c>
      <c r="L25" s="12">
        <v>5.0125000000000003E-2</v>
      </c>
    </row>
    <row r="26" spans="1:12" ht="12.75" customHeight="1" x14ac:dyDescent="0.2">
      <c r="A26" s="6">
        <v>60</v>
      </c>
      <c r="B26" s="6">
        <v>125</v>
      </c>
      <c r="C26" s="25">
        <v>77.6143</v>
      </c>
      <c r="D26" s="26"/>
      <c r="E26" s="9">
        <v>1.29E-2</v>
      </c>
      <c r="F26" s="17">
        <v>31.47</v>
      </c>
      <c r="G26" s="9">
        <v>6.6600000000000006E-2</v>
      </c>
      <c r="H26" s="9">
        <v>0.33119999999999999</v>
      </c>
      <c r="I26" s="9">
        <v>1.5416000000000001</v>
      </c>
      <c r="J26" s="2" t="s">
        <v>21</v>
      </c>
      <c r="K26" s="10">
        <v>0.22045999999999999</v>
      </c>
      <c r="L26" s="8">
        <v>4.9416000000000002E-2</v>
      </c>
    </row>
    <row r="27" spans="1:12" ht="12.75" customHeight="1" x14ac:dyDescent="0.2">
      <c r="A27" s="11">
        <v>65</v>
      </c>
      <c r="B27" s="11">
        <v>125</v>
      </c>
      <c r="C27" s="27">
        <v>76.980699999999999</v>
      </c>
      <c r="D27" s="28"/>
      <c r="E27" s="13">
        <v>1.2999999999999999E-2</v>
      </c>
      <c r="F27" s="19">
        <v>33.130000000000003</v>
      </c>
      <c r="G27" s="13">
        <v>6.9800000000000001E-2</v>
      </c>
      <c r="H27" s="13">
        <v>0.33360000000000001</v>
      </c>
      <c r="I27" s="13">
        <v>1.5463</v>
      </c>
      <c r="J27" s="20" t="s">
        <v>21</v>
      </c>
      <c r="K27" s="14">
        <v>0.21285999999999999</v>
      </c>
      <c r="L27" s="12">
        <v>4.8707E-2</v>
      </c>
    </row>
    <row r="28" spans="1:12" ht="12.75" customHeight="1" x14ac:dyDescent="0.2">
      <c r="A28" s="6">
        <v>70</v>
      </c>
      <c r="B28" s="6">
        <v>125</v>
      </c>
      <c r="C28" s="25">
        <v>76.334599999999995</v>
      </c>
      <c r="D28" s="26"/>
      <c r="E28" s="9">
        <v>1.3100000000000001E-2</v>
      </c>
      <c r="F28" s="17">
        <v>34.81</v>
      </c>
      <c r="G28" s="9">
        <v>7.2900000000000006E-2</v>
      </c>
      <c r="H28" s="9">
        <v>0.33610000000000001</v>
      </c>
      <c r="I28" s="9">
        <v>1.5516000000000001</v>
      </c>
      <c r="J28" s="2" t="s">
        <v>21</v>
      </c>
      <c r="K28" s="10">
        <v>0.20551</v>
      </c>
      <c r="L28" s="8">
        <v>4.7996999999999998E-2</v>
      </c>
    </row>
    <row r="29" spans="1:12" ht="12.75" customHeight="1" x14ac:dyDescent="0.2">
      <c r="A29" s="11">
        <v>75</v>
      </c>
      <c r="B29" s="11">
        <v>125</v>
      </c>
      <c r="C29" s="27">
        <v>75.674800000000005</v>
      </c>
      <c r="D29" s="28"/>
      <c r="E29" s="13">
        <v>1.32E-2</v>
      </c>
      <c r="F29" s="19">
        <v>36.49</v>
      </c>
      <c r="G29" s="13">
        <v>7.6100000000000001E-2</v>
      </c>
      <c r="H29" s="13">
        <v>0.33879999999999999</v>
      </c>
      <c r="I29" s="13">
        <v>1.5575000000000001</v>
      </c>
      <c r="J29" s="20" t="s">
        <v>21</v>
      </c>
      <c r="K29" s="14">
        <v>0.19839999999999999</v>
      </c>
      <c r="L29" s="12">
        <v>4.7287000000000003E-2</v>
      </c>
    </row>
    <row r="30" spans="1:12" ht="12.75" customHeight="1" x14ac:dyDescent="0.2">
      <c r="A30" s="6">
        <v>80</v>
      </c>
      <c r="B30" s="6">
        <v>125</v>
      </c>
      <c r="C30" s="25">
        <v>75.000299999999996</v>
      </c>
      <c r="D30" s="26"/>
      <c r="E30" s="9">
        <v>1.3299999999999999E-2</v>
      </c>
      <c r="F30" s="17">
        <v>38.200000000000003</v>
      </c>
      <c r="G30" s="9">
        <v>7.9299999999999995E-2</v>
      </c>
      <c r="H30" s="9">
        <v>0.3417</v>
      </c>
      <c r="I30" s="9">
        <v>1.5640000000000001</v>
      </c>
      <c r="J30" s="2" t="s">
        <v>21</v>
      </c>
      <c r="K30" s="10">
        <v>0.19148999999999999</v>
      </c>
      <c r="L30" s="8">
        <v>4.6574999999999998E-2</v>
      </c>
    </row>
    <row r="31" spans="1:12" ht="12.75" customHeight="1" x14ac:dyDescent="0.2">
      <c r="A31" s="11">
        <v>85</v>
      </c>
      <c r="B31" s="11">
        <v>125</v>
      </c>
      <c r="C31" s="27">
        <v>74.3095</v>
      </c>
      <c r="D31" s="28"/>
      <c r="E31" s="13">
        <v>1.35E-2</v>
      </c>
      <c r="F31" s="19">
        <v>39.909999999999997</v>
      </c>
      <c r="G31" s="13">
        <v>8.2500000000000004E-2</v>
      </c>
      <c r="H31" s="13">
        <v>0.3448</v>
      </c>
      <c r="I31" s="13">
        <v>1.5712999999999999</v>
      </c>
      <c r="J31" s="20" t="s">
        <v>21</v>
      </c>
      <c r="K31" s="14">
        <v>0.18479000000000001</v>
      </c>
      <c r="L31" s="12">
        <v>4.5859999999999998E-2</v>
      </c>
    </row>
    <row r="32" spans="1:12" ht="12.75" customHeight="1" x14ac:dyDescent="0.2">
      <c r="A32" s="6">
        <v>90</v>
      </c>
      <c r="B32" s="6">
        <v>125</v>
      </c>
      <c r="C32" s="25">
        <v>73.600999999999999</v>
      </c>
      <c r="D32" s="26"/>
      <c r="E32" s="9">
        <v>1.3599999999999999E-2</v>
      </c>
      <c r="F32" s="17">
        <v>41.64</v>
      </c>
      <c r="G32" s="9">
        <v>8.5599999999999996E-2</v>
      </c>
      <c r="H32" s="9">
        <v>0.34810000000000002</v>
      </c>
      <c r="I32" s="9">
        <v>1.5794999999999999</v>
      </c>
      <c r="J32" s="2" t="s">
        <v>21</v>
      </c>
      <c r="K32" s="10">
        <v>0.17826</v>
      </c>
      <c r="L32" s="8">
        <v>4.5143000000000003E-2</v>
      </c>
    </row>
    <row r="33" spans="1:12" ht="12.75" customHeight="1" x14ac:dyDescent="0.2">
      <c r="A33" s="11">
        <v>95</v>
      </c>
      <c r="B33" s="11">
        <v>125</v>
      </c>
      <c r="C33" s="27">
        <v>2.6124000000000001</v>
      </c>
      <c r="D33" s="28"/>
      <c r="E33" s="13">
        <v>0.38279999999999997</v>
      </c>
      <c r="F33" s="19">
        <v>116.02</v>
      </c>
      <c r="G33" s="13">
        <v>0.22020000000000001</v>
      </c>
      <c r="H33" s="13">
        <v>0.26</v>
      </c>
      <c r="I33" s="13">
        <v>1.2594000000000001</v>
      </c>
      <c r="J33" s="20" t="s">
        <v>22</v>
      </c>
      <c r="K33" s="14">
        <v>1.213E-2</v>
      </c>
      <c r="L33" s="12">
        <v>8.5730000000000008E-3</v>
      </c>
    </row>
    <row r="34" spans="1:12" ht="12.75" customHeight="1" x14ac:dyDescent="0.2">
      <c r="A34" s="6">
        <v>100</v>
      </c>
      <c r="B34" s="6">
        <v>125</v>
      </c>
      <c r="C34" s="25">
        <v>2.5653999999999999</v>
      </c>
      <c r="D34" s="26"/>
      <c r="E34" s="9">
        <v>0.38979999999999998</v>
      </c>
      <c r="F34" s="17">
        <v>117.31</v>
      </c>
      <c r="G34" s="9">
        <v>0.2225</v>
      </c>
      <c r="H34" s="9">
        <v>0.25619999999999998</v>
      </c>
      <c r="I34" s="9">
        <v>1.2464999999999999</v>
      </c>
      <c r="J34" s="2" t="s">
        <v>22</v>
      </c>
      <c r="K34" s="10">
        <v>1.225E-2</v>
      </c>
      <c r="L34" s="8">
        <v>8.6789999999999992E-3</v>
      </c>
    </row>
    <row r="35" spans="1:12" ht="12.75" customHeight="1" x14ac:dyDescent="0.2">
      <c r="A35" s="11">
        <v>105</v>
      </c>
      <c r="B35" s="11">
        <v>125</v>
      </c>
      <c r="C35" s="27">
        <v>2.5213000000000001</v>
      </c>
      <c r="D35" s="28"/>
      <c r="E35" s="13">
        <v>0.39660000000000001</v>
      </c>
      <c r="F35" s="19">
        <v>118.59</v>
      </c>
      <c r="G35" s="13">
        <v>0.2248</v>
      </c>
      <c r="H35" s="13">
        <v>0.25319999999999998</v>
      </c>
      <c r="I35" s="13">
        <v>1.2353000000000001</v>
      </c>
      <c r="J35" s="20" t="s">
        <v>22</v>
      </c>
      <c r="K35" s="14">
        <v>1.2370000000000001E-2</v>
      </c>
      <c r="L35" s="12">
        <v>8.7889999999999999E-3</v>
      </c>
    </row>
    <row r="36" spans="1:12" ht="12.75" customHeight="1" x14ac:dyDescent="0.2">
      <c r="A36" s="6">
        <v>110</v>
      </c>
      <c r="B36" s="6">
        <v>125</v>
      </c>
      <c r="C36" s="25">
        <v>2.4796999999999998</v>
      </c>
      <c r="D36" s="26"/>
      <c r="E36" s="9">
        <v>0.40329999999999999</v>
      </c>
      <c r="F36" s="17">
        <v>119.85</v>
      </c>
      <c r="G36" s="9">
        <v>0.22700000000000001</v>
      </c>
      <c r="H36" s="9">
        <v>0.25090000000000001</v>
      </c>
      <c r="I36" s="9">
        <v>1.2255</v>
      </c>
      <c r="J36" s="2" t="s">
        <v>22</v>
      </c>
      <c r="K36" s="10">
        <v>1.2489999999999999E-2</v>
      </c>
      <c r="L36" s="8">
        <v>8.9009999999999992E-3</v>
      </c>
    </row>
    <row r="37" spans="1:12" ht="12.75" customHeight="1" x14ac:dyDescent="0.2">
      <c r="A37" s="11">
        <v>115</v>
      </c>
      <c r="B37" s="11">
        <v>125</v>
      </c>
      <c r="C37" s="27">
        <v>2.4403000000000001</v>
      </c>
      <c r="D37" s="28"/>
      <c r="E37" s="13">
        <v>0.4098</v>
      </c>
      <c r="F37" s="19">
        <v>121.1</v>
      </c>
      <c r="G37" s="13">
        <v>0.22919999999999999</v>
      </c>
      <c r="H37" s="13">
        <v>0.249</v>
      </c>
      <c r="I37" s="13">
        <v>1.2168000000000001</v>
      </c>
      <c r="J37" s="20" t="s">
        <v>22</v>
      </c>
      <c r="K37" s="14">
        <v>1.261E-2</v>
      </c>
      <c r="L37" s="12">
        <v>9.0139999999999994E-3</v>
      </c>
    </row>
    <row r="38" spans="1:12" ht="12.75" customHeight="1" x14ac:dyDescent="0.2">
      <c r="A38" s="6">
        <v>120</v>
      </c>
      <c r="B38" s="6">
        <v>125</v>
      </c>
      <c r="C38" s="25">
        <v>2.403</v>
      </c>
      <c r="D38" s="26"/>
      <c r="E38" s="9">
        <v>0.41610000000000003</v>
      </c>
      <c r="F38" s="17">
        <v>122.34</v>
      </c>
      <c r="G38" s="9">
        <v>0.23130000000000001</v>
      </c>
      <c r="H38" s="9">
        <v>0.2475</v>
      </c>
      <c r="I38" s="9">
        <v>1.2091000000000001</v>
      </c>
      <c r="J38" s="2" t="s">
        <v>22</v>
      </c>
      <c r="K38" s="10">
        <v>1.273E-2</v>
      </c>
      <c r="L38" s="8">
        <v>9.1299999999999992E-3</v>
      </c>
    </row>
    <row r="39" spans="1:12" ht="12.75" customHeight="1" x14ac:dyDescent="0.2">
      <c r="A39" s="11">
        <v>125</v>
      </c>
      <c r="B39" s="11">
        <v>125</v>
      </c>
      <c r="C39" s="27">
        <v>2.3673999999999999</v>
      </c>
      <c r="D39" s="28"/>
      <c r="E39" s="13">
        <v>0.4224</v>
      </c>
      <c r="F39" s="19">
        <v>123.57</v>
      </c>
      <c r="G39" s="13">
        <v>0.2334</v>
      </c>
      <c r="H39" s="13">
        <v>0.24629999999999999</v>
      </c>
      <c r="I39" s="13">
        <v>1.202</v>
      </c>
      <c r="J39" s="20" t="s">
        <v>22</v>
      </c>
      <c r="K39" s="14">
        <v>1.285E-2</v>
      </c>
      <c r="L39" s="12">
        <v>9.2460000000000007E-3</v>
      </c>
    </row>
    <row r="40" spans="1:12" ht="12.75" customHeight="1" x14ac:dyDescent="0.2">
      <c r="A40" s="6">
        <v>130</v>
      </c>
      <c r="B40" s="6">
        <v>125</v>
      </c>
      <c r="C40" s="25">
        <v>2.3334000000000001</v>
      </c>
      <c r="D40" s="26"/>
      <c r="E40" s="9">
        <v>0.42859999999999998</v>
      </c>
      <c r="F40" s="17">
        <v>124.8</v>
      </c>
      <c r="G40" s="9">
        <v>0.23549999999999999</v>
      </c>
      <c r="H40" s="9">
        <v>0.24529999999999999</v>
      </c>
      <c r="I40" s="9">
        <v>1.1957</v>
      </c>
      <c r="J40" s="2" t="s">
        <v>22</v>
      </c>
      <c r="K40" s="10">
        <v>1.2970000000000001E-2</v>
      </c>
      <c r="L40" s="8">
        <v>9.3640000000000008E-3</v>
      </c>
    </row>
    <row r="41" spans="1:12" ht="12.75" customHeight="1" x14ac:dyDescent="0.2">
      <c r="A41" s="11">
        <v>135</v>
      </c>
      <c r="B41" s="11">
        <v>125</v>
      </c>
      <c r="C41" s="27">
        <v>2.3010000000000002</v>
      </c>
      <c r="D41" s="28"/>
      <c r="E41" s="13">
        <v>0.43459999999999999</v>
      </c>
      <c r="F41" s="19">
        <v>126.03</v>
      </c>
      <c r="G41" s="13">
        <v>0.23760000000000001</v>
      </c>
      <c r="H41" s="13">
        <v>0.24460000000000001</v>
      </c>
      <c r="I41" s="13">
        <v>1.1898</v>
      </c>
      <c r="J41" s="20" t="s">
        <v>22</v>
      </c>
      <c r="K41" s="14">
        <v>1.3089999999999999E-2</v>
      </c>
      <c r="L41" s="12">
        <v>9.4830000000000001E-3</v>
      </c>
    </row>
    <row r="42" spans="1:12" ht="12.75" customHeight="1" x14ac:dyDescent="0.2">
      <c r="A42" s="6">
        <v>140</v>
      </c>
      <c r="B42" s="6">
        <v>125</v>
      </c>
      <c r="C42" s="25">
        <v>2.2698</v>
      </c>
      <c r="D42" s="26"/>
      <c r="E42" s="9">
        <v>0.44059999999999999</v>
      </c>
      <c r="F42" s="17">
        <v>127.25</v>
      </c>
      <c r="G42" s="9">
        <v>0.23960000000000001</v>
      </c>
      <c r="H42" s="9">
        <v>0.24410000000000001</v>
      </c>
      <c r="I42" s="9">
        <v>1.1845000000000001</v>
      </c>
      <c r="J42" s="2" t="s">
        <v>22</v>
      </c>
      <c r="K42" s="10">
        <v>1.32E-2</v>
      </c>
      <c r="L42" s="8">
        <v>9.6030000000000004E-3</v>
      </c>
    </row>
    <row r="43" spans="1:12" ht="12.75" customHeight="1" x14ac:dyDescent="0.2">
      <c r="A43" s="11">
        <v>145</v>
      </c>
      <c r="B43" s="11">
        <v>125</v>
      </c>
      <c r="C43" s="27">
        <v>2.2399</v>
      </c>
      <c r="D43" s="28"/>
      <c r="E43" s="13">
        <v>0.44650000000000001</v>
      </c>
      <c r="F43" s="19">
        <v>128.47</v>
      </c>
      <c r="G43" s="13">
        <v>0.2417</v>
      </c>
      <c r="H43" s="13">
        <v>0.2437</v>
      </c>
      <c r="I43" s="13">
        <v>1.1795</v>
      </c>
      <c r="J43" s="20" t="s">
        <v>22</v>
      </c>
      <c r="K43" s="14">
        <v>1.332E-2</v>
      </c>
      <c r="L43" s="12">
        <v>9.7230000000000007E-3</v>
      </c>
    </row>
    <row r="44" spans="1:12" ht="12.95" customHeight="1" x14ac:dyDescent="0.2">
      <c r="A44" s="6">
        <v>150</v>
      </c>
      <c r="B44" s="6">
        <v>125</v>
      </c>
      <c r="C44" s="25">
        <v>2.2111000000000001</v>
      </c>
      <c r="D44" s="26"/>
      <c r="E44" s="9">
        <v>0.45229999999999998</v>
      </c>
      <c r="F44" s="17">
        <v>129.68</v>
      </c>
      <c r="G44" s="9">
        <v>0.2437</v>
      </c>
      <c r="H44" s="9">
        <v>0.24340000000000001</v>
      </c>
      <c r="I44" s="9">
        <v>1.1749000000000001</v>
      </c>
      <c r="J44" s="2" t="s">
        <v>22</v>
      </c>
      <c r="K44" s="10">
        <v>1.3440000000000001E-2</v>
      </c>
      <c r="L44" s="8">
        <v>9.8440000000000003E-3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4"/>
  <sheetViews>
    <sheetView workbookViewId="0">
      <selection activeCell="A2" sqref="A2:J35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37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150</v>
      </c>
      <c r="C4" s="25">
        <v>89.635099999999994</v>
      </c>
      <c r="D4" s="26"/>
      <c r="E4" s="9">
        <v>1.12E-2</v>
      </c>
      <c r="F4" s="17">
        <v>-2.83</v>
      </c>
      <c r="G4" s="9">
        <v>-7.4999999999999997E-3</v>
      </c>
      <c r="H4" s="9">
        <v>0.29720000000000002</v>
      </c>
      <c r="I4" s="9">
        <v>1.5029999999999999</v>
      </c>
      <c r="J4" s="2" t="s">
        <v>21</v>
      </c>
      <c r="K4" s="10">
        <v>0.51637999999999995</v>
      </c>
      <c r="L4" s="8">
        <v>6.5780000000000005E-2</v>
      </c>
    </row>
    <row r="5" spans="1:12" ht="12.75" customHeight="1" x14ac:dyDescent="0.2">
      <c r="A5" s="11">
        <v>-45</v>
      </c>
      <c r="B5" s="11">
        <v>150</v>
      </c>
      <c r="C5" s="27">
        <v>89.141599999999997</v>
      </c>
      <c r="D5" s="28"/>
      <c r="E5" s="13">
        <v>1.12E-2</v>
      </c>
      <c r="F5" s="19">
        <v>-1.34</v>
      </c>
      <c r="G5" s="13">
        <v>-3.8999999999999998E-3</v>
      </c>
      <c r="H5" s="13">
        <v>0.29820000000000002</v>
      </c>
      <c r="I5" s="13">
        <v>1.5033000000000001</v>
      </c>
      <c r="J5" s="20" t="s">
        <v>21</v>
      </c>
      <c r="K5" s="14">
        <v>0.49342000000000003</v>
      </c>
      <c r="L5" s="12">
        <v>6.4986000000000002E-2</v>
      </c>
    </row>
    <row r="6" spans="1:12" ht="12.75" customHeight="1" x14ac:dyDescent="0.2">
      <c r="A6" s="6">
        <v>-40</v>
      </c>
      <c r="B6" s="6">
        <v>150</v>
      </c>
      <c r="C6" s="25">
        <v>88.645099999999999</v>
      </c>
      <c r="D6" s="26"/>
      <c r="E6" s="9">
        <v>1.1299999999999999E-2</v>
      </c>
      <c r="F6" s="17">
        <v>0.16</v>
      </c>
      <c r="G6" s="9">
        <v>-2.9999999999999997E-4</v>
      </c>
      <c r="H6" s="9">
        <v>0.2994</v>
      </c>
      <c r="I6" s="9">
        <v>1.5036</v>
      </c>
      <c r="J6" s="2" t="s">
        <v>21</v>
      </c>
      <c r="K6" s="10">
        <v>0.47195999999999999</v>
      </c>
      <c r="L6" s="8">
        <v>6.4199000000000006E-2</v>
      </c>
    </row>
    <row r="7" spans="1:12" ht="12.75" customHeight="1" x14ac:dyDescent="0.2">
      <c r="A7" s="11">
        <v>-35</v>
      </c>
      <c r="B7" s="11">
        <v>150</v>
      </c>
      <c r="C7" s="27">
        <v>88.145200000000003</v>
      </c>
      <c r="D7" s="28"/>
      <c r="E7" s="13">
        <v>1.1299999999999999E-2</v>
      </c>
      <c r="F7" s="19">
        <v>1.66</v>
      </c>
      <c r="G7" s="13">
        <v>3.2000000000000002E-3</v>
      </c>
      <c r="H7" s="13">
        <v>0.30049999999999999</v>
      </c>
      <c r="I7" s="13">
        <v>1.504</v>
      </c>
      <c r="J7" s="20" t="s">
        <v>21</v>
      </c>
      <c r="K7" s="14">
        <v>0.45188</v>
      </c>
      <c r="L7" s="12">
        <v>6.3418000000000002E-2</v>
      </c>
    </row>
    <row r="8" spans="1:12" ht="12.75" customHeight="1" x14ac:dyDescent="0.2">
      <c r="A8" s="6">
        <v>-30</v>
      </c>
      <c r="B8" s="6">
        <v>150</v>
      </c>
      <c r="C8" s="25">
        <v>87.6417</v>
      </c>
      <c r="D8" s="26"/>
      <c r="E8" s="9">
        <v>1.14E-2</v>
      </c>
      <c r="F8" s="17">
        <v>3.16</v>
      </c>
      <c r="G8" s="9">
        <v>6.7000000000000002E-3</v>
      </c>
      <c r="H8" s="9">
        <v>0.30170000000000002</v>
      </c>
      <c r="I8" s="9">
        <v>1.5044</v>
      </c>
      <c r="J8" s="2" t="s">
        <v>21</v>
      </c>
      <c r="K8" s="10">
        <v>0.43303999999999998</v>
      </c>
      <c r="L8" s="8">
        <v>6.2643000000000004E-2</v>
      </c>
    </row>
    <row r="9" spans="1:12" ht="12.75" customHeight="1" x14ac:dyDescent="0.2">
      <c r="A9" s="11">
        <v>-25</v>
      </c>
      <c r="B9" s="11">
        <v>150</v>
      </c>
      <c r="C9" s="27">
        <v>87.134600000000006</v>
      </c>
      <c r="D9" s="28"/>
      <c r="E9" s="13">
        <v>1.15E-2</v>
      </c>
      <c r="F9" s="19">
        <v>4.67</v>
      </c>
      <c r="G9" s="13">
        <v>1.0200000000000001E-2</v>
      </c>
      <c r="H9" s="13">
        <v>0.3029</v>
      </c>
      <c r="I9" s="13">
        <v>1.5049999999999999</v>
      </c>
      <c r="J9" s="20" t="s">
        <v>21</v>
      </c>
      <c r="K9" s="14">
        <v>0.41533999999999999</v>
      </c>
      <c r="L9" s="12">
        <v>6.1874999999999999E-2</v>
      </c>
    </row>
    <row r="10" spans="1:12" ht="12.75" customHeight="1" x14ac:dyDescent="0.2">
      <c r="A10" s="6">
        <v>-20</v>
      </c>
      <c r="B10" s="6">
        <v>150</v>
      </c>
      <c r="C10" s="25">
        <v>86.623599999999996</v>
      </c>
      <c r="D10" s="26"/>
      <c r="E10" s="9">
        <v>1.15E-2</v>
      </c>
      <c r="F10" s="17">
        <v>6.19</v>
      </c>
      <c r="G10" s="9">
        <v>1.37E-2</v>
      </c>
      <c r="H10" s="9">
        <v>0.30409999999999998</v>
      </c>
      <c r="I10" s="9">
        <v>1.5057</v>
      </c>
      <c r="J10" s="2" t="s">
        <v>21</v>
      </c>
      <c r="K10" s="10">
        <v>0.39867000000000002</v>
      </c>
      <c r="L10" s="8">
        <v>6.1112E-2</v>
      </c>
    </row>
    <row r="11" spans="1:12" ht="12.75" customHeight="1" x14ac:dyDescent="0.2">
      <c r="A11" s="11">
        <v>-15</v>
      </c>
      <c r="B11" s="11">
        <v>150</v>
      </c>
      <c r="C11" s="27">
        <v>86.108400000000003</v>
      </c>
      <c r="D11" s="28"/>
      <c r="E11" s="13">
        <v>1.1599999999999999E-2</v>
      </c>
      <c r="F11" s="19">
        <v>7.71</v>
      </c>
      <c r="G11" s="13">
        <v>1.72E-2</v>
      </c>
      <c r="H11" s="13">
        <v>0.3054</v>
      </c>
      <c r="I11" s="13">
        <v>1.5064</v>
      </c>
      <c r="J11" s="20" t="s">
        <v>21</v>
      </c>
      <c r="K11" s="14">
        <v>0.38295000000000001</v>
      </c>
      <c r="L11" s="12">
        <v>6.0354999999999999E-2</v>
      </c>
    </row>
    <row r="12" spans="1:12" ht="12.75" customHeight="1" x14ac:dyDescent="0.2">
      <c r="A12" s="6">
        <v>-10</v>
      </c>
      <c r="B12" s="6">
        <v>150</v>
      </c>
      <c r="C12" s="25">
        <v>85.588800000000006</v>
      </c>
      <c r="D12" s="26"/>
      <c r="E12" s="9">
        <v>1.17E-2</v>
      </c>
      <c r="F12" s="17">
        <v>9.24</v>
      </c>
      <c r="G12" s="9">
        <v>2.06E-2</v>
      </c>
      <c r="H12" s="9">
        <v>0.30669999999999997</v>
      </c>
      <c r="I12" s="9">
        <v>1.5073000000000001</v>
      </c>
      <c r="J12" s="2" t="s">
        <v>21</v>
      </c>
      <c r="K12" s="10">
        <v>0.36808999999999997</v>
      </c>
      <c r="L12" s="8">
        <v>5.9603999999999997E-2</v>
      </c>
    </row>
    <row r="13" spans="1:12" ht="12.75" customHeight="1" x14ac:dyDescent="0.2">
      <c r="A13" s="11">
        <v>-5</v>
      </c>
      <c r="B13" s="11">
        <v>150</v>
      </c>
      <c r="C13" s="27">
        <v>85.064499999999995</v>
      </c>
      <c r="D13" s="28"/>
      <c r="E13" s="13">
        <v>1.18E-2</v>
      </c>
      <c r="F13" s="19">
        <v>10.78</v>
      </c>
      <c r="G13" s="13">
        <v>2.4E-2</v>
      </c>
      <c r="H13" s="13">
        <v>0.308</v>
      </c>
      <c r="I13" s="13">
        <v>1.5083</v>
      </c>
      <c r="J13" s="20" t="s">
        <v>21</v>
      </c>
      <c r="K13" s="14">
        <v>0.35403000000000001</v>
      </c>
      <c r="L13" s="12">
        <v>5.8857E-2</v>
      </c>
    </row>
    <row r="14" spans="1:12" ht="12.75" customHeight="1" x14ac:dyDescent="0.2">
      <c r="A14" s="6">
        <v>0</v>
      </c>
      <c r="B14" s="6">
        <v>150</v>
      </c>
      <c r="C14" s="25">
        <v>84.535399999999996</v>
      </c>
      <c r="D14" s="26"/>
      <c r="E14" s="9">
        <v>1.18E-2</v>
      </c>
      <c r="F14" s="17">
        <v>12.33</v>
      </c>
      <c r="G14" s="9">
        <v>2.7400000000000001E-2</v>
      </c>
      <c r="H14" s="9">
        <v>0.30940000000000001</v>
      </c>
      <c r="I14" s="9">
        <v>1.5095000000000001</v>
      </c>
      <c r="J14" s="2" t="s">
        <v>21</v>
      </c>
      <c r="K14" s="10">
        <v>0.34068999999999999</v>
      </c>
      <c r="L14" s="8">
        <v>5.8115E-2</v>
      </c>
    </row>
    <row r="15" spans="1:12" ht="12.75" customHeight="1" x14ac:dyDescent="0.2">
      <c r="A15" s="11">
        <v>5</v>
      </c>
      <c r="B15" s="11">
        <v>150</v>
      </c>
      <c r="C15" s="27">
        <v>84.001000000000005</v>
      </c>
      <c r="D15" s="28"/>
      <c r="E15" s="13">
        <v>1.1900000000000001E-2</v>
      </c>
      <c r="F15" s="19">
        <v>13.88</v>
      </c>
      <c r="G15" s="13">
        <v>3.0700000000000002E-2</v>
      </c>
      <c r="H15" s="13">
        <v>0.31090000000000001</v>
      </c>
      <c r="I15" s="13">
        <v>1.5107999999999999</v>
      </c>
      <c r="J15" s="20" t="s">
        <v>21</v>
      </c>
      <c r="K15" s="14">
        <v>0.32802999999999999</v>
      </c>
      <c r="L15" s="12">
        <v>5.7377999999999998E-2</v>
      </c>
    </row>
    <row r="16" spans="1:12" ht="12.75" customHeight="1" x14ac:dyDescent="0.2">
      <c r="A16" s="6">
        <v>10</v>
      </c>
      <c r="B16" s="6">
        <v>150</v>
      </c>
      <c r="C16" s="25">
        <v>83.461200000000005</v>
      </c>
      <c r="D16" s="26"/>
      <c r="E16" s="9">
        <v>1.2E-2</v>
      </c>
      <c r="F16" s="17">
        <v>15.43</v>
      </c>
      <c r="G16" s="9">
        <v>3.4000000000000002E-2</v>
      </c>
      <c r="H16" s="9">
        <v>0.31240000000000001</v>
      </c>
      <c r="I16" s="9">
        <v>1.5123</v>
      </c>
      <c r="J16" s="2" t="s">
        <v>21</v>
      </c>
      <c r="K16" s="10">
        <v>0.316</v>
      </c>
      <c r="L16" s="8">
        <v>5.6645000000000001E-2</v>
      </c>
    </row>
    <row r="17" spans="1:12" ht="12.75" customHeight="1" x14ac:dyDescent="0.2">
      <c r="A17" s="11">
        <v>15</v>
      </c>
      <c r="B17" s="11">
        <v>150</v>
      </c>
      <c r="C17" s="27">
        <v>82.915400000000005</v>
      </c>
      <c r="D17" s="28"/>
      <c r="E17" s="13">
        <v>1.21E-2</v>
      </c>
      <c r="F17" s="19">
        <v>17</v>
      </c>
      <c r="G17" s="13">
        <v>3.7400000000000003E-2</v>
      </c>
      <c r="H17" s="13">
        <v>0.31390000000000001</v>
      </c>
      <c r="I17" s="13">
        <v>1.5139</v>
      </c>
      <c r="J17" s="20" t="s">
        <v>21</v>
      </c>
      <c r="K17" s="14">
        <v>0.30453000000000002</v>
      </c>
      <c r="L17" s="12">
        <v>5.5917000000000001E-2</v>
      </c>
    </row>
    <row r="18" spans="1:12" ht="12.75" customHeight="1" x14ac:dyDescent="0.2">
      <c r="A18" s="6">
        <v>20</v>
      </c>
      <c r="B18" s="6">
        <v>150</v>
      </c>
      <c r="C18" s="25">
        <v>82.363399999999999</v>
      </c>
      <c r="D18" s="26"/>
      <c r="E18" s="9">
        <v>1.21E-2</v>
      </c>
      <c r="F18" s="17">
        <v>18.57</v>
      </c>
      <c r="G18" s="9">
        <v>4.07E-2</v>
      </c>
      <c r="H18" s="9">
        <v>0.3155</v>
      </c>
      <c r="I18" s="9">
        <v>1.5158</v>
      </c>
      <c r="J18" s="2" t="s">
        <v>21</v>
      </c>
      <c r="K18" s="10">
        <v>0.29359000000000002</v>
      </c>
      <c r="L18" s="8">
        <v>5.5191999999999998E-2</v>
      </c>
    </row>
    <row r="19" spans="1:12" ht="12.75" customHeight="1" x14ac:dyDescent="0.2">
      <c r="A19" s="11">
        <v>25</v>
      </c>
      <c r="B19" s="11">
        <v>150</v>
      </c>
      <c r="C19" s="27">
        <v>81.804900000000004</v>
      </c>
      <c r="D19" s="28"/>
      <c r="E19" s="13">
        <v>1.2200000000000001E-2</v>
      </c>
      <c r="F19" s="19">
        <v>20.149999999999999</v>
      </c>
      <c r="G19" s="13">
        <v>4.3900000000000002E-2</v>
      </c>
      <c r="H19" s="13">
        <v>0.31709999999999999</v>
      </c>
      <c r="I19" s="13">
        <v>1.5179</v>
      </c>
      <c r="J19" s="20" t="s">
        <v>21</v>
      </c>
      <c r="K19" s="14">
        <v>0.28315000000000001</v>
      </c>
      <c r="L19" s="12">
        <v>5.4469999999999998E-2</v>
      </c>
    </row>
    <row r="20" spans="1:12" ht="12.75" customHeight="1" x14ac:dyDescent="0.2">
      <c r="A20" s="6">
        <v>30</v>
      </c>
      <c r="B20" s="6">
        <v>150</v>
      </c>
      <c r="C20" s="25">
        <v>81.239199999999997</v>
      </c>
      <c r="D20" s="26"/>
      <c r="E20" s="9">
        <v>1.23E-2</v>
      </c>
      <c r="F20" s="17">
        <v>21.74</v>
      </c>
      <c r="G20" s="9">
        <v>4.7199999999999999E-2</v>
      </c>
      <c r="H20" s="9">
        <v>0.31879999999999997</v>
      </c>
      <c r="I20" s="9">
        <v>1.5201</v>
      </c>
      <c r="J20" s="2" t="s">
        <v>21</v>
      </c>
      <c r="K20" s="10">
        <v>0.27316000000000001</v>
      </c>
      <c r="L20" s="8">
        <v>5.3752000000000001E-2</v>
      </c>
    </row>
    <row r="21" spans="1:12" ht="12.75" customHeight="1" x14ac:dyDescent="0.2">
      <c r="A21" s="11">
        <v>35</v>
      </c>
      <c r="B21" s="11">
        <v>150</v>
      </c>
      <c r="C21" s="27">
        <v>80.6661</v>
      </c>
      <c r="D21" s="28"/>
      <c r="E21" s="13">
        <v>1.24E-2</v>
      </c>
      <c r="F21" s="19">
        <v>23.34</v>
      </c>
      <c r="G21" s="13">
        <v>5.04E-2</v>
      </c>
      <c r="H21" s="13">
        <v>0.3206</v>
      </c>
      <c r="I21" s="13">
        <v>1.5226999999999999</v>
      </c>
      <c r="J21" s="20" t="s">
        <v>21</v>
      </c>
      <c r="K21" s="14">
        <v>0.26358999999999999</v>
      </c>
      <c r="L21" s="12">
        <v>5.3036E-2</v>
      </c>
    </row>
    <row r="22" spans="1:12" ht="12.75" customHeight="1" x14ac:dyDescent="0.2">
      <c r="A22" s="6">
        <v>40</v>
      </c>
      <c r="B22" s="6">
        <v>150</v>
      </c>
      <c r="C22" s="25">
        <v>80.084900000000005</v>
      </c>
      <c r="D22" s="26"/>
      <c r="E22" s="9">
        <v>1.2500000000000001E-2</v>
      </c>
      <c r="F22" s="17">
        <v>24.95</v>
      </c>
      <c r="G22" s="9">
        <v>5.3699999999999998E-2</v>
      </c>
      <c r="H22" s="9">
        <v>0.32250000000000001</v>
      </c>
      <c r="I22" s="9">
        <v>1.5255000000000001</v>
      </c>
      <c r="J22" s="2" t="s">
        <v>21</v>
      </c>
      <c r="K22" s="10">
        <v>0.25441000000000003</v>
      </c>
      <c r="L22" s="8">
        <v>5.2323000000000001E-2</v>
      </c>
    </row>
    <row r="23" spans="1:12" ht="12.75" customHeight="1" x14ac:dyDescent="0.2">
      <c r="A23" s="11">
        <v>45</v>
      </c>
      <c r="B23" s="11">
        <v>150</v>
      </c>
      <c r="C23" s="27">
        <v>79.495199999999997</v>
      </c>
      <c r="D23" s="28"/>
      <c r="E23" s="13">
        <v>1.26E-2</v>
      </c>
      <c r="F23" s="19">
        <v>26.57</v>
      </c>
      <c r="G23" s="13">
        <v>5.6899999999999999E-2</v>
      </c>
      <c r="H23" s="13">
        <v>0.32440000000000002</v>
      </c>
      <c r="I23" s="13">
        <v>1.5286</v>
      </c>
      <c r="J23" s="20" t="s">
        <v>21</v>
      </c>
      <c r="K23" s="14">
        <v>0.24560000000000001</v>
      </c>
      <c r="L23" s="12">
        <v>5.1611999999999998E-2</v>
      </c>
    </row>
    <row r="24" spans="1:12" ht="12.75" customHeight="1" x14ac:dyDescent="0.2">
      <c r="A24" s="6">
        <v>50</v>
      </c>
      <c r="B24" s="6">
        <v>150</v>
      </c>
      <c r="C24" s="25">
        <v>78.896299999999997</v>
      </c>
      <c r="D24" s="26"/>
      <c r="E24" s="9">
        <v>1.2699999999999999E-2</v>
      </c>
      <c r="F24" s="17">
        <v>28.2</v>
      </c>
      <c r="G24" s="9">
        <v>6.0100000000000001E-2</v>
      </c>
      <c r="H24" s="9">
        <v>0.32650000000000001</v>
      </c>
      <c r="I24" s="9">
        <v>1.5321</v>
      </c>
      <c r="J24" s="2" t="s">
        <v>21</v>
      </c>
      <c r="K24" s="10">
        <v>0.23712</v>
      </c>
      <c r="L24" s="8">
        <v>5.0902999999999997E-2</v>
      </c>
    </row>
    <row r="25" spans="1:12" ht="12.75" customHeight="1" x14ac:dyDescent="0.2">
      <c r="A25" s="11">
        <v>55</v>
      </c>
      <c r="B25" s="11">
        <v>150</v>
      </c>
      <c r="C25" s="27">
        <v>78.287499999999994</v>
      </c>
      <c r="D25" s="28"/>
      <c r="E25" s="13">
        <v>1.2800000000000001E-2</v>
      </c>
      <c r="F25" s="19">
        <v>29.83</v>
      </c>
      <c r="G25" s="13">
        <v>6.3299999999999995E-2</v>
      </c>
      <c r="H25" s="13">
        <v>0.3286</v>
      </c>
      <c r="I25" s="13">
        <v>1.5359</v>
      </c>
      <c r="J25" s="20" t="s">
        <v>21</v>
      </c>
      <c r="K25" s="14">
        <v>0.22896</v>
      </c>
      <c r="L25" s="12">
        <v>5.0194999999999997E-2</v>
      </c>
    </row>
    <row r="26" spans="1:12" ht="12.75" customHeight="1" x14ac:dyDescent="0.2">
      <c r="A26" s="6">
        <v>60</v>
      </c>
      <c r="B26" s="6">
        <v>150</v>
      </c>
      <c r="C26" s="25">
        <v>77.668199999999999</v>
      </c>
      <c r="D26" s="26"/>
      <c r="E26" s="9">
        <v>1.29E-2</v>
      </c>
      <c r="F26" s="17">
        <v>31.48</v>
      </c>
      <c r="G26" s="9">
        <v>6.6500000000000004E-2</v>
      </c>
      <c r="H26" s="9">
        <v>0.33079999999999998</v>
      </c>
      <c r="I26" s="9">
        <v>1.5401</v>
      </c>
      <c r="J26" s="2" t="s">
        <v>21</v>
      </c>
      <c r="K26" s="10">
        <v>0.22109000000000001</v>
      </c>
      <c r="L26" s="8">
        <v>4.9487999999999997E-2</v>
      </c>
    </row>
    <row r="27" spans="1:12" ht="12.75" customHeight="1" x14ac:dyDescent="0.2">
      <c r="A27" s="11">
        <v>65</v>
      </c>
      <c r="B27" s="11">
        <v>150</v>
      </c>
      <c r="C27" s="27">
        <v>77.037400000000005</v>
      </c>
      <c r="D27" s="28"/>
      <c r="E27" s="13">
        <v>1.2999999999999999E-2</v>
      </c>
      <c r="F27" s="19">
        <v>33.14</v>
      </c>
      <c r="G27" s="13">
        <v>6.9699999999999998E-2</v>
      </c>
      <c r="H27" s="13">
        <v>0.3332</v>
      </c>
      <c r="I27" s="13">
        <v>1.5448</v>
      </c>
      <c r="J27" s="20" t="s">
        <v>21</v>
      </c>
      <c r="K27" s="14">
        <v>0.21349000000000001</v>
      </c>
      <c r="L27" s="12">
        <v>4.8780999999999998E-2</v>
      </c>
    </row>
    <row r="28" spans="1:12" ht="12.75" customHeight="1" x14ac:dyDescent="0.2">
      <c r="A28" s="6">
        <v>70</v>
      </c>
      <c r="B28" s="6">
        <v>150</v>
      </c>
      <c r="C28" s="25">
        <v>76.394400000000005</v>
      </c>
      <c r="D28" s="26"/>
      <c r="E28" s="9">
        <v>1.3100000000000001E-2</v>
      </c>
      <c r="F28" s="17">
        <v>34.81</v>
      </c>
      <c r="G28" s="9">
        <v>7.2800000000000004E-2</v>
      </c>
      <c r="H28" s="9">
        <v>0.3357</v>
      </c>
      <c r="I28" s="9">
        <v>1.5499000000000001</v>
      </c>
      <c r="J28" s="2" t="s">
        <v>21</v>
      </c>
      <c r="K28" s="10">
        <v>0.20613999999999999</v>
      </c>
      <c r="L28" s="8">
        <v>4.8073999999999999E-2</v>
      </c>
    </row>
    <row r="29" spans="1:12" ht="12.75" customHeight="1" x14ac:dyDescent="0.2">
      <c r="A29" s="11">
        <v>75</v>
      </c>
      <c r="B29" s="11">
        <v>150</v>
      </c>
      <c r="C29" s="27">
        <v>75.738</v>
      </c>
      <c r="D29" s="28"/>
      <c r="E29" s="13">
        <v>1.32E-2</v>
      </c>
      <c r="F29" s="19">
        <v>36.5</v>
      </c>
      <c r="G29" s="13">
        <v>7.5999999999999998E-2</v>
      </c>
      <c r="H29" s="13">
        <v>0.33839999999999998</v>
      </c>
      <c r="I29" s="13">
        <v>1.5556000000000001</v>
      </c>
      <c r="J29" s="20" t="s">
        <v>21</v>
      </c>
      <c r="K29" s="14">
        <v>0.19903000000000001</v>
      </c>
      <c r="L29" s="12">
        <v>4.7365999999999998E-2</v>
      </c>
    </row>
    <row r="30" spans="1:12" ht="12.75" customHeight="1" x14ac:dyDescent="0.2">
      <c r="A30" s="6">
        <v>80</v>
      </c>
      <c r="B30" s="6">
        <v>150</v>
      </c>
      <c r="C30" s="25">
        <v>75.067099999999996</v>
      </c>
      <c r="D30" s="26"/>
      <c r="E30" s="9">
        <v>1.3299999999999999E-2</v>
      </c>
      <c r="F30" s="17">
        <v>38.200000000000003</v>
      </c>
      <c r="G30" s="9">
        <v>7.9200000000000007E-2</v>
      </c>
      <c r="H30" s="9">
        <v>0.3412</v>
      </c>
      <c r="I30" s="9">
        <v>1.5620000000000001</v>
      </c>
      <c r="J30" s="2" t="s">
        <v>21</v>
      </c>
      <c r="K30" s="10">
        <v>0.19213</v>
      </c>
      <c r="L30" s="8">
        <v>4.6656999999999997E-2</v>
      </c>
    </row>
    <row r="31" spans="1:12" ht="12.75" customHeight="1" x14ac:dyDescent="0.2">
      <c r="A31" s="11">
        <v>85</v>
      </c>
      <c r="B31" s="11">
        <v>150</v>
      </c>
      <c r="C31" s="27">
        <v>74.380399999999995</v>
      </c>
      <c r="D31" s="28"/>
      <c r="E31" s="13">
        <v>1.34E-2</v>
      </c>
      <c r="F31" s="19">
        <v>39.909999999999997</v>
      </c>
      <c r="G31" s="13">
        <v>8.2299999999999998E-2</v>
      </c>
      <c r="H31" s="13">
        <v>0.34420000000000001</v>
      </c>
      <c r="I31" s="13">
        <v>1.5690999999999999</v>
      </c>
      <c r="J31" s="20" t="s">
        <v>21</v>
      </c>
      <c r="K31" s="14">
        <v>0.18543000000000001</v>
      </c>
      <c r="L31" s="12">
        <v>4.5946000000000001E-2</v>
      </c>
    </row>
    <row r="32" spans="1:12" ht="12.75" customHeight="1" x14ac:dyDescent="0.2">
      <c r="A32" s="6">
        <v>90</v>
      </c>
      <c r="B32" s="6">
        <v>150</v>
      </c>
      <c r="C32" s="25">
        <v>73.676500000000004</v>
      </c>
      <c r="D32" s="26"/>
      <c r="E32" s="9">
        <v>1.3599999999999999E-2</v>
      </c>
      <c r="F32" s="17">
        <v>41.64</v>
      </c>
      <c r="G32" s="9">
        <v>8.5500000000000007E-2</v>
      </c>
      <c r="H32" s="9">
        <v>0.34749999999999998</v>
      </c>
      <c r="I32" s="9">
        <v>1.577</v>
      </c>
      <c r="J32" s="2" t="s">
        <v>21</v>
      </c>
      <c r="K32" s="10">
        <v>0.17891000000000001</v>
      </c>
      <c r="L32" s="8">
        <v>4.5231E-2</v>
      </c>
    </row>
    <row r="33" spans="1:12" ht="12.75" customHeight="1" x14ac:dyDescent="0.2">
      <c r="A33" s="11">
        <v>95</v>
      </c>
      <c r="B33" s="11">
        <v>150</v>
      </c>
      <c r="C33" s="27">
        <v>72.953500000000005</v>
      </c>
      <c r="D33" s="28"/>
      <c r="E33" s="13">
        <v>1.37E-2</v>
      </c>
      <c r="F33" s="19">
        <v>43.39</v>
      </c>
      <c r="G33" s="13">
        <v>8.8700000000000001E-2</v>
      </c>
      <c r="H33" s="13">
        <v>0.35099999999999998</v>
      </c>
      <c r="I33" s="13">
        <v>1.5858000000000001</v>
      </c>
      <c r="J33" s="20" t="s">
        <v>21</v>
      </c>
      <c r="K33" s="14">
        <v>0.17257</v>
      </c>
      <c r="L33" s="12">
        <v>4.4513999999999998E-2</v>
      </c>
    </row>
    <row r="34" spans="1:12" ht="12.75" customHeight="1" x14ac:dyDescent="0.2">
      <c r="A34" s="6">
        <v>100</v>
      </c>
      <c r="B34" s="6">
        <v>150</v>
      </c>
      <c r="C34" s="25">
        <v>72.209599999999995</v>
      </c>
      <c r="D34" s="26"/>
      <c r="E34" s="9">
        <v>1.38E-2</v>
      </c>
      <c r="F34" s="17">
        <v>45.15</v>
      </c>
      <c r="G34" s="9">
        <v>9.1800000000000007E-2</v>
      </c>
      <c r="H34" s="9">
        <v>0.3548</v>
      </c>
      <c r="I34" s="9">
        <v>1.5956999999999999</v>
      </c>
      <c r="J34" s="2" t="s">
        <v>21</v>
      </c>
      <c r="K34" s="10">
        <v>0.16636999999999999</v>
      </c>
      <c r="L34" s="8">
        <v>4.3790999999999997E-2</v>
      </c>
    </row>
    <row r="35" spans="1:12" ht="12.75" customHeight="1" x14ac:dyDescent="0.2">
      <c r="A35" s="11">
        <v>105</v>
      </c>
      <c r="B35" s="11">
        <v>150</v>
      </c>
      <c r="C35" s="27">
        <v>71.442400000000006</v>
      </c>
      <c r="D35" s="28"/>
      <c r="E35" s="13">
        <v>1.4E-2</v>
      </c>
      <c r="F35" s="19">
        <v>46.93</v>
      </c>
      <c r="G35" s="13">
        <v>9.5000000000000001E-2</v>
      </c>
      <c r="H35" s="13">
        <v>0.3589</v>
      </c>
      <c r="I35" s="13">
        <v>1.6069</v>
      </c>
      <c r="J35" s="20" t="s">
        <v>21</v>
      </c>
      <c r="K35" s="14">
        <v>0.16031999999999999</v>
      </c>
      <c r="L35" s="12">
        <v>4.3062999999999997E-2</v>
      </c>
    </row>
    <row r="36" spans="1:12" ht="12.75" customHeight="1" x14ac:dyDescent="0.2">
      <c r="A36" s="6">
        <v>110</v>
      </c>
      <c r="B36" s="6">
        <v>150</v>
      </c>
      <c r="C36" s="25">
        <v>3.1227999999999998</v>
      </c>
      <c r="D36" s="26"/>
      <c r="E36" s="9">
        <v>0.32019999999999998</v>
      </c>
      <c r="F36" s="17">
        <v>118.15</v>
      </c>
      <c r="G36" s="9">
        <v>0.22109999999999999</v>
      </c>
      <c r="H36" s="9">
        <v>0.2697</v>
      </c>
      <c r="I36" s="9">
        <v>1.2786999999999999</v>
      </c>
      <c r="J36" s="2" t="s">
        <v>22</v>
      </c>
      <c r="K36" s="10">
        <v>1.252E-2</v>
      </c>
      <c r="L36" s="8">
        <v>9.0659999999999994E-3</v>
      </c>
    </row>
    <row r="37" spans="1:12" ht="12.75" customHeight="1" x14ac:dyDescent="0.2">
      <c r="A37" s="11">
        <v>115</v>
      </c>
      <c r="B37" s="11">
        <v>150</v>
      </c>
      <c r="C37" s="27">
        <v>3.0640000000000001</v>
      </c>
      <c r="D37" s="28"/>
      <c r="E37" s="13">
        <v>0.32640000000000002</v>
      </c>
      <c r="F37" s="19">
        <v>119.49</v>
      </c>
      <c r="G37" s="13">
        <v>0.22339999999999999</v>
      </c>
      <c r="H37" s="13">
        <v>0.26550000000000001</v>
      </c>
      <c r="I37" s="13">
        <v>1.264</v>
      </c>
      <c r="J37" s="20" t="s">
        <v>22</v>
      </c>
      <c r="K37" s="14">
        <v>1.264E-2</v>
      </c>
      <c r="L37" s="12">
        <v>9.1649999999999995E-3</v>
      </c>
    </row>
    <row r="38" spans="1:12" ht="12.75" customHeight="1" x14ac:dyDescent="0.2">
      <c r="A38" s="6">
        <v>120</v>
      </c>
      <c r="B38" s="6">
        <v>150</v>
      </c>
      <c r="C38" s="25">
        <v>3.0089999999999999</v>
      </c>
      <c r="D38" s="26"/>
      <c r="E38" s="9">
        <v>0.33229999999999998</v>
      </c>
      <c r="F38" s="17">
        <v>120.8</v>
      </c>
      <c r="G38" s="9">
        <v>0.22570000000000001</v>
      </c>
      <c r="H38" s="9">
        <v>0.2621</v>
      </c>
      <c r="I38" s="9">
        <v>1.2512000000000001</v>
      </c>
      <c r="J38" s="2" t="s">
        <v>22</v>
      </c>
      <c r="K38" s="10">
        <v>1.2760000000000001E-2</v>
      </c>
      <c r="L38" s="8">
        <v>9.2680000000000002E-3</v>
      </c>
    </row>
    <row r="39" spans="1:12" ht="12.75" customHeight="1" x14ac:dyDescent="0.2">
      <c r="A39" s="11">
        <v>125</v>
      </c>
      <c r="B39" s="11">
        <v>150</v>
      </c>
      <c r="C39" s="27">
        <v>2.9573999999999998</v>
      </c>
      <c r="D39" s="28"/>
      <c r="E39" s="13">
        <v>0.33810000000000001</v>
      </c>
      <c r="F39" s="19">
        <v>122.11</v>
      </c>
      <c r="G39" s="13">
        <v>0.22789999999999999</v>
      </c>
      <c r="H39" s="13">
        <v>0.25940000000000002</v>
      </c>
      <c r="I39" s="13">
        <v>1.2401</v>
      </c>
      <c r="J39" s="20" t="s">
        <v>22</v>
      </c>
      <c r="K39" s="14">
        <v>1.2880000000000001E-2</v>
      </c>
      <c r="L39" s="12">
        <v>9.3740000000000004E-3</v>
      </c>
    </row>
    <row r="40" spans="1:12" ht="12.75" customHeight="1" x14ac:dyDescent="0.2">
      <c r="A40" s="6">
        <v>130</v>
      </c>
      <c r="B40" s="6">
        <v>150</v>
      </c>
      <c r="C40" s="25">
        <v>2.9087000000000001</v>
      </c>
      <c r="D40" s="26"/>
      <c r="E40" s="9">
        <v>0.34379999999999999</v>
      </c>
      <c r="F40" s="17">
        <v>123.4</v>
      </c>
      <c r="G40" s="9">
        <v>0.2301</v>
      </c>
      <c r="H40" s="9">
        <v>0.25719999999999998</v>
      </c>
      <c r="I40" s="9">
        <v>1.2302</v>
      </c>
      <c r="J40" s="2" t="s">
        <v>22</v>
      </c>
      <c r="K40" s="10">
        <v>1.2999999999999999E-2</v>
      </c>
      <c r="L40" s="8">
        <v>9.4830000000000001E-3</v>
      </c>
    </row>
    <row r="41" spans="1:12" ht="12.75" customHeight="1" x14ac:dyDescent="0.2">
      <c r="A41" s="11">
        <v>135</v>
      </c>
      <c r="B41" s="11">
        <v>150</v>
      </c>
      <c r="C41" s="27">
        <v>2.8624999999999998</v>
      </c>
      <c r="D41" s="28"/>
      <c r="E41" s="13">
        <v>0.3493</v>
      </c>
      <c r="F41" s="19">
        <v>124.68</v>
      </c>
      <c r="G41" s="13">
        <v>0.23230000000000001</v>
      </c>
      <c r="H41" s="13">
        <v>0.25540000000000002</v>
      </c>
      <c r="I41" s="13">
        <v>1.2214</v>
      </c>
      <c r="J41" s="20" t="s">
        <v>22</v>
      </c>
      <c r="K41" s="14">
        <v>1.312E-2</v>
      </c>
      <c r="L41" s="12">
        <v>9.5940000000000001E-3</v>
      </c>
    </row>
    <row r="42" spans="1:12" ht="12.75" customHeight="1" x14ac:dyDescent="0.2">
      <c r="A42" s="6">
        <v>140</v>
      </c>
      <c r="B42" s="6">
        <v>150</v>
      </c>
      <c r="C42" s="25">
        <v>2.8187000000000002</v>
      </c>
      <c r="D42" s="26"/>
      <c r="E42" s="9">
        <v>0.3548</v>
      </c>
      <c r="F42" s="17">
        <v>125.95</v>
      </c>
      <c r="G42" s="9">
        <v>0.2344</v>
      </c>
      <c r="H42" s="9">
        <v>0.25390000000000001</v>
      </c>
      <c r="I42" s="9">
        <v>1.2135</v>
      </c>
      <c r="J42" s="2" t="s">
        <v>22</v>
      </c>
      <c r="K42" s="10">
        <v>1.324E-2</v>
      </c>
      <c r="L42" s="8">
        <v>9.7070000000000004E-3</v>
      </c>
    </row>
    <row r="43" spans="1:12" ht="12.75" customHeight="1" x14ac:dyDescent="0.2">
      <c r="A43" s="11">
        <v>145</v>
      </c>
      <c r="B43" s="11">
        <v>150</v>
      </c>
      <c r="C43" s="27">
        <v>2.7770000000000001</v>
      </c>
      <c r="D43" s="28"/>
      <c r="E43" s="13">
        <v>0.36009999999999998</v>
      </c>
      <c r="F43" s="19">
        <v>127.22</v>
      </c>
      <c r="G43" s="13">
        <v>0.23649999999999999</v>
      </c>
      <c r="H43" s="13">
        <v>0.25280000000000002</v>
      </c>
      <c r="I43" s="13">
        <v>1.2062999999999999</v>
      </c>
      <c r="J43" s="20" t="s">
        <v>22</v>
      </c>
      <c r="K43" s="14">
        <v>1.336E-2</v>
      </c>
      <c r="L43" s="12">
        <v>9.8209999999999999E-3</v>
      </c>
    </row>
    <row r="44" spans="1:12" ht="12.95" customHeight="1" x14ac:dyDescent="0.2">
      <c r="A44" s="6">
        <v>150</v>
      </c>
      <c r="B44" s="6">
        <v>150</v>
      </c>
      <c r="C44" s="25">
        <v>2.7372000000000001</v>
      </c>
      <c r="D44" s="26"/>
      <c r="E44" s="9">
        <v>0.36530000000000001</v>
      </c>
      <c r="F44" s="17">
        <v>128.47999999999999</v>
      </c>
      <c r="G44" s="9">
        <v>0.23860000000000001</v>
      </c>
      <c r="H44" s="9">
        <v>0.25180000000000002</v>
      </c>
      <c r="I44" s="9">
        <v>1.1997</v>
      </c>
      <c r="J44" s="2" t="s">
        <v>22</v>
      </c>
      <c r="K44" s="10">
        <v>1.3469999999999999E-2</v>
      </c>
      <c r="L44" s="8">
        <v>9.9369999999999997E-3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4"/>
  <sheetViews>
    <sheetView topLeftCell="A17" workbookViewId="0">
      <selection activeCell="A2" sqref="A2:J37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38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175</v>
      </c>
      <c r="C4" s="25">
        <v>89.658000000000001</v>
      </c>
      <c r="D4" s="26"/>
      <c r="E4" s="9">
        <v>1.12E-2</v>
      </c>
      <c r="F4" s="17">
        <v>-2.8</v>
      </c>
      <c r="G4" s="9">
        <v>-7.6E-3</v>
      </c>
      <c r="H4" s="9">
        <v>0.29709999999999998</v>
      </c>
      <c r="I4" s="9">
        <v>1.5025999999999999</v>
      </c>
      <c r="J4" s="2" t="s">
        <v>21</v>
      </c>
      <c r="K4" s="10">
        <v>0.51732</v>
      </c>
      <c r="L4" s="8">
        <v>6.5823000000000007E-2</v>
      </c>
    </row>
    <row r="5" spans="1:12" ht="12.75" customHeight="1" x14ac:dyDescent="0.2">
      <c r="A5" s="11">
        <v>-45</v>
      </c>
      <c r="B5" s="11">
        <v>175</v>
      </c>
      <c r="C5" s="27">
        <v>89.165300000000002</v>
      </c>
      <c r="D5" s="28"/>
      <c r="E5" s="13">
        <v>1.12E-2</v>
      </c>
      <c r="F5" s="19">
        <v>-1.31</v>
      </c>
      <c r="G5" s="13">
        <v>-4.0000000000000001E-3</v>
      </c>
      <c r="H5" s="13">
        <v>0.29820000000000002</v>
      </c>
      <c r="I5" s="13">
        <v>1.5027999999999999</v>
      </c>
      <c r="J5" s="20" t="s">
        <v>21</v>
      </c>
      <c r="K5" s="14">
        <v>0.49431000000000003</v>
      </c>
      <c r="L5" s="12">
        <v>6.5030000000000004E-2</v>
      </c>
    </row>
    <row r="6" spans="1:12" ht="12.75" customHeight="1" x14ac:dyDescent="0.2">
      <c r="A6" s="6">
        <v>-40</v>
      </c>
      <c r="B6" s="6">
        <v>175</v>
      </c>
      <c r="C6" s="25">
        <v>88.669499999999999</v>
      </c>
      <c r="D6" s="26"/>
      <c r="E6" s="9">
        <v>1.1299999999999999E-2</v>
      </c>
      <c r="F6" s="17">
        <v>0.18</v>
      </c>
      <c r="G6" s="9">
        <v>-4.0000000000000002E-4</v>
      </c>
      <c r="H6" s="9">
        <v>0.29930000000000001</v>
      </c>
      <c r="I6" s="9">
        <v>1.5031000000000001</v>
      </c>
      <c r="J6" s="2" t="s">
        <v>21</v>
      </c>
      <c r="K6" s="10">
        <v>0.47282999999999997</v>
      </c>
      <c r="L6" s="8">
        <v>6.4243999999999996E-2</v>
      </c>
    </row>
    <row r="7" spans="1:12" ht="12.75" customHeight="1" x14ac:dyDescent="0.2">
      <c r="A7" s="11">
        <v>-35</v>
      </c>
      <c r="B7" s="11">
        <v>175</v>
      </c>
      <c r="C7" s="27">
        <v>88.170400000000001</v>
      </c>
      <c r="D7" s="28"/>
      <c r="E7" s="13">
        <v>1.1299999999999999E-2</v>
      </c>
      <c r="F7" s="19">
        <v>1.68</v>
      </c>
      <c r="G7" s="13">
        <v>3.2000000000000002E-3</v>
      </c>
      <c r="H7" s="13">
        <v>0.3004</v>
      </c>
      <c r="I7" s="13">
        <v>1.5035000000000001</v>
      </c>
      <c r="J7" s="20" t="s">
        <v>21</v>
      </c>
      <c r="K7" s="14">
        <v>0.45272000000000001</v>
      </c>
      <c r="L7" s="12">
        <v>6.3464000000000007E-2</v>
      </c>
    </row>
    <row r="8" spans="1:12" ht="12.75" customHeight="1" x14ac:dyDescent="0.2">
      <c r="A8" s="6">
        <v>-30</v>
      </c>
      <c r="B8" s="6">
        <v>175</v>
      </c>
      <c r="C8" s="25">
        <v>87.6678</v>
      </c>
      <c r="D8" s="26"/>
      <c r="E8" s="9">
        <v>1.14E-2</v>
      </c>
      <c r="F8" s="17">
        <v>3.19</v>
      </c>
      <c r="G8" s="9">
        <v>6.7000000000000002E-3</v>
      </c>
      <c r="H8" s="9">
        <v>0.30159999999999998</v>
      </c>
      <c r="I8" s="9">
        <v>1.5039</v>
      </c>
      <c r="J8" s="2" t="s">
        <v>21</v>
      </c>
      <c r="K8" s="10">
        <v>0.43386000000000002</v>
      </c>
      <c r="L8" s="8">
        <v>6.2689999999999996E-2</v>
      </c>
    </row>
    <row r="9" spans="1:12" ht="12.75" customHeight="1" x14ac:dyDescent="0.2">
      <c r="A9" s="11">
        <v>-25</v>
      </c>
      <c r="B9" s="11">
        <v>175</v>
      </c>
      <c r="C9" s="27">
        <v>87.161600000000007</v>
      </c>
      <c r="D9" s="28"/>
      <c r="E9" s="13">
        <v>1.15E-2</v>
      </c>
      <c r="F9" s="19">
        <v>4.7</v>
      </c>
      <c r="G9" s="13">
        <v>1.0200000000000001E-2</v>
      </c>
      <c r="H9" s="13">
        <v>0.30280000000000001</v>
      </c>
      <c r="I9" s="13">
        <v>1.5044</v>
      </c>
      <c r="J9" s="20" t="s">
        <v>21</v>
      </c>
      <c r="K9" s="14">
        <v>0.41613</v>
      </c>
      <c r="L9" s="12">
        <v>6.1921999999999998E-2</v>
      </c>
    </row>
    <row r="10" spans="1:12" ht="12.75" customHeight="1" x14ac:dyDescent="0.2">
      <c r="A10" s="6">
        <v>-20</v>
      </c>
      <c r="B10" s="6">
        <v>175</v>
      </c>
      <c r="C10" s="25">
        <v>86.651499999999999</v>
      </c>
      <c r="D10" s="26"/>
      <c r="E10" s="9">
        <v>1.15E-2</v>
      </c>
      <c r="F10" s="17">
        <v>6.22</v>
      </c>
      <c r="G10" s="9">
        <v>1.3599999999999999E-2</v>
      </c>
      <c r="H10" s="9">
        <v>0.30399999999999999</v>
      </c>
      <c r="I10" s="9">
        <v>1.5051000000000001</v>
      </c>
      <c r="J10" s="2" t="s">
        <v>21</v>
      </c>
      <c r="K10" s="10">
        <v>0.39944000000000002</v>
      </c>
      <c r="L10" s="8">
        <v>6.1161E-2</v>
      </c>
    </row>
    <row r="11" spans="1:12" ht="12.75" customHeight="1" x14ac:dyDescent="0.2">
      <c r="A11" s="11">
        <v>-15</v>
      </c>
      <c r="B11" s="11">
        <v>175</v>
      </c>
      <c r="C11" s="27">
        <v>86.137299999999996</v>
      </c>
      <c r="D11" s="28"/>
      <c r="E11" s="13">
        <v>1.1599999999999999E-2</v>
      </c>
      <c r="F11" s="19">
        <v>7.74</v>
      </c>
      <c r="G11" s="13">
        <v>1.7100000000000001E-2</v>
      </c>
      <c r="H11" s="13">
        <v>0.30530000000000002</v>
      </c>
      <c r="I11" s="13">
        <v>1.5058</v>
      </c>
      <c r="J11" s="20" t="s">
        <v>21</v>
      </c>
      <c r="K11" s="14">
        <v>0.38368999999999998</v>
      </c>
      <c r="L11" s="12">
        <v>6.0405E-2</v>
      </c>
    </row>
    <row r="12" spans="1:12" ht="12.75" customHeight="1" x14ac:dyDescent="0.2">
      <c r="A12" s="6">
        <v>-10</v>
      </c>
      <c r="B12" s="6">
        <v>175</v>
      </c>
      <c r="C12" s="25">
        <v>85.618700000000004</v>
      </c>
      <c r="D12" s="26"/>
      <c r="E12" s="9">
        <v>1.17E-2</v>
      </c>
      <c r="F12" s="17">
        <v>9.27</v>
      </c>
      <c r="G12" s="9">
        <v>2.0500000000000001E-2</v>
      </c>
      <c r="H12" s="9">
        <v>0.30659999999999998</v>
      </c>
      <c r="I12" s="9">
        <v>1.5066999999999999</v>
      </c>
      <c r="J12" s="2" t="s">
        <v>21</v>
      </c>
      <c r="K12" s="10">
        <v>0.36881999999999998</v>
      </c>
      <c r="L12" s="8">
        <v>5.9653999999999999E-2</v>
      </c>
    </row>
    <row r="13" spans="1:12" ht="12.75" customHeight="1" x14ac:dyDescent="0.2">
      <c r="A13" s="11">
        <v>-5</v>
      </c>
      <c r="B13" s="11">
        <v>175</v>
      </c>
      <c r="C13" s="27">
        <v>85.095600000000005</v>
      </c>
      <c r="D13" s="28"/>
      <c r="E13" s="13">
        <v>1.18E-2</v>
      </c>
      <c r="F13" s="19">
        <v>10.81</v>
      </c>
      <c r="G13" s="13">
        <v>2.3900000000000001E-2</v>
      </c>
      <c r="H13" s="13">
        <v>0.30790000000000001</v>
      </c>
      <c r="I13" s="13">
        <v>1.5077</v>
      </c>
      <c r="J13" s="20" t="s">
        <v>21</v>
      </c>
      <c r="K13" s="14">
        <v>0.35474</v>
      </c>
      <c r="L13" s="12">
        <v>5.8908000000000002E-2</v>
      </c>
    </row>
    <row r="14" spans="1:12" ht="12.75" customHeight="1" x14ac:dyDescent="0.2">
      <c r="A14" s="6">
        <v>0</v>
      </c>
      <c r="B14" s="6">
        <v>175</v>
      </c>
      <c r="C14" s="25">
        <v>84.567599999999999</v>
      </c>
      <c r="D14" s="26"/>
      <c r="E14" s="9">
        <v>1.18E-2</v>
      </c>
      <c r="F14" s="17">
        <v>12.35</v>
      </c>
      <c r="G14" s="9">
        <v>2.7300000000000001E-2</v>
      </c>
      <c r="H14" s="9">
        <v>0.30930000000000002</v>
      </c>
      <c r="I14" s="9">
        <v>1.5087999999999999</v>
      </c>
      <c r="J14" s="2" t="s">
        <v>21</v>
      </c>
      <c r="K14" s="10">
        <v>0.34139000000000003</v>
      </c>
      <c r="L14" s="8">
        <v>5.8167999999999997E-2</v>
      </c>
    </row>
    <row r="15" spans="1:12" ht="12.75" customHeight="1" x14ac:dyDescent="0.2">
      <c r="A15" s="11">
        <v>5</v>
      </c>
      <c r="B15" s="11">
        <v>175</v>
      </c>
      <c r="C15" s="27">
        <v>84.034400000000005</v>
      </c>
      <c r="D15" s="28"/>
      <c r="E15" s="13">
        <v>1.1900000000000001E-2</v>
      </c>
      <c r="F15" s="19">
        <v>13.9</v>
      </c>
      <c r="G15" s="13">
        <v>3.0599999999999999E-2</v>
      </c>
      <c r="H15" s="13">
        <v>0.31069999999999998</v>
      </c>
      <c r="I15" s="13">
        <v>1.5101</v>
      </c>
      <c r="J15" s="20" t="s">
        <v>21</v>
      </c>
      <c r="K15" s="14">
        <v>0.32872000000000001</v>
      </c>
      <c r="L15" s="12">
        <v>5.7431999999999997E-2</v>
      </c>
    </row>
    <row r="16" spans="1:12" ht="12.75" customHeight="1" x14ac:dyDescent="0.2">
      <c r="A16" s="6">
        <v>10</v>
      </c>
      <c r="B16" s="6">
        <v>175</v>
      </c>
      <c r="C16" s="25">
        <v>83.495800000000003</v>
      </c>
      <c r="D16" s="26"/>
      <c r="E16" s="9">
        <v>1.2E-2</v>
      </c>
      <c r="F16" s="17">
        <v>15.46</v>
      </c>
      <c r="G16" s="9">
        <v>3.4000000000000002E-2</v>
      </c>
      <c r="H16" s="9">
        <v>0.31219999999999998</v>
      </c>
      <c r="I16" s="9">
        <v>1.5115000000000001</v>
      </c>
      <c r="J16" s="2" t="s">
        <v>21</v>
      </c>
      <c r="K16" s="10">
        <v>0.31667000000000001</v>
      </c>
      <c r="L16" s="8">
        <v>5.67E-2</v>
      </c>
    </row>
    <row r="17" spans="1:12" ht="12.75" customHeight="1" x14ac:dyDescent="0.2">
      <c r="A17" s="11">
        <v>15</v>
      </c>
      <c r="B17" s="11">
        <v>175</v>
      </c>
      <c r="C17" s="27">
        <v>82.951499999999996</v>
      </c>
      <c r="D17" s="28"/>
      <c r="E17" s="13">
        <v>1.21E-2</v>
      </c>
      <c r="F17" s="19">
        <v>17.02</v>
      </c>
      <c r="G17" s="13">
        <v>3.73E-2</v>
      </c>
      <c r="H17" s="13">
        <v>0.31369999999999998</v>
      </c>
      <c r="I17" s="13">
        <v>1.5130999999999999</v>
      </c>
      <c r="J17" s="20" t="s">
        <v>21</v>
      </c>
      <c r="K17" s="14">
        <v>0.30519000000000002</v>
      </c>
      <c r="L17" s="12">
        <v>5.5973000000000002E-2</v>
      </c>
    </row>
    <row r="18" spans="1:12" ht="12.75" customHeight="1" x14ac:dyDescent="0.2">
      <c r="A18" s="6">
        <v>20</v>
      </c>
      <c r="B18" s="6">
        <v>175</v>
      </c>
      <c r="C18" s="25">
        <v>82.400999999999996</v>
      </c>
      <c r="D18" s="26"/>
      <c r="E18" s="9">
        <v>1.21E-2</v>
      </c>
      <c r="F18" s="17">
        <v>18.59</v>
      </c>
      <c r="G18" s="9">
        <v>4.0599999999999997E-2</v>
      </c>
      <c r="H18" s="9">
        <v>0.31530000000000002</v>
      </c>
      <c r="I18" s="9">
        <v>1.5148999999999999</v>
      </c>
      <c r="J18" s="2" t="s">
        <v>21</v>
      </c>
      <c r="K18" s="10">
        <v>0.29425000000000001</v>
      </c>
      <c r="L18" s="8">
        <v>5.5248999999999999E-2</v>
      </c>
    </row>
    <row r="19" spans="1:12" ht="12.75" customHeight="1" x14ac:dyDescent="0.2">
      <c r="A19" s="11">
        <v>25</v>
      </c>
      <c r="B19" s="11">
        <v>175</v>
      </c>
      <c r="C19" s="27">
        <v>81.843900000000005</v>
      </c>
      <c r="D19" s="28"/>
      <c r="E19" s="13">
        <v>1.2200000000000001E-2</v>
      </c>
      <c r="F19" s="19">
        <v>20.170000000000002</v>
      </c>
      <c r="G19" s="13">
        <v>4.3900000000000002E-2</v>
      </c>
      <c r="H19" s="13">
        <v>0.31690000000000002</v>
      </c>
      <c r="I19" s="13">
        <v>1.5168999999999999</v>
      </c>
      <c r="J19" s="20" t="s">
        <v>21</v>
      </c>
      <c r="K19" s="14">
        <v>0.2838</v>
      </c>
      <c r="L19" s="12">
        <v>5.4529000000000001E-2</v>
      </c>
    </row>
    <row r="20" spans="1:12" ht="12.75" customHeight="1" x14ac:dyDescent="0.2">
      <c r="A20" s="6">
        <v>30</v>
      </c>
      <c r="B20" s="6">
        <v>175</v>
      </c>
      <c r="C20" s="25">
        <v>81.279899999999998</v>
      </c>
      <c r="D20" s="26"/>
      <c r="E20" s="9">
        <v>1.23E-2</v>
      </c>
      <c r="F20" s="17">
        <v>21.76</v>
      </c>
      <c r="G20" s="9">
        <v>4.7100000000000003E-2</v>
      </c>
      <c r="H20" s="9">
        <v>0.31859999999999999</v>
      </c>
      <c r="I20" s="9">
        <v>1.5192000000000001</v>
      </c>
      <c r="J20" s="2" t="s">
        <v>21</v>
      </c>
      <c r="K20" s="10">
        <v>0.27379999999999999</v>
      </c>
      <c r="L20" s="8">
        <v>5.3811999999999999E-2</v>
      </c>
    </row>
    <row r="21" spans="1:12" ht="12.75" customHeight="1" x14ac:dyDescent="0.2">
      <c r="A21" s="11">
        <v>35</v>
      </c>
      <c r="B21" s="11">
        <v>175</v>
      </c>
      <c r="C21" s="27">
        <v>80.708600000000004</v>
      </c>
      <c r="D21" s="28"/>
      <c r="E21" s="13">
        <v>1.24E-2</v>
      </c>
      <c r="F21" s="19">
        <v>23.36</v>
      </c>
      <c r="G21" s="13">
        <v>5.04E-2</v>
      </c>
      <c r="H21" s="13">
        <v>0.32040000000000002</v>
      </c>
      <c r="I21" s="13">
        <v>1.5217000000000001</v>
      </c>
      <c r="J21" s="20" t="s">
        <v>21</v>
      </c>
      <c r="K21" s="14">
        <v>0.26422000000000001</v>
      </c>
      <c r="L21" s="12">
        <v>5.3097999999999999E-2</v>
      </c>
    </row>
    <row r="22" spans="1:12" ht="12.75" customHeight="1" x14ac:dyDescent="0.2">
      <c r="A22" s="6">
        <v>40</v>
      </c>
      <c r="B22" s="6">
        <v>175</v>
      </c>
      <c r="C22" s="25">
        <v>80.129300000000001</v>
      </c>
      <c r="D22" s="26"/>
      <c r="E22" s="9">
        <v>1.2500000000000001E-2</v>
      </c>
      <c r="F22" s="17">
        <v>24.97</v>
      </c>
      <c r="G22" s="9">
        <v>5.3600000000000002E-2</v>
      </c>
      <c r="H22" s="9">
        <v>0.32219999999999999</v>
      </c>
      <c r="I22" s="9">
        <v>1.5244</v>
      </c>
      <c r="J22" s="2" t="s">
        <v>21</v>
      </c>
      <c r="K22" s="10">
        <v>0.25503999999999999</v>
      </c>
      <c r="L22" s="8">
        <v>5.2387000000000003E-2</v>
      </c>
    </row>
    <row r="23" spans="1:12" ht="12.75" customHeight="1" x14ac:dyDescent="0.2">
      <c r="A23" s="11">
        <v>45</v>
      </c>
      <c r="B23" s="11">
        <v>175</v>
      </c>
      <c r="C23" s="27">
        <v>79.541600000000003</v>
      </c>
      <c r="D23" s="28"/>
      <c r="E23" s="13">
        <v>1.26E-2</v>
      </c>
      <c r="F23" s="19">
        <v>26.58</v>
      </c>
      <c r="G23" s="13">
        <v>5.6800000000000003E-2</v>
      </c>
      <c r="H23" s="13">
        <v>0.32419999999999999</v>
      </c>
      <c r="I23" s="13">
        <v>1.5275000000000001</v>
      </c>
      <c r="J23" s="20" t="s">
        <v>21</v>
      </c>
      <c r="K23" s="14">
        <v>0.24621999999999999</v>
      </c>
      <c r="L23" s="12">
        <v>5.1677000000000001E-2</v>
      </c>
    </row>
    <row r="24" spans="1:12" ht="12.75" customHeight="1" x14ac:dyDescent="0.2">
      <c r="A24" s="6">
        <v>50</v>
      </c>
      <c r="B24" s="6">
        <v>175</v>
      </c>
      <c r="C24" s="25">
        <v>78.944900000000004</v>
      </c>
      <c r="D24" s="26"/>
      <c r="E24" s="9">
        <v>1.2699999999999999E-2</v>
      </c>
      <c r="F24" s="17">
        <v>28.21</v>
      </c>
      <c r="G24" s="9">
        <v>0.06</v>
      </c>
      <c r="H24" s="9">
        <v>0.32619999999999999</v>
      </c>
      <c r="I24" s="9">
        <v>1.5307999999999999</v>
      </c>
      <c r="J24" s="2" t="s">
        <v>21</v>
      </c>
      <c r="K24" s="10">
        <v>0.23774000000000001</v>
      </c>
      <c r="L24" s="8">
        <v>5.0970000000000001E-2</v>
      </c>
    </row>
    <row r="25" spans="1:12" ht="12.75" customHeight="1" x14ac:dyDescent="0.2">
      <c r="A25" s="11">
        <v>55</v>
      </c>
      <c r="B25" s="11">
        <v>175</v>
      </c>
      <c r="C25" s="27">
        <v>78.338499999999996</v>
      </c>
      <c r="D25" s="28"/>
      <c r="E25" s="13">
        <v>1.2800000000000001E-2</v>
      </c>
      <c r="F25" s="19">
        <v>29.84</v>
      </c>
      <c r="G25" s="13">
        <v>6.3200000000000006E-2</v>
      </c>
      <c r="H25" s="13">
        <v>0.32829999999999998</v>
      </c>
      <c r="I25" s="13">
        <v>1.5345</v>
      </c>
      <c r="J25" s="20" t="s">
        <v>21</v>
      </c>
      <c r="K25" s="14">
        <v>0.22958000000000001</v>
      </c>
      <c r="L25" s="12">
        <v>5.0264000000000003E-2</v>
      </c>
    </row>
    <row r="26" spans="1:12" ht="12.75" customHeight="1" x14ac:dyDescent="0.2">
      <c r="A26" s="6">
        <v>60</v>
      </c>
      <c r="B26" s="6">
        <v>175</v>
      </c>
      <c r="C26" s="25">
        <v>77.721699999999998</v>
      </c>
      <c r="D26" s="26"/>
      <c r="E26" s="9">
        <v>1.29E-2</v>
      </c>
      <c r="F26" s="17">
        <v>31.49</v>
      </c>
      <c r="G26" s="9">
        <v>6.6400000000000001E-2</v>
      </c>
      <c r="H26" s="9">
        <v>0.33050000000000002</v>
      </c>
      <c r="I26" s="9">
        <v>1.5386</v>
      </c>
      <c r="J26" s="2" t="s">
        <v>21</v>
      </c>
      <c r="K26" s="10">
        <v>0.22170999999999999</v>
      </c>
      <c r="L26" s="8">
        <v>4.9558999999999999E-2</v>
      </c>
    </row>
    <row r="27" spans="1:12" ht="12.75" customHeight="1" x14ac:dyDescent="0.2">
      <c r="A27" s="11">
        <v>65</v>
      </c>
      <c r="B27" s="11">
        <v>175</v>
      </c>
      <c r="C27" s="27">
        <v>77.093699999999998</v>
      </c>
      <c r="D27" s="28"/>
      <c r="E27" s="13">
        <v>1.2999999999999999E-2</v>
      </c>
      <c r="F27" s="19">
        <v>33.15</v>
      </c>
      <c r="G27" s="13">
        <v>6.9599999999999995E-2</v>
      </c>
      <c r="H27" s="13">
        <v>0.33279999999999998</v>
      </c>
      <c r="I27" s="13">
        <v>1.5431999999999999</v>
      </c>
      <c r="J27" s="20" t="s">
        <v>21</v>
      </c>
      <c r="K27" s="14">
        <v>0.21410999999999999</v>
      </c>
      <c r="L27" s="12">
        <v>4.8854000000000002E-2</v>
      </c>
    </row>
    <row r="28" spans="1:12" ht="12.75" customHeight="1" x14ac:dyDescent="0.2">
      <c r="A28" s="6">
        <v>70</v>
      </c>
      <c r="B28" s="6">
        <v>175</v>
      </c>
      <c r="C28" s="25">
        <v>76.453699999999998</v>
      </c>
      <c r="D28" s="26"/>
      <c r="E28" s="9">
        <v>1.3100000000000001E-2</v>
      </c>
      <c r="F28" s="17">
        <v>34.82</v>
      </c>
      <c r="G28" s="9">
        <v>7.2700000000000001E-2</v>
      </c>
      <c r="H28" s="9">
        <v>0.33529999999999999</v>
      </c>
      <c r="I28" s="9">
        <v>1.5482</v>
      </c>
      <c r="J28" s="2" t="s">
        <v>21</v>
      </c>
      <c r="K28" s="10">
        <v>0.20676</v>
      </c>
      <c r="L28" s="8">
        <v>4.8149999999999998E-2</v>
      </c>
    </row>
    <row r="29" spans="1:12" ht="12.75" customHeight="1" x14ac:dyDescent="0.2">
      <c r="A29" s="11">
        <v>75</v>
      </c>
      <c r="B29" s="11">
        <v>175</v>
      </c>
      <c r="C29" s="27">
        <v>75.800600000000003</v>
      </c>
      <c r="D29" s="28"/>
      <c r="E29" s="13">
        <v>1.32E-2</v>
      </c>
      <c r="F29" s="19">
        <v>36.5</v>
      </c>
      <c r="G29" s="13">
        <v>7.5899999999999995E-2</v>
      </c>
      <c r="H29" s="13">
        <v>0.33789999999999998</v>
      </c>
      <c r="I29" s="13">
        <v>1.5538000000000001</v>
      </c>
      <c r="J29" s="20" t="s">
        <v>21</v>
      </c>
      <c r="K29" s="14">
        <v>0.19964999999999999</v>
      </c>
      <c r="L29" s="12">
        <v>4.7445000000000001E-2</v>
      </c>
    </row>
    <row r="30" spans="1:12" ht="12.75" customHeight="1" x14ac:dyDescent="0.2">
      <c r="A30" s="6">
        <v>80</v>
      </c>
      <c r="B30" s="6">
        <v>175</v>
      </c>
      <c r="C30" s="25">
        <v>75.133300000000006</v>
      </c>
      <c r="D30" s="26"/>
      <c r="E30" s="9">
        <v>1.3299999999999999E-2</v>
      </c>
      <c r="F30" s="17">
        <v>38.200000000000003</v>
      </c>
      <c r="G30" s="9">
        <v>7.9100000000000004E-2</v>
      </c>
      <c r="H30" s="9">
        <v>0.3407</v>
      </c>
      <c r="I30" s="9">
        <v>1.56</v>
      </c>
      <c r="J30" s="2" t="s">
        <v>21</v>
      </c>
      <c r="K30" s="10">
        <v>0.19275999999999999</v>
      </c>
      <c r="L30" s="8">
        <v>4.6738000000000002E-2</v>
      </c>
    </row>
    <row r="31" spans="1:12" ht="12.75" customHeight="1" x14ac:dyDescent="0.2">
      <c r="A31" s="11">
        <v>85</v>
      </c>
      <c r="B31" s="11">
        <v>175</v>
      </c>
      <c r="C31" s="27">
        <v>74.450599999999994</v>
      </c>
      <c r="D31" s="28"/>
      <c r="E31" s="13">
        <v>1.34E-2</v>
      </c>
      <c r="F31" s="19">
        <v>39.909999999999997</v>
      </c>
      <c r="G31" s="13">
        <v>8.2199999999999995E-2</v>
      </c>
      <c r="H31" s="13">
        <v>0.34370000000000001</v>
      </c>
      <c r="I31" s="13">
        <v>1.5668</v>
      </c>
      <c r="J31" s="20" t="s">
        <v>21</v>
      </c>
      <c r="K31" s="14">
        <v>0.18607000000000001</v>
      </c>
      <c r="L31" s="12">
        <v>4.6030000000000001E-2</v>
      </c>
    </row>
    <row r="32" spans="1:12" ht="12.75" customHeight="1" x14ac:dyDescent="0.2">
      <c r="A32" s="6">
        <v>90</v>
      </c>
      <c r="B32" s="6">
        <v>175</v>
      </c>
      <c r="C32" s="25">
        <v>73.751099999999994</v>
      </c>
      <c r="D32" s="26"/>
      <c r="E32" s="9">
        <v>1.3599999999999999E-2</v>
      </c>
      <c r="F32" s="17">
        <v>41.64</v>
      </c>
      <c r="G32" s="9">
        <v>8.5400000000000004E-2</v>
      </c>
      <c r="H32" s="9">
        <v>0.3468</v>
      </c>
      <c r="I32" s="9">
        <v>1.5745</v>
      </c>
      <c r="J32" s="2" t="s">
        <v>21</v>
      </c>
      <c r="K32" s="10">
        <v>0.17956</v>
      </c>
      <c r="L32" s="8">
        <v>4.5318999999999998E-2</v>
      </c>
    </row>
    <row r="33" spans="1:12" ht="12.75" customHeight="1" x14ac:dyDescent="0.2">
      <c r="A33" s="11">
        <v>95</v>
      </c>
      <c r="B33" s="11">
        <v>175</v>
      </c>
      <c r="C33" s="27">
        <v>73.033000000000001</v>
      </c>
      <c r="D33" s="28"/>
      <c r="E33" s="13">
        <v>1.37E-2</v>
      </c>
      <c r="F33" s="19">
        <v>43.38</v>
      </c>
      <c r="G33" s="13">
        <v>8.8499999999999995E-2</v>
      </c>
      <c r="H33" s="13">
        <v>0.3503</v>
      </c>
      <c r="I33" s="13">
        <v>1.5831</v>
      </c>
      <c r="J33" s="20" t="s">
        <v>21</v>
      </c>
      <c r="K33" s="14">
        <v>0.17322000000000001</v>
      </c>
      <c r="L33" s="12">
        <v>4.4604999999999999E-2</v>
      </c>
    </row>
    <row r="34" spans="1:12" ht="12.75" customHeight="1" x14ac:dyDescent="0.2">
      <c r="A34" s="6">
        <v>100</v>
      </c>
      <c r="B34" s="6">
        <v>175</v>
      </c>
      <c r="C34" s="25">
        <v>72.294600000000003</v>
      </c>
      <c r="D34" s="26"/>
      <c r="E34" s="9">
        <v>1.38E-2</v>
      </c>
      <c r="F34" s="17">
        <v>45.14</v>
      </c>
      <c r="G34" s="9">
        <v>9.1700000000000004E-2</v>
      </c>
      <c r="H34" s="9">
        <v>0.35399999999999998</v>
      </c>
      <c r="I34" s="9">
        <v>1.5927</v>
      </c>
      <c r="J34" s="2" t="s">
        <v>21</v>
      </c>
      <c r="K34" s="10">
        <v>0.16703999999999999</v>
      </c>
      <c r="L34" s="8">
        <v>4.3887000000000002E-2</v>
      </c>
    </row>
    <row r="35" spans="1:12" ht="12.75" customHeight="1" x14ac:dyDescent="0.2">
      <c r="A35" s="11">
        <v>105</v>
      </c>
      <c r="B35" s="11">
        <v>175</v>
      </c>
      <c r="C35" s="27">
        <v>71.533699999999996</v>
      </c>
      <c r="D35" s="28"/>
      <c r="E35" s="13">
        <v>1.4E-2</v>
      </c>
      <c r="F35" s="19">
        <v>46.92</v>
      </c>
      <c r="G35" s="13">
        <v>9.4899999999999998E-2</v>
      </c>
      <c r="H35" s="13">
        <v>0.35799999999999998</v>
      </c>
      <c r="I35" s="13">
        <v>1.6034999999999999</v>
      </c>
      <c r="J35" s="20" t="s">
        <v>21</v>
      </c>
      <c r="K35" s="14">
        <v>0.161</v>
      </c>
      <c r="L35" s="12">
        <v>4.3163E-2</v>
      </c>
    </row>
    <row r="36" spans="1:12" ht="12.75" customHeight="1" x14ac:dyDescent="0.2">
      <c r="A36" s="6">
        <v>110</v>
      </c>
      <c r="B36" s="6">
        <v>175</v>
      </c>
      <c r="C36" s="25">
        <v>70.747600000000006</v>
      </c>
      <c r="D36" s="26"/>
      <c r="E36" s="9">
        <v>1.41E-2</v>
      </c>
      <c r="F36" s="17">
        <v>48.72</v>
      </c>
      <c r="G36" s="9">
        <v>9.8000000000000004E-2</v>
      </c>
      <c r="H36" s="9">
        <v>0.36249999999999999</v>
      </c>
      <c r="I36" s="9">
        <v>1.6157999999999999</v>
      </c>
      <c r="J36" s="2" t="s">
        <v>21</v>
      </c>
      <c r="K36" s="10">
        <v>0.15508</v>
      </c>
      <c r="L36" s="8">
        <v>4.2431999999999997E-2</v>
      </c>
    </row>
    <row r="37" spans="1:12" ht="12.75" customHeight="1" x14ac:dyDescent="0.2">
      <c r="A37" s="11">
        <v>115</v>
      </c>
      <c r="B37" s="11">
        <v>175</v>
      </c>
      <c r="C37" s="27">
        <v>69.933199999999999</v>
      </c>
      <c r="D37" s="28"/>
      <c r="E37" s="13">
        <v>1.43E-2</v>
      </c>
      <c r="F37" s="19">
        <v>50.54</v>
      </c>
      <c r="G37" s="13">
        <v>0.1012</v>
      </c>
      <c r="H37" s="13">
        <v>0.3674</v>
      </c>
      <c r="I37" s="13">
        <v>1.6297999999999999</v>
      </c>
      <c r="J37" s="20" t="s">
        <v>21</v>
      </c>
      <c r="K37" s="14">
        <v>0.14927000000000001</v>
      </c>
      <c r="L37" s="12">
        <v>4.1694000000000002E-2</v>
      </c>
    </row>
    <row r="38" spans="1:12" ht="12.75" customHeight="1" x14ac:dyDescent="0.2">
      <c r="A38" s="6">
        <v>120</v>
      </c>
      <c r="B38" s="6">
        <v>175</v>
      </c>
      <c r="C38" s="25">
        <v>3.6871999999999998</v>
      </c>
      <c r="D38" s="26"/>
      <c r="E38" s="9">
        <v>0.2712</v>
      </c>
      <c r="F38" s="17">
        <v>119.08</v>
      </c>
      <c r="G38" s="9">
        <v>0.2203</v>
      </c>
      <c r="H38" s="9">
        <v>0.2828</v>
      </c>
      <c r="I38" s="9">
        <v>1.3109</v>
      </c>
      <c r="J38" s="2" t="s">
        <v>22</v>
      </c>
      <c r="K38" s="10">
        <v>1.282E-2</v>
      </c>
      <c r="L38" s="8">
        <v>9.4680000000000007E-3</v>
      </c>
    </row>
    <row r="39" spans="1:12" ht="12.75" customHeight="1" x14ac:dyDescent="0.2">
      <c r="A39" s="11">
        <v>125</v>
      </c>
      <c r="B39" s="11">
        <v>175</v>
      </c>
      <c r="C39" s="27">
        <v>3.6118999999999999</v>
      </c>
      <c r="D39" s="28"/>
      <c r="E39" s="13">
        <v>0.27689999999999998</v>
      </c>
      <c r="F39" s="19">
        <v>120.48</v>
      </c>
      <c r="G39" s="13">
        <v>0.22270000000000001</v>
      </c>
      <c r="H39" s="13">
        <v>0.27729999999999999</v>
      </c>
      <c r="I39" s="13">
        <v>1.2923</v>
      </c>
      <c r="J39" s="20" t="s">
        <v>22</v>
      </c>
      <c r="K39" s="14">
        <v>1.294E-2</v>
      </c>
      <c r="L39" s="12">
        <v>9.5549999999999993E-3</v>
      </c>
    </row>
    <row r="40" spans="1:12" ht="12.75" customHeight="1" x14ac:dyDescent="0.2">
      <c r="A40" s="6">
        <v>130</v>
      </c>
      <c r="B40" s="6">
        <v>175</v>
      </c>
      <c r="C40" s="25">
        <v>3.5421</v>
      </c>
      <c r="D40" s="26"/>
      <c r="E40" s="9">
        <v>0.2823</v>
      </c>
      <c r="F40" s="17">
        <v>121.86</v>
      </c>
      <c r="G40" s="9">
        <v>0.22509999999999999</v>
      </c>
      <c r="H40" s="9">
        <v>0.27289999999999998</v>
      </c>
      <c r="I40" s="9">
        <v>1.2764</v>
      </c>
      <c r="J40" s="2" t="s">
        <v>22</v>
      </c>
      <c r="K40" s="10">
        <v>1.306E-2</v>
      </c>
      <c r="L40" s="8">
        <v>9.6469999999999993E-3</v>
      </c>
    </row>
    <row r="41" spans="1:12" ht="12.75" customHeight="1" x14ac:dyDescent="0.2">
      <c r="A41" s="11">
        <v>135</v>
      </c>
      <c r="B41" s="11">
        <v>175</v>
      </c>
      <c r="C41" s="27">
        <v>3.4769999999999999</v>
      </c>
      <c r="D41" s="28"/>
      <c r="E41" s="13">
        <v>0.28760000000000002</v>
      </c>
      <c r="F41" s="19">
        <v>123.21</v>
      </c>
      <c r="G41" s="13">
        <v>0.22739999999999999</v>
      </c>
      <c r="H41" s="13">
        <v>0.26929999999999998</v>
      </c>
      <c r="I41" s="13">
        <v>1.2626999999999999</v>
      </c>
      <c r="J41" s="20" t="s">
        <v>22</v>
      </c>
      <c r="K41" s="14">
        <v>1.3180000000000001E-2</v>
      </c>
      <c r="L41" s="12">
        <v>9.7439999999999992E-3</v>
      </c>
    </row>
    <row r="42" spans="1:12" ht="12.75" customHeight="1" x14ac:dyDescent="0.2">
      <c r="A42" s="6">
        <v>140</v>
      </c>
      <c r="B42" s="6">
        <v>175</v>
      </c>
      <c r="C42" s="25">
        <v>3.4159000000000002</v>
      </c>
      <c r="D42" s="26"/>
      <c r="E42" s="9">
        <v>0.2928</v>
      </c>
      <c r="F42" s="17">
        <v>124.55</v>
      </c>
      <c r="G42" s="9">
        <v>0.2296</v>
      </c>
      <c r="H42" s="9">
        <v>0.26640000000000003</v>
      </c>
      <c r="I42" s="9">
        <v>1.2506999999999999</v>
      </c>
      <c r="J42" s="2" t="s">
        <v>22</v>
      </c>
      <c r="K42" s="10">
        <v>1.329E-2</v>
      </c>
      <c r="L42" s="8">
        <v>9.8460000000000006E-3</v>
      </c>
    </row>
    <row r="43" spans="1:12" ht="12.75" customHeight="1" x14ac:dyDescent="0.2">
      <c r="A43" s="11">
        <v>145</v>
      </c>
      <c r="B43" s="11">
        <v>175</v>
      </c>
      <c r="C43" s="27">
        <v>3.3582999999999998</v>
      </c>
      <c r="D43" s="28"/>
      <c r="E43" s="13">
        <v>0.29780000000000001</v>
      </c>
      <c r="F43" s="19">
        <v>125.88</v>
      </c>
      <c r="G43" s="13">
        <v>0.23180000000000001</v>
      </c>
      <c r="H43" s="13">
        <v>0.2641</v>
      </c>
      <c r="I43" s="13">
        <v>1.24</v>
      </c>
      <c r="J43" s="20" t="s">
        <v>22</v>
      </c>
      <c r="K43" s="14">
        <v>1.341E-2</v>
      </c>
      <c r="L43" s="12">
        <v>9.9500000000000005E-3</v>
      </c>
    </row>
    <row r="44" spans="1:12" ht="12.95" customHeight="1" x14ac:dyDescent="0.2">
      <c r="A44" s="6">
        <v>150</v>
      </c>
      <c r="B44" s="6">
        <v>175</v>
      </c>
      <c r="C44" s="25">
        <v>3.3039999999999998</v>
      </c>
      <c r="D44" s="26"/>
      <c r="E44" s="9">
        <v>0.30270000000000002</v>
      </c>
      <c r="F44" s="17">
        <v>127.19</v>
      </c>
      <c r="G44" s="9">
        <v>0.23400000000000001</v>
      </c>
      <c r="H44" s="9">
        <v>0.2621</v>
      </c>
      <c r="I44" s="9">
        <v>1.2304999999999999</v>
      </c>
      <c r="J44" s="2" t="s">
        <v>22</v>
      </c>
      <c r="K44" s="10">
        <v>1.353E-2</v>
      </c>
      <c r="L44" s="8">
        <v>1.0057E-2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4"/>
  <sheetViews>
    <sheetView topLeftCell="A20" workbookViewId="0">
      <selection activeCell="A2" sqref="A2:J39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39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200</v>
      </c>
      <c r="C4" s="25">
        <v>89.680899999999994</v>
      </c>
      <c r="D4" s="26"/>
      <c r="E4" s="9">
        <v>1.12E-2</v>
      </c>
      <c r="F4" s="17">
        <v>-2.77</v>
      </c>
      <c r="G4" s="9">
        <v>-7.6E-3</v>
      </c>
      <c r="H4" s="9">
        <v>0.29699999999999999</v>
      </c>
      <c r="I4" s="9">
        <v>1.5021</v>
      </c>
      <c r="J4" s="2" t="s">
        <v>21</v>
      </c>
      <c r="K4" s="10">
        <v>0.51824999999999999</v>
      </c>
      <c r="L4" s="8">
        <v>6.5865999999999994E-2</v>
      </c>
    </row>
    <row r="5" spans="1:12" ht="12.75" customHeight="1" x14ac:dyDescent="0.2">
      <c r="A5" s="11">
        <v>-45</v>
      </c>
      <c r="B5" s="11">
        <v>200</v>
      </c>
      <c r="C5" s="27">
        <v>89.188900000000004</v>
      </c>
      <c r="D5" s="28"/>
      <c r="E5" s="13">
        <v>1.12E-2</v>
      </c>
      <c r="F5" s="19">
        <v>-1.28</v>
      </c>
      <c r="G5" s="13">
        <v>-4.0000000000000001E-3</v>
      </c>
      <c r="H5" s="13">
        <v>0.29809999999999998</v>
      </c>
      <c r="I5" s="13">
        <v>1.5023</v>
      </c>
      <c r="J5" s="20" t="s">
        <v>21</v>
      </c>
      <c r="K5" s="14">
        <v>0.49520999999999998</v>
      </c>
      <c r="L5" s="12">
        <v>6.5074000000000007E-2</v>
      </c>
    </row>
    <row r="6" spans="1:12" ht="12.75" customHeight="1" x14ac:dyDescent="0.2">
      <c r="A6" s="6">
        <v>-40</v>
      </c>
      <c r="B6" s="6">
        <v>200</v>
      </c>
      <c r="C6" s="25">
        <v>88.693899999999999</v>
      </c>
      <c r="D6" s="26"/>
      <c r="E6" s="9">
        <v>1.1299999999999999E-2</v>
      </c>
      <c r="F6" s="17">
        <v>0.21</v>
      </c>
      <c r="G6" s="9">
        <v>-5.0000000000000001E-4</v>
      </c>
      <c r="H6" s="9">
        <v>0.29920000000000002</v>
      </c>
      <c r="I6" s="9">
        <v>1.5025999999999999</v>
      </c>
      <c r="J6" s="2" t="s">
        <v>21</v>
      </c>
      <c r="K6" s="10">
        <v>0.47370000000000001</v>
      </c>
      <c r="L6" s="8">
        <v>6.4287999999999998E-2</v>
      </c>
    </row>
    <row r="7" spans="1:12" ht="12.75" customHeight="1" x14ac:dyDescent="0.2">
      <c r="A7" s="11">
        <v>-35</v>
      </c>
      <c r="B7" s="11">
        <v>200</v>
      </c>
      <c r="C7" s="27">
        <v>88.195599999999999</v>
      </c>
      <c r="D7" s="28"/>
      <c r="E7" s="13">
        <v>1.1299999999999999E-2</v>
      </c>
      <c r="F7" s="19">
        <v>1.71</v>
      </c>
      <c r="G7" s="13">
        <v>3.0999999999999999E-3</v>
      </c>
      <c r="H7" s="13">
        <v>0.30030000000000001</v>
      </c>
      <c r="I7" s="13">
        <v>1.5029999999999999</v>
      </c>
      <c r="J7" s="20" t="s">
        <v>21</v>
      </c>
      <c r="K7" s="14">
        <v>0.45356000000000002</v>
      </c>
      <c r="L7" s="12">
        <v>6.3508999999999996E-2</v>
      </c>
    </row>
    <row r="8" spans="1:12" ht="12.75" customHeight="1" x14ac:dyDescent="0.2">
      <c r="A8" s="6">
        <v>-30</v>
      </c>
      <c r="B8" s="6">
        <v>200</v>
      </c>
      <c r="C8" s="25">
        <v>87.693899999999999</v>
      </c>
      <c r="D8" s="26"/>
      <c r="E8" s="9">
        <v>1.14E-2</v>
      </c>
      <c r="F8" s="17">
        <v>3.22</v>
      </c>
      <c r="G8" s="9">
        <v>6.6E-3</v>
      </c>
      <c r="H8" s="9">
        <v>0.30149999999999999</v>
      </c>
      <c r="I8" s="9">
        <v>1.5034000000000001</v>
      </c>
      <c r="J8" s="2" t="s">
        <v>21</v>
      </c>
      <c r="K8" s="10">
        <v>0.43467</v>
      </c>
      <c r="L8" s="8">
        <v>6.2736E-2</v>
      </c>
    </row>
    <row r="9" spans="1:12" ht="12.75" customHeight="1" x14ac:dyDescent="0.2">
      <c r="A9" s="11">
        <v>-25</v>
      </c>
      <c r="B9" s="11">
        <v>200</v>
      </c>
      <c r="C9" s="27">
        <v>87.188500000000005</v>
      </c>
      <c r="D9" s="28"/>
      <c r="E9" s="13">
        <v>1.15E-2</v>
      </c>
      <c r="F9" s="19">
        <v>4.7300000000000004</v>
      </c>
      <c r="G9" s="13">
        <v>1.01E-2</v>
      </c>
      <c r="H9" s="13">
        <v>0.30270000000000002</v>
      </c>
      <c r="I9" s="13">
        <v>1.5039</v>
      </c>
      <c r="J9" s="20" t="s">
        <v>21</v>
      </c>
      <c r="K9" s="14">
        <v>0.41692000000000001</v>
      </c>
      <c r="L9" s="12">
        <v>6.1969999999999997E-2</v>
      </c>
    </row>
    <row r="10" spans="1:12" ht="12.75" customHeight="1" x14ac:dyDescent="0.2">
      <c r="A10" s="6">
        <v>-20</v>
      </c>
      <c r="B10" s="6">
        <v>200</v>
      </c>
      <c r="C10" s="25">
        <v>86.679299999999998</v>
      </c>
      <c r="D10" s="26"/>
      <c r="E10" s="9">
        <v>1.15E-2</v>
      </c>
      <c r="F10" s="17">
        <v>6.24</v>
      </c>
      <c r="G10" s="9">
        <v>1.3599999999999999E-2</v>
      </c>
      <c r="H10" s="9">
        <v>0.3039</v>
      </c>
      <c r="I10" s="9">
        <v>1.5044999999999999</v>
      </c>
      <c r="J10" s="2" t="s">
        <v>21</v>
      </c>
      <c r="K10" s="10">
        <v>0.4002</v>
      </c>
      <c r="L10" s="8">
        <v>6.1209E-2</v>
      </c>
    </row>
    <row r="11" spans="1:12" ht="12.75" customHeight="1" x14ac:dyDescent="0.2">
      <c r="A11" s="11">
        <v>-15</v>
      </c>
      <c r="B11" s="11">
        <v>200</v>
      </c>
      <c r="C11" s="27">
        <v>86.1661</v>
      </c>
      <c r="D11" s="28"/>
      <c r="E11" s="13">
        <v>1.1599999999999999E-2</v>
      </c>
      <c r="F11" s="19">
        <v>7.76</v>
      </c>
      <c r="G11" s="13">
        <v>1.7000000000000001E-2</v>
      </c>
      <c r="H11" s="13">
        <v>0.30520000000000003</v>
      </c>
      <c r="I11" s="13">
        <v>1.5052000000000001</v>
      </c>
      <c r="J11" s="20" t="s">
        <v>21</v>
      </c>
      <c r="K11" s="14">
        <v>0.38444</v>
      </c>
      <c r="L11" s="12">
        <v>6.0454000000000001E-2</v>
      </c>
    </row>
    <row r="12" spans="1:12" ht="12.75" customHeight="1" x14ac:dyDescent="0.2">
      <c r="A12" s="6">
        <v>-10</v>
      </c>
      <c r="B12" s="6">
        <v>200</v>
      </c>
      <c r="C12" s="25">
        <v>85.648499999999999</v>
      </c>
      <c r="D12" s="26"/>
      <c r="E12" s="9">
        <v>1.17E-2</v>
      </c>
      <c r="F12" s="17">
        <v>9.2899999999999991</v>
      </c>
      <c r="G12" s="9">
        <v>2.0400000000000001E-2</v>
      </c>
      <c r="H12" s="9">
        <v>0.30649999999999999</v>
      </c>
      <c r="I12" s="9">
        <v>1.5061</v>
      </c>
      <c r="J12" s="2" t="s">
        <v>21</v>
      </c>
      <c r="K12" s="10">
        <v>0.36954999999999999</v>
      </c>
      <c r="L12" s="8">
        <v>5.9704E-2</v>
      </c>
    </row>
    <row r="13" spans="1:12" ht="12.75" customHeight="1" x14ac:dyDescent="0.2">
      <c r="A13" s="11">
        <v>-5</v>
      </c>
      <c r="B13" s="11">
        <v>200</v>
      </c>
      <c r="C13" s="27">
        <v>85.126499999999993</v>
      </c>
      <c r="D13" s="28"/>
      <c r="E13" s="13">
        <v>1.17E-2</v>
      </c>
      <c r="F13" s="19">
        <v>10.83</v>
      </c>
      <c r="G13" s="13">
        <v>2.3800000000000002E-2</v>
      </c>
      <c r="H13" s="13">
        <v>0.30780000000000002</v>
      </c>
      <c r="I13" s="13">
        <v>1.5069999999999999</v>
      </c>
      <c r="J13" s="20" t="s">
        <v>21</v>
      </c>
      <c r="K13" s="14">
        <v>0.35544999999999999</v>
      </c>
      <c r="L13" s="12">
        <v>5.8959999999999999E-2</v>
      </c>
    </row>
    <row r="14" spans="1:12" ht="12.75" customHeight="1" x14ac:dyDescent="0.2">
      <c r="A14" s="6">
        <v>0</v>
      </c>
      <c r="B14" s="6">
        <v>200</v>
      </c>
      <c r="C14" s="25">
        <v>84.599599999999995</v>
      </c>
      <c r="D14" s="26"/>
      <c r="E14" s="9">
        <v>1.18E-2</v>
      </c>
      <c r="F14" s="17">
        <v>12.37</v>
      </c>
      <c r="G14" s="9">
        <v>2.7199999999999998E-2</v>
      </c>
      <c r="H14" s="9">
        <v>0.30919999999999997</v>
      </c>
      <c r="I14" s="9">
        <v>1.5081</v>
      </c>
      <c r="J14" s="2" t="s">
        <v>21</v>
      </c>
      <c r="K14" s="10">
        <v>0.34209000000000001</v>
      </c>
      <c r="L14" s="8">
        <v>5.8220000000000001E-2</v>
      </c>
    </row>
    <row r="15" spans="1:12" ht="12.75" customHeight="1" x14ac:dyDescent="0.2">
      <c r="A15" s="11">
        <v>5</v>
      </c>
      <c r="B15" s="11">
        <v>200</v>
      </c>
      <c r="C15" s="27">
        <v>84.067700000000002</v>
      </c>
      <c r="D15" s="28"/>
      <c r="E15" s="13">
        <v>1.1900000000000001E-2</v>
      </c>
      <c r="F15" s="19">
        <v>13.92</v>
      </c>
      <c r="G15" s="13">
        <v>3.0599999999999999E-2</v>
      </c>
      <c r="H15" s="13">
        <v>0.31059999999999999</v>
      </c>
      <c r="I15" s="13">
        <v>1.5094000000000001</v>
      </c>
      <c r="J15" s="20" t="s">
        <v>21</v>
      </c>
      <c r="K15" s="14">
        <v>0.32940999999999998</v>
      </c>
      <c r="L15" s="12">
        <v>5.7485000000000001E-2</v>
      </c>
    </row>
    <row r="16" spans="1:12" ht="12.75" customHeight="1" x14ac:dyDescent="0.2">
      <c r="A16" s="6">
        <v>10</v>
      </c>
      <c r="B16" s="6">
        <v>200</v>
      </c>
      <c r="C16" s="25">
        <v>83.5304</v>
      </c>
      <c r="D16" s="26"/>
      <c r="E16" s="9">
        <v>1.2E-2</v>
      </c>
      <c r="F16" s="17">
        <v>15.48</v>
      </c>
      <c r="G16" s="9">
        <v>3.39E-2</v>
      </c>
      <c r="H16" s="9">
        <v>0.312</v>
      </c>
      <c r="I16" s="9">
        <v>1.5107999999999999</v>
      </c>
      <c r="J16" s="2" t="s">
        <v>21</v>
      </c>
      <c r="K16" s="10">
        <v>0.31734000000000001</v>
      </c>
      <c r="L16" s="8">
        <v>5.6755E-2</v>
      </c>
    </row>
    <row r="17" spans="1:12" ht="12.75" customHeight="1" x14ac:dyDescent="0.2">
      <c r="A17" s="11">
        <v>15</v>
      </c>
      <c r="B17" s="11">
        <v>200</v>
      </c>
      <c r="C17" s="27">
        <v>82.987399999999994</v>
      </c>
      <c r="D17" s="28"/>
      <c r="E17" s="13">
        <v>1.21E-2</v>
      </c>
      <c r="F17" s="19">
        <v>17.04</v>
      </c>
      <c r="G17" s="13">
        <v>3.7199999999999997E-2</v>
      </c>
      <c r="H17" s="13">
        <v>0.31359999999999999</v>
      </c>
      <c r="I17" s="13">
        <v>1.5123</v>
      </c>
      <c r="J17" s="20" t="s">
        <v>21</v>
      </c>
      <c r="K17" s="14">
        <v>0.30586000000000002</v>
      </c>
      <c r="L17" s="12">
        <v>5.6029000000000002E-2</v>
      </c>
    </row>
    <row r="18" spans="1:12" ht="12.75" customHeight="1" x14ac:dyDescent="0.2">
      <c r="A18" s="6">
        <v>20</v>
      </c>
      <c r="B18" s="6">
        <v>200</v>
      </c>
      <c r="C18" s="25">
        <v>82.438299999999998</v>
      </c>
      <c r="D18" s="26"/>
      <c r="E18" s="9">
        <v>1.21E-2</v>
      </c>
      <c r="F18" s="17">
        <v>18.61</v>
      </c>
      <c r="G18" s="9">
        <v>4.0500000000000001E-2</v>
      </c>
      <c r="H18" s="9">
        <v>0.31509999999999999</v>
      </c>
      <c r="I18" s="9">
        <v>1.5141</v>
      </c>
      <c r="J18" s="2" t="s">
        <v>21</v>
      </c>
      <c r="K18" s="10">
        <v>0.2949</v>
      </c>
      <c r="L18" s="8">
        <v>5.5306000000000001E-2</v>
      </c>
    </row>
    <row r="19" spans="1:12" ht="12.75" customHeight="1" x14ac:dyDescent="0.2">
      <c r="A19" s="11">
        <v>25</v>
      </c>
      <c r="B19" s="11">
        <v>200</v>
      </c>
      <c r="C19" s="27">
        <v>81.882800000000003</v>
      </c>
      <c r="D19" s="28"/>
      <c r="E19" s="13">
        <v>1.2200000000000001E-2</v>
      </c>
      <c r="F19" s="19">
        <v>20.190000000000001</v>
      </c>
      <c r="G19" s="13">
        <v>4.3799999999999999E-2</v>
      </c>
      <c r="H19" s="13">
        <v>0.31669999999999998</v>
      </c>
      <c r="I19" s="13">
        <v>1.516</v>
      </c>
      <c r="J19" s="20" t="s">
        <v>21</v>
      </c>
      <c r="K19" s="14">
        <v>0.28444000000000003</v>
      </c>
      <c r="L19" s="12">
        <v>5.4587999999999998E-2</v>
      </c>
    </row>
    <row r="20" spans="1:12" ht="12.75" customHeight="1" x14ac:dyDescent="0.2">
      <c r="A20" s="6">
        <v>30</v>
      </c>
      <c r="B20" s="6">
        <v>200</v>
      </c>
      <c r="C20" s="25">
        <v>81.320400000000006</v>
      </c>
      <c r="D20" s="26"/>
      <c r="E20" s="9">
        <v>1.23E-2</v>
      </c>
      <c r="F20" s="17">
        <v>21.78</v>
      </c>
      <c r="G20" s="9">
        <v>4.7E-2</v>
      </c>
      <c r="H20" s="9">
        <v>0.31840000000000002</v>
      </c>
      <c r="I20" s="9">
        <v>1.5182</v>
      </c>
      <c r="J20" s="2" t="s">
        <v>21</v>
      </c>
      <c r="K20" s="10">
        <v>0.27444000000000002</v>
      </c>
      <c r="L20" s="8">
        <v>5.3872000000000003E-2</v>
      </c>
    </row>
    <row r="21" spans="1:12" ht="12.75" customHeight="1" x14ac:dyDescent="0.2">
      <c r="A21" s="11">
        <v>35</v>
      </c>
      <c r="B21" s="11">
        <v>200</v>
      </c>
      <c r="C21" s="27">
        <v>80.750799999999998</v>
      </c>
      <c r="D21" s="28"/>
      <c r="E21" s="13">
        <v>1.24E-2</v>
      </c>
      <c r="F21" s="19">
        <v>23.38</v>
      </c>
      <c r="G21" s="13">
        <v>5.0299999999999997E-2</v>
      </c>
      <c r="H21" s="13">
        <v>0.32019999999999998</v>
      </c>
      <c r="I21" s="13">
        <v>1.5206999999999999</v>
      </c>
      <c r="J21" s="20" t="s">
        <v>21</v>
      </c>
      <c r="K21" s="14">
        <v>0.26485999999999998</v>
      </c>
      <c r="L21" s="12">
        <v>5.3159999999999999E-2</v>
      </c>
    </row>
    <row r="22" spans="1:12" ht="12.75" customHeight="1" x14ac:dyDescent="0.2">
      <c r="A22" s="6">
        <v>40</v>
      </c>
      <c r="B22" s="6">
        <v>200</v>
      </c>
      <c r="C22" s="25">
        <v>80.173400000000001</v>
      </c>
      <c r="D22" s="26"/>
      <c r="E22" s="9">
        <v>1.2500000000000001E-2</v>
      </c>
      <c r="F22" s="17">
        <v>24.98</v>
      </c>
      <c r="G22" s="9">
        <v>5.3499999999999999E-2</v>
      </c>
      <c r="H22" s="9">
        <v>0.32200000000000001</v>
      </c>
      <c r="I22" s="9">
        <v>1.5233000000000001</v>
      </c>
      <c r="J22" s="2" t="s">
        <v>21</v>
      </c>
      <c r="K22" s="10">
        <v>0.25567000000000001</v>
      </c>
      <c r="L22" s="8">
        <v>5.2449999999999997E-2</v>
      </c>
    </row>
    <row r="23" spans="1:12" ht="12.75" customHeight="1" x14ac:dyDescent="0.2">
      <c r="A23" s="11">
        <v>45</v>
      </c>
      <c r="B23" s="11">
        <v>200</v>
      </c>
      <c r="C23" s="27">
        <v>79.587699999999998</v>
      </c>
      <c r="D23" s="28"/>
      <c r="E23" s="13">
        <v>1.26E-2</v>
      </c>
      <c r="F23" s="19">
        <v>26.6</v>
      </c>
      <c r="G23" s="13">
        <v>5.67E-2</v>
      </c>
      <c r="H23" s="13">
        <v>0.32390000000000002</v>
      </c>
      <c r="I23" s="13">
        <v>1.5263</v>
      </c>
      <c r="J23" s="20" t="s">
        <v>21</v>
      </c>
      <c r="K23" s="14">
        <v>0.24685000000000001</v>
      </c>
      <c r="L23" s="12">
        <v>5.1742000000000003E-2</v>
      </c>
    </row>
    <row r="24" spans="1:12" ht="12.75" customHeight="1" x14ac:dyDescent="0.2">
      <c r="A24" s="6">
        <v>50</v>
      </c>
      <c r="B24" s="6">
        <v>200</v>
      </c>
      <c r="C24" s="25">
        <v>78.993099999999998</v>
      </c>
      <c r="D24" s="26"/>
      <c r="E24" s="9">
        <v>1.2699999999999999E-2</v>
      </c>
      <c r="F24" s="17">
        <v>28.22</v>
      </c>
      <c r="G24" s="9">
        <v>5.9900000000000002E-2</v>
      </c>
      <c r="H24" s="9">
        <v>0.32590000000000002</v>
      </c>
      <c r="I24" s="9">
        <v>1.5296000000000001</v>
      </c>
      <c r="J24" s="2" t="s">
        <v>21</v>
      </c>
      <c r="K24" s="10">
        <v>0.23837</v>
      </c>
      <c r="L24" s="8">
        <v>5.1036999999999999E-2</v>
      </c>
    </row>
    <row r="25" spans="1:12" ht="12.75" customHeight="1" x14ac:dyDescent="0.2">
      <c r="A25" s="11">
        <v>55</v>
      </c>
      <c r="B25" s="11">
        <v>200</v>
      </c>
      <c r="C25" s="27">
        <v>78.389099999999999</v>
      </c>
      <c r="D25" s="28"/>
      <c r="E25" s="13">
        <v>1.2800000000000001E-2</v>
      </c>
      <c r="F25" s="19">
        <v>29.86</v>
      </c>
      <c r="G25" s="13">
        <v>6.3100000000000003E-2</v>
      </c>
      <c r="H25" s="13">
        <v>0.32800000000000001</v>
      </c>
      <c r="I25" s="13">
        <v>1.5331999999999999</v>
      </c>
      <c r="J25" s="20" t="s">
        <v>21</v>
      </c>
      <c r="K25" s="14">
        <v>0.23019999999999999</v>
      </c>
      <c r="L25" s="12">
        <v>5.0333000000000003E-2</v>
      </c>
    </row>
    <row r="26" spans="1:12" ht="12.75" customHeight="1" x14ac:dyDescent="0.2">
      <c r="A26" s="6">
        <v>60</v>
      </c>
      <c r="B26" s="6">
        <v>200</v>
      </c>
      <c r="C26" s="25">
        <v>77.774799999999999</v>
      </c>
      <c r="D26" s="26"/>
      <c r="E26" s="9">
        <v>1.29E-2</v>
      </c>
      <c r="F26" s="17">
        <v>31.5</v>
      </c>
      <c r="G26" s="9">
        <v>6.6299999999999998E-2</v>
      </c>
      <c r="H26" s="9">
        <v>0.33019999999999999</v>
      </c>
      <c r="I26" s="9">
        <v>1.5371999999999999</v>
      </c>
      <c r="J26" s="2" t="s">
        <v>21</v>
      </c>
      <c r="K26" s="10">
        <v>0.22233</v>
      </c>
      <c r="L26" s="8">
        <v>4.9630000000000001E-2</v>
      </c>
    </row>
    <row r="27" spans="1:12" ht="12.75" customHeight="1" x14ac:dyDescent="0.2">
      <c r="A27" s="11">
        <v>65</v>
      </c>
      <c r="B27" s="11">
        <v>200</v>
      </c>
      <c r="C27" s="27">
        <v>77.149600000000007</v>
      </c>
      <c r="D27" s="28"/>
      <c r="E27" s="13">
        <v>1.2999999999999999E-2</v>
      </c>
      <c r="F27" s="19">
        <v>33.159999999999997</v>
      </c>
      <c r="G27" s="13">
        <v>6.9500000000000006E-2</v>
      </c>
      <c r="H27" s="13">
        <v>0.33250000000000002</v>
      </c>
      <c r="I27" s="13">
        <v>1.5417000000000001</v>
      </c>
      <c r="J27" s="20" t="s">
        <v>21</v>
      </c>
      <c r="K27" s="14">
        <v>0.21473</v>
      </c>
      <c r="L27" s="12">
        <v>4.8927999999999999E-2</v>
      </c>
    </row>
    <row r="28" spans="1:12" ht="12.75" customHeight="1" x14ac:dyDescent="0.2">
      <c r="A28" s="6">
        <v>70</v>
      </c>
      <c r="B28" s="6">
        <v>200</v>
      </c>
      <c r="C28" s="25">
        <v>76.512500000000003</v>
      </c>
      <c r="D28" s="26"/>
      <c r="E28" s="9">
        <v>1.3100000000000001E-2</v>
      </c>
      <c r="F28" s="17">
        <v>34.83</v>
      </c>
      <c r="G28" s="9">
        <v>7.2599999999999998E-2</v>
      </c>
      <c r="H28" s="9">
        <v>0.33489999999999998</v>
      </c>
      <c r="I28" s="9">
        <v>1.5466</v>
      </c>
      <c r="J28" s="2" t="s">
        <v>21</v>
      </c>
      <c r="K28" s="10">
        <v>0.20738999999999999</v>
      </c>
      <c r="L28" s="8">
        <v>4.8224999999999997E-2</v>
      </c>
    </row>
    <row r="29" spans="1:12" ht="12.75" customHeight="1" x14ac:dyDescent="0.2">
      <c r="A29" s="11">
        <v>75</v>
      </c>
      <c r="B29" s="11">
        <v>200</v>
      </c>
      <c r="C29" s="27">
        <v>75.8626</v>
      </c>
      <c r="D29" s="28"/>
      <c r="E29" s="13">
        <v>1.32E-2</v>
      </c>
      <c r="F29" s="19">
        <v>36.51</v>
      </c>
      <c r="G29" s="13">
        <v>7.5800000000000006E-2</v>
      </c>
      <c r="H29" s="13">
        <v>0.33750000000000002</v>
      </c>
      <c r="I29" s="13">
        <v>1.552</v>
      </c>
      <c r="J29" s="20" t="s">
        <v>21</v>
      </c>
      <c r="K29" s="14">
        <v>0.20028000000000001</v>
      </c>
      <c r="L29" s="12">
        <v>4.7523000000000003E-2</v>
      </c>
    </row>
    <row r="30" spans="1:12" ht="12.75" customHeight="1" x14ac:dyDescent="0.2">
      <c r="A30" s="6">
        <v>80</v>
      </c>
      <c r="B30" s="6">
        <v>200</v>
      </c>
      <c r="C30" s="25">
        <v>75.198899999999995</v>
      </c>
      <c r="D30" s="26"/>
      <c r="E30" s="9">
        <v>1.3299999999999999E-2</v>
      </c>
      <c r="F30" s="17">
        <v>38.200000000000003</v>
      </c>
      <c r="G30" s="9">
        <v>7.9000000000000001E-2</v>
      </c>
      <c r="H30" s="9">
        <v>0.3402</v>
      </c>
      <c r="I30" s="9">
        <v>1.5580000000000001</v>
      </c>
      <c r="J30" s="2" t="s">
        <v>21</v>
      </c>
      <c r="K30" s="10">
        <v>0.19339000000000001</v>
      </c>
      <c r="L30" s="8">
        <v>4.6819E-2</v>
      </c>
    </row>
    <row r="31" spans="1:12" ht="12.75" customHeight="1" x14ac:dyDescent="0.2">
      <c r="A31" s="11">
        <v>85</v>
      </c>
      <c r="B31" s="11">
        <v>200</v>
      </c>
      <c r="C31" s="27">
        <v>74.520099999999999</v>
      </c>
      <c r="D31" s="28"/>
      <c r="E31" s="13">
        <v>1.34E-2</v>
      </c>
      <c r="F31" s="19">
        <v>39.909999999999997</v>
      </c>
      <c r="G31" s="13">
        <v>8.2100000000000006E-2</v>
      </c>
      <c r="H31" s="13">
        <v>0.34310000000000002</v>
      </c>
      <c r="I31" s="13">
        <v>1.5647</v>
      </c>
      <c r="J31" s="20" t="s">
        <v>21</v>
      </c>
      <c r="K31" s="14">
        <v>0.1867</v>
      </c>
      <c r="L31" s="12">
        <v>4.6114000000000002E-2</v>
      </c>
    </row>
    <row r="32" spans="1:12" ht="12.75" customHeight="1" x14ac:dyDescent="0.2">
      <c r="A32" s="6">
        <v>90</v>
      </c>
      <c r="B32" s="6">
        <v>200</v>
      </c>
      <c r="C32" s="25">
        <v>73.8249</v>
      </c>
      <c r="D32" s="26"/>
      <c r="E32" s="9">
        <v>1.35E-2</v>
      </c>
      <c r="F32" s="17">
        <v>41.63</v>
      </c>
      <c r="G32" s="9">
        <v>8.5300000000000001E-2</v>
      </c>
      <c r="H32" s="9">
        <v>0.3463</v>
      </c>
      <c r="I32" s="9">
        <v>1.5721000000000001</v>
      </c>
      <c r="J32" s="2" t="s">
        <v>21</v>
      </c>
      <c r="K32" s="10">
        <v>0.1802</v>
      </c>
      <c r="L32" s="8">
        <v>4.5407000000000003E-2</v>
      </c>
    </row>
    <row r="33" spans="1:12" ht="12.75" customHeight="1" x14ac:dyDescent="0.2">
      <c r="A33" s="11">
        <v>95</v>
      </c>
      <c r="B33" s="11">
        <v>200</v>
      </c>
      <c r="C33" s="27">
        <v>73.111699999999999</v>
      </c>
      <c r="D33" s="28"/>
      <c r="E33" s="13">
        <v>1.37E-2</v>
      </c>
      <c r="F33" s="19">
        <v>43.37</v>
      </c>
      <c r="G33" s="13">
        <v>8.8400000000000006E-2</v>
      </c>
      <c r="H33" s="13">
        <v>0.34960000000000002</v>
      </c>
      <c r="I33" s="13">
        <v>1.5804</v>
      </c>
      <c r="J33" s="20" t="s">
        <v>21</v>
      </c>
      <c r="K33" s="14">
        <v>0.17387</v>
      </c>
      <c r="L33" s="12">
        <v>4.4696E-2</v>
      </c>
    </row>
    <row r="34" spans="1:12" ht="12.75" customHeight="1" x14ac:dyDescent="0.2">
      <c r="A34" s="6">
        <v>100</v>
      </c>
      <c r="B34" s="6">
        <v>200</v>
      </c>
      <c r="C34" s="25">
        <v>72.378600000000006</v>
      </c>
      <c r="D34" s="26"/>
      <c r="E34" s="9">
        <v>1.38E-2</v>
      </c>
      <c r="F34" s="17">
        <v>45.13</v>
      </c>
      <c r="G34" s="9">
        <v>9.1600000000000001E-2</v>
      </c>
      <c r="H34" s="9">
        <v>0.35320000000000001</v>
      </c>
      <c r="I34" s="9">
        <v>1.5896999999999999</v>
      </c>
      <c r="J34" s="2" t="s">
        <v>21</v>
      </c>
      <c r="K34" s="10">
        <v>0.16769999999999999</v>
      </c>
      <c r="L34" s="8">
        <v>4.3980999999999999E-2</v>
      </c>
    </row>
    <row r="35" spans="1:12" ht="12.75" customHeight="1" x14ac:dyDescent="0.2">
      <c r="A35" s="11">
        <v>105</v>
      </c>
      <c r="B35" s="11">
        <v>200</v>
      </c>
      <c r="C35" s="27">
        <v>71.623699999999999</v>
      </c>
      <c r="D35" s="28"/>
      <c r="E35" s="13">
        <v>1.4E-2</v>
      </c>
      <c r="F35" s="19">
        <v>46.91</v>
      </c>
      <c r="G35" s="13">
        <v>9.4700000000000006E-2</v>
      </c>
      <c r="H35" s="13">
        <v>0.35720000000000002</v>
      </c>
      <c r="I35" s="13">
        <v>1.6002000000000001</v>
      </c>
      <c r="J35" s="20" t="s">
        <v>21</v>
      </c>
      <c r="K35" s="14">
        <v>0.16167000000000001</v>
      </c>
      <c r="L35" s="12">
        <v>4.3262000000000002E-2</v>
      </c>
    </row>
    <row r="36" spans="1:12" ht="12.75" customHeight="1" x14ac:dyDescent="0.2">
      <c r="A36" s="6">
        <v>110</v>
      </c>
      <c r="B36" s="6">
        <v>200</v>
      </c>
      <c r="C36" s="25">
        <v>70.844399999999993</v>
      </c>
      <c r="D36" s="26"/>
      <c r="E36" s="9">
        <v>1.41E-2</v>
      </c>
      <c r="F36" s="17">
        <v>48.7</v>
      </c>
      <c r="G36" s="9">
        <v>9.7900000000000001E-2</v>
      </c>
      <c r="H36" s="9">
        <v>0.36149999999999999</v>
      </c>
      <c r="I36" s="9">
        <v>1.6120000000000001</v>
      </c>
      <c r="J36" s="2" t="s">
        <v>21</v>
      </c>
      <c r="K36" s="10">
        <v>0.15576999999999999</v>
      </c>
      <c r="L36" s="8">
        <v>4.2535999999999997E-2</v>
      </c>
    </row>
    <row r="37" spans="1:12" ht="12.75" customHeight="1" x14ac:dyDescent="0.2">
      <c r="A37" s="11">
        <v>115</v>
      </c>
      <c r="B37" s="11">
        <v>200</v>
      </c>
      <c r="C37" s="27">
        <v>70.037899999999993</v>
      </c>
      <c r="D37" s="28"/>
      <c r="E37" s="13">
        <v>1.43E-2</v>
      </c>
      <c r="F37" s="19">
        <v>50.52</v>
      </c>
      <c r="G37" s="13">
        <v>0.1011</v>
      </c>
      <c r="H37" s="13">
        <v>0.36630000000000001</v>
      </c>
      <c r="I37" s="13">
        <v>1.6254999999999999</v>
      </c>
      <c r="J37" s="20" t="s">
        <v>21</v>
      </c>
      <c r="K37" s="14">
        <v>0.14998</v>
      </c>
      <c r="L37" s="12">
        <v>4.1803E-2</v>
      </c>
    </row>
    <row r="38" spans="1:12" ht="12.75" customHeight="1" x14ac:dyDescent="0.2">
      <c r="A38" s="6">
        <v>120</v>
      </c>
      <c r="B38" s="6">
        <v>200</v>
      </c>
      <c r="C38" s="25">
        <v>69.200599999999994</v>
      </c>
      <c r="D38" s="26"/>
      <c r="E38" s="9">
        <v>1.4500000000000001E-2</v>
      </c>
      <c r="F38" s="17">
        <v>52.37</v>
      </c>
      <c r="G38" s="9">
        <v>0.1043</v>
      </c>
      <c r="H38" s="9">
        <v>0.37159999999999999</v>
      </c>
      <c r="I38" s="9">
        <v>1.6409</v>
      </c>
      <c r="J38" s="2" t="s">
        <v>21</v>
      </c>
      <c r="K38" s="10">
        <v>0.14429</v>
      </c>
      <c r="L38" s="8">
        <v>4.1059999999999999E-2</v>
      </c>
    </row>
    <row r="39" spans="1:12" ht="12.75" customHeight="1" x14ac:dyDescent="0.2">
      <c r="A39" s="11">
        <v>125</v>
      </c>
      <c r="B39" s="11">
        <v>200</v>
      </c>
      <c r="C39" s="27">
        <v>68.328299999999999</v>
      </c>
      <c r="D39" s="28"/>
      <c r="E39" s="13">
        <v>1.46E-2</v>
      </c>
      <c r="F39" s="19">
        <v>54.24</v>
      </c>
      <c r="G39" s="13">
        <v>0.1075</v>
      </c>
      <c r="H39" s="13">
        <v>0.3775</v>
      </c>
      <c r="I39" s="13">
        <v>1.6587000000000001</v>
      </c>
      <c r="J39" s="20" t="s">
        <v>21</v>
      </c>
      <c r="K39" s="14">
        <v>0.13866999999999999</v>
      </c>
      <c r="L39" s="12">
        <v>4.0307000000000003E-2</v>
      </c>
    </row>
    <row r="40" spans="1:12" ht="12.75" customHeight="1" x14ac:dyDescent="0.2">
      <c r="A40" s="6">
        <v>130</v>
      </c>
      <c r="B40" s="6">
        <v>200</v>
      </c>
      <c r="C40" s="25">
        <v>4.2537000000000003</v>
      </c>
      <c r="D40" s="26"/>
      <c r="E40" s="9">
        <v>0.2351</v>
      </c>
      <c r="F40" s="17">
        <v>120.13</v>
      </c>
      <c r="G40" s="9">
        <v>0.22009999999999999</v>
      </c>
      <c r="H40" s="9">
        <v>0.29499999999999998</v>
      </c>
      <c r="I40" s="9">
        <v>1.3420000000000001</v>
      </c>
      <c r="J40" s="2" t="s">
        <v>22</v>
      </c>
      <c r="K40" s="10">
        <v>1.3140000000000001E-2</v>
      </c>
      <c r="L40" s="8">
        <v>9.8829999999999994E-3</v>
      </c>
    </row>
    <row r="41" spans="1:12" ht="12.75" customHeight="1" x14ac:dyDescent="0.2">
      <c r="A41" s="11">
        <v>135</v>
      </c>
      <c r="B41" s="11">
        <v>200</v>
      </c>
      <c r="C41" s="27">
        <v>4.1604999999999999</v>
      </c>
      <c r="D41" s="28"/>
      <c r="E41" s="13">
        <v>0.2404</v>
      </c>
      <c r="F41" s="19">
        <v>121.59</v>
      </c>
      <c r="G41" s="13">
        <v>0.22259999999999999</v>
      </c>
      <c r="H41" s="13">
        <v>0.2883</v>
      </c>
      <c r="I41" s="13">
        <v>1.3193999999999999</v>
      </c>
      <c r="J41" s="20" t="s">
        <v>22</v>
      </c>
      <c r="K41" s="14">
        <v>1.325E-2</v>
      </c>
      <c r="L41" s="12">
        <v>9.9550000000000003E-3</v>
      </c>
    </row>
    <row r="42" spans="1:12" ht="12.75" customHeight="1" x14ac:dyDescent="0.2">
      <c r="A42" s="6">
        <v>140</v>
      </c>
      <c r="B42" s="6">
        <v>200</v>
      </c>
      <c r="C42" s="25">
        <v>4.0747999999999998</v>
      </c>
      <c r="D42" s="26"/>
      <c r="E42" s="9">
        <v>0.24540000000000001</v>
      </c>
      <c r="F42" s="17">
        <v>123.01</v>
      </c>
      <c r="G42" s="9">
        <v>0.22500000000000001</v>
      </c>
      <c r="H42" s="9">
        <v>0.28289999999999998</v>
      </c>
      <c r="I42" s="9">
        <v>1.3003</v>
      </c>
      <c r="J42" s="2" t="s">
        <v>22</v>
      </c>
      <c r="K42" s="10">
        <v>1.337E-2</v>
      </c>
      <c r="L42" s="8">
        <v>1.0035000000000001E-2</v>
      </c>
    </row>
    <row r="43" spans="1:12" ht="12.75" customHeight="1" x14ac:dyDescent="0.2">
      <c r="A43" s="11">
        <v>145</v>
      </c>
      <c r="B43" s="11">
        <v>200</v>
      </c>
      <c r="C43" s="27">
        <v>3.9952000000000001</v>
      </c>
      <c r="D43" s="28"/>
      <c r="E43" s="13">
        <v>0.25030000000000002</v>
      </c>
      <c r="F43" s="19">
        <v>124.42</v>
      </c>
      <c r="G43" s="13">
        <v>0.2273</v>
      </c>
      <c r="H43" s="13">
        <v>0.27860000000000001</v>
      </c>
      <c r="I43" s="13">
        <v>1.284</v>
      </c>
      <c r="J43" s="20" t="s">
        <v>22</v>
      </c>
      <c r="K43" s="14">
        <v>1.349E-2</v>
      </c>
      <c r="L43" s="12">
        <v>1.0122000000000001E-2</v>
      </c>
    </row>
    <row r="44" spans="1:12" ht="12.95" customHeight="1" x14ac:dyDescent="0.2">
      <c r="A44" s="6">
        <v>150</v>
      </c>
      <c r="B44" s="6">
        <v>200</v>
      </c>
      <c r="C44" s="25">
        <v>3.9211</v>
      </c>
      <c r="D44" s="26"/>
      <c r="E44" s="9">
        <v>0.255</v>
      </c>
      <c r="F44" s="17">
        <v>125.8</v>
      </c>
      <c r="G44" s="9">
        <v>0.2296</v>
      </c>
      <c r="H44" s="9">
        <v>0.27510000000000001</v>
      </c>
      <c r="I44" s="9">
        <v>1.2699</v>
      </c>
      <c r="J44" s="2" t="s">
        <v>22</v>
      </c>
      <c r="K44" s="10">
        <v>1.3599999999999999E-2</v>
      </c>
      <c r="L44" s="8">
        <v>1.0215E-2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4"/>
  <sheetViews>
    <sheetView workbookViewId="0">
      <selection activeCell="B1" sqref="B1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40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225</v>
      </c>
      <c r="C4" s="25">
        <v>89.703699999999998</v>
      </c>
      <c r="D4" s="26"/>
      <c r="E4" s="9">
        <v>1.11E-2</v>
      </c>
      <c r="F4" s="17">
        <v>-2.74</v>
      </c>
      <c r="G4" s="9">
        <v>-7.7000000000000002E-3</v>
      </c>
      <c r="H4" s="9">
        <v>0.2969</v>
      </c>
      <c r="I4" s="9">
        <v>1.5017</v>
      </c>
      <c r="J4" s="2" t="s">
        <v>21</v>
      </c>
      <c r="K4" s="10">
        <v>0.51919000000000004</v>
      </c>
      <c r="L4" s="8">
        <v>6.5908999999999995E-2</v>
      </c>
    </row>
    <row r="5" spans="1:12" ht="12.75" customHeight="1" x14ac:dyDescent="0.2">
      <c r="A5" s="11">
        <v>-45</v>
      </c>
      <c r="B5" s="11">
        <v>225</v>
      </c>
      <c r="C5" s="27">
        <v>89.212500000000006</v>
      </c>
      <c r="D5" s="28"/>
      <c r="E5" s="13">
        <v>1.12E-2</v>
      </c>
      <c r="F5" s="19">
        <v>-1.25</v>
      </c>
      <c r="G5" s="13">
        <v>-4.1000000000000003E-3</v>
      </c>
      <c r="H5" s="13">
        <v>0.29799999999999999</v>
      </c>
      <c r="I5" s="13">
        <v>1.5019</v>
      </c>
      <c r="J5" s="20" t="s">
        <v>21</v>
      </c>
      <c r="K5" s="14">
        <v>0.49611</v>
      </c>
      <c r="L5" s="12">
        <v>6.5117999999999995E-2</v>
      </c>
    </row>
    <row r="6" spans="1:12" ht="12.75" customHeight="1" x14ac:dyDescent="0.2">
      <c r="A6" s="6">
        <v>-40</v>
      </c>
      <c r="B6" s="6">
        <v>225</v>
      </c>
      <c r="C6" s="25">
        <v>88.718199999999996</v>
      </c>
      <c r="D6" s="26"/>
      <c r="E6" s="9">
        <v>1.1299999999999999E-2</v>
      </c>
      <c r="F6" s="17">
        <v>0.24</v>
      </c>
      <c r="G6" s="9">
        <v>-5.0000000000000001E-4</v>
      </c>
      <c r="H6" s="9">
        <v>0.29909999999999998</v>
      </c>
      <c r="I6" s="9">
        <v>1.5021</v>
      </c>
      <c r="J6" s="2" t="s">
        <v>21</v>
      </c>
      <c r="K6" s="10">
        <v>0.47455999999999998</v>
      </c>
      <c r="L6" s="8">
        <v>6.4333000000000001E-2</v>
      </c>
    </row>
    <row r="7" spans="1:12" ht="12.75" customHeight="1" x14ac:dyDescent="0.2">
      <c r="A7" s="11">
        <v>-35</v>
      </c>
      <c r="B7" s="11">
        <v>225</v>
      </c>
      <c r="C7" s="27">
        <v>88.220699999999994</v>
      </c>
      <c r="D7" s="28"/>
      <c r="E7" s="13">
        <v>1.1299999999999999E-2</v>
      </c>
      <c r="F7" s="19">
        <v>1.74</v>
      </c>
      <c r="G7" s="13">
        <v>3.0000000000000001E-3</v>
      </c>
      <c r="H7" s="13">
        <v>0.30020000000000002</v>
      </c>
      <c r="I7" s="13">
        <v>1.5024</v>
      </c>
      <c r="J7" s="20" t="s">
        <v>21</v>
      </c>
      <c r="K7" s="14">
        <v>0.45440000000000003</v>
      </c>
      <c r="L7" s="12">
        <v>6.3553999999999999E-2</v>
      </c>
    </row>
    <row r="8" spans="1:12" ht="12.75" customHeight="1" x14ac:dyDescent="0.2">
      <c r="A8" s="6">
        <v>-30</v>
      </c>
      <c r="B8" s="6">
        <v>225</v>
      </c>
      <c r="C8" s="25">
        <v>87.719800000000006</v>
      </c>
      <c r="D8" s="26"/>
      <c r="E8" s="9">
        <v>1.14E-2</v>
      </c>
      <c r="F8" s="17">
        <v>3.24</v>
      </c>
      <c r="G8" s="9">
        <v>6.6E-3</v>
      </c>
      <c r="H8" s="9">
        <v>0.3014</v>
      </c>
      <c r="I8" s="9">
        <v>1.5028999999999999</v>
      </c>
      <c r="J8" s="2" t="s">
        <v>21</v>
      </c>
      <c r="K8" s="10">
        <v>0.43547999999999998</v>
      </c>
      <c r="L8" s="8">
        <v>6.2783000000000005E-2</v>
      </c>
    </row>
    <row r="9" spans="1:12" ht="12.75" customHeight="1" x14ac:dyDescent="0.2">
      <c r="A9" s="11">
        <v>-25</v>
      </c>
      <c r="B9" s="11">
        <v>225</v>
      </c>
      <c r="C9" s="27">
        <v>87.215299999999999</v>
      </c>
      <c r="D9" s="28"/>
      <c r="E9" s="13">
        <v>1.15E-2</v>
      </c>
      <c r="F9" s="19">
        <v>4.75</v>
      </c>
      <c r="G9" s="13">
        <v>1.01E-2</v>
      </c>
      <c r="H9" s="13">
        <v>0.30259999999999998</v>
      </c>
      <c r="I9" s="13">
        <v>1.5033000000000001</v>
      </c>
      <c r="J9" s="20" t="s">
        <v>21</v>
      </c>
      <c r="K9" s="14">
        <v>0.41770000000000002</v>
      </c>
      <c r="L9" s="12">
        <v>6.2017000000000003E-2</v>
      </c>
    </row>
    <row r="10" spans="1:12" ht="12.75" customHeight="1" x14ac:dyDescent="0.2">
      <c r="A10" s="6">
        <v>-20</v>
      </c>
      <c r="B10" s="6">
        <v>225</v>
      </c>
      <c r="C10" s="25">
        <v>86.707099999999997</v>
      </c>
      <c r="D10" s="26"/>
      <c r="E10" s="9">
        <v>1.15E-2</v>
      </c>
      <c r="F10" s="17">
        <v>6.27</v>
      </c>
      <c r="G10" s="9">
        <v>1.35E-2</v>
      </c>
      <c r="H10" s="9">
        <v>0.30380000000000001</v>
      </c>
      <c r="I10" s="9">
        <v>1.5039</v>
      </c>
      <c r="J10" s="2" t="s">
        <v>21</v>
      </c>
      <c r="K10" s="10">
        <v>0.40096999999999999</v>
      </c>
      <c r="L10" s="8">
        <v>6.1256999999999999E-2</v>
      </c>
    </row>
    <row r="11" spans="1:12" ht="12.75" customHeight="1" x14ac:dyDescent="0.2">
      <c r="A11" s="11">
        <v>-15</v>
      </c>
      <c r="B11" s="11">
        <v>225</v>
      </c>
      <c r="C11" s="27">
        <v>86.194800000000001</v>
      </c>
      <c r="D11" s="28"/>
      <c r="E11" s="13">
        <v>1.1599999999999999E-2</v>
      </c>
      <c r="F11" s="19">
        <v>7.79</v>
      </c>
      <c r="G11" s="13">
        <v>1.7000000000000001E-2</v>
      </c>
      <c r="H11" s="13">
        <v>0.30499999999999999</v>
      </c>
      <c r="I11" s="13">
        <v>1.5045999999999999</v>
      </c>
      <c r="J11" s="20" t="s">
        <v>21</v>
      </c>
      <c r="K11" s="14">
        <v>0.38518999999999998</v>
      </c>
      <c r="L11" s="12">
        <v>6.0503000000000001E-2</v>
      </c>
    </row>
    <row r="12" spans="1:12" ht="12.75" customHeight="1" x14ac:dyDescent="0.2">
      <c r="A12" s="6">
        <v>-10</v>
      </c>
      <c r="B12" s="6">
        <v>225</v>
      </c>
      <c r="C12" s="25">
        <v>85.678299999999993</v>
      </c>
      <c r="D12" s="26"/>
      <c r="E12" s="9">
        <v>1.17E-2</v>
      </c>
      <c r="F12" s="17">
        <v>9.32</v>
      </c>
      <c r="G12" s="9">
        <v>2.0400000000000001E-2</v>
      </c>
      <c r="H12" s="9">
        <v>0.30630000000000002</v>
      </c>
      <c r="I12" s="9">
        <v>1.5054000000000001</v>
      </c>
      <c r="J12" s="2" t="s">
        <v>21</v>
      </c>
      <c r="K12" s="10">
        <v>0.37028</v>
      </c>
      <c r="L12" s="8">
        <v>5.9754000000000002E-2</v>
      </c>
    </row>
    <row r="13" spans="1:12" ht="12.75" customHeight="1" x14ac:dyDescent="0.2">
      <c r="A13" s="11">
        <v>-5</v>
      </c>
      <c r="B13" s="11">
        <v>225</v>
      </c>
      <c r="C13" s="27">
        <v>85.157300000000006</v>
      </c>
      <c r="D13" s="28"/>
      <c r="E13" s="13">
        <v>1.17E-2</v>
      </c>
      <c r="F13" s="19">
        <v>10.85</v>
      </c>
      <c r="G13" s="13">
        <v>2.3800000000000002E-2</v>
      </c>
      <c r="H13" s="13">
        <v>0.30769999999999997</v>
      </c>
      <c r="I13" s="13">
        <v>1.5064</v>
      </c>
      <c r="J13" s="20" t="s">
        <v>21</v>
      </c>
      <c r="K13" s="14">
        <v>0.35616999999999999</v>
      </c>
      <c r="L13" s="12">
        <v>5.9011000000000001E-2</v>
      </c>
    </row>
    <row r="14" spans="1:12" ht="12.75" customHeight="1" x14ac:dyDescent="0.2">
      <c r="A14" s="6">
        <v>0</v>
      </c>
      <c r="B14" s="6">
        <v>225</v>
      </c>
      <c r="C14" s="25">
        <v>84.631600000000006</v>
      </c>
      <c r="D14" s="26"/>
      <c r="E14" s="9">
        <v>1.18E-2</v>
      </c>
      <c r="F14" s="17">
        <v>12.39</v>
      </c>
      <c r="G14" s="9">
        <v>2.7099999999999999E-2</v>
      </c>
      <c r="H14" s="9">
        <v>0.309</v>
      </c>
      <c r="I14" s="9">
        <v>1.5074000000000001</v>
      </c>
      <c r="J14" s="2" t="s">
        <v>21</v>
      </c>
      <c r="K14" s="10">
        <v>0.34278999999999998</v>
      </c>
      <c r="L14" s="8">
        <v>5.8271999999999997E-2</v>
      </c>
    </row>
    <row r="15" spans="1:12" ht="12.75" customHeight="1" x14ac:dyDescent="0.2">
      <c r="A15" s="11">
        <v>5</v>
      </c>
      <c r="B15" s="11">
        <v>225</v>
      </c>
      <c r="C15" s="27">
        <v>84.100800000000007</v>
      </c>
      <c r="D15" s="28"/>
      <c r="E15" s="13">
        <v>1.1900000000000001E-2</v>
      </c>
      <c r="F15" s="19">
        <v>13.94</v>
      </c>
      <c r="G15" s="13">
        <v>3.0499999999999999E-2</v>
      </c>
      <c r="H15" s="13">
        <v>0.31040000000000001</v>
      </c>
      <c r="I15" s="13">
        <v>1.5085999999999999</v>
      </c>
      <c r="J15" s="20" t="s">
        <v>21</v>
      </c>
      <c r="K15" s="14">
        <v>0.33008999999999999</v>
      </c>
      <c r="L15" s="12">
        <v>5.7539E-2</v>
      </c>
    </row>
    <row r="16" spans="1:12" ht="12.75" customHeight="1" x14ac:dyDescent="0.2">
      <c r="A16" s="6">
        <v>10</v>
      </c>
      <c r="B16" s="6">
        <v>225</v>
      </c>
      <c r="C16" s="25">
        <v>83.564800000000005</v>
      </c>
      <c r="D16" s="26"/>
      <c r="E16" s="9">
        <v>1.2E-2</v>
      </c>
      <c r="F16" s="17">
        <v>15.5</v>
      </c>
      <c r="G16" s="9">
        <v>3.3799999999999997E-2</v>
      </c>
      <c r="H16" s="9">
        <v>0.31190000000000001</v>
      </c>
      <c r="I16" s="9">
        <v>1.51</v>
      </c>
      <c r="J16" s="2" t="s">
        <v>21</v>
      </c>
      <c r="K16" s="10">
        <v>0.31802000000000002</v>
      </c>
      <c r="L16" s="8">
        <v>5.6808999999999998E-2</v>
      </c>
    </row>
    <row r="17" spans="1:12" ht="12.75" customHeight="1" x14ac:dyDescent="0.2">
      <c r="A17" s="11">
        <v>15</v>
      </c>
      <c r="B17" s="11">
        <v>225</v>
      </c>
      <c r="C17" s="27">
        <v>83.023099999999999</v>
      </c>
      <c r="D17" s="28"/>
      <c r="E17" s="13">
        <v>1.2E-2</v>
      </c>
      <c r="F17" s="19">
        <v>17.059999999999999</v>
      </c>
      <c r="G17" s="13">
        <v>3.7100000000000001E-2</v>
      </c>
      <c r="H17" s="13">
        <v>0.31340000000000001</v>
      </c>
      <c r="I17" s="13">
        <v>1.5115000000000001</v>
      </c>
      <c r="J17" s="20" t="s">
        <v>21</v>
      </c>
      <c r="K17" s="14">
        <v>0.30652000000000001</v>
      </c>
      <c r="L17" s="12">
        <v>5.6084000000000002E-2</v>
      </c>
    </row>
    <row r="18" spans="1:12" ht="12.75" customHeight="1" x14ac:dyDescent="0.2">
      <c r="A18" s="6">
        <v>20</v>
      </c>
      <c r="B18" s="6">
        <v>225</v>
      </c>
      <c r="C18" s="25">
        <v>82.475499999999997</v>
      </c>
      <c r="D18" s="26"/>
      <c r="E18" s="9">
        <v>1.21E-2</v>
      </c>
      <c r="F18" s="17">
        <v>18.63</v>
      </c>
      <c r="G18" s="9">
        <v>4.0399999999999998E-2</v>
      </c>
      <c r="H18" s="9">
        <v>0.31490000000000001</v>
      </c>
      <c r="I18" s="9">
        <v>1.5132000000000001</v>
      </c>
      <c r="J18" s="2" t="s">
        <v>21</v>
      </c>
      <c r="K18" s="10">
        <v>0.29555999999999999</v>
      </c>
      <c r="L18" s="8">
        <v>5.5363000000000002E-2</v>
      </c>
    </row>
    <row r="19" spans="1:12" ht="12.75" customHeight="1" x14ac:dyDescent="0.2">
      <c r="A19" s="11">
        <v>25</v>
      </c>
      <c r="B19" s="11">
        <v>225</v>
      </c>
      <c r="C19" s="27">
        <v>81.921499999999995</v>
      </c>
      <c r="D19" s="28"/>
      <c r="E19" s="13">
        <v>1.2200000000000001E-2</v>
      </c>
      <c r="F19" s="19">
        <v>20.21</v>
      </c>
      <c r="G19" s="13">
        <v>4.3700000000000003E-2</v>
      </c>
      <c r="H19" s="13">
        <v>0.3165</v>
      </c>
      <c r="I19" s="13">
        <v>1.5152000000000001</v>
      </c>
      <c r="J19" s="20" t="s">
        <v>21</v>
      </c>
      <c r="K19" s="14">
        <v>0.28509000000000001</v>
      </c>
      <c r="L19" s="12">
        <v>5.4646E-2</v>
      </c>
    </row>
    <row r="20" spans="1:12" ht="12.75" customHeight="1" x14ac:dyDescent="0.2">
      <c r="A20" s="6">
        <v>30</v>
      </c>
      <c r="B20" s="6">
        <v>225</v>
      </c>
      <c r="C20" s="25">
        <v>81.360699999999994</v>
      </c>
      <c r="D20" s="26"/>
      <c r="E20" s="9">
        <v>1.23E-2</v>
      </c>
      <c r="F20" s="17">
        <v>21.8</v>
      </c>
      <c r="G20" s="9">
        <v>4.7E-2</v>
      </c>
      <c r="H20" s="9">
        <v>0.31819999999999998</v>
      </c>
      <c r="I20" s="9">
        <v>1.5173000000000001</v>
      </c>
      <c r="J20" s="2" t="s">
        <v>21</v>
      </c>
      <c r="K20" s="10">
        <v>0.27507999999999999</v>
      </c>
      <c r="L20" s="8">
        <v>5.3932000000000001E-2</v>
      </c>
    </row>
    <row r="21" spans="1:12" ht="12.75" customHeight="1" x14ac:dyDescent="0.2">
      <c r="A21" s="11">
        <v>35</v>
      </c>
      <c r="B21" s="11">
        <v>225</v>
      </c>
      <c r="C21" s="27">
        <v>80.7928</v>
      </c>
      <c r="D21" s="28"/>
      <c r="E21" s="13">
        <v>1.24E-2</v>
      </c>
      <c r="F21" s="19">
        <v>23.39</v>
      </c>
      <c r="G21" s="13">
        <v>5.0200000000000002E-2</v>
      </c>
      <c r="H21" s="13">
        <v>0.32</v>
      </c>
      <c r="I21" s="13">
        <v>1.5197000000000001</v>
      </c>
      <c r="J21" s="20" t="s">
        <v>21</v>
      </c>
      <c r="K21" s="14">
        <v>0.26549</v>
      </c>
      <c r="L21" s="12">
        <v>5.3220999999999997E-2</v>
      </c>
    </row>
    <row r="22" spans="1:12" ht="12.75" customHeight="1" x14ac:dyDescent="0.2">
      <c r="A22" s="6">
        <v>40</v>
      </c>
      <c r="B22" s="6">
        <v>225</v>
      </c>
      <c r="C22" s="25">
        <v>80.217299999999994</v>
      </c>
      <c r="D22" s="26"/>
      <c r="E22" s="9">
        <v>1.2500000000000001E-2</v>
      </c>
      <c r="F22" s="17">
        <v>25</v>
      </c>
      <c r="G22" s="9">
        <v>5.3400000000000003E-2</v>
      </c>
      <c r="H22" s="9">
        <v>0.32179999999999997</v>
      </c>
      <c r="I22" s="9">
        <v>1.5223</v>
      </c>
      <c r="J22" s="2" t="s">
        <v>21</v>
      </c>
      <c r="K22" s="10">
        <v>0.25629999999999997</v>
      </c>
      <c r="L22" s="8">
        <v>5.2512999999999997E-2</v>
      </c>
    </row>
    <row r="23" spans="1:12" ht="12.75" customHeight="1" x14ac:dyDescent="0.2">
      <c r="A23" s="11">
        <v>45</v>
      </c>
      <c r="B23" s="11">
        <v>225</v>
      </c>
      <c r="C23" s="27">
        <v>79.633600000000001</v>
      </c>
      <c r="D23" s="28"/>
      <c r="E23" s="13">
        <v>1.26E-2</v>
      </c>
      <c r="F23" s="19">
        <v>26.61</v>
      </c>
      <c r="G23" s="13">
        <v>5.6599999999999998E-2</v>
      </c>
      <c r="H23" s="13">
        <v>0.3236</v>
      </c>
      <c r="I23" s="13">
        <v>1.5251999999999999</v>
      </c>
      <c r="J23" s="20" t="s">
        <v>21</v>
      </c>
      <c r="K23" s="14">
        <v>0.24747</v>
      </c>
      <c r="L23" s="12">
        <v>5.1806999999999999E-2</v>
      </c>
    </row>
    <row r="24" spans="1:12" ht="12.75" customHeight="1" x14ac:dyDescent="0.2">
      <c r="A24" s="6">
        <v>50</v>
      </c>
      <c r="B24" s="6">
        <v>225</v>
      </c>
      <c r="C24" s="25">
        <v>79.0411</v>
      </c>
      <c r="D24" s="26"/>
      <c r="E24" s="9">
        <v>1.2699999999999999E-2</v>
      </c>
      <c r="F24" s="17">
        <v>28.23</v>
      </c>
      <c r="G24" s="9">
        <v>5.9799999999999999E-2</v>
      </c>
      <c r="H24" s="9">
        <v>0.3256</v>
      </c>
      <c r="I24" s="9">
        <v>1.5284</v>
      </c>
      <c r="J24" s="2" t="s">
        <v>21</v>
      </c>
      <c r="K24" s="10">
        <v>0.23899000000000001</v>
      </c>
      <c r="L24" s="8">
        <v>5.1103000000000003E-2</v>
      </c>
    </row>
    <row r="25" spans="1:12" ht="12.75" customHeight="1" x14ac:dyDescent="0.2">
      <c r="A25" s="11">
        <v>55</v>
      </c>
      <c r="B25" s="11">
        <v>225</v>
      </c>
      <c r="C25" s="27">
        <v>78.439300000000003</v>
      </c>
      <c r="D25" s="28"/>
      <c r="E25" s="13">
        <v>1.2699999999999999E-2</v>
      </c>
      <c r="F25" s="19">
        <v>29.87</v>
      </c>
      <c r="G25" s="13">
        <v>6.3E-2</v>
      </c>
      <c r="H25" s="13">
        <v>0.32769999999999999</v>
      </c>
      <c r="I25" s="13">
        <v>1.5319</v>
      </c>
      <c r="J25" s="20" t="s">
        <v>21</v>
      </c>
      <c r="K25" s="14">
        <v>0.23082</v>
      </c>
      <c r="L25" s="12">
        <v>5.0401000000000001E-2</v>
      </c>
    </row>
    <row r="26" spans="1:12" ht="12.75" customHeight="1" x14ac:dyDescent="0.2">
      <c r="A26" s="6">
        <v>60</v>
      </c>
      <c r="B26" s="6">
        <v>225</v>
      </c>
      <c r="C26" s="25">
        <v>77.827600000000004</v>
      </c>
      <c r="D26" s="26"/>
      <c r="E26" s="9">
        <v>1.2800000000000001E-2</v>
      </c>
      <c r="F26" s="17">
        <v>31.51</v>
      </c>
      <c r="G26" s="9">
        <v>6.6199999999999995E-2</v>
      </c>
      <c r="H26" s="9">
        <v>0.32979999999999998</v>
      </c>
      <c r="I26" s="9">
        <v>1.5358000000000001</v>
      </c>
      <c r="J26" s="2" t="s">
        <v>21</v>
      </c>
      <c r="K26" s="10">
        <v>0.22295000000000001</v>
      </c>
      <c r="L26" s="8">
        <v>4.9700000000000001E-2</v>
      </c>
    </row>
    <row r="27" spans="1:12" ht="12.75" customHeight="1" x14ac:dyDescent="0.2">
      <c r="A27" s="11">
        <v>65</v>
      </c>
      <c r="B27" s="11">
        <v>225</v>
      </c>
      <c r="C27" s="27">
        <v>77.204999999999998</v>
      </c>
      <c r="D27" s="28"/>
      <c r="E27" s="13">
        <v>1.2999999999999999E-2</v>
      </c>
      <c r="F27" s="19">
        <v>33.17</v>
      </c>
      <c r="G27" s="13">
        <v>6.9400000000000003E-2</v>
      </c>
      <c r="H27" s="13">
        <v>0.33210000000000001</v>
      </c>
      <c r="I27" s="13">
        <v>1.5401</v>
      </c>
      <c r="J27" s="20" t="s">
        <v>21</v>
      </c>
      <c r="K27" s="14">
        <v>0.21535000000000001</v>
      </c>
      <c r="L27" s="12">
        <v>4.9000000000000002E-2</v>
      </c>
    </row>
    <row r="28" spans="1:12" ht="12.75" customHeight="1" x14ac:dyDescent="0.2">
      <c r="A28" s="6">
        <v>70</v>
      </c>
      <c r="B28" s="6">
        <v>225</v>
      </c>
      <c r="C28" s="25">
        <v>76.570800000000006</v>
      </c>
      <c r="D28" s="26"/>
      <c r="E28" s="9">
        <v>1.3100000000000001E-2</v>
      </c>
      <c r="F28" s="17">
        <v>34.83</v>
      </c>
      <c r="G28" s="9">
        <v>7.2499999999999995E-2</v>
      </c>
      <c r="H28" s="9">
        <v>0.33450000000000002</v>
      </c>
      <c r="I28" s="9">
        <v>1.5448999999999999</v>
      </c>
      <c r="J28" s="2" t="s">
        <v>21</v>
      </c>
      <c r="K28" s="10">
        <v>0.20801</v>
      </c>
      <c r="L28" s="8">
        <v>4.8300000000000003E-2</v>
      </c>
    </row>
    <row r="29" spans="1:12" ht="12.75" customHeight="1" x14ac:dyDescent="0.2">
      <c r="A29" s="11">
        <v>75</v>
      </c>
      <c r="B29" s="11">
        <v>225</v>
      </c>
      <c r="C29" s="27">
        <v>75.924199999999999</v>
      </c>
      <c r="D29" s="28"/>
      <c r="E29" s="13">
        <v>1.32E-2</v>
      </c>
      <c r="F29" s="19">
        <v>36.51</v>
      </c>
      <c r="G29" s="13">
        <v>7.5700000000000003E-2</v>
      </c>
      <c r="H29" s="13">
        <v>0.33700000000000002</v>
      </c>
      <c r="I29" s="13">
        <v>1.5502</v>
      </c>
      <c r="J29" s="20" t="s">
        <v>21</v>
      </c>
      <c r="K29" s="14">
        <v>0.2009</v>
      </c>
      <c r="L29" s="12">
        <v>4.7600000000000003E-2</v>
      </c>
    </row>
    <row r="30" spans="1:12" ht="12.75" customHeight="1" x14ac:dyDescent="0.2">
      <c r="A30" s="6">
        <v>80</v>
      </c>
      <c r="B30" s="6">
        <v>225</v>
      </c>
      <c r="C30" s="25">
        <v>75.263900000000007</v>
      </c>
      <c r="D30" s="26"/>
      <c r="E30" s="9">
        <v>1.3299999999999999E-2</v>
      </c>
      <c r="F30" s="17">
        <v>38.200000000000003</v>
      </c>
      <c r="G30" s="9">
        <v>7.8799999999999995E-2</v>
      </c>
      <c r="H30" s="9">
        <v>0.3397</v>
      </c>
      <c r="I30" s="9">
        <v>1.556</v>
      </c>
      <c r="J30" s="2" t="s">
        <v>21</v>
      </c>
      <c r="K30" s="10">
        <v>0.19402</v>
      </c>
      <c r="L30" s="8">
        <v>4.6899999999999997E-2</v>
      </c>
    </row>
    <row r="31" spans="1:12" ht="12.75" customHeight="1" x14ac:dyDescent="0.2">
      <c r="A31" s="11">
        <v>85</v>
      </c>
      <c r="B31" s="11">
        <v>225</v>
      </c>
      <c r="C31" s="27">
        <v>74.588999999999999</v>
      </c>
      <c r="D31" s="28"/>
      <c r="E31" s="13">
        <v>1.34E-2</v>
      </c>
      <c r="F31" s="19">
        <v>39.909999999999997</v>
      </c>
      <c r="G31" s="13">
        <v>8.2000000000000003E-2</v>
      </c>
      <c r="H31" s="13">
        <v>0.34260000000000002</v>
      </c>
      <c r="I31" s="13">
        <v>1.5625</v>
      </c>
      <c r="J31" s="20" t="s">
        <v>21</v>
      </c>
      <c r="K31" s="14">
        <v>0.18733</v>
      </c>
      <c r="L31" s="12">
        <v>4.6197000000000002E-2</v>
      </c>
    </row>
    <row r="32" spans="1:12" ht="12.75" customHeight="1" x14ac:dyDescent="0.2">
      <c r="A32" s="6">
        <v>90</v>
      </c>
      <c r="B32" s="6">
        <v>225</v>
      </c>
      <c r="C32" s="25">
        <v>73.897999999999996</v>
      </c>
      <c r="D32" s="26"/>
      <c r="E32" s="9">
        <v>1.35E-2</v>
      </c>
      <c r="F32" s="17">
        <v>41.63</v>
      </c>
      <c r="G32" s="9">
        <v>8.5099999999999995E-2</v>
      </c>
      <c r="H32" s="9">
        <v>0.34570000000000001</v>
      </c>
      <c r="I32" s="9">
        <v>1.5698000000000001</v>
      </c>
      <c r="J32" s="2" t="s">
        <v>21</v>
      </c>
      <c r="K32" s="10">
        <v>0.18084</v>
      </c>
      <c r="L32" s="8">
        <v>4.5492999999999999E-2</v>
      </c>
    </row>
    <row r="33" spans="1:12" ht="12.75" customHeight="1" x14ac:dyDescent="0.2">
      <c r="A33" s="11">
        <v>95</v>
      </c>
      <c r="B33" s="11">
        <v>225</v>
      </c>
      <c r="C33" s="27">
        <v>73.189400000000006</v>
      </c>
      <c r="D33" s="28"/>
      <c r="E33" s="13">
        <v>1.37E-2</v>
      </c>
      <c r="F33" s="19">
        <v>43.37</v>
      </c>
      <c r="G33" s="13">
        <v>8.8300000000000003E-2</v>
      </c>
      <c r="H33" s="13">
        <v>0.34899999999999998</v>
      </c>
      <c r="I33" s="13">
        <v>1.5778000000000001</v>
      </c>
      <c r="J33" s="20" t="s">
        <v>21</v>
      </c>
      <c r="K33" s="14">
        <v>0.17452000000000001</v>
      </c>
      <c r="L33" s="12">
        <v>4.4785999999999999E-2</v>
      </c>
    </row>
    <row r="34" spans="1:12" ht="12.75" customHeight="1" x14ac:dyDescent="0.2">
      <c r="A34" s="6">
        <v>100</v>
      </c>
      <c r="B34" s="6">
        <v>225</v>
      </c>
      <c r="C34" s="25">
        <v>72.461600000000004</v>
      </c>
      <c r="D34" s="26"/>
      <c r="E34" s="9">
        <v>1.38E-2</v>
      </c>
      <c r="F34" s="17">
        <v>45.12</v>
      </c>
      <c r="G34" s="9">
        <v>9.1399999999999995E-2</v>
      </c>
      <c r="H34" s="9">
        <v>0.35249999999999998</v>
      </c>
      <c r="I34" s="9">
        <v>1.5868</v>
      </c>
      <c r="J34" s="2" t="s">
        <v>21</v>
      </c>
      <c r="K34" s="10">
        <v>0.16836000000000001</v>
      </c>
      <c r="L34" s="8">
        <v>4.4075000000000003E-2</v>
      </c>
    </row>
    <row r="35" spans="1:12" ht="12.75" customHeight="1" x14ac:dyDescent="0.2">
      <c r="A35" s="11">
        <v>105</v>
      </c>
      <c r="B35" s="11">
        <v>225</v>
      </c>
      <c r="C35" s="27">
        <v>71.712500000000006</v>
      </c>
      <c r="D35" s="28"/>
      <c r="E35" s="13">
        <v>1.3899999999999999E-2</v>
      </c>
      <c r="F35" s="19">
        <v>46.89</v>
      </c>
      <c r="G35" s="13">
        <v>9.4600000000000004E-2</v>
      </c>
      <c r="H35" s="13">
        <v>0.35639999999999999</v>
      </c>
      <c r="I35" s="13">
        <v>1.5969</v>
      </c>
      <c r="J35" s="20" t="s">
        <v>21</v>
      </c>
      <c r="K35" s="14">
        <v>0.16234000000000001</v>
      </c>
      <c r="L35" s="12">
        <v>4.3360000000000003E-2</v>
      </c>
    </row>
    <row r="36" spans="1:12" ht="12.75" customHeight="1" x14ac:dyDescent="0.2">
      <c r="A36" s="6">
        <v>110</v>
      </c>
      <c r="B36" s="6">
        <v>225</v>
      </c>
      <c r="C36" s="25">
        <v>70.939899999999994</v>
      </c>
      <c r="D36" s="26"/>
      <c r="E36" s="9">
        <v>1.41E-2</v>
      </c>
      <c r="F36" s="17">
        <v>48.68</v>
      </c>
      <c r="G36" s="9">
        <v>9.7699999999999995E-2</v>
      </c>
      <c r="H36" s="9">
        <v>0.36059999999999998</v>
      </c>
      <c r="I36" s="9">
        <v>1.6083000000000001</v>
      </c>
      <c r="J36" s="2" t="s">
        <v>21</v>
      </c>
      <c r="K36" s="10">
        <v>0.15645000000000001</v>
      </c>
      <c r="L36" s="8">
        <v>4.2638000000000002E-2</v>
      </c>
    </row>
    <row r="37" spans="1:12" ht="12.75" customHeight="1" x14ac:dyDescent="0.2">
      <c r="A37" s="11">
        <v>115</v>
      </c>
      <c r="B37" s="11">
        <v>225</v>
      </c>
      <c r="C37" s="27">
        <v>70.140900000000002</v>
      </c>
      <c r="D37" s="28"/>
      <c r="E37" s="13">
        <v>1.43E-2</v>
      </c>
      <c r="F37" s="19">
        <v>50.5</v>
      </c>
      <c r="G37" s="13">
        <v>0.1009</v>
      </c>
      <c r="H37" s="13">
        <v>0.36520000000000002</v>
      </c>
      <c r="I37" s="13">
        <v>1.6213</v>
      </c>
      <c r="J37" s="20" t="s">
        <v>21</v>
      </c>
      <c r="K37" s="14">
        <v>0.15068000000000001</v>
      </c>
      <c r="L37" s="12">
        <v>4.1910000000000003E-2</v>
      </c>
    </row>
    <row r="38" spans="1:12" ht="12.75" customHeight="1" x14ac:dyDescent="0.2">
      <c r="A38" s="6">
        <v>120</v>
      </c>
      <c r="B38" s="6">
        <v>225</v>
      </c>
      <c r="C38" s="25">
        <v>69.312299999999993</v>
      </c>
      <c r="D38" s="26"/>
      <c r="E38" s="9">
        <v>1.44E-2</v>
      </c>
      <c r="F38" s="17">
        <v>52.34</v>
      </c>
      <c r="G38" s="9">
        <v>0.1041</v>
      </c>
      <c r="H38" s="9">
        <v>0.37030000000000002</v>
      </c>
      <c r="I38" s="9">
        <v>1.6361000000000001</v>
      </c>
      <c r="J38" s="2" t="s">
        <v>21</v>
      </c>
      <c r="K38" s="10">
        <v>0.14501</v>
      </c>
      <c r="L38" s="8">
        <v>4.1174000000000002E-2</v>
      </c>
    </row>
    <row r="39" spans="1:12" ht="12.75" customHeight="1" x14ac:dyDescent="0.2">
      <c r="A39" s="11">
        <v>125</v>
      </c>
      <c r="B39" s="11">
        <v>225</v>
      </c>
      <c r="C39" s="27">
        <v>68.45</v>
      </c>
      <c r="D39" s="28"/>
      <c r="E39" s="13">
        <v>1.46E-2</v>
      </c>
      <c r="F39" s="19">
        <v>54.2</v>
      </c>
      <c r="G39" s="13">
        <v>0.10730000000000001</v>
      </c>
      <c r="H39" s="13">
        <v>0.376</v>
      </c>
      <c r="I39" s="13">
        <v>1.6531</v>
      </c>
      <c r="J39" s="20" t="s">
        <v>21</v>
      </c>
      <c r="K39" s="14">
        <v>0.13941999999999999</v>
      </c>
      <c r="L39" s="12">
        <v>4.0426999999999998E-2</v>
      </c>
    </row>
    <row r="40" spans="1:12" ht="12.75" customHeight="1" x14ac:dyDescent="0.2">
      <c r="A40" s="6">
        <v>130</v>
      </c>
      <c r="B40" s="6">
        <v>225</v>
      </c>
      <c r="C40" s="25">
        <v>67.549300000000002</v>
      </c>
      <c r="D40" s="26"/>
      <c r="E40" s="9">
        <v>1.4800000000000001E-2</v>
      </c>
      <c r="F40" s="17">
        <v>56.1</v>
      </c>
      <c r="G40" s="9">
        <v>0.1105</v>
      </c>
      <c r="H40" s="9">
        <v>0.38250000000000001</v>
      </c>
      <c r="I40" s="9">
        <v>1.6729000000000001</v>
      </c>
      <c r="J40" s="2" t="s">
        <v>21</v>
      </c>
      <c r="K40" s="10">
        <v>0.13389999999999999</v>
      </c>
      <c r="L40" s="8">
        <v>3.9668000000000002E-2</v>
      </c>
    </row>
    <row r="41" spans="1:12" ht="12.75" customHeight="1" x14ac:dyDescent="0.2">
      <c r="A41" s="11">
        <v>135</v>
      </c>
      <c r="B41" s="11">
        <v>225</v>
      </c>
      <c r="C41" s="27">
        <v>4.9400000000000004</v>
      </c>
      <c r="D41" s="28"/>
      <c r="E41" s="13">
        <v>0.2024</v>
      </c>
      <c r="F41" s="19">
        <v>119.73</v>
      </c>
      <c r="G41" s="13">
        <v>0.2177</v>
      </c>
      <c r="H41" s="13">
        <v>0.31609999999999999</v>
      </c>
      <c r="I41" s="13">
        <v>1.4031</v>
      </c>
      <c r="J41" s="20" t="s">
        <v>22</v>
      </c>
      <c r="K41" s="14">
        <v>1.337E-2</v>
      </c>
      <c r="L41" s="12">
        <v>1.0264000000000001E-2</v>
      </c>
    </row>
    <row r="42" spans="1:12" ht="12.75" customHeight="1" x14ac:dyDescent="0.2">
      <c r="A42" s="6">
        <v>140</v>
      </c>
      <c r="B42" s="6">
        <v>225</v>
      </c>
      <c r="C42" s="25">
        <v>4.8166000000000002</v>
      </c>
      <c r="D42" s="26"/>
      <c r="E42" s="9">
        <v>0.20760000000000001</v>
      </c>
      <c r="F42" s="17">
        <v>121.29</v>
      </c>
      <c r="G42" s="9">
        <v>0.2203</v>
      </c>
      <c r="H42" s="9">
        <v>0.30609999999999998</v>
      </c>
      <c r="I42" s="9">
        <v>1.3707</v>
      </c>
      <c r="J42" s="2" t="s">
        <v>22</v>
      </c>
      <c r="K42" s="10">
        <v>1.3480000000000001E-2</v>
      </c>
      <c r="L42" s="8">
        <v>1.0304000000000001E-2</v>
      </c>
    </row>
    <row r="43" spans="1:12" ht="12.75" customHeight="1" x14ac:dyDescent="0.2">
      <c r="A43" s="11">
        <v>145</v>
      </c>
      <c r="B43" s="11">
        <v>225</v>
      </c>
      <c r="C43" s="27">
        <v>4.7049000000000003</v>
      </c>
      <c r="D43" s="28"/>
      <c r="E43" s="13">
        <v>0.21249999999999999</v>
      </c>
      <c r="F43" s="19">
        <v>122.8</v>
      </c>
      <c r="G43" s="13">
        <v>0.22289999999999999</v>
      </c>
      <c r="H43" s="13">
        <v>0.29830000000000001</v>
      </c>
      <c r="I43" s="13">
        <v>1.3443000000000001</v>
      </c>
      <c r="J43" s="20" t="s">
        <v>22</v>
      </c>
      <c r="K43" s="14">
        <v>1.359E-2</v>
      </c>
      <c r="L43" s="12">
        <v>1.0359999999999999E-2</v>
      </c>
    </row>
    <row r="44" spans="1:12" ht="12.95" customHeight="1" x14ac:dyDescent="0.2">
      <c r="A44" s="6">
        <v>150</v>
      </c>
      <c r="B44" s="6">
        <v>225</v>
      </c>
      <c r="C44" s="25">
        <v>4.6025999999999998</v>
      </c>
      <c r="D44" s="26"/>
      <c r="E44" s="9">
        <v>0.21729999999999999</v>
      </c>
      <c r="F44" s="17">
        <v>124.27</v>
      </c>
      <c r="G44" s="9">
        <v>0.2253</v>
      </c>
      <c r="H44" s="9">
        <v>0.29210000000000003</v>
      </c>
      <c r="I44" s="9">
        <v>1.3222</v>
      </c>
      <c r="J44" s="2" t="s">
        <v>22</v>
      </c>
      <c r="K44" s="10">
        <v>1.37E-2</v>
      </c>
      <c r="L44" s="8">
        <v>1.0427000000000001E-2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workbookViewId="0">
      <selection activeCell="L4" sqref="L4"/>
    </sheetView>
  </sheetViews>
  <sheetFormatPr defaultRowHeight="12.75" x14ac:dyDescent="0.2"/>
  <cols>
    <col min="1" max="2" width="10.1640625" customWidth="1"/>
    <col min="3" max="4" width="10.6640625" customWidth="1"/>
    <col min="5" max="6" width="8.33203125" customWidth="1"/>
    <col min="7" max="13" width="10.1640625" customWidth="1"/>
    <col min="14" max="14" width="16.1640625" customWidth="1"/>
    <col min="15" max="15" width="12.5" customWidth="1"/>
    <col min="16" max="16" width="12.1640625" customWidth="1"/>
  </cols>
  <sheetData>
    <row r="1" spans="1:16" ht="14.25" customHeight="1" x14ac:dyDescent="0.2">
      <c r="A1" s="15" t="s">
        <v>23</v>
      </c>
      <c r="B1" s="15"/>
    </row>
    <row r="2" spans="1:16" ht="12.95" customHeight="1" x14ac:dyDescent="0.2">
      <c r="A2" s="2" t="s">
        <v>1</v>
      </c>
      <c r="B2" s="2"/>
      <c r="C2" s="2" t="s">
        <v>2</v>
      </c>
      <c r="D2" s="3"/>
      <c r="E2" s="3" t="s">
        <v>3</v>
      </c>
      <c r="F2" s="3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8</v>
      </c>
      <c r="N2" s="2" t="s">
        <v>9</v>
      </c>
      <c r="O2" s="2" t="s">
        <v>10</v>
      </c>
      <c r="P2" s="2" t="s">
        <v>11</v>
      </c>
    </row>
    <row r="3" spans="1:16" ht="12.95" customHeight="1" x14ac:dyDescent="0.2">
      <c r="A3" s="2" t="s">
        <v>12</v>
      </c>
      <c r="B3" s="2"/>
      <c r="C3" s="2" t="s">
        <v>13</v>
      </c>
      <c r="D3" s="3"/>
      <c r="E3" s="3" t="s">
        <v>14</v>
      </c>
      <c r="F3" s="3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18</v>
      </c>
      <c r="N3" s="2" t="s">
        <v>18</v>
      </c>
      <c r="O3" s="2" t="s">
        <v>19</v>
      </c>
      <c r="P3" s="2" t="s">
        <v>20</v>
      </c>
    </row>
    <row r="4" spans="1:16" ht="12.95" customHeight="1" x14ac:dyDescent="0.2">
      <c r="A4" s="6">
        <v>-50</v>
      </c>
      <c r="B4" s="7">
        <f>(A4-32)*0.555</f>
        <v>-45.510000000000005</v>
      </c>
      <c r="C4" s="6">
        <v>15</v>
      </c>
      <c r="D4" s="35">
        <f>C4/14.504</f>
        <v>1.0341974627688915</v>
      </c>
      <c r="E4" s="16">
        <v>89.510099999999994</v>
      </c>
      <c r="F4" s="9">
        <f>E4/16.018</f>
        <v>5.5880946435260324</v>
      </c>
      <c r="G4" s="9">
        <v>1.12E-2</v>
      </c>
      <c r="H4" s="9">
        <f>G4*16.018</f>
        <v>0.17940159999999999</v>
      </c>
      <c r="I4" s="17">
        <v>-2.98</v>
      </c>
      <c r="J4" s="17">
        <f>I4*2.326</f>
        <v>-6.9314800000000005</v>
      </c>
      <c r="K4" s="9">
        <v>-7.1999999999999998E-3</v>
      </c>
      <c r="L4" s="9">
        <f>K4*4.1868</f>
        <v>-3.0144959999999998E-2</v>
      </c>
      <c r="M4" s="9">
        <v>1.5056</v>
      </c>
      <c r="N4" s="2" t="s">
        <v>21</v>
      </c>
      <c r="O4" s="10">
        <v>0.51134999999999997</v>
      </c>
      <c r="P4" s="8">
        <v>6.5545000000000006E-2</v>
      </c>
    </row>
    <row r="5" spans="1:16" ht="12.75" customHeight="1" x14ac:dyDescent="0.2">
      <c r="A5" s="11">
        <v>-45</v>
      </c>
      <c r="B5" s="7">
        <f t="shared" ref="B5:B44" si="0">(A5-32)*0.555</f>
        <v>-42.735000000000007</v>
      </c>
      <c r="C5" s="11">
        <v>15</v>
      </c>
      <c r="D5" s="35">
        <f t="shared" ref="D5:D44" si="1">C5/14.504</f>
        <v>1.0341974627688915</v>
      </c>
      <c r="E5" s="18">
        <v>89.012699999999995</v>
      </c>
      <c r="F5" s="9">
        <f t="shared" ref="F5:F44" si="2">E5/16.018</f>
        <v>5.5570420776626293</v>
      </c>
      <c r="G5" s="13">
        <v>1.12E-2</v>
      </c>
      <c r="H5" s="9">
        <f t="shared" ref="H5:H44" si="3">G5*16.018</f>
        <v>0.17940159999999999</v>
      </c>
      <c r="I5" s="19">
        <v>-1.49</v>
      </c>
      <c r="J5" s="17">
        <f t="shared" ref="J5:J44" si="4">I5*2.326</f>
        <v>-3.4657400000000003</v>
      </c>
      <c r="K5" s="13">
        <v>-3.5999999999999999E-3</v>
      </c>
      <c r="L5" s="9">
        <f t="shared" ref="L5:L44" si="5">K5*4.1868</f>
        <v>-1.5072479999999999E-2</v>
      </c>
      <c r="M5" s="13">
        <v>1.5059</v>
      </c>
      <c r="N5" s="20" t="s">
        <v>21</v>
      </c>
      <c r="O5" s="14">
        <v>0.48857</v>
      </c>
      <c r="P5" s="12">
        <v>6.4746999999999999E-2</v>
      </c>
    </row>
    <row r="6" spans="1:16" ht="12.75" customHeight="1" x14ac:dyDescent="0.2">
      <c r="A6" s="6">
        <v>-40</v>
      </c>
      <c r="B6" s="7">
        <f t="shared" si="0"/>
        <v>-39.96</v>
      </c>
      <c r="C6" s="6">
        <v>15</v>
      </c>
      <c r="D6" s="35">
        <f t="shared" si="1"/>
        <v>1.0341974627688915</v>
      </c>
      <c r="E6" s="16">
        <v>88.511899999999997</v>
      </c>
      <c r="F6" s="9">
        <f t="shared" si="2"/>
        <v>5.525777250593082</v>
      </c>
      <c r="G6" s="9">
        <v>1.1299999999999999E-2</v>
      </c>
      <c r="H6" s="9">
        <f t="shared" si="3"/>
        <v>0.18100340000000001</v>
      </c>
      <c r="I6" s="17">
        <v>0.01</v>
      </c>
      <c r="J6" s="17">
        <f t="shared" si="4"/>
        <v>2.3259999999999999E-2</v>
      </c>
      <c r="K6" s="9">
        <v>0</v>
      </c>
      <c r="L6" s="9">
        <f t="shared" si="5"/>
        <v>0</v>
      </c>
      <c r="M6" s="9">
        <v>1.5063</v>
      </c>
      <c r="N6" s="2" t="s">
        <v>21</v>
      </c>
      <c r="O6" s="10">
        <v>0.46728999999999998</v>
      </c>
      <c r="P6" s="8">
        <v>6.3954999999999998E-2</v>
      </c>
    </row>
    <row r="7" spans="1:16" ht="12.75" customHeight="1" x14ac:dyDescent="0.2">
      <c r="A7" s="11">
        <v>-35</v>
      </c>
      <c r="B7" s="7">
        <f t="shared" si="0"/>
        <v>-37.185000000000002</v>
      </c>
      <c r="C7" s="11">
        <v>15</v>
      </c>
      <c r="D7" s="35">
        <f t="shared" si="1"/>
        <v>1.0341974627688915</v>
      </c>
      <c r="E7" s="18">
        <v>88.007499999999993</v>
      </c>
      <c r="F7" s="9">
        <f t="shared" si="2"/>
        <v>5.49428767636409</v>
      </c>
      <c r="G7" s="13">
        <v>1.14E-2</v>
      </c>
      <c r="H7" s="9">
        <f t="shared" si="3"/>
        <v>0.18260520000000002</v>
      </c>
      <c r="I7" s="19">
        <v>1.51</v>
      </c>
      <c r="J7" s="17">
        <f t="shared" si="4"/>
        <v>3.5122599999999999</v>
      </c>
      <c r="K7" s="13">
        <v>3.5000000000000001E-3</v>
      </c>
      <c r="L7" s="9">
        <f t="shared" si="5"/>
        <v>1.46538E-2</v>
      </c>
      <c r="M7" s="13">
        <v>1.5067999999999999</v>
      </c>
      <c r="N7" s="20" t="s">
        <v>21</v>
      </c>
      <c r="O7" s="14">
        <v>0.44735999999999998</v>
      </c>
      <c r="P7" s="12">
        <v>6.3170000000000004E-2</v>
      </c>
    </row>
    <row r="8" spans="1:16" ht="12.75" customHeight="1" x14ac:dyDescent="0.2">
      <c r="A8" s="6">
        <v>-30</v>
      </c>
      <c r="B8" s="7">
        <f t="shared" si="0"/>
        <v>-34.410000000000004</v>
      </c>
      <c r="C8" s="6">
        <v>15</v>
      </c>
      <c r="D8" s="35">
        <f t="shared" si="1"/>
        <v>1.0341974627688915</v>
      </c>
      <c r="E8" s="16">
        <v>87.499399999999994</v>
      </c>
      <c r="F8" s="9">
        <f t="shared" si="2"/>
        <v>5.4625671119990002</v>
      </c>
      <c r="G8" s="9">
        <v>1.14E-2</v>
      </c>
      <c r="H8" s="9">
        <f t="shared" si="3"/>
        <v>0.18260520000000002</v>
      </c>
      <c r="I8" s="17">
        <v>3.02</v>
      </c>
      <c r="J8" s="17">
        <f t="shared" si="4"/>
        <v>7.0245199999999999</v>
      </c>
      <c r="K8" s="9">
        <v>7.1000000000000004E-3</v>
      </c>
      <c r="L8" s="9">
        <f t="shared" si="5"/>
        <v>2.9726280000000001E-2</v>
      </c>
      <c r="M8" s="9">
        <v>1.5074000000000001</v>
      </c>
      <c r="N8" s="2" t="s">
        <v>21</v>
      </c>
      <c r="O8" s="10">
        <v>0.42865999999999999</v>
      </c>
      <c r="P8" s="8">
        <v>6.2390000000000001E-2</v>
      </c>
    </row>
    <row r="9" spans="1:16" ht="12.75" customHeight="1" x14ac:dyDescent="0.2">
      <c r="A9" s="11">
        <v>-25</v>
      </c>
      <c r="B9" s="7">
        <f t="shared" si="0"/>
        <v>-31.635000000000002</v>
      </c>
      <c r="C9" s="11">
        <v>15</v>
      </c>
      <c r="D9" s="35">
        <f t="shared" si="1"/>
        <v>1.0341974627688915</v>
      </c>
      <c r="E9" s="18">
        <v>86.987399999999994</v>
      </c>
      <c r="F9" s="9">
        <f t="shared" si="2"/>
        <v>5.4306030715445122</v>
      </c>
      <c r="G9" s="13">
        <v>1.15E-2</v>
      </c>
      <c r="H9" s="9">
        <f t="shared" si="3"/>
        <v>0.18420700000000001</v>
      </c>
      <c r="I9" s="19">
        <v>4.53</v>
      </c>
      <c r="J9" s="17">
        <f t="shared" si="4"/>
        <v>10.53678</v>
      </c>
      <c r="K9" s="13">
        <v>1.06E-2</v>
      </c>
      <c r="L9" s="9">
        <f t="shared" si="5"/>
        <v>4.4380079999999995E-2</v>
      </c>
      <c r="M9" s="13">
        <v>1.5081</v>
      </c>
      <c r="N9" s="20" t="s">
        <v>21</v>
      </c>
      <c r="O9" s="14">
        <v>0.41109000000000001</v>
      </c>
      <c r="P9" s="12">
        <v>6.1616999999999998E-2</v>
      </c>
    </row>
    <row r="10" spans="1:16" ht="12.75" customHeight="1" x14ac:dyDescent="0.2">
      <c r="A10" s="6">
        <v>-20</v>
      </c>
      <c r="B10" s="7">
        <f t="shared" si="0"/>
        <v>-28.860000000000003</v>
      </c>
      <c r="C10" s="6">
        <v>15</v>
      </c>
      <c r="D10" s="35">
        <f t="shared" si="1"/>
        <v>1.0341974627688915</v>
      </c>
      <c r="E10" s="16">
        <v>86.471199999999996</v>
      </c>
      <c r="F10" s="9">
        <f t="shared" si="2"/>
        <v>5.3983768260706704</v>
      </c>
      <c r="G10" s="9">
        <v>1.1599999999999999E-2</v>
      </c>
      <c r="H10" s="9">
        <f t="shared" si="3"/>
        <v>0.1858088</v>
      </c>
      <c r="I10" s="17">
        <v>6.05</v>
      </c>
      <c r="J10" s="17">
        <f t="shared" si="4"/>
        <v>14.0723</v>
      </c>
      <c r="K10" s="9">
        <v>1.41E-2</v>
      </c>
      <c r="L10" s="9">
        <f t="shared" si="5"/>
        <v>5.9033879999999997E-2</v>
      </c>
      <c r="M10" s="9">
        <v>1.5088999999999999</v>
      </c>
      <c r="N10" s="2" t="s">
        <v>21</v>
      </c>
      <c r="O10" s="10">
        <v>0.39452999999999999</v>
      </c>
      <c r="P10" s="8">
        <v>6.0849E-2</v>
      </c>
    </row>
    <row r="11" spans="1:16" ht="12.75" customHeight="1" x14ac:dyDescent="0.2">
      <c r="A11" s="11">
        <v>-15</v>
      </c>
      <c r="B11" s="7">
        <f t="shared" si="0"/>
        <v>-26.085000000000001</v>
      </c>
      <c r="C11" s="11">
        <v>15</v>
      </c>
      <c r="D11" s="35">
        <f t="shared" si="1"/>
        <v>1.0341974627688915</v>
      </c>
      <c r="E11" s="18">
        <v>85.950599999999994</v>
      </c>
      <c r="F11" s="9">
        <f t="shared" si="2"/>
        <v>5.3658758896241725</v>
      </c>
      <c r="G11" s="13">
        <v>1.1599999999999999E-2</v>
      </c>
      <c r="H11" s="9">
        <f t="shared" si="3"/>
        <v>0.1858088</v>
      </c>
      <c r="I11" s="19">
        <v>7.58</v>
      </c>
      <c r="J11" s="17">
        <f t="shared" si="4"/>
        <v>17.631080000000001</v>
      </c>
      <c r="K11" s="13">
        <v>1.7500000000000002E-2</v>
      </c>
      <c r="L11" s="9">
        <f t="shared" si="5"/>
        <v>7.3269000000000001E-2</v>
      </c>
      <c r="M11" s="13">
        <v>1.5098</v>
      </c>
      <c r="N11" s="20" t="s">
        <v>21</v>
      </c>
      <c r="O11" s="14">
        <v>0.37891000000000002</v>
      </c>
      <c r="P11" s="12">
        <v>6.0087000000000002E-2</v>
      </c>
    </row>
    <row r="12" spans="1:16" ht="12.75" customHeight="1" x14ac:dyDescent="0.2">
      <c r="A12" s="6">
        <v>-10</v>
      </c>
      <c r="B12" s="7">
        <f t="shared" si="0"/>
        <v>-23.310000000000002</v>
      </c>
      <c r="C12" s="6">
        <v>15</v>
      </c>
      <c r="D12" s="35">
        <f t="shared" si="1"/>
        <v>1.0341974627688915</v>
      </c>
      <c r="E12" s="16">
        <v>0.33100000000000002</v>
      </c>
      <c r="F12" s="9">
        <f t="shared" si="2"/>
        <v>2.0664252715694845E-2</v>
      </c>
      <c r="G12" s="9">
        <v>3.0211999999999999</v>
      </c>
      <c r="H12" s="9">
        <f t="shared" si="3"/>
        <v>48.393581599999997</v>
      </c>
      <c r="I12" s="17">
        <v>101.85</v>
      </c>
      <c r="J12" s="17">
        <f t="shared" si="4"/>
        <v>236.90309999999999</v>
      </c>
      <c r="K12" s="9">
        <v>0.2291</v>
      </c>
      <c r="L12" s="9">
        <f t="shared" si="5"/>
        <v>0.95919588</v>
      </c>
      <c r="M12" s="9">
        <v>1.1514</v>
      </c>
      <c r="N12" s="2" t="s">
        <v>22</v>
      </c>
      <c r="O12" s="10">
        <v>9.8899999999999995E-3</v>
      </c>
      <c r="P12" s="8">
        <v>5.5120000000000004E-3</v>
      </c>
    </row>
    <row r="13" spans="1:16" ht="12.75" customHeight="1" x14ac:dyDescent="0.2">
      <c r="A13" s="11">
        <v>-5</v>
      </c>
      <c r="B13" s="7">
        <f t="shared" si="0"/>
        <v>-20.535</v>
      </c>
      <c r="C13" s="11">
        <v>15</v>
      </c>
      <c r="D13" s="35">
        <f t="shared" si="1"/>
        <v>1.0341974627688915</v>
      </c>
      <c r="E13" s="18">
        <v>0.32669999999999999</v>
      </c>
      <c r="F13" s="9">
        <f t="shared" si="2"/>
        <v>2.0395804719690346E-2</v>
      </c>
      <c r="G13" s="13">
        <v>3.0608</v>
      </c>
      <c r="H13" s="9">
        <f t="shared" si="3"/>
        <v>49.027894400000001</v>
      </c>
      <c r="I13" s="19">
        <v>102.8</v>
      </c>
      <c r="J13" s="17">
        <f t="shared" si="4"/>
        <v>239.11279999999999</v>
      </c>
      <c r="K13" s="13">
        <v>0.23119999999999999</v>
      </c>
      <c r="L13" s="9">
        <f t="shared" si="5"/>
        <v>0.96798815999999988</v>
      </c>
      <c r="M13" s="13">
        <v>1.1486000000000001</v>
      </c>
      <c r="N13" s="20" t="s">
        <v>22</v>
      </c>
      <c r="O13" s="14">
        <v>0.01</v>
      </c>
      <c r="P13" s="12">
        <v>5.64E-3</v>
      </c>
    </row>
    <row r="14" spans="1:16" ht="12.75" customHeight="1" x14ac:dyDescent="0.2">
      <c r="A14" s="6">
        <v>0</v>
      </c>
      <c r="B14" s="7">
        <f t="shared" si="0"/>
        <v>-17.760000000000002</v>
      </c>
      <c r="C14" s="6">
        <v>15</v>
      </c>
      <c r="D14" s="35">
        <f>C14/14.504</f>
        <v>1.0341974627688915</v>
      </c>
      <c r="E14" s="16">
        <v>0.3226</v>
      </c>
      <c r="F14" s="9">
        <f t="shared" si="2"/>
        <v>2.0139842676988387E-2</v>
      </c>
      <c r="G14" s="9">
        <v>3.1000999999999999</v>
      </c>
      <c r="H14" s="9">
        <f t="shared" si="3"/>
        <v>49.657401800000002</v>
      </c>
      <c r="I14" s="17">
        <v>103.75</v>
      </c>
      <c r="J14" s="17">
        <f t="shared" si="4"/>
        <v>241.32250000000002</v>
      </c>
      <c r="K14" s="9">
        <v>0.23330000000000001</v>
      </c>
      <c r="L14" s="9">
        <f t="shared" si="5"/>
        <v>0.97678043999999997</v>
      </c>
      <c r="M14" s="9">
        <v>1.1459999999999999</v>
      </c>
      <c r="N14" s="2" t="s">
        <v>22</v>
      </c>
      <c r="O14" s="10">
        <v>1.0120000000000001E-2</v>
      </c>
      <c r="P14" s="8">
        <v>5.7679999999999997E-3</v>
      </c>
    </row>
    <row r="15" spans="1:16" ht="12.75" customHeight="1" x14ac:dyDescent="0.2">
      <c r="A15" s="11">
        <v>5</v>
      </c>
      <c r="B15" s="7">
        <f t="shared" si="0"/>
        <v>-14.985000000000001</v>
      </c>
      <c r="C15" s="11">
        <v>15</v>
      </c>
      <c r="D15" s="35">
        <f t="shared" si="1"/>
        <v>1.0341974627688915</v>
      </c>
      <c r="E15" s="18">
        <v>0.31859999999999999</v>
      </c>
      <c r="F15" s="9">
        <f t="shared" si="2"/>
        <v>1.9890123610937695E-2</v>
      </c>
      <c r="G15" s="13">
        <v>3.1392000000000002</v>
      </c>
      <c r="H15" s="9">
        <f t="shared" si="3"/>
        <v>50.283705600000005</v>
      </c>
      <c r="I15" s="19">
        <v>104.71</v>
      </c>
      <c r="J15" s="17">
        <f t="shared" si="4"/>
        <v>243.55545999999998</v>
      </c>
      <c r="K15" s="13">
        <v>0.23530000000000001</v>
      </c>
      <c r="L15" s="9">
        <f t="shared" si="5"/>
        <v>0.98515403999999995</v>
      </c>
      <c r="M15" s="13">
        <v>1.1435</v>
      </c>
      <c r="N15" s="20" t="s">
        <v>22</v>
      </c>
      <c r="O15" s="14">
        <v>1.023E-2</v>
      </c>
      <c r="P15" s="12">
        <v>5.8960000000000002E-3</v>
      </c>
    </row>
    <row r="16" spans="1:16" ht="12.75" customHeight="1" x14ac:dyDescent="0.2">
      <c r="A16" s="6">
        <v>10</v>
      </c>
      <c r="B16" s="7">
        <f t="shared" si="0"/>
        <v>-12.21</v>
      </c>
      <c r="C16" s="6">
        <v>15</v>
      </c>
      <c r="D16" s="35">
        <f t="shared" si="1"/>
        <v>1.0341974627688915</v>
      </c>
      <c r="E16" s="16">
        <v>0.31469999999999998</v>
      </c>
      <c r="F16" s="9">
        <f t="shared" si="2"/>
        <v>1.9646647521538267E-2</v>
      </c>
      <c r="G16" s="9">
        <v>3.1781000000000001</v>
      </c>
      <c r="H16" s="9">
        <f t="shared" si="3"/>
        <v>50.906805800000008</v>
      </c>
      <c r="I16" s="17">
        <v>105.66</v>
      </c>
      <c r="J16" s="17">
        <f t="shared" si="4"/>
        <v>245.76516000000001</v>
      </c>
      <c r="K16" s="9">
        <v>0.2374</v>
      </c>
      <c r="L16" s="9">
        <f t="shared" si="5"/>
        <v>0.99394631999999994</v>
      </c>
      <c r="M16" s="9">
        <v>1.1413</v>
      </c>
      <c r="N16" s="2" t="s">
        <v>22</v>
      </c>
      <c r="O16" s="10">
        <v>1.034E-2</v>
      </c>
      <c r="P16" s="8">
        <v>6.0239999999999998E-3</v>
      </c>
    </row>
    <row r="17" spans="1:16" ht="12.75" customHeight="1" x14ac:dyDescent="0.2">
      <c r="A17" s="11">
        <v>15</v>
      </c>
      <c r="B17" s="7">
        <f t="shared" si="0"/>
        <v>-9.4350000000000005</v>
      </c>
      <c r="C17" s="11">
        <v>15</v>
      </c>
      <c r="D17" s="35">
        <f t="shared" si="1"/>
        <v>1.0341974627688915</v>
      </c>
      <c r="E17" s="18">
        <v>0.31090000000000001</v>
      </c>
      <c r="F17" s="9">
        <f t="shared" si="2"/>
        <v>1.9409414408790109E-2</v>
      </c>
      <c r="G17" s="13">
        <v>3.2166999999999999</v>
      </c>
      <c r="H17" s="9">
        <f t="shared" si="3"/>
        <v>51.525100600000002</v>
      </c>
      <c r="I17" s="19">
        <v>106.63</v>
      </c>
      <c r="J17" s="17">
        <f t="shared" si="4"/>
        <v>248.02137999999999</v>
      </c>
      <c r="K17" s="13">
        <v>0.2394</v>
      </c>
      <c r="L17" s="9">
        <f t="shared" si="5"/>
        <v>1.0023199199999999</v>
      </c>
      <c r="M17" s="13">
        <v>1.1391</v>
      </c>
      <c r="N17" s="20" t="s">
        <v>22</v>
      </c>
      <c r="O17" s="14">
        <v>1.0449999999999999E-2</v>
      </c>
      <c r="P17" s="12">
        <v>6.1520000000000004E-3</v>
      </c>
    </row>
    <row r="18" spans="1:16" ht="12.75" customHeight="1" x14ac:dyDescent="0.2">
      <c r="A18" s="6">
        <v>20</v>
      </c>
      <c r="B18" s="7">
        <f t="shared" si="0"/>
        <v>-6.66</v>
      </c>
      <c r="C18" s="6">
        <v>15</v>
      </c>
      <c r="D18" s="35">
        <f t="shared" si="1"/>
        <v>1.0341974627688915</v>
      </c>
      <c r="E18" s="16">
        <v>0.30719999999999997</v>
      </c>
      <c r="F18" s="9">
        <f t="shared" si="2"/>
        <v>1.9178424272693218E-2</v>
      </c>
      <c r="G18" s="9">
        <v>3.2551999999999999</v>
      </c>
      <c r="H18" s="9">
        <f t="shared" si="3"/>
        <v>52.1417936</v>
      </c>
      <c r="I18" s="17">
        <v>107.59</v>
      </c>
      <c r="J18" s="17">
        <f t="shared" si="4"/>
        <v>250.25434000000001</v>
      </c>
      <c r="K18" s="9">
        <v>0.2414</v>
      </c>
      <c r="L18" s="9">
        <f t="shared" si="5"/>
        <v>1.01069352</v>
      </c>
      <c r="M18" s="9">
        <v>1.1371</v>
      </c>
      <c r="N18" s="2" t="s">
        <v>22</v>
      </c>
      <c r="O18" s="10">
        <v>1.056E-2</v>
      </c>
      <c r="P18" s="8">
        <v>6.28E-3</v>
      </c>
    </row>
    <row r="19" spans="1:16" ht="12.75" customHeight="1" x14ac:dyDescent="0.2">
      <c r="A19" s="11">
        <v>25</v>
      </c>
      <c r="B19" s="7">
        <f t="shared" si="0"/>
        <v>-3.8850000000000002</v>
      </c>
      <c r="C19" s="11">
        <v>15</v>
      </c>
      <c r="D19" s="35">
        <f t="shared" si="1"/>
        <v>1.0341974627688915</v>
      </c>
      <c r="E19" s="18">
        <v>0.30359999999999998</v>
      </c>
      <c r="F19" s="9">
        <f t="shared" si="2"/>
        <v>1.8953677113247594E-2</v>
      </c>
      <c r="G19" s="13">
        <v>3.2934000000000001</v>
      </c>
      <c r="H19" s="9">
        <f t="shared" si="3"/>
        <v>52.753681200000003</v>
      </c>
      <c r="I19" s="19">
        <v>108.56</v>
      </c>
      <c r="J19" s="17">
        <f t="shared" si="4"/>
        <v>252.51056000000003</v>
      </c>
      <c r="K19" s="13">
        <v>0.24340000000000001</v>
      </c>
      <c r="L19" s="9">
        <f t="shared" si="5"/>
        <v>1.0190671199999999</v>
      </c>
      <c r="M19" s="13">
        <v>1.1352</v>
      </c>
      <c r="N19" s="20" t="s">
        <v>22</v>
      </c>
      <c r="O19" s="14">
        <v>1.0670000000000001E-2</v>
      </c>
      <c r="P19" s="12">
        <v>6.4079999999999996E-3</v>
      </c>
    </row>
    <row r="20" spans="1:16" ht="12.75" customHeight="1" x14ac:dyDescent="0.2">
      <c r="A20" s="6">
        <v>30</v>
      </c>
      <c r="B20" s="7">
        <f t="shared" si="0"/>
        <v>-1.1100000000000001</v>
      </c>
      <c r="C20" s="6">
        <v>15</v>
      </c>
      <c r="D20" s="35">
        <f t="shared" si="1"/>
        <v>1.0341974627688915</v>
      </c>
      <c r="E20" s="16">
        <v>0.30020000000000002</v>
      </c>
      <c r="F20" s="9">
        <f t="shared" si="2"/>
        <v>1.8741415907104507E-2</v>
      </c>
      <c r="G20" s="9">
        <v>3.3315999999999999</v>
      </c>
      <c r="H20" s="9">
        <f t="shared" si="3"/>
        <v>53.365568799999998</v>
      </c>
      <c r="I20" s="17">
        <v>109.53</v>
      </c>
      <c r="J20" s="17">
        <f t="shared" si="4"/>
        <v>254.76678000000001</v>
      </c>
      <c r="K20" s="9">
        <v>0.24540000000000001</v>
      </c>
      <c r="L20" s="9">
        <f t="shared" si="5"/>
        <v>1.02744072</v>
      </c>
      <c r="M20" s="9">
        <v>1.1334</v>
      </c>
      <c r="N20" s="2" t="s">
        <v>22</v>
      </c>
      <c r="O20" s="10">
        <v>1.0789999999999999E-2</v>
      </c>
      <c r="P20" s="8">
        <v>6.5360000000000001E-3</v>
      </c>
    </row>
    <row r="21" spans="1:16" ht="12.75" customHeight="1" x14ac:dyDescent="0.2">
      <c r="A21" s="11">
        <v>35</v>
      </c>
      <c r="B21" s="7">
        <f t="shared" si="0"/>
        <v>1.665</v>
      </c>
      <c r="C21" s="11">
        <v>15</v>
      </c>
      <c r="D21" s="35">
        <f t="shared" si="1"/>
        <v>1.0341974627688915</v>
      </c>
      <c r="E21" s="18">
        <v>0.29680000000000001</v>
      </c>
      <c r="F21" s="9">
        <f t="shared" si="2"/>
        <v>1.8529154700961416E-2</v>
      </c>
      <c r="G21" s="13">
        <v>3.3696000000000002</v>
      </c>
      <c r="H21" s="9">
        <f t="shared" si="3"/>
        <v>53.974252800000002</v>
      </c>
      <c r="I21" s="19">
        <v>110.51</v>
      </c>
      <c r="J21" s="17">
        <f t="shared" si="4"/>
        <v>257.04626000000002</v>
      </c>
      <c r="K21" s="13">
        <v>0.24740000000000001</v>
      </c>
      <c r="L21" s="9">
        <f t="shared" si="5"/>
        <v>1.0358143200000001</v>
      </c>
      <c r="M21" s="13">
        <v>1.1316999999999999</v>
      </c>
      <c r="N21" s="20" t="s">
        <v>22</v>
      </c>
      <c r="O21" s="14">
        <v>1.09E-2</v>
      </c>
      <c r="P21" s="12">
        <v>6.6649999999999999E-3</v>
      </c>
    </row>
    <row r="22" spans="1:16" ht="12.75" customHeight="1" x14ac:dyDescent="0.2">
      <c r="A22" s="6">
        <v>40</v>
      </c>
      <c r="B22" s="7">
        <f t="shared" si="0"/>
        <v>4.4400000000000004</v>
      </c>
      <c r="C22" s="6">
        <v>15</v>
      </c>
      <c r="D22" s="35">
        <f t="shared" si="1"/>
        <v>1.0341974627688915</v>
      </c>
      <c r="E22" s="16">
        <v>0.29349999999999998</v>
      </c>
      <c r="F22" s="9">
        <f t="shared" si="2"/>
        <v>1.8323136471469596E-2</v>
      </c>
      <c r="G22" s="9">
        <v>3.4074</v>
      </c>
      <c r="H22" s="9">
        <f t="shared" si="3"/>
        <v>54.5797332</v>
      </c>
      <c r="I22" s="17">
        <v>111.49</v>
      </c>
      <c r="J22" s="17">
        <f t="shared" si="4"/>
        <v>259.32574</v>
      </c>
      <c r="K22" s="9">
        <v>0.24940000000000001</v>
      </c>
      <c r="L22" s="9">
        <f t="shared" si="5"/>
        <v>1.0441879199999999</v>
      </c>
      <c r="M22" s="9">
        <v>1.1301000000000001</v>
      </c>
      <c r="N22" s="2" t="s">
        <v>22</v>
      </c>
      <c r="O22" s="10">
        <v>1.1010000000000001E-2</v>
      </c>
      <c r="P22" s="8">
        <v>6.7930000000000004E-3</v>
      </c>
    </row>
    <row r="23" spans="1:16" ht="12.75" customHeight="1" x14ac:dyDescent="0.2">
      <c r="A23" s="11">
        <v>45</v>
      </c>
      <c r="B23" s="7">
        <f t="shared" si="0"/>
        <v>7.2150000000000007</v>
      </c>
      <c r="C23" s="11">
        <v>15</v>
      </c>
      <c r="D23" s="35">
        <f t="shared" si="1"/>
        <v>1.0341974627688915</v>
      </c>
      <c r="E23" s="18">
        <v>0.2903</v>
      </c>
      <c r="F23" s="9">
        <f t="shared" si="2"/>
        <v>1.8123361218629043E-2</v>
      </c>
      <c r="G23" s="13">
        <v>3.4451999999999998</v>
      </c>
      <c r="H23" s="9">
        <f t="shared" si="3"/>
        <v>55.185213599999997</v>
      </c>
      <c r="I23" s="19">
        <v>112.47</v>
      </c>
      <c r="J23" s="17">
        <f t="shared" si="4"/>
        <v>261.60522000000003</v>
      </c>
      <c r="K23" s="13">
        <v>0.25140000000000001</v>
      </c>
      <c r="L23" s="9">
        <f t="shared" si="5"/>
        <v>1.05256152</v>
      </c>
      <c r="M23" s="13">
        <v>1.1285000000000001</v>
      </c>
      <c r="N23" s="20" t="s">
        <v>22</v>
      </c>
      <c r="O23" s="14">
        <v>1.112E-2</v>
      </c>
      <c r="P23" s="12">
        <v>6.9210000000000001E-3</v>
      </c>
    </row>
    <row r="24" spans="1:16" ht="12.75" customHeight="1" x14ac:dyDescent="0.2">
      <c r="A24" s="6">
        <v>50</v>
      </c>
      <c r="B24" s="7">
        <f t="shared" si="0"/>
        <v>9.99</v>
      </c>
      <c r="C24" s="6">
        <v>15</v>
      </c>
      <c r="D24" s="35">
        <f t="shared" si="1"/>
        <v>1.0341974627688915</v>
      </c>
      <c r="E24" s="16">
        <v>0.28710000000000002</v>
      </c>
      <c r="F24" s="9">
        <f t="shared" si="2"/>
        <v>1.792358596578849E-2</v>
      </c>
      <c r="G24" s="9">
        <v>3.4828000000000001</v>
      </c>
      <c r="H24" s="9">
        <f t="shared" si="3"/>
        <v>55.787490400000003</v>
      </c>
      <c r="I24" s="17">
        <v>113.46</v>
      </c>
      <c r="J24" s="17">
        <f t="shared" si="4"/>
        <v>263.90796</v>
      </c>
      <c r="K24" s="9">
        <v>0.25330000000000003</v>
      </c>
      <c r="L24" s="9">
        <f t="shared" si="5"/>
        <v>1.06051644</v>
      </c>
      <c r="M24" s="9">
        <v>1.127</v>
      </c>
      <c r="N24" s="2" t="s">
        <v>22</v>
      </c>
      <c r="O24" s="10">
        <v>1.123E-2</v>
      </c>
      <c r="P24" s="8">
        <v>7.0489999999999997E-3</v>
      </c>
    </row>
    <row r="25" spans="1:16" ht="12.75" customHeight="1" x14ac:dyDescent="0.2">
      <c r="A25" s="11">
        <v>55</v>
      </c>
      <c r="B25" s="7">
        <f t="shared" si="0"/>
        <v>12.765000000000001</v>
      </c>
      <c r="C25" s="11">
        <v>15</v>
      </c>
      <c r="D25" s="35">
        <f t="shared" si="1"/>
        <v>1.0341974627688915</v>
      </c>
      <c r="E25" s="18">
        <v>0.28410000000000002</v>
      </c>
      <c r="F25" s="9">
        <f t="shared" si="2"/>
        <v>1.773629666625047E-2</v>
      </c>
      <c r="G25" s="13">
        <v>3.5203000000000002</v>
      </c>
      <c r="H25" s="9">
        <f t="shared" si="3"/>
        <v>56.388165400000005</v>
      </c>
      <c r="I25" s="19">
        <v>114.45</v>
      </c>
      <c r="J25" s="17">
        <f t="shared" si="4"/>
        <v>266.21070000000003</v>
      </c>
      <c r="K25" s="13">
        <v>0.25519999999999998</v>
      </c>
      <c r="L25" s="9">
        <f t="shared" si="5"/>
        <v>1.06847136</v>
      </c>
      <c r="M25" s="13">
        <v>1.1254999999999999</v>
      </c>
      <c r="N25" s="20" t="s">
        <v>22</v>
      </c>
      <c r="O25" s="14">
        <v>1.1339999999999999E-2</v>
      </c>
      <c r="P25" s="12">
        <v>7.1780000000000004E-3</v>
      </c>
    </row>
    <row r="26" spans="1:16" ht="12.75" customHeight="1" x14ac:dyDescent="0.2">
      <c r="A26" s="6">
        <v>60</v>
      </c>
      <c r="B26" s="7">
        <f t="shared" si="0"/>
        <v>15.540000000000001</v>
      </c>
      <c r="C26" s="6">
        <v>15</v>
      </c>
      <c r="D26" s="35">
        <f t="shared" si="1"/>
        <v>1.0341974627688915</v>
      </c>
      <c r="E26" s="16">
        <v>0.28110000000000002</v>
      </c>
      <c r="F26" s="9">
        <f t="shared" si="2"/>
        <v>1.754900736671245E-2</v>
      </c>
      <c r="G26" s="9">
        <v>3.5577000000000001</v>
      </c>
      <c r="H26" s="9">
        <f t="shared" si="3"/>
        <v>56.987238600000005</v>
      </c>
      <c r="I26" s="17">
        <v>115.45</v>
      </c>
      <c r="J26" s="17">
        <f t="shared" si="4"/>
        <v>268.5367</v>
      </c>
      <c r="K26" s="9">
        <v>0.25719999999999998</v>
      </c>
      <c r="L26" s="9">
        <f t="shared" si="5"/>
        <v>1.0768449599999999</v>
      </c>
      <c r="M26" s="9">
        <v>1.1241000000000001</v>
      </c>
      <c r="N26" s="2" t="s">
        <v>22</v>
      </c>
      <c r="O26" s="10">
        <v>1.145E-2</v>
      </c>
      <c r="P26" s="8">
        <v>7.306E-3</v>
      </c>
    </row>
    <row r="27" spans="1:16" ht="12.75" customHeight="1" x14ac:dyDescent="0.2">
      <c r="A27" s="11">
        <v>65</v>
      </c>
      <c r="B27" s="7">
        <f t="shared" si="0"/>
        <v>18.315000000000001</v>
      </c>
      <c r="C27" s="11">
        <v>15</v>
      </c>
      <c r="D27" s="35">
        <f t="shared" si="1"/>
        <v>1.0341974627688915</v>
      </c>
      <c r="E27" s="18">
        <v>0.2782</v>
      </c>
      <c r="F27" s="9">
        <f t="shared" si="2"/>
        <v>1.7367961043825694E-2</v>
      </c>
      <c r="G27" s="13">
        <v>3.5950000000000002</v>
      </c>
      <c r="H27" s="9">
        <f t="shared" si="3"/>
        <v>57.584710000000008</v>
      </c>
      <c r="I27" s="19">
        <v>116.46</v>
      </c>
      <c r="J27" s="17">
        <f t="shared" si="4"/>
        <v>270.88596000000001</v>
      </c>
      <c r="K27" s="13">
        <v>0.2591</v>
      </c>
      <c r="L27" s="9">
        <f t="shared" si="5"/>
        <v>1.08479988</v>
      </c>
      <c r="M27" s="13">
        <v>1.1228</v>
      </c>
      <c r="N27" s="20" t="s">
        <v>22</v>
      </c>
      <c r="O27" s="14">
        <v>1.1560000000000001E-2</v>
      </c>
      <c r="P27" s="12">
        <v>7.4339999999999996E-3</v>
      </c>
    </row>
    <row r="28" spans="1:16" ht="12.75" customHeight="1" x14ac:dyDescent="0.2">
      <c r="A28" s="6">
        <v>70</v>
      </c>
      <c r="B28" s="7">
        <f t="shared" si="0"/>
        <v>21.090000000000003</v>
      </c>
      <c r="C28" s="6">
        <v>15</v>
      </c>
      <c r="D28" s="35">
        <f t="shared" si="1"/>
        <v>1.0341974627688915</v>
      </c>
      <c r="E28" s="16">
        <v>0.27529999999999999</v>
      </c>
      <c r="F28" s="9">
        <f t="shared" si="2"/>
        <v>1.7186914720938942E-2</v>
      </c>
      <c r="G28" s="9">
        <v>3.6322999999999999</v>
      </c>
      <c r="H28" s="9">
        <f t="shared" si="3"/>
        <v>58.182181399999997</v>
      </c>
      <c r="I28" s="17">
        <v>117.47</v>
      </c>
      <c r="J28" s="17">
        <f t="shared" si="4"/>
        <v>273.23522000000003</v>
      </c>
      <c r="K28" s="9">
        <v>0.26100000000000001</v>
      </c>
      <c r="L28" s="9">
        <f t="shared" si="5"/>
        <v>1.0927548</v>
      </c>
      <c r="M28" s="9">
        <v>1.1214999999999999</v>
      </c>
      <c r="N28" s="2" t="s">
        <v>22</v>
      </c>
      <c r="O28" s="10">
        <v>1.167E-2</v>
      </c>
      <c r="P28" s="8">
        <v>7.5630000000000003E-3</v>
      </c>
    </row>
    <row r="29" spans="1:16" ht="12.75" customHeight="1" x14ac:dyDescent="0.2">
      <c r="A29" s="11">
        <v>75</v>
      </c>
      <c r="B29" s="7">
        <f t="shared" si="0"/>
        <v>23.865000000000002</v>
      </c>
      <c r="C29" s="11">
        <v>15</v>
      </c>
      <c r="D29" s="35">
        <f t="shared" si="1"/>
        <v>1.0341974627688915</v>
      </c>
      <c r="E29" s="18">
        <v>0.27250000000000002</v>
      </c>
      <c r="F29" s="9">
        <f t="shared" si="2"/>
        <v>1.7012111374703459E-2</v>
      </c>
      <c r="G29" s="13">
        <v>3.6694</v>
      </c>
      <c r="H29" s="9">
        <f t="shared" si="3"/>
        <v>58.776449200000002</v>
      </c>
      <c r="I29" s="19">
        <v>118.48</v>
      </c>
      <c r="J29" s="17">
        <f t="shared" si="4"/>
        <v>275.58448000000004</v>
      </c>
      <c r="K29" s="13">
        <v>0.26290000000000002</v>
      </c>
      <c r="L29" s="9">
        <f t="shared" si="5"/>
        <v>1.10070972</v>
      </c>
      <c r="M29" s="13">
        <v>1.1203000000000001</v>
      </c>
      <c r="N29" s="20" t="s">
        <v>22</v>
      </c>
      <c r="O29" s="14">
        <v>1.1769999999999999E-2</v>
      </c>
      <c r="P29" s="12">
        <v>7.6909999999999999E-3</v>
      </c>
    </row>
    <row r="30" spans="1:16" ht="12.75" customHeight="1" x14ac:dyDescent="0.2">
      <c r="A30" s="6">
        <v>80</v>
      </c>
      <c r="B30" s="7">
        <f t="shared" si="0"/>
        <v>26.64</v>
      </c>
      <c r="C30" s="6">
        <v>15</v>
      </c>
      <c r="D30" s="35">
        <f t="shared" si="1"/>
        <v>1.0341974627688915</v>
      </c>
      <c r="E30" s="16">
        <v>0.26979999999999998</v>
      </c>
      <c r="F30" s="9">
        <f t="shared" si="2"/>
        <v>1.684355100511924E-2</v>
      </c>
      <c r="G30" s="9">
        <v>3.7065000000000001</v>
      </c>
      <c r="H30" s="9">
        <f t="shared" si="3"/>
        <v>59.370717000000006</v>
      </c>
      <c r="I30" s="17">
        <v>119.5</v>
      </c>
      <c r="J30" s="17">
        <f t="shared" si="4"/>
        <v>277.95699999999999</v>
      </c>
      <c r="K30" s="9">
        <v>0.26479999999999998</v>
      </c>
      <c r="L30" s="9">
        <f t="shared" si="5"/>
        <v>1.10866464</v>
      </c>
      <c r="M30" s="9">
        <v>1.1191</v>
      </c>
      <c r="N30" s="2" t="s">
        <v>22</v>
      </c>
      <c r="O30" s="10">
        <v>1.188E-2</v>
      </c>
      <c r="P30" s="8">
        <v>7.8200000000000006E-3</v>
      </c>
    </row>
    <row r="31" spans="1:16" ht="12.75" customHeight="1" x14ac:dyDescent="0.2">
      <c r="A31" s="11">
        <v>85</v>
      </c>
      <c r="B31" s="7">
        <f t="shared" si="0"/>
        <v>29.415000000000003</v>
      </c>
      <c r="C31" s="11">
        <v>15</v>
      </c>
      <c r="D31" s="35">
        <f t="shared" si="1"/>
        <v>1.0341974627688915</v>
      </c>
      <c r="E31" s="18">
        <v>0.2671</v>
      </c>
      <c r="F31" s="9">
        <f t="shared" si="2"/>
        <v>1.6674990635535021E-2</v>
      </c>
      <c r="G31" s="13">
        <v>3.7435</v>
      </c>
      <c r="H31" s="9">
        <f t="shared" si="3"/>
        <v>59.963383</v>
      </c>
      <c r="I31" s="19">
        <v>120.52</v>
      </c>
      <c r="J31" s="17">
        <f t="shared" si="4"/>
        <v>280.32952</v>
      </c>
      <c r="K31" s="13">
        <v>0.26669999999999999</v>
      </c>
      <c r="L31" s="9">
        <f t="shared" si="5"/>
        <v>1.11661956</v>
      </c>
      <c r="M31" s="13">
        <v>1.1178999999999999</v>
      </c>
      <c r="N31" s="20" t="s">
        <v>22</v>
      </c>
      <c r="O31" s="14">
        <v>1.1990000000000001E-2</v>
      </c>
      <c r="P31" s="12">
        <v>7.9480000000000002E-3</v>
      </c>
    </row>
    <row r="32" spans="1:16" ht="12.75" customHeight="1" x14ac:dyDescent="0.2">
      <c r="A32" s="6">
        <v>90</v>
      </c>
      <c r="B32" s="7">
        <f t="shared" si="0"/>
        <v>32.190000000000005</v>
      </c>
      <c r="C32" s="6">
        <v>15</v>
      </c>
      <c r="D32" s="35">
        <f t="shared" si="1"/>
        <v>1.0341974627688915</v>
      </c>
      <c r="E32" s="16">
        <v>0.26450000000000001</v>
      </c>
      <c r="F32" s="9">
        <f t="shared" si="2"/>
        <v>1.6512673242602072E-2</v>
      </c>
      <c r="G32" s="9">
        <v>3.7804000000000002</v>
      </c>
      <c r="H32" s="9">
        <f t="shared" si="3"/>
        <v>60.554447200000006</v>
      </c>
      <c r="I32" s="17">
        <v>121.55</v>
      </c>
      <c r="J32" s="17">
        <f t="shared" si="4"/>
        <v>282.7253</v>
      </c>
      <c r="K32" s="9">
        <v>0.26860000000000001</v>
      </c>
      <c r="L32" s="9">
        <f t="shared" si="5"/>
        <v>1.1245744799999999</v>
      </c>
      <c r="M32" s="9">
        <v>1.1168</v>
      </c>
      <c r="N32" s="2" t="s">
        <v>22</v>
      </c>
      <c r="O32" s="10">
        <v>1.21E-2</v>
      </c>
      <c r="P32" s="8">
        <v>8.0759999999999998E-3</v>
      </c>
    </row>
    <row r="33" spans="1:16" ht="12.75" customHeight="1" x14ac:dyDescent="0.2">
      <c r="A33" s="11">
        <v>95</v>
      </c>
      <c r="B33" s="7">
        <f t="shared" si="0"/>
        <v>34.965000000000003</v>
      </c>
      <c r="C33" s="11">
        <v>15</v>
      </c>
      <c r="D33" s="35">
        <f t="shared" si="1"/>
        <v>1.0341974627688915</v>
      </c>
      <c r="E33" s="18">
        <v>0.26200000000000001</v>
      </c>
      <c r="F33" s="9">
        <f t="shared" si="2"/>
        <v>1.6356598826320391E-2</v>
      </c>
      <c r="G33" s="13">
        <v>3.8172000000000001</v>
      </c>
      <c r="H33" s="9">
        <f t="shared" si="3"/>
        <v>61.143909600000008</v>
      </c>
      <c r="I33" s="19">
        <v>122.58</v>
      </c>
      <c r="J33" s="17">
        <f t="shared" si="4"/>
        <v>285.12108000000001</v>
      </c>
      <c r="K33" s="13">
        <v>0.27050000000000002</v>
      </c>
      <c r="L33" s="9">
        <f t="shared" si="5"/>
        <v>1.1325294000000001</v>
      </c>
      <c r="M33" s="13">
        <v>1.1156999999999999</v>
      </c>
      <c r="N33" s="20" t="s">
        <v>22</v>
      </c>
      <c r="O33" s="14">
        <v>1.221E-2</v>
      </c>
      <c r="P33" s="12">
        <v>8.2050000000000005E-3</v>
      </c>
    </row>
    <row r="34" spans="1:16" ht="12.75" customHeight="1" x14ac:dyDescent="0.2">
      <c r="A34" s="6">
        <v>100</v>
      </c>
      <c r="B34" s="7">
        <f t="shared" si="0"/>
        <v>37.74</v>
      </c>
      <c r="C34" s="6">
        <v>15</v>
      </c>
      <c r="D34" s="35">
        <f t="shared" si="1"/>
        <v>1.0341974627688915</v>
      </c>
      <c r="E34" s="16">
        <v>0.25950000000000001</v>
      </c>
      <c r="F34" s="9">
        <f t="shared" si="2"/>
        <v>1.6200524410038705E-2</v>
      </c>
      <c r="G34" s="9">
        <v>3.8540000000000001</v>
      </c>
      <c r="H34" s="9">
        <f t="shared" si="3"/>
        <v>61.733372000000003</v>
      </c>
      <c r="I34" s="17">
        <v>123.62</v>
      </c>
      <c r="J34" s="17">
        <f t="shared" si="4"/>
        <v>287.54012</v>
      </c>
      <c r="K34" s="9">
        <v>0.27229999999999999</v>
      </c>
      <c r="L34" s="9">
        <f t="shared" si="5"/>
        <v>1.14006564</v>
      </c>
      <c r="M34" s="9">
        <v>1.1146</v>
      </c>
      <c r="N34" s="2" t="s">
        <v>22</v>
      </c>
      <c r="O34" s="10">
        <v>1.2319999999999999E-2</v>
      </c>
      <c r="P34" s="8">
        <v>8.3330000000000001E-3</v>
      </c>
    </row>
    <row r="35" spans="1:16" ht="12.75" customHeight="1" x14ac:dyDescent="0.2">
      <c r="A35" s="11">
        <v>105</v>
      </c>
      <c r="B35" s="7">
        <f t="shared" si="0"/>
        <v>40.515000000000001</v>
      </c>
      <c r="C35" s="11">
        <v>15</v>
      </c>
      <c r="D35" s="35">
        <f t="shared" si="1"/>
        <v>1.0341974627688915</v>
      </c>
      <c r="E35" s="18">
        <v>0.25700000000000001</v>
      </c>
      <c r="F35" s="9">
        <f t="shared" si="2"/>
        <v>1.6044449993757023E-2</v>
      </c>
      <c r="G35" s="13">
        <v>3.8908</v>
      </c>
      <c r="H35" s="9">
        <f t="shared" si="3"/>
        <v>62.322834400000005</v>
      </c>
      <c r="I35" s="19">
        <v>124.66</v>
      </c>
      <c r="J35" s="17">
        <f t="shared" si="4"/>
        <v>289.95916</v>
      </c>
      <c r="K35" s="13">
        <v>0.2742</v>
      </c>
      <c r="L35" s="9">
        <f t="shared" si="5"/>
        <v>1.14802056</v>
      </c>
      <c r="M35" s="13">
        <v>1.1135999999999999</v>
      </c>
      <c r="N35" s="20" t="s">
        <v>22</v>
      </c>
      <c r="O35" s="14">
        <v>1.243E-2</v>
      </c>
      <c r="P35" s="12">
        <v>8.4609999999999998E-3</v>
      </c>
    </row>
    <row r="36" spans="1:16" ht="12.75" customHeight="1" x14ac:dyDescent="0.2">
      <c r="A36" s="6">
        <v>110</v>
      </c>
      <c r="B36" s="7">
        <f t="shared" si="0"/>
        <v>43.290000000000006</v>
      </c>
      <c r="C36" s="6">
        <v>15</v>
      </c>
      <c r="D36" s="35">
        <f t="shared" si="1"/>
        <v>1.0341974627688915</v>
      </c>
      <c r="E36" s="16">
        <v>0.25459999999999999</v>
      </c>
      <c r="F36" s="9">
        <f t="shared" si="2"/>
        <v>1.5894618554126605E-2</v>
      </c>
      <c r="G36" s="9">
        <v>3.9274</v>
      </c>
      <c r="H36" s="9">
        <f t="shared" si="3"/>
        <v>62.909093200000001</v>
      </c>
      <c r="I36" s="17">
        <v>125.71</v>
      </c>
      <c r="J36" s="17">
        <f t="shared" si="4"/>
        <v>292.40145999999999</v>
      </c>
      <c r="K36" s="9">
        <v>0.27600000000000002</v>
      </c>
      <c r="L36" s="9">
        <f t="shared" si="5"/>
        <v>1.1555568000000001</v>
      </c>
      <c r="M36" s="9">
        <v>1.1126</v>
      </c>
      <c r="N36" s="2" t="s">
        <v>22</v>
      </c>
      <c r="O36" s="10">
        <v>1.2529999999999999E-2</v>
      </c>
      <c r="P36" s="8">
        <v>8.5900000000000004E-3</v>
      </c>
    </row>
    <row r="37" spans="1:16" ht="12.75" customHeight="1" x14ac:dyDescent="0.2">
      <c r="A37" s="11">
        <v>115</v>
      </c>
      <c r="B37" s="7">
        <f t="shared" si="0"/>
        <v>46.065000000000005</v>
      </c>
      <c r="C37" s="11">
        <v>15</v>
      </c>
      <c r="D37" s="35">
        <f t="shared" si="1"/>
        <v>1.0341974627688915</v>
      </c>
      <c r="E37" s="18">
        <v>0.25230000000000002</v>
      </c>
      <c r="F37" s="9">
        <f t="shared" si="2"/>
        <v>1.575103009114746E-2</v>
      </c>
      <c r="G37" s="13">
        <v>3.9641000000000002</v>
      </c>
      <c r="H37" s="9">
        <f t="shared" si="3"/>
        <v>63.496953800000007</v>
      </c>
      <c r="I37" s="19">
        <v>126.77</v>
      </c>
      <c r="J37" s="17">
        <f t="shared" si="4"/>
        <v>294.86702000000002</v>
      </c>
      <c r="K37" s="13">
        <v>0.27789999999999998</v>
      </c>
      <c r="L37" s="9">
        <f t="shared" si="5"/>
        <v>1.1635117199999998</v>
      </c>
      <c r="M37" s="13">
        <v>1.1115999999999999</v>
      </c>
      <c r="N37" s="20" t="s">
        <v>22</v>
      </c>
      <c r="O37" s="14">
        <v>1.264E-2</v>
      </c>
      <c r="P37" s="12">
        <v>8.7180000000000001E-3</v>
      </c>
    </row>
    <row r="38" spans="1:16" ht="12.75" customHeight="1" x14ac:dyDescent="0.2">
      <c r="A38" s="6">
        <v>120</v>
      </c>
      <c r="B38" s="7">
        <f t="shared" si="0"/>
        <v>48.84</v>
      </c>
      <c r="C38" s="6">
        <v>15</v>
      </c>
      <c r="D38" s="35">
        <f t="shared" si="1"/>
        <v>1.0341974627688915</v>
      </c>
      <c r="E38" s="16">
        <v>0.25</v>
      </c>
      <c r="F38" s="9">
        <f t="shared" si="2"/>
        <v>1.560744162816831E-2</v>
      </c>
      <c r="G38" s="9">
        <v>4.0006000000000004</v>
      </c>
      <c r="H38" s="9">
        <f t="shared" si="3"/>
        <v>64.081610800000007</v>
      </c>
      <c r="I38" s="17">
        <v>127.82</v>
      </c>
      <c r="J38" s="17">
        <f t="shared" si="4"/>
        <v>297.30932000000001</v>
      </c>
      <c r="K38" s="9">
        <v>0.2797</v>
      </c>
      <c r="L38" s="9">
        <f t="shared" si="5"/>
        <v>1.1710479599999999</v>
      </c>
      <c r="M38" s="9">
        <v>1.1107</v>
      </c>
      <c r="N38" s="2" t="s">
        <v>22</v>
      </c>
      <c r="O38" s="10">
        <v>1.2749999999999999E-2</v>
      </c>
      <c r="P38" s="8">
        <v>8.8470000000000007E-3</v>
      </c>
    </row>
    <row r="39" spans="1:16" ht="12.75" customHeight="1" x14ac:dyDescent="0.2">
      <c r="A39" s="11">
        <v>125</v>
      </c>
      <c r="B39" s="7">
        <f t="shared" si="0"/>
        <v>51.615000000000002</v>
      </c>
      <c r="C39" s="11">
        <v>15</v>
      </c>
      <c r="D39" s="35">
        <f t="shared" si="1"/>
        <v>1.0341974627688915</v>
      </c>
      <c r="E39" s="18">
        <v>0.2477</v>
      </c>
      <c r="F39" s="9">
        <f t="shared" si="2"/>
        <v>1.5463853165189162E-2</v>
      </c>
      <c r="G39" s="13">
        <v>4.0370999999999997</v>
      </c>
      <c r="H39" s="9">
        <f t="shared" si="3"/>
        <v>64.6662678</v>
      </c>
      <c r="I39" s="19">
        <v>128.88999999999999</v>
      </c>
      <c r="J39" s="17">
        <f t="shared" si="4"/>
        <v>299.79813999999999</v>
      </c>
      <c r="K39" s="13">
        <v>0.28149999999999997</v>
      </c>
      <c r="L39" s="9">
        <f t="shared" si="5"/>
        <v>1.1785841999999997</v>
      </c>
      <c r="M39" s="13">
        <v>1.1097999999999999</v>
      </c>
      <c r="N39" s="20" t="s">
        <v>22</v>
      </c>
      <c r="O39" s="14">
        <v>1.286E-2</v>
      </c>
      <c r="P39" s="12">
        <v>8.9750000000000003E-3</v>
      </c>
    </row>
    <row r="40" spans="1:16" ht="12.75" customHeight="1" x14ac:dyDescent="0.2">
      <c r="A40" s="6">
        <v>130</v>
      </c>
      <c r="B40" s="7">
        <f t="shared" si="0"/>
        <v>54.390000000000008</v>
      </c>
      <c r="C40" s="6">
        <v>15</v>
      </c>
      <c r="D40" s="35">
        <f t="shared" si="1"/>
        <v>1.0341974627688915</v>
      </c>
      <c r="E40" s="16">
        <v>0.2455</v>
      </c>
      <c r="F40" s="9">
        <f t="shared" si="2"/>
        <v>1.5326507678861279E-2</v>
      </c>
      <c r="G40" s="9">
        <v>4.0735999999999999</v>
      </c>
      <c r="H40" s="9">
        <f t="shared" si="3"/>
        <v>65.250924800000007</v>
      </c>
      <c r="I40" s="17">
        <v>129.96</v>
      </c>
      <c r="J40" s="17">
        <f t="shared" si="4"/>
        <v>302.28696000000002</v>
      </c>
      <c r="K40" s="9">
        <v>0.2833</v>
      </c>
      <c r="L40" s="9">
        <f t="shared" si="5"/>
        <v>1.1861204400000001</v>
      </c>
      <c r="M40" s="9">
        <v>1.1089</v>
      </c>
      <c r="N40" s="2" t="s">
        <v>22</v>
      </c>
      <c r="O40" s="10">
        <v>1.2959999999999999E-2</v>
      </c>
      <c r="P40" s="8">
        <v>9.1039999999999992E-3</v>
      </c>
    </row>
    <row r="41" spans="1:16" ht="12.75" customHeight="1" x14ac:dyDescent="0.2">
      <c r="A41" s="11">
        <v>135</v>
      </c>
      <c r="B41" s="7">
        <f t="shared" si="0"/>
        <v>57.165000000000006</v>
      </c>
      <c r="C41" s="11">
        <v>15</v>
      </c>
      <c r="D41" s="35">
        <f t="shared" si="1"/>
        <v>1.0341974627688915</v>
      </c>
      <c r="E41" s="18">
        <v>0.24329999999999999</v>
      </c>
      <c r="F41" s="9">
        <f t="shared" si="2"/>
        <v>1.5189162192533398E-2</v>
      </c>
      <c r="G41" s="13">
        <v>4.1100000000000003</v>
      </c>
      <c r="H41" s="9">
        <f t="shared" si="3"/>
        <v>65.833980000000011</v>
      </c>
      <c r="I41" s="19">
        <v>131.03</v>
      </c>
      <c r="J41" s="17">
        <f t="shared" si="4"/>
        <v>304.77578</v>
      </c>
      <c r="K41" s="13">
        <v>0.28520000000000001</v>
      </c>
      <c r="L41" s="9">
        <f t="shared" si="5"/>
        <v>1.19407536</v>
      </c>
      <c r="M41" s="13">
        <v>1.1080000000000001</v>
      </c>
      <c r="N41" s="20" t="s">
        <v>22</v>
      </c>
      <c r="O41" s="14">
        <v>1.307E-2</v>
      </c>
      <c r="P41" s="12">
        <v>9.2320000000000006E-3</v>
      </c>
    </row>
    <row r="42" spans="1:16" ht="12.75" customHeight="1" x14ac:dyDescent="0.2">
      <c r="A42" s="6">
        <v>140</v>
      </c>
      <c r="B42" s="7">
        <f t="shared" si="0"/>
        <v>59.940000000000005</v>
      </c>
      <c r="C42" s="6">
        <v>15</v>
      </c>
      <c r="D42" s="35">
        <f t="shared" si="1"/>
        <v>1.0341974627688915</v>
      </c>
      <c r="E42" s="16">
        <v>0.2412</v>
      </c>
      <c r="F42" s="9">
        <f t="shared" si="2"/>
        <v>1.5058059682856785E-2</v>
      </c>
      <c r="G42" s="9">
        <v>4.1463999999999999</v>
      </c>
      <c r="H42" s="9">
        <f t="shared" si="3"/>
        <v>66.417035200000001</v>
      </c>
      <c r="I42" s="17">
        <v>132.11000000000001</v>
      </c>
      <c r="J42" s="17">
        <f t="shared" si="4"/>
        <v>307.28786000000002</v>
      </c>
      <c r="K42" s="9">
        <v>0.28699999999999998</v>
      </c>
      <c r="L42" s="9">
        <f t="shared" si="5"/>
        <v>1.2016115999999999</v>
      </c>
      <c r="M42" s="9">
        <v>1.1071</v>
      </c>
      <c r="N42" s="2" t="s">
        <v>22</v>
      </c>
      <c r="O42" s="10">
        <v>1.3180000000000001E-2</v>
      </c>
      <c r="P42" s="8">
        <v>9.3609999999999995E-3</v>
      </c>
    </row>
    <row r="43" spans="1:16" ht="12.75" customHeight="1" x14ac:dyDescent="0.2">
      <c r="A43" s="11">
        <v>145</v>
      </c>
      <c r="B43" s="7">
        <f t="shared" si="0"/>
        <v>62.715000000000003</v>
      </c>
      <c r="C43" s="11">
        <v>15</v>
      </c>
      <c r="D43" s="35">
        <f t="shared" si="1"/>
        <v>1.0341974627688915</v>
      </c>
      <c r="E43" s="18">
        <v>0.23910000000000001</v>
      </c>
      <c r="F43" s="9">
        <f t="shared" si="2"/>
        <v>1.4926957173180173E-2</v>
      </c>
      <c r="G43" s="13">
        <v>4.1828000000000003</v>
      </c>
      <c r="H43" s="9">
        <f t="shared" si="3"/>
        <v>67.000090400000005</v>
      </c>
      <c r="I43" s="19">
        <v>133.19999999999999</v>
      </c>
      <c r="J43" s="17">
        <f t="shared" si="4"/>
        <v>309.82319999999999</v>
      </c>
      <c r="K43" s="13">
        <v>0.2888</v>
      </c>
      <c r="L43" s="9">
        <f t="shared" si="5"/>
        <v>1.20914784</v>
      </c>
      <c r="M43" s="13">
        <v>1.1063000000000001</v>
      </c>
      <c r="N43" s="20" t="s">
        <v>22</v>
      </c>
      <c r="O43" s="14">
        <v>1.328E-2</v>
      </c>
      <c r="P43" s="12">
        <v>9.4889999999999992E-3</v>
      </c>
    </row>
    <row r="44" spans="1:16" ht="12.95" customHeight="1" x14ac:dyDescent="0.2">
      <c r="A44" s="6">
        <v>150</v>
      </c>
      <c r="B44" s="7">
        <f t="shared" si="0"/>
        <v>65.490000000000009</v>
      </c>
      <c r="C44" s="6">
        <v>15</v>
      </c>
      <c r="D44" s="35">
        <f t="shared" si="1"/>
        <v>1.0341974627688915</v>
      </c>
      <c r="E44" s="16">
        <v>0.23699999999999999</v>
      </c>
      <c r="F44" s="9">
        <f t="shared" si="2"/>
        <v>1.4795854663503557E-2</v>
      </c>
      <c r="G44" s="9">
        <v>4.2191000000000001</v>
      </c>
      <c r="H44" s="9">
        <f t="shared" si="3"/>
        <v>67.581543800000006</v>
      </c>
      <c r="I44" s="17">
        <v>134.29</v>
      </c>
      <c r="J44" s="17">
        <f t="shared" si="4"/>
        <v>312.35854</v>
      </c>
      <c r="K44" s="9">
        <v>0.29060000000000002</v>
      </c>
      <c r="L44" s="9">
        <f t="shared" si="5"/>
        <v>1.2166840800000001</v>
      </c>
      <c r="M44" s="9">
        <v>1.1054999999999999</v>
      </c>
      <c r="N44" s="2" t="s">
        <v>22</v>
      </c>
      <c r="O44" s="10">
        <v>1.3390000000000001E-2</v>
      </c>
      <c r="P44" s="8">
        <v>9.6179999999999998E-3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4"/>
  <sheetViews>
    <sheetView workbookViewId="0"/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41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250</v>
      </c>
      <c r="C4" s="25">
        <v>89.726500000000001</v>
      </c>
      <c r="D4" s="26"/>
      <c r="E4" s="9">
        <v>1.11E-2</v>
      </c>
      <c r="F4" s="17">
        <v>-2.71</v>
      </c>
      <c r="G4" s="9">
        <v>-7.7999999999999996E-3</v>
      </c>
      <c r="H4" s="9">
        <v>0.29680000000000001</v>
      </c>
      <c r="I4" s="9">
        <v>1.5012000000000001</v>
      </c>
      <c r="J4" s="2" t="s">
        <v>21</v>
      </c>
      <c r="K4" s="10">
        <v>0.52012000000000003</v>
      </c>
      <c r="L4" s="8">
        <v>6.5951999999999997E-2</v>
      </c>
    </row>
    <row r="5" spans="1:12" ht="12.75" customHeight="1" x14ac:dyDescent="0.2">
      <c r="A5" s="11">
        <v>-45</v>
      </c>
      <c r="B5" s="11">
        <v>250</v>
      </c>
      <c r="C5" s="27">
        <v>89.236000000000004</v>
      </c>
      <c r="D5" s="28"/>
      <c r="E5" s="13">
        <v>1.12E-2</v>
      </c>
      <c r="F5" s="19">
        <v>-1.22</v>
      </c>
      <c r="G5" s="13">
        <v>-4.1000000000000003E-3</v>
      </c>
      <c r="H5" s="13">
        <v>0.2979</v>
      </c>
      <c r="I5" s="13">
        <v>1.5014000000000001</v>
      </c>
      <c r="J5" s="20" t="s">
        <v>21</v>
      </c>
      <c r="K5" s="14">
        <v>0.49701000000000001</v>
      </c>
      <c r="L5" s="12">
        <v>6.5160999999999997E-2</v>
      </c>
    </row>
    <row r="6" spans="1:12" ht="12.75" customHeight="1" x14ac:dyDescent="0.2">
      <c r="A6" s="6">
        <v>-40</v>
      </c>
      <c r="B6" s="6">
        <v>250</v>
      </c>
      <c r="C6" s="25">
        <v>88.742500000000007</v>
      </c>
      <c r="D6" s="26"/>
      <c r="E6" s="9">
        <v>1.1299999999999999E-2</v>
      </c>
      <c r="F6" s="17">
        <v>0.27</v>
      </c>
      <c r="G6" s="9">
        <v>-5.9999999999999995E-4</v>
      </c>
      <c r="H6" s="9">
        <v>0.29899999999999999</v>
      </c>
      <c r="I6" s="9">
        <v>1.5016</v>
      </c>
      <c r="J6" s="2" t="s">
        <v>21</v>
      </c>
      <c r="K6" s="10">
        <v>0.47543000000000002</v>
      </c>
      <c r="L6" s="8">
        <v>6.4377000000000004E-2</v>
      </c>
    </row>
    <row r="7" spans="1:12" ht="12.75" customHeight="1" x14ac:dyDescent="0.2">
      <c r="A7" s="11">
        <v>-35</v>
      </c>
      <c r="B7" s="11">
        <v>250</v>
      </c>
      <c r="C7" s="27">
        <v>88.245800000000003</v>
      </c>
      <c r="D7" s="28"/>
      <c r="E7" s="13">
        <v>1.1299999999999999E-2</v>
      </c>
      <c r="F7" s="19">
        <v>1.77</v>
      </c>
      <c r="G7" s="13">
        <v>3.0000000000000001E-3</v>
      </c>
      <c r="H7" s="13">
        <v>0.30009999999999998</v>
      </c>
      <c r="I7" s="13">
        <v>1.5019</v>
      </c>
      <c r="J7" s="20" t="s">
        <v>21</v>
      </c>
      <c r="K7" s="14">
        <v>0.45523000000000002</v>
      </c>
      <c r="L7" s="12">
        <v>6.3600000000000004E-2</v>
      </c>
    </row>
    <row r="8" spans="1:12" ht="12.75" customHeight="1" x14ac:dyDescent="0.2">
      <c r="A8" s="6">
        <v>-30</v>
      </c>
      <c r="B8" s="6">
        <v>250</v>
      </c>
      <c r="C8" s="25">
        <v>87.745699999999999</v>
      </c>
      <c r="D8" s="26"/>
      <c r="E8" s="9">
        <v>1.14E-2</v>
      </c>
      <c r="F8" s="17">
        <v>3.27</v>
      </c>
      <c r="G8" s="9">
        <v>6.4999999999999997E-3</v>
      </c>
      <c r="H8" s="9">
        <v>0.30130000000000001</v>
      </c>
      <c r="I8" s="9">
        <v>1.5023</v>
      </c>
      <c r="J8" s="2" t="s">
        <v>21</v>
      </c>
      <c r="K8" s="10">
        <v>0.43629000000000001</v>
      </c>
      <c r="L8" s="8">
        <v>6.2828999999999996E-2</v>
      </c>
    </row>
    <row r="9" spans="1:12" ht="12.75" customHeight="1" x14ac:dyDescent="0.2">
      <c r="A9" s="11">
        <v>-25</v>
      </c>
      <c r="B9" s="11">
        <v>250</v>
      </c>
      <c r="C9" s="27">
        <v>87.242099999999994</v>
      </c>
      <c r="D9" s="28"/>
      <c r="E9" s="13">
        <v>1.15E-2</v>
      </c>
      <c r="F9" s="19">
        <v>4.78</v>
      </c>
      <c r="G9" s="13">
        <v>0.01</v>
      </c>
      <c r="H9" s="13">
        <v>0.30249999999999999</v>
      </c>
      <c r="I9" s="13">
        <v>1.5027999999999999</v>
      </c>
      <c r="J9" s="20" t="s">
        <v>21</v>
      </c>
      <c r="K9" s="14">
        <v>0.41848999999999997</v>
      </c>
      <c r="L9" s="12">
        <v>6.2064000000000001E-2</v>
      </c>
    </row>
    <row r="10" spans="1:12" ht="12.75" customHeight="1" x14ac:dyDescent="0.2">
      <c r="A10" s="6">
        <v>-20</v>
      </c>
      <c r="B10" s="6">
        <v>250</v>
      </c>
      <c r="C10" s="25">
        <v>86.734700000000004</v>
      </c>
      <c r="D10" s="26"/>
      <c r="E10" s="9">
        <v>1.15E-2</v>
      </c>
      <c r="F10" s="17">
        <v>6.29</v>
      </c>
      <c r="G10" s="9">
        <v>1.35E-2</v>
      </c>
      <c r="H10" s="9">
        <v>0.30370000000000003</v>
      </c>
      <c r="I10" s="9">
        <v>1.5034000000000001</v>
      </c>
      <c r="J10" s="2" t="s">
        <v>21</v>
      </c>
      <c r="K10" s="10">
        <v>0.40173999999999999</v>
      </c>
      <c r="L10" s="8">
        <v>6.1304999999999998E-2</v>
      </c>
    </row>
    <row r="11" spans="1:12" ht="12.75" customHeight="1" x14ac:dyDescent="0.2">
      <c r="A11" s="11">
        <v>-15</v>
      </c>
      <c r="B11" s="11">
        <v>250</v>
      </c>
      <c r="C11" s="27">
        <v>86.223399999999998</v>
      </c>
      <c r="D11" s="28"/>
      <c r="E11" s="13">
        <v>1.1599999999999999E-2</v>
      </c>
      <c r="F11" s="19">
        <v>7.81</v>
      </c>
      <c r="G11" s="13">
        <v>1.6899999999999998E-2</v>
      </c>
      <c r="H11" s="13">
        <v>0.3049</v>
      </c>
      <c r="I11" s="13">
        <v>1.504</v>
      </c>
      <c r="J11" s="20" t="s">
        <v>21</v>
      </c>
      <c r="K11" s="14">
        <v>0.38594000000000001</v>
      </c>
      <c r="L11" s="12">
        <v>6.0552000000000002E-2</v>
      </c>
    </row>
    <row r="12" spans="1:12" ht="12.75" customHeight="1" x14ac:dyDescent="0.2">
      <c r="A12" s="6">
        <v>-10</v>
      </c>
      <c r="B12" s="6">
        <v>250</v>
      </c>
      <c r="C12" s="25">
        <v>85.707899999999995</v>
      </c>
      <c r="D12" s="26"/>
      <c r="E12" s="9">
        <v>1.17E-2</v>
      </c>
      <c r="F12" s="17">
        <v>9.34</v>
      </c>
      <c r="G12" s="9">
        <v>2.0299999999999999E-2</v>
      </c>
      <c r="H12" s="9">
        <v>0.30620000000000003</v>
      </c>
      <c r="I12" s="9">
        <v>1.5047999999999999</v>
      </c>
      <c r="J12" s="2" t="s">
        <v>21</v>
      </c>
      <c r="K12" s="10">
        <v>0.37101000000000001</v>
      </c>
      <c r="L12" s="8">
        <v>5.9804000000000003E-2</v>
      </c>
    </row>
    <row r="13" spans="1:12" ht="12.75" customHeight="1" x14ac:dyDescent="0.2">
      <c r="A13" s="11">
        <v>-5</v>
      </c>
      <c r="B13" s="11">
        <v>250</v>
      </c>
      <c r="C13" s="27">
        <v>85.188000000000002</v>
      </c>
      <c r="D13" s="28"/>
      <c r="E13" s="13">
        <v>1.17E-2</v>
      </c>
      <c r="F13" s="19">
        <v>10.88</v>
      </c>
      <c r="G13" s="13">
        <v>2.3699999999999999E-2</v>
      </c>
      <c r="H13" s="13">
        <v>0.3075</v>
      </c>
      <c r="I13" s="13">
        <v>1.5057</v>
      </c>
      <c r="J13" s="20" t="s">
        <v>21</v>
      </c>
      <c r="K13" s="14">
        <v>0.35687999999999998</v>
      </c>
      <c r="L13" s="12">
        <v>5.9062000000000003E-2</v>
      </c>
    </row>
    <row r="14" spans="1:12" ht="12.75" customHeight="1" x14ac:dyDescent="0.2">
      <c r="A14" s="6">
        <v>0</v>
      </c>
      <c r="B14" s="6">
        <v>250</v>
      </c>
      <c r="C14" s="25">
        <v>84.663399999999996</v>
      </c>
      <c r="D14" s="26"/>
      <c r="E14" s="9">
        <v>1.18E-2</v>
      </c>
      <c r="F14" s="17">
        <v>12.42</v>
      </c>
      <c r="G14" s="9">
        <v>2.7099999999999999E-2</v>
      </c>
      <c r="H14" s="9">
        <v>0.30890000000000001</v>
      </c>
      <c r="I14" s="9">
        <v>1.5066999999999999</v>
      </c>
      <c r="J14" s="2" t="s">
        <v>21</v>
      </c>
      <c r="K14" s="10">
        <v>0.34349000000000002</v>
      </c>
      <c r="L14" s="8">
        <v>5.8324000000000001E-2</v>
      </c>
    </row>
    <row r="15" spans="1:12" ht="12.75" customHeight="1" x14ac:dyDescent="0.2">
      <c r="A15" s="11">
        <v>5</v>
      </c>
      <c r="B15" s="11">
        <v>250</v>
      </c>
      <c r="C15" s="27">
        <v>84.133799999999994</v>
      </c>
      <c r="D15" s="28"/>
      <c r="E15" s="13">
        <v>1.1900000000000001E-2</v>
      </c>
      <c r="F15" s="19">
        <v>13.97</v>
      </c>
      <c r="G15" s="13">
        <v>3.04E-2</v>
      </c>
      <c r="H15" s="13">
        <v>0.31030000000000002</v>
      </c>
      <c r="I15" s="13">
        <v>1.5079</v>
      </c>
      <c r="J15" s="20" t="s">
        <v>21</v>
      </c>
      <c r="K15" s="14">
        <v>0.33078000000000002</v>
      </c>
      <c r="L15" s="12">
        <v>5.7591999999999997E-2</v>
      </c>
    </row>
    <row r="16" spans="1:12" ht="12.75" customHeight="1" x14ac:dyDescent="0.2">
      <c r="A16" s="6">
        <v>10</v>
      </c>
      <c r="B16" s="6">
        <v>250</v>
      </c>
      <c r="C16" s="25">
        <v>83.599000000000004</v>
      </c>
      <c r="D16" s="26"/>
      <c r="E16" s="9">
        <v>1.2E-2</v>
      </c>
      <c r="F16" s="17">
        <v>15.52</v>
      </c>
      <c r="G16" s="9">
        <v>3.3799999999999997E-2</v>
      </c>
      <c r="H16" s="9">
        <v>0.31169999999999998</v>
      </c>
      <c r="I16" s="9">
        <v>1.5092000000000001</v>
      </c>
      <c r="J16" s="2" t="s">
        <v>21</v>
      </c>
      <c r="K16" s="10">
        <v>0.31868999999999997</v>
      </c>
      <c r="L16" s="8">
        <v>5.6863999999999998E-2</v>
      </c>
    </row>
    <row r="17" spans="1:12" ht="12.75" customHeight="1" x14ac:dyDescent="0.2">
      <c r="A17" s="11">
        <v>15</v>
      </c>
      <c r="B17" s="11">
        <v>250</v>
      </c>
      <c r="C17" s="27">
        <v>83.058700000000002</v>
      </c>
      <c r="D17" s="28"/>
      <c r="E17" s="13">
        <v>1.2E-2</v>
      </c>
      <c r="F17" s="19">
        <v>17.079999999999998</v>
      </c>
      <c r="G17" s="13">
        <v>3.7100000000000001E-2</v>
      </c>
      <c r="H17" s="13">
        <v>0.31319999999999998</v>
      </c>
      <c r="I17" s="13">
        <v>1.5106999999999999</v>
      </c>
      <c r="J17" s="20" t="s">
        <v>21</v>
      </c>
      <c r="K17" s="14">
        <v>0.30718000000000001</v>
      </c>
      <c r="L17" s="12">
        <v>5.6140000000000002E-2</v>
      </c>
    </row>
    <row r="18" spans="1:12" ht="12.75" customHeight="1" x14ac:dyDescent="0.2">
      <c r="A18" s="6">
        <v>20</v>
      </c>
      <c r="B18" s="6">
        <v>250</v>
      </c>
      <c r="C18" s="25">
        <v>82.512500000000003</v>
      </c>
      <c r="D18" s="26"/>
      <c r="E18" s="9">
        <v>1.21E-2</v>
      </c>
      <c r="F18" s="17">
        <v>18.649999999999999</v>
      </c>
      <c r="G18" s="9">
        <v>4.0399999999999998E-2</v>
      </c>
      <c r="H18" s="9">
        <v>0.31480000000000002</v>
      </c>
      <c r="I18" s="9">
        <v>1.5124</v>
      </c>
      <c r="J18" s="2" t="s">
        <v>21</v>
      </c>
      <c r="K18" s="10">
        <v>0.29620999999999997</v>
      </c>
      <c r="L18" s="8">
        <v>5.5419999999999997E-2</v>
      </c>
    </row>
    <row r="19" spans="1:12" ht="12.75" customHeight="1" x14ac:dyDescent="0.2">
      <c r="A19" s="11">
        <v>25</v>
      </c>
      <c r="B19" s="11">
        <v>250</v>
      </c>
      <c r="C19" s="27">
        <v>81.96</v>
      </c>
      <c r="D19" s="28"/>
      <c r="E19" s="13">
        <v>1.2200000000000001E-2</v>
      </c>
      <c r="F19" s="19">
        <v>20.23</v>
      </c>
      <c r="G19" s="13">
        <v>4.36E-2</v>
      </c>
      <c r="H19" s="13">
        <v>0.31640000000000001</v>
      </c>
      <c r="I19" s="13">
        <v>1.5143</v>
      </c>
      <c r="J19" s="20" t="s">
        <v>21</v>
      </c>
      <c r="K19" s="14">
        <v>0.28572999999999998</v>
      </c>
      <c r="L19" s="12">
        <v>5.4704000000000003E-2</v>
      </c>
    </row>
    <row r="20" spans="1:12" ht="12.75" customHeight="1" x14ac:dyDescent="0.2">
      <c r="A20" s="6">
        <v>30</v>
      </c>
      <c r="B20" s="6">
        <v>250</v>
      </c>
      <c r="C20" s="25">
        <v>81.400800000000004</v>
      </c>
      <c r="D20" s="26"/>
      <c r="E20" s="9">
        <v>1.23E-2</v>
      </c>
      <c r="F20" s="17">
        <v>21.82</v>
      </c>
      <c r="G20" s="9">
        <v>4.6899999999999997E-2</v>
      </c>
      <c r="H20" s="9">
        <v>0.318</v>
      </c>
      <c r="I20" s="9">
        <v>1.5164</v>
      </c>
      <c r="J20" s="2" t="s">
        <v>21</v>
      </c>
      <c r="K20" s="10">
        <v>0.27571000000000001</v>
      </c>
      <c r="L20" s="8">
        <v>5.3991999999999998E-2</v>
      </c>
    </row>
    <row r="21" spans="1:12" ht="12.75" customHeight="1" x14ac:dyDescent="0.2">
      <c r="A21" s="11">
        <v>35</v>
      </c>
      <c r="B21" s="11">
        <v>250</v>
      </c>
      <c r="C21" s="27">
        <v>80.834599999999995</v>
      </c>
      <c r="D21" s="28"/>
      <c r="E21" s="13">
        <v>1.24E-2</v>
      </c>
      <c r="F21" s="19">
        <v>23.41</v>
      </c>
      <c r="G21" s="13">
        <v>5.0099999999999999E-2</v>
      </c>
      <c r="H21" s="13">
        <v>0.31969999999999998</v>
      </c>
      <c r="I21" s="13">
        <v>1.5186999999999999</v>
      </c>
      <c r="J21" s="20" t="s">
        <v>21</v>
      </c>
      <c r="K21" s="14">
        <v>0.26612000000000002</v>
      </c>
      <c r="L21" s="12">
        <v>5.3282000000000003E-2</v>
      </c>
    </row>
    <row r="22" spans="1:12" ht="12.75" customHeight="1" x14ac:dyDescent="0.2">
      <c r="A22" s="6">
        <v>40</v>
      </c>
      <c r="B22" s="6">
        <v>250</v>
      </c>
      <c r="C22" s="25">
        <v>80.260900000000007</v>
      </c>
      <c r="D22" s="26"/>
      <c r="E22" s="9">
        <v>1.2500000000000001E-2</v>
      </c>
      <c r="F22" s="17">
        <v>25.01</v>
      </c>
      <c r="G22" s="9">
        <v>5.33E-2</v>
      </c>
      <c r="H22" s="9">
        <v>0.32150000000000001</v>
      </c>
      <c r="I22" s="9">
        <v>1.5212000000000001</v>
      </c>
      <c r="J22" s="2" t="s">
        <v>21</v>
      </c>
      <c r="K22" s="10">
        <v>0.25691999999999998</v>
      </c>
      <c r="L22" s="8">
        <v>5.2575999999999998E-2</v>
      </c>
    </row>
    <row r="23" spans="1:12" ht="12.75" customHeight="1" x14ac:dyDescent="0.2">
      <c r="A23" s="11">
        <v>45</v>
      </c>
      <c r="B23" s="11">
        <v>250</v>
      </c>
      <c r="C23" s="27">
        <v>79.679100000000005</v>
      </c>
      <c r="D23" s="28"/>
      <c r="E23" s="13">
        <v>1.26E-2</v>
      </c>
      <c r="F23" s="19">
        <v>26.63</v>
      </c>
      <c r="G23" s="13">
        <v>5.6599999999999998E-2</v>
      </c>
      <c r="H23" s="13">
        <v>0.32340000000000002</v>
      </c>
      <c r="I23" s="13">
        <v>1.524</v>
      </c>
      <c r="J23" s="20" t="s">
        <v>21</v>
      </c>
      <c r="K23" s="14">
        <v>0.24809</v>
      </c>
      <c r="L23" s="12">
        <v>5.1872000000000001E-2</v>
      </c>
    </row>
    <row r="24" spans="1:12" ht="12.75" customHeight="1" x14ac:dyDescent="0.2">
      <c r="A24" s="6">
        <v>50</v>
      </c>
      <c r="B24" s="6">
        <v>250</v>
      </c>
      <c r="C24" s="25">
        <v>79.088800000000006</v>
      </c>
      <c r="D24" s="26"/>
      <c r="E24" s="9">
        <v>1.26E-2</v>
      </c>
      <c r="F24" s="17">
        <v>28.25</v>
      </c>
      <c r="G24" s="9">
        <v>5.9799999999999999E-2</v>
      </c>
      <c r="H24" s="9">
        <v>0.32529999999999998</v>
      </c>
      <c r="I24" s="9">
        <v>1.5271999999999999</v>
      </c>
      <c r="J24" s="2" t="s">
        <v>21</v>
      </c>
      <c r="K24" s="10">
        <v>0.23960999999999999</v>
      </c>
      <c r="L24" s="8">
        <v>5.117E-2</v>
      </c>
    </row>
    <row r="25" spans="1:12" ht="12.75" customHeight="1" x14ac:dyDescent="0.2">
      <c r="A25" s="11">
        <v>55</v>
      </c>
      <c r="B25" s="11">
        <v>250</v>
      </c>
      <c r="C25" s="27">
        <v>78.4893</v>
      </c>
      <c r="D25" s="28"/>
      <c r="E25" s="13">
        <v>1.2699999999999999E-2</v>
      </c>
      <c r="F25" s="19">
        <v>29.88</v>
      </c>
      <c r="G25" s="13">
        <v>6.2899999999999998E-2</v>
      </c>
      <c r="H25" s="13">
        <v>0.32740000000000002</v>
      </c>
      <c r="I25" s="13">
        <v>1.5306</v>
      </c>
      <c r="J25" s="20" t="s">
        <v>21</v>
      </c>
      <c r="K25" s="14">
        <v>0.23144000000000001</v>
      </c>
      <c r="L25" s="12">
        <v>5.0470000000000001E-2</v>
      </c>
    </row>
    <row r="26" spans="1:12" ht="12.75" customHeight="1" x14ac:dyDescent="0.2">
      <c r="A26" s="6">
        <v>60</v>
      </c>
      <c r="B26" s="6">
        <v>250</v>
      </c>
      <c r="C26" s="25">
        <v>77.879900000000006</v>
      </c>
      <c r="D26" s="26"/>
      <c r="E26" s="9">
        <v>1.2800000000000001E-2</v>
      </c>
      <c r="F26" s="17">
        <v>31.52</v>
      </c>
      <c r="G26" s="9">
        <v>6.6100000000000006E-2</v>
      </c>
      <c r="H26" s="9">
        <v>0.32950000000000002</v>
      </c>
      <c r="I26" s="9">
        <v>1.5344</v>
      </c>
      <c r="J26" s="2" t="s">
        <v>21</v>
      </c>
      <c r="K26" s="10">
        <v>0.22356000000000001</v>
      </c>
      <c r="L26" s="8">
        <v>4.9771000000000003E-2</v>
      </c>
    </row>
    <row r="27" spans="1:12" ht="12.75" customHeight="1" x14ac:dyDescent="0.2">
      <c r="A27" s="11">
        <v>65</v>
      </c>
      <c r="B27" s="11">
        <v>250</v>
      </c>
      <c r="C27" s="27">
        <v>77.260000000000005</v>
      </c>
      <c r="D27" s="28"/>
      <c r="E27" s="13">
        <v>1.29E-2</v>
      </c>
      <c r="F27" s="19">
        <v>33.18</v>
      </c>
      <c r="G27" s="13">
        <v>6.93E-2</v>
      </c>
      <c r="H27" s="13">
        <v>0.33179999999999998</v>
      </c>
      <c r="I27" s="13">
        <v>1.5386</v>
      </c>
      <c r="J27" s="20" t="s">
        <v>21</v>
      </c>
      <c r="K27" s="14">
        <v>0.21597</v>
      </c>
      <c r="L27" s="12">
        <v>4.9072999999999999E-2</v>
      </c>
    </row>
    <row r="28" spans="1:12" ht="12.75" customHeight="1" x14ac:dyDescent="0.2">
      <c r="A28" s="6">
        <v>70</v>
      </c>
      <c r="B28" s="6">
        <v>250</v>
      </c>
      <c r="C28" s="25">
        <v>76.628699999999995</v>
      </c>
      <c r="D28" s="26"/>
      <c r="E28" s="9">
        <v>1.2999999999999999E-2</v>
      </c>
      <c r="F28" s="17">
        <v>34.840000000000003</v>
      </c>
      <c r="G28" s="9">
        <v>7.2400000000000006E-2</v>
      </c>
      <c r="H28" s="9">
        <v>0.33410000000000001</v>
      </c>
      <c r="I28" s="9">
        <v>1.5432999999999999</v>
      </c>
      <c r="J28" s="2" t="s">
        <v>21</v>
      </c>
      <c r="K28" s="10">
        <v>0.20863000000000001</v>
      </c>
      <c r="L28" s="8">
        <v>4.8375000000000001E-2</v>
      </c>
    </row>
    <row r="29" spans="1:12" ht="12.75" customHeight="1" x14ac:dyDescent="0.2">
      <c r="A29" s="11">
        <v>75</v>
      </c>
      <c r="B29" s="11">
        <v>250</v>
      </c>
      <c r="C29" s="27">
        <v>75.985200000000006</v>
      </c>
      <c r="D29" s="28"/>
      <c r="E29" s="13">
        <v>1.32E-2</v>
      </c>
      <c r="F29" s="19">
        <v>36.520000000000003</v>
      </c>
      <c r="G29" s="13">
        <v>7.5600000000000001E-2</v>
      </c>
      <c r="H29" s="13">
        <v>0.33660000000000001</v>
      </c>
      <c r="I29" s="13">
        <v>1.5484</v>
      </c>
      <c r="J29" s="20" t="s">
        <v>21</v>
      </c>
      <c r="K29" s="14">
        <v>0.20152</v>
      </c>
      <c r="L29" s="12">
        <v>4.7677999999999998E-2</v>
      </c>
    </row>
    <row r="30" spans="1:12" ht="12.75" customHeight="1" x14ac:dyDescent="0.2">
      <c r="A30" s="6">
        <v>80</v>
      </c>
      <c r="B30" s="6">
        <v>250</v>
      </c>
      <c r="C30" s="25">
        <v>75.328400000000002</v>
      </c>
      <c r="D30" s="26"/>
      <c r="E30" s="9">
        <v>1.3299999999999999E-2</v>
      </c>
      <c r="F30" s="17">
        <v>38.21</v>
      </c>
      <c r="G30" s="9">
        <v>7.8700000000000006E-2</v>
      </c>
      <c r="H30" s="9">
        <v>0.33929999999999999</v>
      </c>
      <c r="I30" s="9">
        <v>1.5541</v>
      </c>
      <c r="J30" s="2" t="s">
        <v>21</v>
      </c>
      <c r="K30" s="10">
        <v>0.19464000000000001</v>
      </c>
      <c r="L30" s="8">
        <v>4.6979E-2</v>
      </c>
    </row>
    <row r="31" spans="1:12" ht="12.75" customHeight="1" x14ac:dyDescent="0.2">
      <c r="A31" s="11">
        <v>85</v>
      </c>
      <c r="B31" s="11">
        <v>250</v>
      </c>
      <c r="C31" s="27">
        <v>74.657200000000003</v>
      </c>
      <c r="D31" s="28"/>
      <c r="E31" s="13">
        <v>1.34E-2</v>
      </c>
      <c r="F31" s="19">
        <v>39.909999999999997</v>
      </c>
      <c r="G31" s="13">
        <v>8.1900000000000001E-2</v>
      </c>
      <c r="H31" s="13">
        <v>0.34210000000000002</v>
      </c>
      <c r="I31" s="13">
        <v>1.5604</v>
      </c>
      <c r="J31" s="20" t="s">
        <v>21</v>
      </c>
      <c r="K31" s="14">
        <v>0.18795999999999999</v>
      </c>
      <c r="L31" s="12">
        <v>4.6280000000000002E-2</v>
      </c>
    </row>
    <row r="32" spans="1:12" ht="12.75" customHeight="1" x14ac:dyDescent="0.2">
      <c r="A32" s="6">
        <v>90</v>
      </c>
      <c r="B32" s="6">
        <v>250</v>
      </c>
      <c r="C32" s="25">
        <v>73.970299999999995</v>
      </c>
      <c r="D32" s="26"/>
      <c r="E32" s="9">
        <v>1.35E-2</v>
      </c>
      <c r="F32" s="17">
        <v>41.63</v>
      </c>
      <c r="G32" s="9">
        <v>8.5000000000000006E-2</v>
      </c>
      <c r="H32" s="9">
        <v>0.34510000000000002</v>
      </c>
      <c r="I32" s="9">
        <v>1.5674999999999999</v>
      </c>
      <c r="J32" s="2" t="s">
        <v>21</v>
      </c>
      <c r="K32" s="10">
        <v>0.18148</v>
      </c>
      <c r="L32" s="8">
        <v>4.5579000000000001E-2</v>
      </c>
    </row>
    <row r="33" spans="1:12" ht="12.75" customHeight="1" x14ac:dyDescent="0.2">
      <c r="A33" s="11">
        <v>95</v>
      </c>
      <c r="B33" s="11">
        <v>250</v>
      </c>
      <c r="C33" s="27">
        <v>73.266300000000001</v>
      </c>
      <c r="D33" s="28"/>
      <c r="E33" s="13">
        <v>1.3599999999999999E-2</v>
      </c>
      <c r="F33" s="19">
        <v>43.36</v>
      </c>
      <c r="G33" s="13">
        <v>8.8200000000000001E-2</v>
      </c>
      <c r="H33" s="13">
        <v>0.3483</v>
      </c>
      <c r="I33" s="13">
        <v>1.5752999999999999</v>
      </c>
      <c r="J33" s="20" t="s">
        <v>21</v>
      </c>
      <c r="K33" s="14">
        <v>0.17516000000000001</v>
      </c>
      <c r="L33" s="12">
        <v>4.4874999999999998E-2</v>
      </c>
    </row>
    <row r="34" spans="1:12" ht="12.75" customHeight="1" x14ac:dyDescent="0.2">
      <c r="A34" s="6">
        <v>100</v>
      </c>
      <c r="B34" s="6">
        <v>250</v>
      </c>
      <c r="C34" s="25">
        <v>72.543599999999998</v>
      </c>
      <c r="D34" s="26"/>
      <c r="E34" s="9">
        <v>1.38E-2</v>
      </c>
      <c r="F34" s="17">
        <v>45.11</v>
      </c>
      <c r="G34" s="9">
        <v>9.1300000000000006E-2</v>
      </c>
      <c r="H34" s="9">
        <v>0.3518</v>
      </c>
      <c r="I34" s="9">
        <v>1.5840000000000001</v>
      </c>
      <c r="J34" s="2" t="s">
        <v>21</v>
      </c>
      <c r="K34" s="10">
        <v>0.16900999999999999</v>
      </c>
      <c r="L34" s="8">
        <v>4.4167999999999999E-2</v>
      </c>
    </row>
    <row r="35" spans="1:12" ht="12.75" customHeight="1" x14ac:dyDescent="0.2">
      <c r="A35" s="11">
        <v>105</v>
      </c>
      <c r="B35" s="11">
        <v>250</v>
      </c>
      <c r="C35" s="27">
        <v>71.800200000000004</v>
      </c>
      <c r="D35" s="28"/>
      <c r="E35" s="13">
        <v>1.3899999999999999E-2</v>
      </c>
      <c r="F35" s="19">
        <v>46.88</v>
      </c>
      <c r="G35" s="13">
        <v>9.4399999999999998E-2</v>
      </c>
      <c r="H35" s="13">
        <v>0.35560000000000003</v>
      </c>
      <c r="I35" s="13">
        <v>1.5938000000000001</v>
      </c>
      <c r="J35" s="20" t="s">
        <v>21</v>
      </c>
      <c r="K35" s="14">
        <v>0.16300999999999999</v>
      </c>
      <c r="L35" s="12">
        <v>4.3457000000000003E-2</v>
      </c>
    </row>
    <row r="36" spans="1:12" ht="12.75" customHeight="1" x14ac:dyDescent="0.2">
      <c r="A36" s="6">
        <v>110</v>
      </c>
      <c r="B36" s="6">
        <v>250</v>
      </c>
      <c r="C36" s="25">
        <v>71.034000000000006</v>
      </c>
      <c r="D36" s="26"/>
      <c r="E36" s="9">
        <v>1.41E-2</v>
      </c>
      <c r="F36" s="17">
        <v>48.67</v>
      </c>
      <c r="G36" s="9">
        <v>9.7600000000000006E-2</v>
      </c>
      <c r="H36" s="9">
        <v>0.35970000000000002</v>
      </c>
      <c r="I36" s="9">
        <v>1.6048</v>
      </c>
      <c r="J36" s="2" t="s">
        <v>21</v>
      </c>
      <c r="K36" s="10">
        <v>0.15712999999999999</v>
      </c>
      <c r="L36" s="8">
        <v>4.274E-2</v>
      </c>
    </row>
    <row r="37" spans="1:12" ht="12.75" customHeight="1" x14ac:dyDescent="0.2">
      <c r="A37" s="11">
        <v>115</v>
      </c>
      <c r="B37" s="11">
        <v>250</v>
      </c>
      <c r="C37" s="27">
        <v>70.2423</v>
      </c>
      <c r="D37" s="28"/>
      <c r="E37" s="13">
        <v>1.4200000000000001E-2</v>
      </c>
      <c r="F37" s="19">
        <v>50.48</v>
      </c>
      <c r="G37" s="13">
        <v>0.1008</v>
      </c>
      <c r="H37" s="13">
        <v>0.36420000000000002</v>
      </c>
      <c r="I37" s="13">
        <v>1.6173</v>
      </c>
      <c r="J37" s="20" t="s">
        <v>21</v>
      </c>
      <c r="K37" s="14">
        <v>0.15137999999999999</v>
      </c>
      <c r="L37" s="12">
        <v>4.2016999999999999E-2</v>
      </c>
    </row>
    <row r="38" spans="1:12" ht="12.75" customHeight="1" x14ac:dyDescent="0.2">
      <c r="A38" s="6">
        <v>120</v>
      </c>
      <c r="B38" s="6">
        <v>250</v>
      </c>
      <c r="C38" s="25">
        <v>69.421999999999997</v>
      </c>
      <c r="D38" s="26"/>
      <c r="E38" s="9">
        <v>1.44E-2</v>
      </c>
      <c r="F38" s="17">
        <v>52.31</v>
      </c>
      <c r="G38" s="9">
        <v>0.10390000000000001</v>
      </c>
      <c r="H38" s="9">
        <v>0.36909999999999998</v>
      </c>
      <c r="I38" s="9">
        <v>1.6315</v>
      </c>
      <c r="J38" s="2" t="s">
        <v>21</v>
      </c>
      <c r="K38" s="10">
        <v>0.14571999999999999</v>
      </c>
      <c r="L38" s="8">
        <v>4.1286000000000003E-2</v>
      </c>
    </row>
    <row r="39" spans="1:12" ht="12.75" customHeight="1" x14ac:dyDescent="0.2">
      <c r="A39" s="11">
        <v>125</v>
      </c>
      <c r="B39" s="11">
        <v>250</v>
      </c>
      <c r="C39" s="27">
        <v>68.569500000000005</v>
      </c>
      <c r="D39" s="28"/>
      <c r="E39" s="13">
        <v>1.46E-2</v>
      </c>
      <c r="F39" s="19">
        <v>54.17</v>
      </c>
      <c r="G39" s="13">
        <v>0.1071</v>
      </c>
      <c r="H39" s="13">
        <v>0.37469999999999998</v>
      </c>
      <c r="I39" s="13">
        <v>1.6477999999999999</v>
      </c>
      <c r="J39" s="20" t="s">
        <v>21</v>
      </c>
      <c r="K39" s="14">
        <v>0.14016000000000001</v>
      </c>
      <c r="L39" s="12">
        <v>4.0544999999999998E-2</v>
      </c>
    </row>
    <row r="40" spans="1:12" ht="12.75" customHeight="1" x14ac:dyDescent="0.2">
      <c r="A40" s="6">
        <v>130</v>
      </c>
      <c r="B40" s="6">
        <v>250</v>
      </c>
      <c r="C40" s="25">
        <v>67.680099999999996</v>
      </c>
      <c r="D40" s="26"/>
      <c r="E40" s="9">
        <v>1.4800000000000001E-2</v>
      </c>
      <c r="F40" s="17">
        <v>56.06</v>
      </c>
      <c r="G40" s="9">
        <v>0.1103</v>
      </c>
      <c r="H40" s="9">
        <v>0.38090000000000002</v>
      </c>
      <c r="I40" s="9">
        <v>1.6666000000000001</v>
      </c>
      <c r="J40" s="2" t="s">
        <v>21</v>
      </c>
      <c r="K40" s="10">
        <v>0.13467000000000001</v>
      </c>
      <c r="L40" s="8">
        <v>3.9794000000000003E-2</v>
      </c>
    </row>
    <row r="41" spans="1:12" ht="12.75" customHeight="1" x14ac:dyDescent="0.2">
      <c r="A41" s="11">
        <v>135</v>
      </c>
      <c r="B41" s="11">
        <v>250</v>
      </c>
      <c r="C41" s="27">
        <v>66.7483</v>
      </c>
      <c r="D41" s="28"/>
      <c r="E41" s="13">
        <v>1.4999999999999999E-2</v>
      </c>
      <c r="F41" s="19">
        <v>57.98</v>
      </c>
      <c r="G41" s="13">
        <v>0.11360000000000001</v>
      </c>
      <c r="H41" s="13">
        <v>0.38800000000000001</v>
      </c>
      <c r="I41" s="13">
        <v>1.6887000000000001</v>
      </c>
      <c r="J41" s="20" t="s">
        <v>21</v>
      </c>
      <c r="K41" s="14">
        <v>0.12923000000000001</v>
      </c>
      <c r="L41" s="12">
        <v>3.9028E-2</v>
      </c>
    </row>
    <row r="42" spans="1:12" ht="12.75" customHeight="1" x14ac:dyDescent="0.2">
      <c r="A42" s="6">
        <v>140</v>
      </c>
      <c r="B42" s="6">
        <v>250</v>
      </c>
      <c r="C42" s="25">
        <v>65.7667</v>
      </c>
      <c r="D42" s="26"/>
      <c r="E42" s="9">
        <v>1.52E-2</v>
      </c>
      <c r="F42" s="17">
        <v>59.94</v>
      </c>
      <c r="G42" s="9">
        <v>0.1169</v>
      </c>
      <c r="H42" s="9">
        <v>0.3962</v>
      </c>
      <c r="I42" s="9">
        <v>1.7150000000000001</v>
      </c>
      <c r="J42" s="2" t="s">
        <v>21</v>
      </c>
      <c r="K42" s="10">
        <v>0.12382</v>
      </c>
      <c r="L42" s="8">
        <v>3.8247000000000003E-2</v>
      </c>
    </row>
    <row r="43" spans="1:12" ht="12.75" customHeight="1" x14ac:dyDescent="0.2">
      <c r="A43" s="11">
        <v>145</v>
      </c>
      <c r="B43" s="11">
        <v>250</v>
      </c>
      <c r="C43" s="27">
        <v>5.5152999999999999</v>
      </c>
      <c r="D43" s="28"/>
      <c r="E43" s="13">
        <v>0.18129999999999999</v>
      </c>
      <c r="F43" s="19">
        <v>120.96</v>
      </c>
      <c r="G43" s="13">
        <v>0.21829999999999999</v>
      </c>
      <c r="H43" s="13">
        <v>0.3271</v>
      </c>
      <c r="I43" s="13">
        <v>1.4329000000000001</v>
      </c>
      <c r="J43" s="20" t="s">
        <v>22</v>
      </c>
      <c r="K43" s="14">
        <v>1.3729999999999999E-2</v>
      </c>
      <c r="L43" s="12">
        <v>1.0706E-2</v>
      </c>
    </row>
    <row r="44" spans="1:12" ht="12.95" customHeight="1" x14ac:dyDescent="0.2">
      <c r="A44" s="6">
        <v>150</v>
      </c>
      <c r="B44" s="6">
        <v>250</v>
      </c>
      <c r="C44" s="25">
        <v>5.3704000000000001</v>
      </c>
      <c r="D44" s="26"/>
      <c r="E44" s="9">
        <v>0.1862</v>
      </c>
      <c r="F44" s="17">
        <v>122.57</v>
      </c>
      <c r="G44" s="9">
        <v>0.221</v>
      </c>
      <c r="H44" s="9">
        <v>0.31590000000000001</v>
      </c>
      <c r="I44" s="9">
        <v>1.3959999999999999</v>
      </c>
      <c r="J44" s="2" t="s">
        <v>22</v>
      </c>
      <c r="K44" s="10">
        <v>1.384E-2</v>
      </c>
      <c r="L44" s="8">
        <v>1.0725999999999999E-2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4"/>
  <sheetViews>
    <sheetView topLeftCell="A19" workbookViewId="0">
      <selection activeCell="A2" sqref="A2:J43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42</v>
      </c>
    </row>
    <row r="2" spans="1:12" ht="12.95" customHeight="1" x14ac:dyDescent="0.2">
      <c r="A2" s="2" t="s">
        <v>52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275</v>
      </c>
      <c r="C4" s="25">
        <v>89.749200000000002</v>
      </c>
      <c r="D4" s="26"/>
      <c r="E4" s="9">
        <v>1.11E-2</v>
      </c>
      <c r="F4" s="17">
        <v>-2.68</v>
      </c>
      <c r="G4" s="9">
        <v>-7.7999999999999996E-3</v>
      </c>
      <c r="H4" s="9">
        <v>0.29680000000000001</v>
      </c>
      <c r="I4" s="9">
        <v>1.5007999999999999</v>
      </c>
      <c r="J4" s="2" t="s">
        <v>21</v>
      </c>
      <c r="K4" s="10">
        <v>0.52105999999999997</v>
      </c>
      <c r="L4" s="8">
        <v>6.5994999999999998E-2</v>
      </c>
    </row>
    <row r="5" spans="1:12" ht="12.75" customHeight="1" x14ac:dyDescent="0.2">
      <c r="A5" s="11">
        <v>-45</v>
      </c>
      <c r="B5" s="11">
        <v>275</v>
      </c>
      <c r="C5" s="27">
        <v>89.259399999999999</v>
      </c>
      <c r="D5" s="28"/>
      <c r="E5" s="13">
        <v>1.12E-2</v>
      </c>
      <c r="F5" s="19">
        <v>-1.2</v>
      </c>
      <c r="G5" s="13">
        <v>-4.1999999999999997E-3</v>
      </c>
      <c r="H5" s="13">
        <v>0.29780000000000001</v>
      </c>
      <c r="I5" s="13">
        <v>1.5008999999999999</v>
      </c>
      <c r="J5" s="20" t="s">
        <v>21</v>
      </c>
      <c r="K5" s="14">
        <v>0.49791999999999997</v>
      </c>
      <c r="L5" s="12">
        <v>6.5204999999999999E-2</v>
      </c>
    </row>
    <row r="6" spans="1:12" ht="12.75" customHeight="1" x14ac:dyDescent="0.2">
      <c r="A6" s="6">
        <v>-40</v>
      </c>
      <c r="B6" s="6">
        <v>275</v>
      </c>
      <c r="C6" s="25">
        <v>88.766599999999997</v>
      </c>
      <c r="D6" s="26"/>
      <c r="E6" s="9">
        <v>1.1299999999999999E-2</v>
      </c>
      <c r="F6" s="17">
        <v>0.3</v>
      </c>
      <c r="G6" s="9">
        <v>-5.9999999999999995E-4</v>
      </c>
      <c r="H6" s="9">
        <v>0.2989</v>
      </c>
      <c r="I6" s="9">
        <v>1.5011000000000001</v>
      </c>
      <c r="J6" s="2" t="s">
        <v>21</v>
      </c>
      <c r="K6" s="10">
        <v>0.4763</v>
      </c>
      <c r="L6" s="8">
        <v>6.4421999999999993E-2</v>
      </c>
    </row>
    <row r="7" spans="1:12" ht="12.75" customHeight="1" x14ac:dyDescent="0.2">
      <c r="A7" s="11">
        <v>-35</v>
      </c>
      <c r="B7" s="11">
        <v>275</v>
      </c>
      <c r="C7" s="27">
        <v>88.270700000000005</v>
      </c>
      <c r="D7" s="28"/>
      <c r="E7" s="13">
        <v>1.1299999999999999E-2</v>
      </c>
      <c r="F7" s="19">
        <v>1.79</v>
      </c>
      <c r="G7" s="13">
        <v>2.8999999999999998E-3</v>
      </c>
      <c r="H7" s="13">
        <v>0.3</v>
      </c>
      <c r="I7" s="13">
        <v>1.5014000000000001</v>
      </c>
      <c r="J7" s="20" t="s">
        <v>21</v>
      </c>
      <c r="K7" s="14">
        <v>0.45606999999999998</v>
      </c>
      <c r="L7" s="12">
        <v>6.3644999999999993E-2</v>
      </c>
    </row>
    <row r="8" spans="1:12" ht="12.75" customHeight="1" x14ac:dyDescent="0.2">
      <c r="A8" s="6">
        <v>-30</v>
      </c>
      <c r="B8" s="6">
        <v>275</v>
      </c>
      <c r="C8" s="25">
        <v>87.771500000000003</v>
      </c>
      <c r="D8" s="26"/>
      <c r="E8" s="9">
        <v>1.14E-2</v>
      </c>
      <c r="F8" s="17">
        <v>3.3</v>
      </c>
      <c r="G8" s="9">
        <v>6.4000000000000003E-3</v>
      </c>
      <c r="H8" s="9">
        <v>0.30120000000000002</v>
      </c>
      <c r="I8" s="9">
        <v>1.5018</v>
      </c>
      <c r="J8" s="2" t="s">
        <v>21</v>
      </c>
      <c r="K8" s="10">
        <v>0.43711</v>
      </c>
      <c r="L8" s="8">
        <v>6.2875E-2</v>
      </c>
    </row>
    <row r="9" spans="1:12" ht="12.75" customHeight="1" x14ac:dyDescent="0.2">
      <c r="A9" s="11">
        <v>-25</v>
      </c>
      <c r="B9" s="11">
        <v>275</v>
      </c>
      <c r="C9" s="27">
        <v>87.268699999999995</v>
      </c>
      <c r="D9" s="28"/>
      <c r="E9" s="13">
        <v>1.15E-2</v>
      </c>
      <c r="F9" s="19">
        <v>4.8</v>
      </c>
      <c r="G9" s="13">
        <v>9.9000000000000008E-3</v>
      </c>
      <c r="H9" s="13">
        <v>0.3024</v>
      </c>
      <c r="I9" s="13">
        <v>1.5023</v>
      </c>
      <c r="J9" s="20" t="s">
        <v>21</v>
      </c>
      <c r="K9" s="14">
        <v>0.41927999999999999</v>
      </c>
      <c r="L9" s="12">
        <v>6.2111E-2</v>
      </c>
    </row>
    <row r="10" spans="1:12" ht="12.75" customHeight="1" x14ac:dyDescent="0.2">
      <c r="A10" s="6">
        <v>-20</v>
      </c>
      <c r="B10" s="6">
        <v>275</v>
      </c>
      <c r="C10" s="25">
        <v>86.762299999999996</v>
      </c>
      <c r="D10" s="26"/>
      <c r="E10" s="9">
        <v>1.15E-2</v>
      </c>
      <c r="F10" s="17">
        <v>6.32</v>
      </c>
      <c r="G10" s="9">
        <v>1.34E-2</v>
      </c>
      <c r="H10" s="9">
        <v>0.30359999999999998</v>
      </c>
      <c r="I10" s="9">
        <v>1.5027999999999999</v>
      </c>
      <c r="J10" s="2" t="s">
        <v>21</v>
      </c>
      <c r="K10" s="10">
        <v>0.40250000000000002</v>
      </c>
      <c r="L10" s="8">
        <v>6.1352999999999998E-2</v>
      </c>
    </row>
    <row r="11" spans="1:12" ht="12.75" customHeight="1" x14ac:dyDescent="0.2">
      <c r="A11" s="11">
        <v>-15</v>
      </c>
      <c r="B11" s="11">
        <v>275</v>
      </c>
      <c r="C11" s="27">
        <v>86.251900000000006</v>
      </c>
      <c r="D11" s="28"/>
      <c r="E11" s="13">
        <v>1.1599999999999999E-2</v>
      </c>
      <c r="F11" s="19">
        <v>7.84</v>
      </c>
      <c r="G11" s="13">
        <v>1.6799999999999999E-2</v>
      </c>
      <c r="H11" s="13">
        <v>0.30480000000000002</v>
      </c>
      <c r="I11" s="13">
        <v>1.5034000000000001</v>
      </c>
      <c r="J11" s="20" t="s">
        <v>21</v>
      </c>
      <c r="K11" s="14">
        <v>0.38668000000000002</v>
      </c>
      <c r="L11" s="12">
        <v>6.0600000000000001E-2</v>
      </c>
    </row>
    <row r="12" spans="1:12" ht="12.75" customHeight="1" x14ac:dyDescent="0.2">
      <c r="A12" s="6">
        <v>-10</v>
      </c>
      <c r="B12" s="6">
        <v>275</v>
      </c>
      <c r="C12" s="25">
        <v>85.737399999999994</v>
      </c>
      <c r="D12" s="26"/>
      <c r="E12" s="9">
        <v>1.17E-2</v>
      </c>
      <c r="F12" s="17">
        <v>9.3699999999999992</v>
      </c>
      <c r="G12" s="9">
        <v>2.0199999999999999E-2</v>
      </c>
      <c r="H12" s="9">
        <v>0.30609999999999998</v>
      </c>
      <c r="I12" s="9">
        <v>1.5042</v>
      </c>
      <c r="J12" s="2" t="s">
        <v>21</v>
      </c>
      <c r="K12" s="10">
        <v>0.37174000000000001</v>
      </c>
      <c r="L12" s="8">
        <v>5.9853999999999997E-2</v>
      </c>
    </row>
    <row r="13" spans="1:12" ht="12.75" customHeight="1" x14ac:dyDescent="0.2">
      <c r="A13" s="11">
        <v>-5</v>
      </c>
      <c r="B13" s="11">
        <v>275</v>
      </c>
      <c r="C13" s="27">
        <v>85.218500000000006</v>
      </c>
      <c r="D13" s="28"/>
      <c r="E13" s="13">
        <v>1.17E-2</v>
      </c>
      <c r="F13" s="19">
        <v>10.9</v>
      </c>
      <c r="G13" s="13">
        <v>2.3599999999999999E-2</v>
      </c>
      <c r="H13" s="13">
        <v>0.30740000000000001</v>
      </c>
      <c r="I13" s="13">
        <v>1.5051000000000001</v>
      </c>
      <c r="J13" s="20" t="s">
        <v>21</v>
      </c>
      <c r="K13" s="14">
        <v>0.35759000000000002</v>
      </c>
      <c r="L13" s="12">
        <v>5.9111999999999998E-2</v>
      </c>
    </row>
    <row r="14" spans="1:12" ht="12.75" customHeight="1" x14ac:dyDescent="0.2">
      <c r="A14" s="6">
        <v>0</v>
      </c>
      <c r="B14" s="6">
        <v>275</v>
      </c>
      <c r="C14" s="25">
        <v>84.695099999999996</v>
      </c>
      <c r="D14" s="26"/>
      <c r="E14" s="9">
        <v>1.18E-2</v>
      </c>
      <c r="F14" s="17">
        <v>12.44</v>
      </c>
      <c r="G14" s="9">
        <v>2.7E-2</v>
      </c>
      <c r="H14" s="9">
        <v>0.30869999999999997</v>
      </c>
      <c r="I14" s="9">
        <v>1.5061</v>
      </c>
      <c r="J14" s="2" t="s">
        <v>21</v>
      </c>
      <c r="K14" s="10">
        <v>0.34419</v>
      </c>
      <c r="L14" s="8">
        <v>5.8375999999999997E-2</v>
      </c>
    </row>
    <row r="15" spans="1:12" ht="12.75" customHeight="1" x14ac:dyDescent="0.2">
      <c r="A15" s="11">
        <v>5</v>
      </c>
      <c r="B15" s="11">
        <v>275</v>
      </c>
      <c r="C15" s="27">
        <v>84.166700000000006</v>
      </c>
      <c r="D15" s="28"/>
      <c r="E15" s="13">
        <v>1.1900000000000001E-2</v>
      </c>
      <c r="F15" s="19">
        <v>13.99</v>
      </c>
      <c r="G15" s="13">
        <v>3.04E-2</v>
      </c>
      <c r="H15" s="13">
        <v>0.31009999999999999</v>
      </c>
      <c r="I15" s="13">
        <v>1.5072000000000001</v>
      </c>
      <c r="J15" s="20" t="s">
        <v>21</v>
      </c>
      <c r="K15" s="14">
        <v>0.33145999999999998</v>
      </c>
      <c r="L15" s="12">
        <v>5.7645000000000002E-2</v>
      </c>
    </row>
    <row r="16" spans="1:12" ht="12.75" customHeight="1" x14ac:dyDescent="0.2">
      <c r="A16" s="6">
        <v>10</v>
      </c>
      <c r="B16" s="6">
        <v>275</v>
      </c>
      <c r="C16" s="25">
        <v>83.633099999999999</v>
      </c>
      <c r="D16" s="26"/>
      <c r="E16" s="9">
        <v>1.2E-2</v>
      </c>
      <c r="F16" s="17">
        <v>15.54</v>
      </c>
      <c r="G16" s="9">
        <v>3.3700000000000001E-2</v>
      </c>
      <c r="H16" s="9">
        <v>0.31159999999999999</v>
      </c>
      <c r="I16" s="9">
        <v>1.5085</v>
      </c>
      <c r="J16" s="2" t="s">
        <v>21</v>
      </c>
      <c r="K16" s="10">
        <v>0.31935999999999998</v>
      </c>
      <c r="L16" s="8">
        <v>5.6918000000000003E-2</v>
      </c>
    </row>
    <row r="17" spans="1:12" ht="12.75" customHeight="1" x14ac:dyDescent="0.2">
      <c r="A17" s="11">
        <v>15</v>
      </c>
      <c r="B17" s="11">
        <v>275</v>
      </c>
      <c r="C17" s="27">
        <v>83.094099999999997</v>
      </c>
      <c r="D17" s="28"/>
      <c r="E17" s="13">
        <v>1.2E-2</v>
      </c>
      <c r="F17" s="19">
        <v>17.100000000000001</v>
      </c>
      <c r="G17" s="13">
        <v>3.6999999999999998E-2</v>
      </c>
      <c r="H17" s="13">
        <v>0.31309999999999999</v>
      </c>
      <c r="I17" s="13">
        <v>1.51</v>
      </c>
      <c r="J17" s="20" t="s">
        <v>21</v>
      </c>
      <c r="K17" s="14">
        <v>0.30784</v>
      </c>
      <c r="L17" s="12">
        <v>5.6195000000000002E-2</v>
      </c>
    </row>
    <row r="18" spans="1:12" ht="12.75" customHeight="1" x14ac:dyDescent="0.2">
      <c r="A18" s="6">
        <v>20</v>
      </c>
      <c r="B18" s="6">
        <v>275</v>
      </c>
      <c r="C18" s="25">
        <v>82.549300000000002</v>
      </c>
      <c r="D18" s="26"/>
      <c r="E18" s="9">
        <v>1.21E-2</v>
      </c>
      <c r="F18" s="17">
        <v>18.670000000000002</v>
      </c>
      <c r="G18" s="9">
        <v>4.0300000000000002E-2</v>
      </c>
      <c r="H18" s="9">
        <v>0.31459999999999999</v>
      </c>
      <c r="I18" s="9">
        <v>1.5116000000000001</v>
      </c>
      <c r="J18" s="2" t="s">
        <v>21</v>
      </c>
      <c r="K18" s="10">
        <v>0.29686000000000001</v>
      </c>
      <c r="L18" s="8">
        <v>5.5476999999999999E-2</v>
      </c>
    </row>
    <row r="19" spans="1:12" ht="12.75" customHeight="1" x14ac:dyDescent="0.2">
      <c r="A19" s="11">
        <v>25</v>
      </c>
      <c r="B19" s="11">
        <v>275</v>
      </c>
      <c r="C19" s="27">
        <v>81.9983</v>
      </c>
      <c r="D19" s="28"/>
      <c r="E19" s="13">
        <v>1.2200000000000001E-2</v>
      </c>
      <c r="F19" s="19">
        <v>20.25</v>
      </c>
      <c r="G19" s="13">
        <v>4.36E-2</v>
      </c>
      <c r="H19" s="13">
        <v>0.31619999999999998</v>
      </c>
      <c r="I19" s="13">
        <v>1.5134000000000001</v>
      </c>
      <c r="J19" s="20" t="s">
        <v>21</v>
      </c>
      <c r="K19" s="14">
        <v>0.28638000000000002</v>
      </c>
      <c r="L19" s="12">
        <v>5.4761999999999998E-2</v>
      </c>
    </row>
    <row r="20" spans="1:12" ht="12.75" customHeight="1" x14ac:dyDescent="0.2">
      <c r="A20" s="6">
        <v>30</v>
      </c>
      <c r="B20" s="6">
        <v>275</v>
      </c>
      <c r="C20" s="25">
        <v>81.440700000000007</v>
      </c>
      <c r="D20" s="26"/>
      <c r="E20" s="9">
        <v>1.23E-2</v>
      </c>
      <c r="F20" s="17">
        <v>21.84</v>
      </c>
      <c r="G20" s="9">
        <v>4.6800000000000001E-2</v>
      </c>
      <c r="H20" s="9">
        <v>0.31780000000000003</v>
      </c>
      <c r="I20" s="9">
        <v>1.5154000000000001</v>
      </c>
      <c r="J20" s="2" t="s">
        <v>21</v>
      </c>
      <c r="K20" s="10">
        <v>0.27634999999999998</v>
      </c>
      <c r="L20" s="8">
        <v>5.4051000000000002E-2</v>
      </c>
    </row>
    <row r="21" spans="1:12" ht="12.75" customHeight="1" x14ac:dyDescent="0.2">
      <c r="A21" s="11">
        <v>35</v>
      </c>
      <c r="B21" s="11">
        <v>275</v>
      </c>
      <c r="C21" s="27">
        <v>80.876199999999997</v>
      </c>
      <c r="D21" s="28"/>
      <c r="E21" s="13">
        <v>1.24E-2</v>
      </c>
      <c r="F21" s="19">
        <v>23.43</v>
      </c>
      <c r="G21" s="13">
        <v>0.05</v>
      </c>
      <c r="H21" s="13">
        <v>0.31950000000000001</v>
      </c>
      <c r="I21" s="13">
        <v>1.5177</v>
      </c>
      <c r="J21" s="20" t="s">
        <v>21</v>
      </c>
      <c r="K21" s="14">
        <v>0.26674999999999999</v>
      </c>
      <c r="L21" s="12">
        <v>5.3343000000000002E-2</v>
      </c>
    </row>
    <row r="22" spans="1:12" ht="12.75" customHeight="1" x14ac:dyDescent="0.2">
      <c r="A22" s="6">
        <v>40</v>
      </c>
      <c r="B22" s="6">
        <v>275</v>
      </c>
      <c r="C22" s="25">
        <v>80.304299999999998</v>
      </c>
      <c r="D22" s="26"/>
      <c r="E22" s="9">
        <v>1.2500000000000001E-2</v>
      </c>
      <c r="F22" s="17">
        <v>25.03</v>
      </c>
      <c r="G22" s="9">
        <v>5.33E-2</v>
      </c>
      <c r="H22" s="9">
        <v>0.32129999999999997</v>
      </c>
      <c r="I22" s="9">
        <v>1.5202</v>
      </c>
      <c r="J22" s="2" t="s">
        <v>21</v>
      </c>
      <c r="K22" s="10">
        <v>0.25755</v>
      </c>
      <c r="L22" s="8">
        <v>5.2637999999999997E-2</v>
      </c>
    </row>
    <row r="23" spans="1:12" ht="12.75" customHeight="1" x14ac:dyDescent="0.2">
      <c r="A23" s="11">
        <v>45</v>
      </c>
      <c r="B23" s="11">
        <v>275</v>
      </c>
      <c r="C23" s="27">
        <v>79.724500000000006</v>
      </c>
      <c r="D23" s="28"/>
      <c r="E23" s="13">
        <v>1.2500000000000001E-2</v>
      </c>
      <c r="F23" s="19">
        <v>26.64</v>
      </c>
      <c r="G23" s="13">
        <v>5.6500000000000002E-2</v>
      </c>
      <c r="H23" s="13">
        <v>0.3231</v>
      </c>
      <c r="I23" s="13">
        <v>1.5228999999999999</v>
      </c>
      <c r="J23" s="20" t="s">
        <v>21</v>
      </c>
      <c r="K23" s="14">
        <v>0.24872</v>
      </c>
      <c r="L23" s="12">
        <v>5.1936000000000003E-2</v>
      </c>
    </row>
    <row r="24" spans="1:12" ht="12.75" customHeight="1" x14ac:dyDescent="0.2">
      <c r="A24" s="6">
        <v>50</v>
      </c>
      <c r="B24" s="6">
        <v>275</v>
      </c>
      <c r="C24" s="25">
        <v>79.136200000000002</v>
      </c>
      <c r="D24" s="26"/>
      <c r="E24" s="9">
        <v>1.26E-2</v>
      </c>
      <c r="F24" s="17">
        <v>28.26</v>
      </c>
      <c r="G24" s="9">
        <v>5.9700000000000003E-2</v>
      </c>
      <c r="H24" s="9">
        <v>0.3251</v>
      </c>
      <c r="I24" s="9">
        <v>1.526</v>
      </c>
      <c r="J24" s="2" t="s">
        <v>21</v>
      </c>
      <c r="K24" s="10">
        <v>0.24023</v>
      </c>
      <c r="L24" s="8">
        <v>5.1235999999999997E-2</v>
      </c>
    </row>
    <row r="25" spans="1:12" ht="12.75" customHeight="1" x14ac:dyDescent="0.2">
      <c r="A25" s="11">
        <v>55</v>
      </c>
      <c r="B25" s="11">
        <v>275</v>
      </c>
      <c r="C25" s="27">
        <v>78.538899999999998</v>
      </c>
      <c r="D25" s="28"/>
      <c r="E25" s="13">
        <v>1.2699999999999999E-2</v>
      </c>
      <c r="F25" s="19">
        <v>29.89</v>
      </c>
      <c r="G25" s="13">
        <v>6.2799999999999995E-2</v>
      </c>
      <c r="H25" s="13">
        <v>0.3271</v>
      </c>
      <c r="I25" s="13">
        <v>1.5294000000000001</v>
      </c>
      <c r="J25" s="20" t="s">
        <v>21</v>
      </c>
      <c r="K25" s="14">
        <v>0.23205000000000001</v>
      </c>
      <c r="L25" s="12">
        <v>5.0536999999999999E-2</v>
      </c>
    </row>
    <row r="26" spans="1:12" ht="12.75" customHeight="1" x14ac:dyDescent="0.2">
      <c r="A26" s="6">
        <v>60</v>
      </c>
      <c r="B26" s="6">
        <v>275</v>
      </c>
      <c r="C26" s="25">
        <v>77.932000000000002</v>
      </c>
      <c r="D26" s="26"/>
      <c r="E26" s="9">
        <v>1.2800000000000001E-2</v>
      </c>
      <c r="F26" s="17">
        <v>31.53</v>
      </c>
      <c r="G26" s="9">
        <v>6.6000000000000003E-2</v>
      </c>
      <c r="H26" s="9">
        <v>0.32919999999999999</v>
      </c>
      <c r="I26" s="9">
        <v>1.5330999999999999</v>
      </c>
      <c r="J26" s="2" t="s">
        <v>21</v>
      </c>
      <c r="K26" s="10">
        <v>0.22417999999999999</v>
      </c>
      <c r="L26" s="8">
        <v>4.9840000000000002E-2</v>
      </c>
    </row>
    <row r="27" spans="1:12" ht="12.75" customHeight="1" x14ac:dyDescent="0.2">
      <c r="A27" s="11">
        <v>65</v>
      </c>
      <c r="B27" s="11">
        <v>275</v>
      </c>
      <c r="C27" s="27">
        <v>77.314599999999999</v>
      </c>
      <c r="D27" s="28"/>
      <c r="E27" s="13">
        <v>1.29E-2</v>
      </c>
      <c r="F27" s="19">
        <v>33.18</v>
      </c>
      <c r="G27" s="13">
        <v>6.9199999999999998E-2</v>
      </c>
      <c r="H27" s="13">
        <v>0.33139999999999997</v>
      </c>
      <c r="I27" s="13">
        <v>1.5371999999999999</v>
      </c>
      <c r="J27" s="20" t="s">
        <v>21</v>
      </c>
      <c r="K27" s="14">
        <v>0.21657999999999999</v>
      </c>
      <c r="L27" s="12">
        <v>4.9145000000000001E-2</v>
      </c>
    </row>
    <row r="28" spans="1:12" ht="12.75" customHeight="1" x14ac:dyDescent="0.2">
      <c r="A28" s="6">
        <v>70</v>
      </c>
      <c r="B28" s="6">
        <v>275</v>
      </c>
      <c r="C28" s="25">
        <v>76.686199999999999</v>
      </c>
      <c r="D28" s="26"/>
      <c r="E28" s="9">
        <v>1.2999999999999999E-2</v>
      </c>
      <c r="F28" s="17">
        <v>34.85</v>
      </c>
      <c r="G28" s="9">
        <v>7.2300000000000003E-2</v>
      </c>
      <c r="H28" s="9">
        <v>0.3337</v>
      </c>
      <c r="I28" s="9">
        <v>1.5417000000000001</v>
      </c>
      <c r="J28" s="2" t="s">
        <v>21</v>
      </c>
      <c r="K28" s="10">
        <v>0.20924000000000001</v>
      </c>
      <c r="L28" s="8">
        <v>4.8448999999999999E-2</v>
      </c>
    </row>
    <row r="29" spans="1:12" ht="12.75" customHeight="1" x14ac:dyDescent="0.2">
      <c r="A29" s="11">
        <v>75</v>
      </c>
      <c r="B29" s="11">
        <v>275</v>
      </c>
      <c r="C29" s="27">
        <v>76.045699999999997</v>
      </c>
      <c r="D29" s="28"/>
      <c r="E29" s="13">
        <v>1.3100000000000001E-2</v>
      </c>
      <c r="F29" s="19">
        <v>36.520000000000003</v>
      </c>
      <c r="G29" s="13">
        <v>7.5499999999999998E-2</v>
      </c>
      <c r="H29" s="13">
        <v>0.3362</v>
      </c>
      <c r="I29" s="13">
        <v>1.5467</v>
      </c>
      <c r="J29" s="20" t="s">
        <v>21</v>
      </c>
      <c r="K29" s="14">
        <v>0.20213999999999999</v>
      </c>
      <c r="L29" s="12">
        <v>4.7753999999999998E-2</v>
      </c>
    </row>
    <row r="30" spans="1:12" ht="12.75" customHeight="1" x14ac:dyDescent="0.2">
      <c r="A30" s="6">
        <v>80</v>
      </c>
      <c r="B30" s="6">
        <v>275</v>
      </c>
      <c r="C30" s="25">
        <v>75.392200000000003</v>
      </c>
      <c r="D30" s="26"/>
      <c r="E30" s="9">
        <v>1.3299999999999999E-2</v>
      </c>
      <c r="F30" s="17">
        <v>38.21</v>
      </c>
      <c r="G30" s="9">
        <v>7.8600000000000003E-2</v>
      </c>
      <c r="H30" s="9">
        <v>0.33879999999999999</v>
      </c>
      <c r="I30" s="9">
        <v>1.5523</v>
      </c>
      <c r="J30" s="2" t="s">
        <v>21</v>
      </c>
      <c r="K30" s="10">
        <v>0.19525999999999999</v>
      </c>
      <c r="L30" s="8">
        <v>4.7058999999999997E-2</v>
      </c>
    </row>
    <row r="31" spans="1:12" ht="12.75" customHeight="1" x14ac:dyDescent="0.2">
      <c r="A31" s="11">
        <v>85</v>
      </c>
      <c r="B31" s="11">
        <v>275</v>
      </c>
      <c r="C31" s="27">
        <v>74.724699999999999</v>
      </c>
      <c r="D31" s="28"/>
      <c r="E31" s="13">
        <v>1.34E-2</v>
      </c>
      <c r="F31" s="19">
        <v>39.909999999999997</v>
      </c>
      <c r="G31" s="13">
        <v>8.1799999999999998E-2</v>
      </c>
      <c r="H31" s="13">
        <v>0.34160000000000001</v>
      </c>
      <c r="I31" s="13">
        <v>1.5584</v>
      </c>
      <c r="J31" s="20" t="s">
        <v>21</v>
      </c>
      <c r="K31" s="14">
        <v>0.18859000000000001</v>
      </c>
      <c r="L31" s="12">
        <v>4.6362E-2</v>
      </c>
    </row>
    <row r="32" spans="1:12" ht="12.75" customHeight="1" x14ac:dyDescent="0.2">
      <c r="A32" s="6">
        <v>90</v>
      </c>
      <c r="B32" s="6">
        <v>275</v>
      </c>
      <c r="C32" s="25">
        <v>74.041899999999998</v>
      </c>
      <c r="D32" s="26"/>
      <c r="E32" s="9">
        <v>1.35E-2</v>
      </c>
      <c r="F32" s="17">
        <v>41.63</v>
      </c>
      <c r="G32" s="9">
        <v>8.4900000000000003E-2</v>
      </c>
      <c r="H32" s="9">
        <v>0.34460000000000002</v>
      </c>
      <c r="I32" s="9">
        <v>1.5651999999999999</v>
      </c>
      <c r="J32" s="2" t="s">
        <v>21</v>
      </c>
      <c r="K32" s="10">
        <v>0.18210999999999999</v>
      </c>
      <c r="L32" s="8">
        <v>4.5664000000000003E-2</v>
      </c>
    </row>
    <row r="33" spans="1:12" ht="12.75" customHeight="1" x14ac:dyDescent="0.2">
      <c r="A33" s="11">
        <v>95</v>
      </c>
      <c r="B33" s="11">
        <v>275</v>
      </c>
      <c r="C33" s="27">
        <v>73.342399999999998</v>
      </c>
      <c r="D33" s="28"/>
      <c r="E33" s="13">
        <v>1.3599999999999999E-2</v>
      </c>
      <c r="F33" s="19">
        <v>43.36</v>
      </c>
      <c r="G33" s="13">
        <v>8.7999999999999995E-2</v>
      </c>
      <c r="H33" s="13">
        <v>0.34770000000000001</v>
      </c>
      <c r="I33" s="13">
        <v>1.5728</v>
      </c>
      <c r="J33" s="20" t="s">
        <v>21</v>
      </c>
      <c r="K33" s="14">
        <v>0.17580000000000001</v>
      </c>
      <c r="L33" s="12">
        <v>4.4963999999999997E-2</v>
      </c>
    </row>
    <row r="34" spans="1:12" ht="12.75" customHeight="1" x14ac:dyDescent="0.2">
      <c r="A34" s="6">
        <v>100</v>
      </c>
      <c r="B34" s="6">
        <v>275</v>
      </c>
      <c r="C34" s="25">
        <v>72.624600000000001</v>
      </c>
      <c r="D34" s="26"/>
      <c r="E34" s="9">
        <v>1.38E-2</v>
      </c>
      <c r="F34" s="17">
        <v>45.1</v>
      </c>
      <c r="G34" s="9">
        <v>9.1200000000000003E-2</v>
      </c>
      <c r="H34" s="9">
        <v>0.35110000000000002</v>
      </c>
      <c r="I34" s="9">
        <v>1.5811999999999999</v>
      </c>
      <c r="J34" s="2" t="s">
        <v>21</v>
      </c>
      <c r="K34" s="10">
        <v>0.16966000000000001</v>
      </c>
      <c r="L34" s="8">
        <v>4.4260000000000001E-2</v>
      </c>
    </row>
    <row r="35" spans="1:12" ht="12.75" customHeight="1" x14ac:dyDescent="0.2">
      <c r="A35" s="11">
        <v>105</v>
      </c>
      <c r="B35" s="11">
        <v>275</v>
      </c>
      <c r="C35" s="27">
        <v>71.886799999999994</v>
      </c>
      <c r="D35" s="28"/>
      <c r="E35" s="13">
        <v>1.3899999999999999E-2</v>
      </c>
      <c r="F35" s="19">
        <v>46.87</v>
      </c>
      <c r="G35" s="13">
        <v>9.4299999999999995E-2</v>
      </c>
      <c r="H35" s="13">
        <v>0.3548</v>
      </c>
      <c r="I35" s="13">
        <v>1.5907</v>
      </c>
      <c r="J35" s="20" t="s">
        <v>21</v>
      </c>
      <c r="K35" s="14">
        <v>0.16367000000000001</v>
      </c>
      <c r="L35" s="12">
        <v>4.3553000000000001E-2</v>
      </c>
    </row>
    <row r="36" spans="1:12" ht="12.75" customHeight="1" x14ac:dyDescent="0.2">
      <c r="A36" s="6">
        <v>110</v>
      </c>
      <c r="B36" s="6">
        <v>275</v>
      </c>
      <c r="C36" s="25">
        <v>71.126800000000003</v>
      </c>
      <c r="D36" s="26"/>
      <c r="E36" s="9">
        <v>1.41E-2</v>
      </c>
      <c r="F36" s="17">
        <v>48.65</v>
      </c>
      <c r="G36" s="9">
        <v>9.7500000000000003E-2</v>
      </c>
      <c r="H36" s="9">
        <v>0.35880000000000001</v>
      </c>
      <c r="I36" s="9">
        <v>1.6012999999999999</v>
      </c>
      <c r="J36" s="2" t="s">
        <v>21</v>
      </c>
      <c r="K36" s="10">
        <v>0.15781000000000001</v>
      </c>
      <c r="L36" s="8">
        <v>4.2840000000000003E-2</v>
      </c>
    </row>
    <row r="37" spans="1:12" ht="12.75" customHeight="1" x14ac:dyDescent="0.2">
      <c r="A37" s="11">
        <v>115</v>
      </c>
      <c r="B37" s="11">
        <v>275</v>
      </c>
      <c r="C37" s="27">
        <v>70.342200000000005</v>
      </c>
      <c r="D37" s="28"/>
      <c r="E37" s="13">
        <v>1.4200000000000001E-2</v>
      </c>
      <c r="F37" s="19">
        <v>50.46</v>
      </c>
      <c r="G37" s="13">
        <v>0.10059999999999999</v>
      </c>
      <c r="H37" s="13">
        <v>0.36320000000000002</v>
      </c>
      <c r="I37" s="13">
        <v>1.6133</v>
      </c>
      <c r="J37" s="20" t="s">
        <v>21</v>
      </c>
      <c r="K37" s="14">
        <v>0.15207000000000001</v>
      </c>
      <c r="L37" s="12">
        <v>4.2122E-2</v>
      </c>
    </row>
    <row r="38" spans="1:12" ht="12.75" customHeight="1" x14ac:dyDescent="0.2">
      <c r="A38" s="6">
        <v>120</v>
      </c>
      <c r="B38" s="6">
        <v>275</v>
      </c>
      <c r="C38" s="25">
        <v>69.53</v>
      </c>
      <c r="D38" s="26"/>
      <c r="E38" s="9">
        <v>1.44E-2</v>
      </c>
      <c r="F38" s="17">
        <v>52.28</v>
      </c>
      <c r="G38" s="9">
        <v>0.1038</v>
      </c>
      <c r="H38" s="9">
        <v>0.36799999999999999</v>
      </c>
      <c r="I38" s="9">
        <v>1.627</v>
      </c>
      <c r="J38" s="2" t="s">
        <v>21</v>
      </c>
      <c r="K38" s="10">
        <v>0.14643</v>
      </c>
      <c r="L38" s="8">
        <v>4.1396000000000002E-2</v>
      </c>
    </row>
    <row r="39" spans="1:12" ht="12.75" customHeight="1" x14ac:dyDescent="0.2">
      <c r="A39" s="11">
        <v>125</v>
      </c>
      <c r="B39" s="11">
        <v>275</v>
      </c>
      <c r="C39" s="27">
        <v>68.686800000000005</v>
      </c>
      <c r="D39" s="28"/>
      <c r="E39" s="13">
        <v>1.46E-2</v>
      </c>
      <c r="F39" s="19">
        <v>54.14</v>
      </c>
      <c r="G39" s="13">
        <v>0.107</v>
      </c>
      <c r="H39" s="13">
        <v>0.37330000000000002</v>
      </c>
      <c r="I39" s="13">
        <v>1.6426000000000001</v>
      </c>
      <c r="J39" s="20" t="s">
        <v>21</v>
      </c>
      <c r="K39" s="14">
        <v>0.14088999999999999</v>
      </c>
      <c r="L39" s="12">
        <v>4.0661999999999997E-2</v>
      </c>
    </row>
    <row r="40" spans="1:12" ht="12.75" customHeight="1" x14ac:dyDescent="0.2">
      <c r="A40" s="6">
        <v>130</v>
      </c>
      <c r="B40" s="6">
        <v>275</v>
      </c>
      <c r="C40" s="25">
        <v>67.808300000000003</v>
      </c>
      <c r="D40" s="26"/>
      <c r="E40" s="9">
        <v>1.47E-2</v>
      </c>
      <c r="F40" s="17">
        <v>56.02</v>
      </c>
      <c r="G40" s="9">
        <v>0.11020000000000001</v>
      </c>
      <c r="H40" s="9">
        <v>0.37930000000000003</v>
      </c>
      <c r="I40" s="9">
        <v>1.6606000000000001</v>
      </c>
      <c r="J40" s="2" t="s">
        <v>21</v>
      </c>
      <c r="K40" s="10">
        <v>0.13542000000000001</v>
      </c>
      <c r="L40" s="8">
        <v>3.9917000000000001E-2</v>
      </c>
    </row>
    <row r="41" spans="1:12" ht="12.75" customHeight="1" x14ac:dyDescent="0.2">
      <c r="A41" s="11">
        <v>135</v>
      </c>
      <c r="B41" s="11">
        <v>275</v>
      </c>
      <c r="C41" s="27">
        <v>66.889200000000002</v>
      </c>
      <c r="D41" s="28"/>
      <c r="E41" s="13">
        <v>1.4999999999999999E-2</v>
      </c>
      <c r="F41" s="19">
        <v>57.93</v>
      </c>
      <c r="G41" s="13">
        <v>0.1134</v>
      </c>
      <c r="H41" s="13">
        <v>0.3861</v>
      </c>
      <c r="I41" s="13">
        <v>1.6816</v>
      </c>
      <c r="J41" s="20" t="s">
        <v>21</v>
      </c>
      <c r="K41" s="14">
        <v>0.13000999999999999</v>
      </c>
      <c r="L41" s="12">
        <v>3.916E-2</v>
      </c>
    </row>
    <row r="42" spans="1:12" ht="12.75" customHeight="1" x14ac:dyDescent="0.2">
      <c r="A42" s="6">
        <v>140</v>
      </c>
      <c r="B42" s="6">
        <v>275</v>
      </c>
      <c r="C42" s="25">
        <v>65.923000000000002</v>
      </c>
      <c r="D42" s="26"/>
      <c r="E42" s="9">
        <v>1.52E-2</v>
      </c>
      <c r="F42" s="17">
        <v>59.88</v>
      </c>
      <c r="G42" s="9">
        <v>0.1167</v>
      </c>
      <c r="H42" s="9">
        <v>0.39400000000000002</v>
      </c>
      <c r="I42" s="9">
        <v>1.7063999999999999</v>
      </c>
      <c r="J42" s="2" t="s">
        <v>21</v>
      </c>
      <c r="K42" s="10">
        <v>0.12464</v>
      </c>
      <c r="L42" s="8">
        <v>3.8386999999999998E-2</v>
      </c>
    </row>
    <row r="43" spans="1:12" ht="12.75" customHeight="1" x14ac:dyDescent="0.2">
      <c r="A43" s="11">
        <v>145</v>
      </c>
      <c r="B43" s="11">
        <v>275</v>
      </c>
      <c r="C43" s="27">
        <v>64.900999999999996</v>
      </c>
      <c r="D43" s="28"/>
      <c r="E43" s="13">
        <v>1.54E-2</v>
      </c>
      <c r="F43" s="19">
        <v>61.87</v>
      </c>
      <c r="G43" s="13">
        <v>0.12</v>
      </c>
      <c r="H43" s="13">
        <v>0.4032</v>
      </c>
      <c r="I43" s="13">
        <v>1.7361</v>
      </c>
      <c r="J43" s="20" t="s">
        <v>21</v>
      </c>
      <c r="K43" s="14">
        <v>0.11928999999999999</v>
      </c>
      <c r="L43" s="12">
        <v>3.7595999999999997E-2</v>
      </c>
    </row>
    <row r="44" spans="1:12" ht="12.95" customHeight="1" x14ac:dyDescent="0.2">
      <c r="A44" s="6">
        <v>150</v>
      </c>
      <c r="B44" s="6">
        <v>275</v>
      </c>
      <c r="C44" s="25">
        <v>6.2626999999999997</v>
      </c>
      <c r="D44" s="26"/>
      <c r="E44" s="9">
        <v>0.15970000000000001</v>
      </c>
      <c r="F44" s="17">
        <v>120.59</v>
      </c>
      <c r="G44" s="9">
        <v>0.21640000000000001</v>
      </c>
      <c r="H44" s="9">
        <v>0.35220000000000001</v>
      </c>
      <c r="I44" s="9">
        <v>1.5094000000000001</v>
      </c>
      <c r="J44" s="2" t="s">
        <v>22</v>
      </c>
      <c r="K44" s="10">
        <v>1.4019999999999999E-2</v>
      </c>
      <c r="L44" s="8">
        <v>1.1171E-2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4"/>
  <sheetViews>
    <sheetView topLeftCell="A20" workbookViewId="0">
      <selection activeCell="A2" sqref="A2:J44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43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300</v>
      </c>
      <c r="C4" s="25">
        <v>89.771900000000002</v>
      </c>
      <c r="D4" s="26"/>
      <c r="E4" s="9">
        <v>1.11E-2</v>
      </c>
      <c r="F4" s="17">
        <v>-2.65</v>
      </c>
      <c r="G4" s="9">
        <v>-7.9000000000000008E-3</v>
      </c>
      <c r="H4" s="9">
        <v>0.29670000000000002</v>
      </c>
      <c r="I4" s="9">
        <v>1.5003</v>
      </c>
      <c r="J4" s="5" t="s">
        <v>21</v>
      </c>
      <c r="K4" s="10">
        <v>0.52200000000000002</v>
      </c>
      <c r="L4" s="8">
        <v>6.6037999999999999E-2</v>
      </c>
    </row>
    <row r="5" spans="1:12" ht="12.75" customHeight="1" x14ac:dyDescent="0.2">
      <c r="A5" s="11">
        <v>-45</v>
      </c>
      <c r="B5" s="11">
        <v>300</v>
      </c>
      <c r="C5" s="27">
        <v>89.282799999999995</v>
      </c>
      <c r="D5" s="28"/>
      <c r="E5" s="13">
        <v>1.12E-2</v>
      </c>
      <c r="F5" s="19">
        <v>-1.17</v>
      </c>
      <c r="G5" s="13">
        <v>-4.3E-3</v>
      </c>
      <c r="H5" s="13">
        <v>0.29770000000000002</v>
      </c>
      <c r="I5" s="13">
        <v>1.5004999999999999</v>
      </c>
      <c r="J5" s="22" t="s">
        <v>21</v>
      </c>
      <c r="K5" s="14">
        <v>0.49881999999999999</v>
      </c>
      <c r="L5" s="12">
        <v>6.5249000000000001E-2</v>
      </c>
    </row>
    <row r="6" spans="1:12" ht="12.75" customHeight="1" x14ac:dyDescent="0.2">
      <c r="A6" s="6">
        <v>-40</v>
      </c>
      <c r="B6" s="6">
        <v>300</v>
      </c>
      <c r="C6" s="25">
        <v>88.790800000000004</v>
      </c>
      <c r="D6" s="26"/>
      <c r="E6" s="9">
        <v>1.1299999999999999E-2</v>
      </c>
      <c r="F6" s="17">
        <v>0.32</v>
      </c>
      <c r="G6" s="9">
        <v>-6.9999999999999999E-4</v>
      </c>
      <c r="H6" s="9">
        <v>0.29880000000000001</v>
      </c>
      <c r="I6" s="9">
        <v>1.5006999999999999</v>
      </c>
      <c r="J6" s="5" t="s">
        <v>21</v>
      </c>
      <c r="K6" s="10">
        <v>0.47716999999999998</v>
      </c>
      <c r="L6" s="8">
        <v>6.4465999999999996E-2</v>
      </c>
    </row>
    <row r="7" spans="1:12" ht="12.75" customHeight="1" x14ac:dyDescent="0.2">
      <c r="A7" s="11">
        <v>-35</v>
      </c>
      <c r="B7" s="11">
        <v>300</v>
      </c>
      <c r="C7" s="27">
        <v>88.295599999999993</v>
      </c>
      <c r="D7" s="28"/>
      <c r="E7" s="13">
        <v>1.1299999999999999E-2</v>
      </c>
      <c r="F7" s="19">
        <v>1.82</v>
      </c>
      <c r="G7" s="13">
        <v>2.8999999999999998E-3</v>
      </c>
      <c r="H7" s="13">
        <v>0.2999</v>
      </c>
      <c r="I7" s="13">
        <v>1.5008999999999999</v>
      </c>
      <c r="J7" s="22" t="s">
        <v>21</v>
      </c>
      <c r="K7" s="14">
        <v>0.45690999999999998</v>
      </c>
      <c r="L7" s="12">
        <v>6.3689999999999997E-2</v>
      </c>
    </row>
    <row r="8" spans="1:12" ht="12.75" customHeight="1" x14ac:dyDescent="0.2">
      <c r="A8" s="6">
        <v>-30</v>
      </c>
      <c r="B8" s="6">
        <v>300</v>
      </c>
      <c r="C8" s="25">
        <v>87.797200000000004</v>
      </c>
      <c r="D8" s="26"/>
      <c r="E8" s="9">
        <v>1.14E-2</v>
      </c>
      <c r="F8" s="17">
        <v>3.32</v>
      </c>
      <c r="G8" s="9">
        <v>6.4000000000000003E-3</v>
      </c>
      <c r="H8" s="9">
        <v>0.30109999999999998</v>
      </c>
      <c r="I8" s="9">
        <v>1.5013000000000001</v>
      </c>
      <c r="J8" s="5" t="s">
        <v>21</v>
      </c>
      <c r="K8" s="10">
        <v>0.43791999999999998</v>
      </c>
      <c r="L8" s="8">
        <v>6.2921000000000005E-2</v>
      </c>
    </row>
    <row r="9" spans="1:12" ht="12.75" customHeight="1" x14ac:dyDescent="0.2">
      <c r="A9" s="11">
        <v>-25</v>
      </c>
      <c r="B9" s="11">
        <v>300</v>
      </c>
      <c r="C9" s="27">
        <v>87.295299999999997</v>
      </c>
      <c r="D9" s="28"/>
      <c r="E9" s="13">
        <v>1.15E-2</v>
      </c>
      <c r="F9" s="19">
        <v>4.83</v>
      </c>
      <c r="G9" s="13">
        <v>9.9000000000000008E-3</v>
      </c>
      <c r="H9" s="13">
        <v>0.30230000000000001</v>
      </c>
      <c r="I9" s="13">
        <v>1.5017</v>
      </c>
      <c r="J9" s="22" t="s">
        <v>21</v>
      </c>
      <c r="K9" s="14">
        <v>0.42007</v>
      </c>
      <c r="L9" s="12">
        <v>6.2157999999999998E-2</v>
      </c>
    </row>
    <row r="10" spans="1:12" ht="12.75" customHeight="1" x14ac:dyDescent="0.2">
      <c r="A10" s="6">
        <v>-20</v>
      </c>
      <c r="B10" s="6">
        <v>300</v>
      </c>
      <c r="C10" s="25">
        <v>86.7898</v>
      </c>
      <c r="D10" s="26"/>
      <c r="E10" s="9">
        <v>1.15E-2</v>
      </c>
      <c r="F10" s="17">
        <v>6.35</v>
      </c>
      <c r="G10" s="9">
        <v>1.3299999999999999E-2</v>
      </c>
      <c r="H10" s="9">
        <v>0.30349999999999999</v>
      </c>
      <c r="I10" s="9">
        <v>1.5022</v>
      </c>
      <c r="J10" s="5" t="s">
        <v>21</v>
      </c>
      <c r="K10" s="10">
        <v>0.40327000000000002</v>
      </c>
      <c r="L10" s="8">
        <v>6.1400000000000003E-2</v>
      </c>
    </row>
    <row r="11" spans="1:12" ht="12.75" customHeight="1" x14ac:dyDescent="0.2">
      <c r="A11" s="11">
        <v>-15</v>
      </c>
      <c r="B11" s="11">
        <v>300</v>
      </c>
      <c r="C11" s="27">
        <v>86.280299999999997</v>
      </c>
      <c r="D11" s="28"/>
      <c r="E11" s="13">
        <v>1.1599999999999999E-2</v>
      </c>
      <c r="F11" s="19">
        <v>7.87</v>
      </c>
      <c r="G11" s="13">
        <v>1.6799999999999999E-2</v>
      </c>
      <c r="H11" s="13">
        <v>0.30470000000000003</v>
      </c>
      <c r="I11" s="13">
        <v>1.5028999999999999</v>
      </c>
      <c r="J11" s="22" t="s">
        <v>21</v>
      </c>
      <c r="K11" s="14">
        <v>0.38743</v>
      </c>
      <c r="L11" s="12">
        <v>6.0649000000000002E-2</v>
      </c>
    </row>
    <row r="12" spans="1:12" ht="12.75" customHeight="1" x14ac:dyDescent="0.2">
      <c r="A12" s="6">
        <v>-10</v>
      </c>
      <c r="B12" s="6">
        <v>300</v>
      </c>
      <c r="C12" s="25">
        <v>85.766800000000003</v>
      </c>
      <c r="D12" s="26"/>
      <c r="E12" s="9">
        <v>1.17E-2</v>
      </c>
      <c r="F12" s="17">
        <v>9.39</v>
      </c>
      <c r="G12" s="9">
        <v>2.0199999999999999E-2</v>
      </c>
      <c r="H12" s="9">
        <v>0.30599999999999999</v>
      </c>
      <c r="I12" s="9">
        <v>1.5036</v>
      </c>
      <c r="J12" s="5" t="s">
        <v>21</v>
      </c>
      <c r="K12" s="10">
        <v>0.37246000000000001</v>
      </c>
      <c r="L12" s="8">
        <v>5.9902999999999998E-2</v>
      </c>
    </row>
    <row r="13" spans="1:12" ht="12.75" customHeight="1" x14ac:dyDescent="0.2">
      <c r="A13" s="11">
        <v>-5</v>
      </c>
      <c r="B13" s="11">
        <v>300</v>
      </c>
      <c r="C13" s="27">
        <v>85.248999999999995</v>
      </c>
      <c r="D13" s="28"/>
      <c r="E13" s="13">
        <v>1.17E-2</v>
      </c>
      <c r="F13" s="19">
        <v>10.93</v>
      </c>
      <c r="G13" s="13">
        <v>2.3599999999999999E-2</v>
      </c>
      <c r="H13" s="13">
        <v>0.30730000000000002</v>
      </c>
      <c r="I13" s="13">
        <v>1.5044</v>
      </c>
      <c r="J13" s="22" t="s">
        <v>21</v>
      </c>
      <c r="K13" s="14">
        <v>0.35830000000000001</v>
      </c>
      <c r="L13" s="12">
        <v>5.9163E-2</v>
      </c>
    </row>
    <row r="14" spans="1:12" ht="12.75" customHeight="1" x14ac:dyDescent="0.2">
      <c r="A14" s="6">
        <v>0</v>
      </c>
      <c r="B14" s="6">
        <v>300</v>
      </c>
      <c r="C14" s="25">
        <v>84.726600000000005</v>
      </c>
      <c r="D14" s="26"/>
      <c r="E14" s="9">
        <v>1.18E-2</v>
      </c>
      <c r="F14" s="17">
        <v>12.46</v>
      </c>
      <c r="G14" s="9">
        <v>2.69E-2</v>
      </c>
      <c r="H14" s="9">
        <v>0.30859999999999999</v>
      </c>
      <c r="I14" s="9">
        <v>1.5054000000000001</v>
      </c>
      <c r="J14" s="5" t="s">
        <v>21</v>
      </c>
      <c r="K14" s="10">
        <v>0.34488000000000002</v>
      </c>
      <c r="L14" s="8">
        <v>5.8428000000000001E-2</v>
      </c>
    </row>
    <row r="15" spans="1:12" ht="12.75" customHeight="1" x14ac:dyDescent="0.2">
      <c r="A15" s="11">
        <v>5</v>
      </c>
      <c r="B15" s="11">
        <v>300</v>
      </c>
      <c r="C15" s="27">
        <v>84.199399999999997</v>
      </c>
      <c r="D15" s="28"/>
      <c r="E15" s="13">
        <v>1.1900000000000001E-2</v>
      </c>
      <c r="F15" s="19">
        <v>14.01</v>
      </c>
      <c r="G15" s="13">
        <v>3.0300000000000001E-2</v>
      </c>
      <c r="H15" s="13">
        <v>0.31</v>
      </c>
      <c r="I15" s="13">
        <v>1.5065</v>
      </c>
      <c r="J15" s="22" t="s">
        <v>21</v>
      </c>
      <c r="K15" s="14">
        <v>0.33215</v>
      </c>
      <c r="L15" s="12">
        <v>5.7697999999999999E-2</v>
      </c>
    </row>
    <row r="16" spans="1:12" ht="12.75" customHeight="1" x14ac:dyDescent="0.2">
      <c r="A16" s="6">
        <v>10</v>
      </c>
      <c r="B16" s="6">
        <v>300</v>
      </c>
      <c r="C16" s="25">
        <v>83.667100000000005</v>
      </c>
      <c r="D16" s="26"/>
      <c r="E16" s="9">
        <v>1.2E-2</v>
      </c>
      <c r="F16" s="17">
        <v>15.56</v>
      </c>
      <c r="G16" s="9">
        <v>3.3599999999999998E-2</v>
      </c>
      <c r="H16" s="9">
        <v>0.31140000000000001</v>
      </c>
      <c r="I16" s="9">
        <v>1.5078</v>
      </c>
      <c r="J16" s="5" t="s">
        <v>21</v>
      </c>
      <c r="K16" s="10">
        <v>0.32003999999999999</v>
      </c>
      <c r="L16" s="8">
        <v>5.6972000000000002E-2</v>
      </c>
    </row>
    <row r="17" spans="1:12" ht="12.75" customHeight="1" x14ac:dyDescent="0.2">
      <c r="A17" s="11">
        <v>15</v>
      </c>
      <c r="B17" s="11">
        <v>300</v>
      </c>
      <c r="C17" s="27">
        <v>83.129400000000004</v>
      </c>
      <c r="D17" s="28"/>
      <c r="E17" s="13">
        <v>1.2E-2</v>
      </c>
      <c r="F17" s="19">
        <v>17.13</v>
      </c>
      <c r="G17" s="13">
        <v>3.6900000000000002E-2</v>
      </c>
      <c r="H17" s="13">
        <v>0.31290000000000001</v>
      </c>
      <c r="I17" s="13">
        <v>1.5092000000000001</v>
      </c>
      <c r="J17" s="22" t="s">
        <v>21</v>
      </c>
      <c r="K17" s="14">
        <v>0.30851000000000001</v>
      </c>
      <c r="L17" s="12">
        <v>5.6251000000000002E-2</v>
      </c>
    </row>
    <row r="18" spans="1:12" ht="12.75" customHeight="1" x14ac:dyDescent="0.2">
      <c r="A18" s="6">
        <v>20</v>
      </c>
      <c r="B18" s="6">
        <v>300</v>
      </c>
      <c r="C18" s="25">
        <v>82.585899999999995</v>
      </c>
      <c r="D18" s="26"/>
      <c r="E18" s="9">
        <v>1.21E-2</v>
      </c>
      <c r="F18" s="17">
        <v>18.690000000000001</v>
      </c>
      <c r="G18" s="9">
        <v>4.02E-2</v>
      </c>
      <c r="H18" s="9">
        <v>0.31440000000000001</v>
      </c>
      <c r="I18" s="9">
        <v>1.5107999999999999</v>
      </c>
      <c r="J18" s="5" t="s">
        <v>21</v>
      </c>
      <c r="K18" s="10">
        <v>0.29751</v>
      </c>
      <c r="L18" s="8">
        <v>5.5532999999999999E-2</v>
      </c>
    </row>
    <row r="19" spans="1:12" ht="12.75" customHeight="1" x14ac:dyDescent="0.2">
      <c r="A19" s="11">
        <v>25</v>
      </c>
      <c r="B19" s="11">
        <v>300</v>
      </c>
      <c r="C19" s="27">
        <v>82.0364</v>
      </c>
      <c r="D19" s="28"/>
      <c r="E19" s="13">
        <v>1.2200000000000001E-2</v>
      </c>
      <c r="F19" s="19">
        <v>20.27</v>
      </c>
      <c r="G19" s="13">
        <v>4.3499999999999997E-2</v>
      </c>
      <c r="H19" s="13">
        <v>0.316</v>
      </c>
      <c r="I19" s="13">
        <v>1.5125</v>
      </c>
      <c r="J19" s="22" t="s">
        <v>21</v>
      </c>
      <c r="K19" s="14">
        <v>0.28702</v>
      </c>
      <c r="L19" s="12">
        <v>5.4820000000000001E-2</v>
      </c>
    </row>
    <row r="20" spans="1:12" ht="12.75" customHeight="1" x14ac:dyDescent="0.2">
      <c r="A20" s="6">
        <v>30</v>
      </c>
      <c r="B20" s="6">
        <v>300</v>
      </c>
      <c r="C20" s="25">
        <v>81.480400000000003</v>
      </c>
      <c r="D20" s="26"/>
      <c r="E20" s="9">
        <v>1.23E-2</v>
      </c>
      <c r="F20" s="17">
        <v>21.85</v>
      </c>
      <c r="G20" s="9">
        <v>4.6699999999999998E-2</v>
      </c>
      <c r="H20" s="9">
        <v>0.31759999999999999</v>
      </c>
      <c r="I20" s="9">
        <v>1.5145</v>
      </c>
      <c r="J20" s="5" t="s">
        <v>21</v>
      </c>
      <c r="K20" s="10">
        <v>0.27699000000000001</v>
      </c>
      <c r="L20" s="8">
        <v>5.4109999999999998E-2</v>
      </c>
    </row>
    <row r="21" spans="1:12" ht="12.75" customHeight="1" x14ac:dyDescent="0.2">
      <c r="A21" s="11">
        <v>35</v>
      </c>
      <c r="B21" s="11">
        <v>300</v>
      </c>
      <c r="C21" s="27">
        <v>80.917599999999993</v>
      </c>
      <c r="D21" s="28"/>
      <c r="E21" s="13">
        <v>1.24E-2</v>
      </c>
      <c r="F21" s="19">
        <v>23.45</v>
      </c>
      <c r="G21" s="13">
        <v>0.05</v>
      </c>
      <c r="H21" s="13">
        <v>0.31929999999999997</v>
      </c>
      <c r="I21" s="13">
        <v>1.5166999999999999</v>
      </c>
      <c r="J21" s="22" t="s">
        <v>21</v>
      </c>
      <c r="K21" s="14">
        <v>0.26738000000000001</v>
      </c>
      <c r="L21" s="12">
        <v>5.3404E-2</v>
      </c>
    </row>
    <row r="22" spans="1:12" ht="12.75" customHeight="1" x14ac:dyDescent="0.2">
      <c r="A22" s="6">
        <v>40</v>
      </c>
      <c r="B22" s="6">
        <v>300</v>
      </c>
      <c r="C22" s="25">
        <v>80.347399999999993</v>
      </c>
      <c r="D22" s="26"/>
      <c r="E22" s="9">
        <v>1.24E-2</v>
      </c>
      <c r="F22" s="17">
        <v>25.05</v>
      </c>
      <c r="G22" s="9">
        <v>5.3199999999999997E-2</v>
      </c>
      <c r="H22" s="9">
        <v>0.3211</v>
      </c>
      <c r="I22" s="9">
        <v>1.5190999999999999</v>
      </c>
      <c r="J22" s="5" t="s">
        <v>21</v>
      </c>
      <c r="K22" s="10">
        <v>0.25817000000000001</v>
      </c>
      <c r="L22" s="8">
        <v>5.2700999999999998E-2</v>
      </c>
    </row>
    <row r="23" spans="1:12" ht="12.75" customHeight="1" x14ac:dyDescent="0.2">
      <c r="A23" s="11">
        <v>45</v>
      </c>
      <c r="B23" s="11">
        <v>300</v>
      </c>
      <c r="C23" s="27">
        <v>79.769499999999994</v>
      </c>
      <c r="D23" s="28"/>
      <c r="E23" s="13">
        <v>1.2500000000000001E-2</v>
      </c>
      <c r="F23" s="19">
        <v>26.66</v>
      </c>
      <c r="G23" s="13">
        <v>5.6399999999999999E-2</v>
      </c>
      <c r="H23" s="13">
        <v>0.32290000000000002</v>
      </c>
      <c r="I23" s="13">
        <v>1.5218</v>
      </c>
      <c r="J23" s="22" t="s">
        <v>21</v>
      </c>
      <c r="K23" s="14">
        <v>0.24934000000000001</v>
      </c>
      <c r="L23" s="12">
        <v>5.1999999999999998E-2</v>
      </c>
    </row>
    <row r="24" spans="1:12" ht="12.75" customHeight="1" x14ac:dyDescent="0.2">
      <c r="A24" s="6">
        <v>50</v>
      </c>
      <c r="B24" s="6">
        <v>300</v>
      </c>
      <c r="C24" s="25">
        <v>79.183300000000003</v>
      </c>
      <c r="D24" s="26"/>
      <c r="E24" s="9">
        <v>1.26E-2</v>
      </c>
      <c r="F24" s="17">
        <v>28.28</v>
      </c>
      <c r="G24" s="9">
        <v>5.96E-2</v>
      </c>
      <c r="H24" s="9">
        <v>0.32479999999999998</v>
      </c>
      <c r="I24" s="9">
        <v>1.5247999999999999</v>
      </c>
      <c r="J24" s="5" t="s">
        <v>21</v>
      </c>
      <c r="K24" s="10">
        <v>0.24084</v>
      </c>
      <c r="L24" s="8">
        <v>5.1300999999999999E-2</v>
      </c>
    </row>
    <row r="25" spans="1:12" ht="12.75" customHeight="1" x14ac:dyDescent="0.2">
      <c r="A25" s="11">
        <v>55</v>
      </c>
      <c r="B25" s="11">
        <v>300</v>
      </c>
      <c r="C25" s="27">
        <v>78.588200000000001</v>
      </c>
      <c r="D25" s="28"/>
      <c r="E25" s="13">
        <v>1.2699999999999999E-2</v>
      </c>
      <c r="F25" s="19">
        <v>29.9</v>
      </c>
      <c r="G25" s="13">
        <v>6.2799999999999995E-2</v>
      </c>
      <c r="H25" s="13">
        <v>0.32679999999999998</v>
      </c>
      <c r="I25" s="13">
        <v>1.5281</v>
      </c>
      <c r="J25" s="22" t="s">
        <v>21</v>
      </c>
      <c r="K25" s="14">
        <v>0.23266999999999999</v>
      </c>
      <c r="L25" s="12">
        <v>5.0604999999999997E-2</v>
      </c>
    </row>
    <row r="26" spans="1:12" ht="12.75" customHeight="1" x14ac:dyDescent="0.2">
      <c r="A26" s="6">
        <v>60</v>
      </c>
      <c r="B26" s="6">
        <v>300</v>
      </c>
      <c r="C26" s="25">
        <v>77.983599999999996</v>
      </c>
      <c r="D26" s="26"/>
      <c r="E26" s="9">
        <v>1.2800000000000001E-2</v>
      </c>
      <c r="F26" s="17">
        <v>31.54</v>
      </c>
      <c r="G26" s="9">
        <v>6.59E-2</v>
      </c>
      <c r="H26" s="9">
        <v>0.32890000000000003</v>
      </c>
      <c r="I26" s="9">
        <v>1.5317000000000001</v>
      </c>
      <c r="J26" s="5" t="s">
        <v>21</v>
      </c>
      <c r="K26" s="10">
        <v>0.22478999999999999</v>
      </c>
      <c r="L26" s="8">
        <v>4.9910000000000003E-2</v>
      </c>
    </row>
    <row r="27" spans="1:12" ht="12.75" customHeight="1" x14ac:dyDescent="0.2">
      <c r="A27" s="11">
        <v>65</v>
      </c>
      <c r="B27" s="11">
        <v>300</v>
      </c>
      <c r="C27" s="27">
        <v>77.368899999999996</v>
      </c>
      <c r="D27" s="28"/>
      <c r="E27" s="13">
        <v>1.29E-2</v>
      </c>
      <c r="F27" s="19">
        <v>33.19</v>
      </c>
      <c r="G27" s="13">
        <v>6.9099999999999995E-2</v>
      </c>
      <c r="H27" s="13">
        <v>0.33110000000000001</v>
      </c>
      <c r="I27" s="13">
        <v>1.5357000000000001</v>
      </c>
      <c r="J27" s="22" t="s">
        <v>21</v>
      </c>
      <c r="K27" s="14">
        <v>0.2172</v>
      </c>
      <c r="L27" s="12">
        <v>4.9216000000000003E-2</v>
      </c>
    </row>
    <row r="28" spans="1:12" ht="12.75" customHeight="1" x14ac:dyDescent="0.2">
      <c r="A28" s="6">
        <v>70</v>
      </c>
      <c r="B28" s="6">
        <v>300</v>
      </c>
      <c r="C28" s="25">
        <v>76.743200000000002</v>
      </c>
      <c r="D28" s="26"/>
      <c r="E28" s="9">
        <v>1.2999999999999999E-2</v>
      </c>
      <c r="F28" s="17">
        <v>34.85</v>
      </c>
      <c r="G28" s="9">
        <v>7.22E-2</v>
      </c>
      <c r="H28" s="9">
        <v>0.33339999999999997</v>
      </c>
      <c r="I28" s="9">
        <v>1.5401</v>
      </c>
      <c r="J28" s="5" t="s">
        <v>21</v>
      </c>
      <c r="K28" s="10">
        <v>0.20985999999999999</v>
      </c>
      <c r="L28" s="8">
        <v>4.8522999999999997E-2</v>
      </c>
    </row>
    <row r="29" spans="1:12" ht="12.75" customHeight="1" x14ac:dyDescent="0.2">
      <c r="A29" s="11">
        <v>75</v>
      </c>
      <c r="B29" s="11">
        <v>300</v>
      </c>
      <c r="C29" s="27">
        <v>76.105699999999999</v>
      </c>
      <c r="D29" s="28"/>
      <c r="E29" s="13">
        <v>1.3100000000000001E-2</v>
      </c>
      <c r="F29" s="19">
        <v>36.53</v>
      </c>
      <c r="G29" s="13">
        <v>7.5399999999999995E-2</v>
      </c>
      <c r="H29" s="13">
        <v>0.33579999999999999</v>
      </c>
      <c r="I29" s="13">
        <v>1.5449999999999999</v>
      </c>
      <c r="J29" s="22" t="s">
        <v>21</v>
      </c>
      <c r="K29" s="14">
        <v>0.20276</v>
      </c>
      <c r="L29" s="12">
        <v>4.7829999999999998E-2</v>
      </c>
    </row>
    <row r="30" spans="1:12" ht="12.75" customHeight="1" x14ac:dyDescent="0.2">
      <c r="A30" s="6">
        <v>80</v>
      </c>
      <c r="B30" s="6">
        <v>300</v>
      </c>
      <c r="C30" s="25">
        <v>75.455500000000001</v>
      </c>
      <c r="D30" s="26"/>
      <c r="E30" s="9">
        <v>1.3299999999999999E-2</v>
      </c>
      <c r="F30" s="17">
        <v>38.21</v>
      </c>
      <c r="G30" s="9">
        <v>7.85E-2</v>
      </c>
      <c r="H30" s="9">
        <v>0.33839999999999998</v>
      </c>
      <c r="I30" s="9">
        <v>1.5504</v>
      </c>
      <c r="J30" s="5" t="s">
        <v>21</v>
      </c>
      <c r="K30" s="10">
        <v>0.19588</v>
      </c>
      <c r="L30" s="8">
        <v>4.7136999999999998E-2</v>
      </c>
    </row>
    <row r="31" spans="1:12" ht="12.75" customHeight="1" x14ac:dyDescent="0.2">
      <c r="A31" s="11">
        <v>85</v>
      </c>
      <c r="B31" s="11">
        <v>300</v>
      </c>
      <c r="C31" s="27">
        <v>74.791600000000003</v>
      </c>
      <c r="D31" s="28"/>
      <c r="E31" s="13">
        <v>1.34E-2</v>
      </c>
      <c r="F31" s="19">
        <v>39.909999999999997</v>
      </c>
      <c r="G31" s="13">
        <v>8.1699999999999995E-2</v>
      </c>
      <c r="H31" s="13">
        <v>0.34110000000000001</v>
      </c>
      <c r="I31" s="13">
        <v>1.5564</v>
      </c>
      <c r="J31" s="22" t="s">
        <v>21</v>
      </c>
      <c r="K31" s="14">
        <v>0.18920999999999999</v>
      </c>
      <c r="L31" s="12">
        <v>4.6443999999999999E-2</v>
      </c>
    </row>
    <row r="32" spans="1:12" ht="12.75" customHeight="1" x14ac:dyDescent="0.2">
      <c r="A32" s="6">
        <v>90</v>
      </c>
      <c r="B32" s="6">
        <v>300</v>
      </c>
      <c r="C32" s="25">
        <v>74.112799999999993</v>
      </c>
      <c r="D32" s="26"/>
      <c r="E32" s="9">
        <v>1.35E-2</v>
      </c>
      <c r="F32" s="17">
        <v>41.62</v>
      </c>
      <c r="G32" s="9">
        <v>8.48E-2</v>
      </c>
      <c r="H32" s="9">
        <v>0.34399999999999997</v>
      </c>
      <c r="I32" s="9">
        <v>1.5629999999999999</v>
      </c>
      <c r="J32" s="5" t="s">
        <v>21</v>
      </c>
      <c r="K32" s="10">
        <v>0.18274000000000001</v>
      </c>
      <c r="L32" s="8">
        <v>4.5748999999999998E-2</v>
      </c>
    </row>
    <row r="33" spans="1:12" ht="12.75" customHeight="1" x14ac:dyDescent="0.2">
      <c r="A33" s="11">
        <v>95</v>
      </c>
      <c r="B33" s="11">
        <v>300</v>
      </c>
      <c r="C33" s="27">
        <v>73.417599999999993</v>
      </c>
      <c r="D33" s="28"/>
      <c r="E33" s="13">
        <v>1.3599999999999999E-2</v>
      </c>
      <c r="F33" s="19">
        <v>43.35</v>
      </c>
      <c r="G33" s="13">
        <v>8.7900000000000006E-2</v>
      </c>
      <c r="H33" s="13">
        <v>0.34710000000000002</v>
      </c>
      <c r="I33" s="13">
        <v>1.5704</v>
      </c>
      <c r="J33" s="22" t="s">
        <v>21</v>
      </c>
      <c r="K33" s="14">
        <v>0.17644000000000001</v>
      </c>
      <c r="L33" s="12">
        <v>4.5051000000000001E-2</v>
      </c>
    </row>
    <row r="34" spans="1:12" ht="12.75" customHeight="1" x14ac:dyDescent="0.2">
      <c r="A34" s="6">
        <v>100</v>
      </c>
      <c r="B34" s="6">
        <v>300</v>
      </c>
      <c r="C34" s="25">
        <v>72.704700000000003</v>
      </c>
      <c r="D34" s="26"/>
      <c r="E34" s="9">
        <v>1.38E-2</v>
      </c>
      <c r="F34" s="17">
        <v>45.1</v>
      </c>
      <c r="G34" s="9">
        <v>9.0999999999999998E-2</v>
      </c>
      <c r="H34" s="9">
        <v>0.35049999999999998</v>
      </c>
      <c r="I34" s="9">
        <v>1.5785</v>
      </c>
      <c r="J34" s="5" t="s">
        <v>21</v>
      </c>
      <c r="K34" s="10">
        <v>0.17030999999999999</v>
      </c>
      <c r="L34" s="8">
        <v>4.4351000000000002E-2</v>
      </c>
    </row>
    <row r="35" spans="1:12" ht="12.75" customHeight="1" x14ac:dyDescent="0.2">
      <c r="A35" s="11">
        <v>105</v>
      </c>
      <c r="B35" s="11">
        <v>300</v>
      </c>
      <c r="C35" s="27">
        <v>71.972300000000004</v>
      </c>
      <c r="D35" s="28"/>
      <c r="E35" s="13">
        <v>1.3899999999999999E-2</v>
      </c>
      <c r="F35" s="19">
        <v>46.86</v>
      </c>
      <c r="G35" s="13">
        <v>9.4200000000000006E-2</v>
      </c>
      <c r="H35" s="13">
        <v>0.35399999999999998</v>
      </c>
      <c r="I35" s="13">
        <v>1.5876999999999999</v>
      </c>
      <c r="J35" s="22" t="s">
        <v>21</v>
      </c>
      <c r="K35" s="14">
        <v>0.16431999999999999</v>
      </c>
      <c r="L35" s="12">
        <v>4.3647999999999999E-2</v>
      </c>
    </row>
    <row r="36" spans="1:12" ht="12.75" customHeight="1" x14ac:dyDescent="0.2">
      <c r="A36" s="6">
        <v>110</v>
      </c>
      <c r="B36" s="6">
        <v>300</v>
      </c>
      <c r="C36" s="25">
        <v>71.218400000000003</v>
      </c>
      <c r="D36" s="26"/>
      <c r="E36" s="9">
        <v>1.4E-2</v>
      </c>
      <c r="F36" s="17">
        <v>48.64</v>
      </c>
      <c r="G36" s="9">
        <v>9.7299999999999998E-2</v>
      </c>
      <c r="H36" s="9">
        <v>0.35799999999999998</v>
      </c>
      <c r="I36" s="9">
        <v>1.5980000000000001</v>
      </c>
      <c r="J36" s="5" t="s">
        <v>21</v>
      </c>
      <c r="K36" s="10">
        <v>0.15847</v>
      </c>
      <c r="L36" s="8">
        <v>4.2939999999999999E-2</v>
      </c>
    </row>
    <row r="37" spans="1:12" ht="12.75" customHeight="1" x14ac:dyDescent="0.2">
      <c r="A37" s="11">
        <v>115</v>
      </c>
      <c r="B37" s="11">
        <v>300</v>
      </c>
      <c r="C37" s="27">
        <v>70.440600000000003</v>
      </c>
      <c r="D37" s="28"/>
      <c r="E37" s="13">
        <v>1.4200000000000001E-2</v>
      </c>
      <c r="F37" s="19">
        <v>50.44</v>
      </c>
      <c r="G37" s="13">
        <v>0.10050000000000001</v>
      </c>
      <c r="H37" s="13">
        <v>0.36220000000000002</v>
      </c>
      <c r="I37" s="13">
        <v>1.6095999999999999</v>
      </c>
      <c r="J37" s="22" t="s">
        <v>21</v>
      </c>
      <c r="K37" s="14">
        <v>0.15275</v>
      </c>
      <c r="L37" s="12">
        <v>4.2226E-2</v>
      </c>
    </row>
    <row r="38" spans="1:12" ht="12.75" customHeight="1" x14ac:dyDescent="0.2">
      <c r="A38" s="6">
        <v>120</v>
      </c>
      <c r="B38" s="6">
        <v>300</v>
      </c>
      <c r="C38" s="25">
        <v>69.636300000000006</v>
      </c>
      <c r="D38" s="26"/>
      <c r="E38" s="9">
        <v>1.44E-2</v>
      </c>
      <c r="F38" s="17">
        <v>52.26</v>
      </c>
      <c r="G38" s="9">
        <v>0.1036</v>
      </c>
      <c r="H38" s="9">
        <v>0.3669</v>
      </c>
      <c r="I38" s="9">
        <v>1.6227</v>
      </c>
      <c r="J38" s="5" t="s">
        <v>21</v>
      </c>
      <c r="K38" s="10">
        <v>0.14713000000000001</v>
      </c>
      <c r="L38" s="8">
        <v>4.1506000000000001E-2</v>
      </c>
    </row>
    <row r="39" spans="1:12" ht="12.75" customHeight="1" x14ac:dyDescent="0.2">
      <c r="A39" s="11">
        <v>125</v>
      </c>
      <c r="B39" s="11">
        <v>300</v>
      </c>
      <c r="C39" s="27">
        <v>68.802000000000007</v>
      </c>
      <c r="D39" s="28"/>
      <c r="E39" s="13">
        <v>1.4500000000000001E-2</v>
      </c>
      <c r="F39" s="19">
        <v>54.11</v>
      </c>
      <c r="G39" s="13">
        <v>0.10680000000000001</v>
      </c>
      <c r="H39" s="13">
        <v>0.37209999999999999</v>
      </c>
      <c r="I39" s="13">
        <v>1.6375999999999999</v>
      </c>
      <c r="J39" s="22" t="s">
        <v>21</v>
      </c>
      <c r="K39" s="14">
        <v>0.14161000000000001</v>
      </c>
      <c r="L39" s="12">
        <v>4.0777000000000001E-2</v>
      </c>
    </row>
    <row r="40" spans="1:12" ht="12.75" customHeight="1" x14ac:dyDescent="0.2">
      <c r="A40" s="6">
        <v>130</v>
      </c>
      <c r="B40" s="6">
        <v>300</v>
      </c>
      <c r="C40" s="25">
        <v>67.933899999999994</v>
      </c>
      <c r="D40" s="26"/>
      <c r="E40" s="9">
        <v>1.47E-2</v>
      </c>
      <c r="F40" s="17">
        <v>55.98</v>
      </c>
      <c r="G40" s="9">
        <v>0.11</v>
      </c>
      <c r="H40" s="9">
        <v>0.37780000000000002</v>
      </c>
      <c r="I40" s="9">
        <v>1.6548</v>
      </c>
      <c r="J40" s="5" t="s">
        <v>21</v>
      </c>
      <c r="K40" s="10">
        <v>0.13617000000000001</v>
      </c>
      <c r="L40" s="8">
        <v>4.0038999999999998E-2</v>
      </c>
    </row>
    <row r="41" spans="1:12" ht="12.75" customHeight="1" x14ac:dyDescent="0.2">
      <c r="A41" s="11">
        <v>135</v>
      </c>
      <c r="B41" s="11">
        <v>300</v>
      </c>
      <c r="C41" s="27">
        <v>67.027000000000001</v>
      </c>
      <c r="D41" s="28"/>
      <c r="E41" s="13">
        <v>1.49E-2</v>
      </c>
      <c r="F41" s="19">
        <v>57.89</v>
      </c>
      <c r="G41" s="13">
        <v>0.1132</v>
      </c>
      <c r="H41" s="13">
        <v>0.38440000000000002</v>
      </c>
      <c r="I41" s="13">
        <v>1.6748000000000001</v>
      </c>
      <c r="J41" s="22" t="s">
        <v>21</v>
      </c>
      <c r="K41" s="14">
        <v>0.13078999999999999</v>
      </c>
      <c r="L41" s="12">
        <v>3.9288999999999998E-2</v>
      </c>
    </row>
    <row r="42" spans="1:12" ht="12.75" customHeight="1" x14ac:dyDescent="0.2">
      <c r="A42" s="6">
        <v>140</v>
      </c>
      <c r="B42" s="6">
        <v>300</v>
      </c>
      <c r="C42" s="25">
        <v>66.075400000000002</v>
      </c>
      <c r="D42" s="26"/>
      <c r="E42" s="9">
        <v>1.5100000000000001E-2</v>
      </c>
      <c r="F42" s="17">
        <v>59.83</v>
      </c>
      <c r="G42" s="9">
        <v>0.1164</v>
      </c>
      <c r="H42" s="9">
        <v>0.39190000000000003</v>
      </c>
      <c r="I42" s="9">
        <v>1.6982999999999999</v>
      </c>
      <c r="J42" s="5" t="s">
        <v>21</v>
      </c>
      <c r="K42" s="10">
        <v>0.12545999999999999</v>
      </c>
      <c r="L42" s="8">
        <v>3.8524999999999997E-2</v>
      </c>
    </row>
    <row r="43" spans="1:12" ht="12.75" customHeight="1" x14ac:dyDescent="0.2">
      <c r="A43" s="11">
        <v>145</v>
      </c>
      <c r="B43" s="11">
        <v>300</v>
      </c>
      <c r="C43" s="27">
        <v>65.071100000000001</v>
      </c>
      <c r="D43" s="28"/>
      <c r="E43" s="13">
        <v>1.54E-2</v>
      </c>
      <c r="F43" s="19">
        <v>61.81</v>
      </c>
      <c r="G43" s="13">
        <v>0.1197</v>
      </c>
      <c r="H43" s="13">
        <v>0.40060000000000001</v>
      </c>
      <c r="I43" s="13">
        <v>1.7262</v>
      </c>
      <c r="J43" s="22" t="s">
        <v>21</v>
      </c>
      <c r="K43" s="14">
        <v>0.12015000000000001</v>
      </c>
      <c r="L43" s="12">
        <v>3.7744E-2</v>
      </c>
    </row>
    <row r="44" spans="1:12" ht="12.95" customHeight="1" x14ac:dyDescent="0.2">
      <c r="A44" s="6">
        <v>150</v>
      </c>
      <c r="B44" s="6">
        <v>300</v>
      </c>
      <c r="C44" s="25">
        <v>64.003799999999998</v>
      </c>
      <c r="D44" s="26"/>
      <c r="E44" s="9">
        <v>1.5599999999999999E-2</v>
      </c>
      <c r="F44" s="17">
        <v>63.83</v>
      </c>
      <c r="G44" s="9">
        <v>0.1231</v>
      </c>
      <c r="H44" s="9">
        <v>0.41089999999999999</v>
      </c>
      <c r="I44" s="9">
        <v>1.7601</v>
      </c>
      <c r="J44" s="5" t="s">
        <v>21</v>
      </c>
      <c r="K44" s="10">
        <v>0.11483</v>
      </c>
      <c r="L44" s="8">
        <v>3.6942999999999997E-2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4"/>
  <sheetViews>
    <sheetView workbookViewId="0"/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44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325</v>
      </c>
      <c r="C4" s="25">
        <v>89.794499999999999</v>
      </c>
      <c r="D4" s="26"/>
      <c r="E4" s="9">
        <v>1.11E-2</v>
      </c>
      <c r="F4" s="17">
        <v>-2.63</v>
      </c>
      <c r="G4" s="9">
        <v>-7.9000000000000008E-3</v>
      </c>
      <c r="H4" s="9">
        <v>0.29659999999999997</v>
      </c>
      <c r="I4" s="9">
        <v>1.4999</v>
      </c>
      <c r="J4" s="5" t="s">
        <v>21</v>
      </c>
      <c r="K4" s="10">
        <v>0.52293999999999996</v>
      </c>
      <c r="L4" s="8">
        <v>6.6081000000000001E-2</v>
      </c>
    </row>
    <row r="5" spans="1:12" ht="12.75" customHeight="1" x14ac:dyDescent="0.2">
      <c r="A5" s="11">
        <v>-45</v>
      </c>
      <c r="B5" s="11">
        <v>325</v>
      </c>
      <c r="C5" s="27">
        <v>89.306100000000001</v>
      </c>
      <c r="D5" s="28"/>
      <c r="E5" s="13">
        <v>1.12E-2</v>
      </c>
      <c r="F5" s="19">
        <v>-1.1399999999999999</v>
      </c>
      <c r="G5" s="13">
        <v>-4.3E-3</v>
      </c>
      <c r="H5" s="13">
        <v>0.29770000000000002</v>
      </c>
      <c r="I5" s="13">
        <v>1.5</v>
      </c>
      <c r="J5" s="22" t="s">
        <v>21</v>
      </c>
      <c r="K5" s="14">
        <v>0.49972</v>
      </c>
      <c r="L5" s="12">
        <v>6.5292000000000003E-2</v>
      </c>
    </row>
    <row r="6" spans="1:12" ht="12.75" customHeight="1" x14ac:dyDescent="0.2">
      <c r="A6" s="6">
        <v>-40</v>
      </c>
      <c r="B6" s="6">
        <v>325</v>
      </c>
      <c r="C6" s="25">
        <v>88.814800000000005</v>
      </c>
      <c r="D6" s="26"/>
      <c r="E6" s="9">
        <v>1.1299999999999999E-2</v>
      </c>
      <c r="F6" s="17">
        <v>0.35</v>
      </c>
      <c r="G6" s="9">
        <v>-6.9999999999999999E-4</v>
      </c>
      <c r="H6" s="9">
        <v>0.29870000000000002</v>
      </c>
      <c r="I6" s="9">
        <v>1.5002</v>
      </c>
      <c r="J6" s="5" t="s">
        <v>21</v>
      </c>
      <c r="K6" s="10">
        <v>0.47804000000000002</v>
      </c>
      <c r="L6" s="8">
        <v>6.4509999999999998E-2</v>
      </c>
    </row>
    <row r="7" spans="1:12" ht="12.75" customHeight="1" x14ac:dyDescent="0.2">
      <c r="A7" s="11">
        <v>-35</v>
      </c>
      <c r="B7" s="11">
        <v>325</v>
      </c>
      <c r="C7" s="27">
        <v>88.320499999999996</v>
      </c>
      <c r="D7" s="28"/>
      <c r="E7" s="13">
        <v>1.1299999999999999E-2</v>
      </c>
      <c r="F7" s="19">
        <v>1.85</v>
      </c>
      <c r="G7" s="13">
        <v>2.8E-3</v>
      </c>
      <c r="H7" s="13">
        <v>0.2999</v>
      </c>
      <c r="I7" s="13">
        <v>1.5004</v>
      </c>
      <c r="J7" s="22" t="s">
        <v>21</v>
      </c>
      <c r="K7" s="14">
        <v>0.45774999999999999</v>
      </c>
      <c r="L7" s="12">
        <v>6.3735E-2</v>
      </c>
    </row>
    <row r="8" spans="1:12" ht="12.75" customHeight="1" x14ac:dyDescent="0.2">
      <c r="A8" s="6">
        <v>-30</v>
      </c>
      <c r="B8" s="6">
        <v>325</v>
      </c>
      <c r="C8" s="25">
        <v>87.822800000000001</v>
      </c>
      <c r="D8" s="26"/>
      <c r="E8" s="9">
        <v>1.14E-2</v>
      </c>
      <c r="F8" s="17">
        <v>3.35</v>
      </c>
      <c r="G8" s="9">
        <v>6.3E-3</v>
      </c>
      <c r="H8" s="9">
        <v>0.30099999999999999</v>
      </c>
      <c r="I8" s="9">
        <v>1.5007999999999999</v>
      </c>
      <c r="J8" s="5" t="s">
        <v>21</v>
      </c>
      <c r="K8" s="10">
        <v>0.43873000000000001</v>
      </c>
      <c r="L8" s="8">
        <v>6.2966999999999995E-2</v>
      </c>
    </row>
    <row r="9" spans="1:12" ht="12.75" customHeight="1" x14ac:dyDescent="0.2">
      <c r="A9" s="11">
        <v>-25</v>
      </c>
      <c r="B9" s="11">
        <v>325</v>
      </c>
      <c r="C9" s="27">
        <v>87.321799999999996</v>
      </c>
      <c r="D9" s="28"/>
      <c r="E9" s="13">
        <v>1.15E-2</v>
      </c>
      <c r="F9" s="19">
        <v>4.8600000000000003</v>
      </c>
      <c r="G9" s="13">
        <v>9.7999999999999997E-3</v>
      </c>
      <c r="H9" s="13">
        <v>0.30220000000000002</v>
      </c>
      <c r="I9" s="13">
        <v>1.5012000000000001</v>
      </c>
      <c r="J9" s="22" t="s">
        <v>21</v>
      </c>
      <c r="K9" s="14">
        <v>0.42086000000000001</v>
      </c>
      <c r="L9" s="12">
        <v>6.2204000000000002E-2</v>
      </c>
    </row>
    <row r="10" spans="1:12" ht="12.75" customHeight="1" x14ac:dyDescent="0.2">
      <c r="A10" s="6">
        <v>-20</v>
      </c>
      <c r="B10" s="6">
        <v>325</v>
      </c>
      <c r="C10" s="25">
        <v>86.817099999999996</v>
      </c>
      <c r="D10" s="26"/>
      <c r="E10" s="9">
        <v>1.15E-2</v>
      </c>
      <c r="F10" s="17">
        <v>6.37</v>
      </c>
      <c r="G10" s="9">
        <v>1.3299999999999999E-2</v>
      </c>
      <c r="H10" s="9">
        <v>0.3034</v>
      </c>
      <c r="I10" s="9">
        <v>1.5017</v>
      </c>
      <c r="J10" s="5" t="s">
        <v>21</v>
      </c>
      <c r="K10" s="10">
        <v>0.40404000000000001</v>
      </c>
      <c r="L10" s="8">
        <v>6.1448000000000003E-2</v>
      </c>
    </row>
    <row r="11" spans="1:12" ht="12.75" customHeight="1" x14ac:dyDescent="0.2">
      <c r="A11" s="11">
        <v>-15</v>
      </c>
      <c r="B11" s="11">
        <v>325</v>
      </c>
      <c r="C11" s="27">
        <v>86.308700000000002</v>
      </c>
      <c r="D11" s="28"/>
      <c r="E11" s="13">
        <v>1.1599999999999999E-2</v>
      </c>
      <c r="F11" s="19">
        <v>7.89</v>
      </c>
      <c r="G11" s="13">
        <v>1.67E-2</v>
      </c>
      <c r="H11" s="13">
        <v>0.30459999999999998</v>
      </c>
      <c r="I11" s="13">
        <v>1.5023</v>
      </c>
      <c r="J11" s="22" t="s">
        <v>21</v>
      </c>
      <c r="K11" s="14">
        <v>0.38818000000000003</v>
      </c>
      <c r="L11" s="12">
        <v>6.0698000000000002E-2</v>
      </c>
    </row>
    <row r="12" spans="1:12" ht="12.75" customHeight="1" x14ac:dyDescent="0.2">
      <c r="A12" s="6">
        <v>-10</v>
      </c>
      <c r="B12" s="6">
        <v>325</v>
      </c>
      <c r="C12" s="25">
        <v>85.796099999999996</v>
      </c>
      <c r="D12" s="26"/>
      <c r="E12" s="9">
        <v>1.17E-2</v>
      </c>
      <c r="F12" s="17">
        <v>9.42</v>
      </c>
      <c r="G12" s="9">
        <v>2.01E-2</v>
      </c>
      <c r="H12" s="9">
        <v>0.30580000000000002</v>
      </c>
      <c r="I12" s="9">
        <v>1.5029999999999999</v>
      </c>
      <c r="J12" s="5" t="s">
        <v>21</v>
      </c>
      <c r="K12" s="10">
        <v>0.37319000000000002</v>
      </c>
      <c r="L12" s="8">
        <v>5.9952999999999999E-2</v>
      </c>
    </row>
    <row r="13" spans="1:12" ht="12.75" customHeight="1" x14ac:dyDescent="0.2">
      <c r="A13" s="11">
        <v>-5</v>
      </c>
      <c r="B13" s="11">
        <v>325</v>
      </c>
      <c r="C13" s="27">
        <v>85.279399999999995</v>
      </c>
      <c r="D13" s="28"/>
      <c r="E13" s="13">
        <v>1.17E-2</v>
      </c>
      <c r="F13" s="19">
        <v>10.95</v>
      </c>
      <c r="G13" s="13">
        <v>2.35E-2</v>
      </c>
      <c r="H13" s="13">
        <v>0.30709999999999998</v>
      </c>
      <c r="I13" s="13">
        <v>1.5038</v>
      </c>
      <c r="J13" s="22" t="s">
        <v>21</v>
      </c>
      <c r="K13" s="14">
        <v>0.35902000000000001</v>
      </c>
      <c r="L13" s="12">
        <v>5.9214000000000003E-2</v>
      </c>
    </row>
    <row r="14" spans="1:12" ht="12.75" customHeight="1" x14ac:dyDescent="0.2">
      <c r="A14" s="6">
        <v>0</v>
      </c>
      <c r="B14" s="6">
        <v>325</v>
      </c>
      <c r="C14" s="25">
        <v>84.758099999999999</v>
      </c>
      <c r="D14" s="26"/>
      <c r="E14" s="9">
        <v>1.18E-2</v>
      </c>
      <c r="F14" s="17">
        <v>12.49</v>
      </c>
      <c r="G14" s="9">
        <v>2.69E-2</v>
      </c>
      <c r="H14" s="9">
        <v>0.3085</v>
      </c>
      <c r="I14" s="9">
        <v>1.5046999999999999</v>
      </c>
      <c r="J14" s="5" t="s">
        <v>21</v>
      </c>
      <c r="K14" s="10">
        <v>0.34558</v>
      </c>
      <c r="L14" s="8">
        <v>5.8479999999999997E-2</v>
      </c>
    </row>
    <row r="15" spans="1:12" ht="12.75" customHeight="1" x14ac:dyDescent="0.2">
      <c r="A15" s="11">
        <v>5</v>
      </c>
      <c r="B15" s="11">
        <v>325</v>
      </c>
      <c r="C15" s="27">
        <v>84.231999999999999</v>
      </c>
      <c r="D15" s="28"/>
      <c r="E15" s="13">
        <v>1.1900000000000001E-2</v>
      </c>
      <c r="F15" s="19">
        <v>14.03</v>
      </c>
      <c r="G15" s="13">
        <v>3.0200000000000001E-2</v>
      </c>
      <c r="H15" s="13">
        <v>0.30990000000000001</v>
      </c>
      <c r="I15" s="13">
        <v>1.5058</v>
      </c>
      <c r="J15" s="22" t="s">
        <v>21</v>
      </c>
      <c r="K15" s="14">
        <v>0.33283000000000001</v>
      </c>
      <c r="L15" s="12">
        <v>5.7750000000000003E-2</v>
      </c>
    </row>
    <row r="16" spans="1:12" ht="12.75" customHeight="1" x14ac:dyDescent="0.2">
      <c r="A16" s="6">
        <v>10</v>
      </c>
      <c r="B16" s="6">
        <v>325</v>
      </c>
      <c r="C16" s="25">
        <v>83.700999999999993</v>
      </c>
      <c r="D16" s="26"/>
      <c r="E16" s="9">
        <v>1.1900000000000001E-2</v>
      </c>
      <c r="F16" s="17">
        <v>15.59</v>
      </c>
      <c r="G16" s="9">
        <v>3.3500000000000002E-2</v>
      </c>
      <c r="H16" s="9">
        <v>0.31130000000000002</v>
      </c>
      <c r="I16" s="9">
        <v>1.5069999999999999</v>
      </c>
      <c r="J16" s="5" t="s">
        <v>21</v>
      </c>
      <c r="K16" s="10">
        <v>0.32071</v>
      </c>
      <c r="L16" s="8">
        <v>5.7026E-2</v>
      </c>
    </row>
    <row r="17" spans="1:12" ht="12.75" customHeight="1" x14ac:dyDescent="0.2">
      <c r="A17" s="11">
        <v>15</v>
      </c>
      <c r="B17" s="11">
        <v>325</v>
      </c>
      <c r="C17" s="27">
        <v>83.164500000000004</v>
      </c>
      <c r="D17" s="28"/>
      <c r="E17" s="13">
        <v>1.2E-2</v>
      </c>
      <c r="F17" s="19">
        <v>17.149999999999999</v>
      </c>
      <c r="G17" s="13">
        <v>3.6799999999999999E-2</v>
      </c>
      <c r="H17" s="13">
        <v>0.31269999999999998</v>
      </c>
      <c r="I17" s="13">
        <v>1.5084</v>
      </c>
      <c r="J17" s="22" t="s">
        <v>21</v>
      </c>
      <c r="K17" s="14">
        <v>0.30917</v>
      </c>
      <c r="L17" s="12">
        <v>5.6306000000000002E-2</v>
      </c>
    </row>
    <row r="18" spans="1:12" ht="12.75" customHeight="1" x14ac:dyDescent="0.2">
      <c r="A18" s="6">
        <v>20</v>
      </c>
      <c r="B18" s="6">
        <v>325</v>
      </c>
      <c r="C18" s="25">
        <v>82.622399999999999</v>
      </c>
      <c r="D18" s="26"/>
      <c r="E18" s="9">
        <v>1.21E-2</v>
      </c>
      <c r="F18" s="17">
        <v>18.71</v>
      </c>
      <c r="G18" s="9">
        <v>4.0099999999999997E-2</v>
      </c>
      <c r="H18" s="9">
        <v>0.31419999999999998</v>
      </c>
      <c r="I18" s="9">
        <v>1.51</v>
      </c>
      <c r="J18" s="5" t="s">
        <v>21</v>
      </c>
      <c r="K18" s="10">
        <v>0.29816999999999999</v>
      </c>
      <c r="L18" s="8">
        <v>5.5590000000000001E-2</v>
      </c>
    </row>
    <row r="19" spans="1:12" ht="12.75" customHeight="1" x14ac:dyDescent="0.2">
      <c r="A19" s="11">
        <v>25</v>
      </c>
      <c r="B19" s="11">
        <v>325</v>
      </c>
      <c r="C19" s="27">
        <v>82.074399999999997</v>
      </c>
      <c r="D19" s="28"/>
      <c r="E19" s="13">
        <v>1.2200000000000001E-2</v>
      </c>
      <c r="F19" s="19">
        <v>20.29</v>
      </c>
      <c r="G19" s="13">
        <v>4.3400000000000001E-2</v>
      </c>
      <c r="H19" s="13">
        <v>0.31580000000000003</v>
      </c>
      <c r="I19" s="13">
        <v>1.5117</v>
      </c>
      <c r="J19" s="22" t="s">
        <v>21</v>
      </c>
      <c r="K19" s="14">
        <v>0.28766000000000003</v>
      </c>
      <c r="L19" s="12">
        <v>5.4878000000000003E-2</v>
      </c>
    </row>
    <row r="20" spans="1:12" ht="12.75" customHeight="1" x14ac:dyDescent="0.2">
      <c r="A20" s="6">
        <v>30</v>
      </c>
      <c r="B20" s="6">
        <v>325</v>
      </c>
      <c r="C20" s="25">
        <v>81.519900000000007</v>
      </c>
      <c r="D20" s="26"/>
      <c r="E20" s="9">
        <v>1.23E-2</v>
      </c>
      <c r="F20" s="17">
        <v>21.87</v>
      </c>
      <c r="G20" s="9">
        <v>4.6600000000000003E-2</v>
      </c>
      <c r="H20" s="9">
        <v>0.31740000000000002</v>
      </c>
      <c r="I20" s="9">
        <v>1.5136000000000001</v>
      </c>
      <c r="J20" s="5" t="s">
        <v>21</v>
      </c>
      <c r="K20" s="10">
        <v>0.27761999999999998</v>
      </c>
      <c r="L20" s="8">
        <v>5.4169000000000002E-2</v>
      </c>
    </row>
    <row r="21" spans="1:12" ht="12.75" customHeight="1" x14ac:dyDescent="0.2">
      <c r="A21" s="11">
        <v>35</v>
      </c>
      <c r="B21" s="11">
        <v>325</v>
      </c>
      <c r="C21" s="27">
        <v>80.958699999999993</v>
      </c>
      <c r="D21" s="28"/>
      <c r="E21" s="13">
        <v>1.24E-2</v>
      </c>
      <c r="F21" s="19">
        <v>23.46</v>
      </c>
      <c r="G21" s="13">
        <v>4.99E-2</v>
      </c>
      <c r="H21" s="13">
        <v>0.31909999999999999</v>
      </c>
      <c r="I21" s="13">
        <v>1.5157</v>
      </c>
      <c r="J21" s="22" t="s">
        <v>21</v>
      </c>
      <c r="K21" s="14">
        <v>0.26801000000000003</v>
      </c>
      <c r="L21" s="12">
        <v>5.3464999999999999E-2</v>
      </c>
    </row>
    <row r="22" spans="1:12" ht="12.75" customHeight="1" x14ac:dyDescent="0.2">
      <c r="A22" s="6">
        <v>40</v>
      </c>
      <c r="B22" s="6">
        <v>325</v>
      </c>
      <c r="C22" s="25">
        <v>80.3904</v>
      </c>
      <c r="D22" s="26"/>
      <c r="E22" s="9">
        <v>1.24E-2</v>
      </c>
      <c r="F22" s="17">
        <v>25.06</v>
      </c>
      <c r="G22" s="9">
        <v>5.3100000000000001E-2</v>
      </c>
      <c r="H22" s="9">
        <v>0.32079999999999997</v>
      </c>
      <c r="I22" s="9">
        <v>1.5181</v>
      </c>
      <c r="J22" s="5" t="s">
        <v>21</v>
      </c>
      <c r="K22" s="10">
        <v>0.25879999999999997</v>
      </c>
      <c r="L22" s="8">
        <v>5.2762999999999997E-2</v>
      </c>
    </row>
    <row r="23" spans="1:12" ht="12.75" customHeight="1" x14ac:dyDescent="0.2">
      <c r="A23" s="11">
        <v>45</v>
      </c>
      <c r="B23" s="11">
        <v>325</v>
      </c>
      <c r="C23" s="27">
        <v>79.814300000000003</v>
      </c>
      <c r="D23" s="28"/>
      <c r="E23" s="13">
        <v>1.2500000000000001E-2</v>
      </c>
      <c r="F23" s="19">
        <v>26.67</v>
      </c>
      <c r="G23" s="13">
        <v>5.6300000000000003E-2</v>
      </c>
      <c r="H23" s="13">
        <v>0.3226</v>
      </c>
      <c r="I23" s="13">
        <v>1.5206999999999999</v>
      </c>
      <c r="J23" s="22" t="s">
        <v>21</v>
      </c>
      <c r="K23" s="14">
        <v>0.24995000000000001</v>
      </c>
      <c r="L23" s="12">
        <v>5.2062999999999998E-2</v>
      </c>
    </row>
    <row r="24" spans="1:12" ht="12.75" customHeight="1" x14ac:dyDescent="0.2">
      <c r="A24" s="6">
        <v>50</v>
      </c>
      <c r="B24" s="6">
        <v>325</v>
      </c>
      <c r="C24" s="25">
        <v>79.230099999999993</v>
      </c>
      <c r="D24" s="26"/>
      <c r="E24" s="9">
        <v>1.26E-2</v>
      </c>
      <c r="F24" s="17">
        <v>28.29</v>
      </c>
      <c r="G24" s="9">
        <v>5.9499999999999997E-2</v>
      </c>
      <c r="H24" s="9">
        <v>0.32450000000000001</v>
      </c>
      <c r="I24" s="9">
        <v>1.5237000000000001</v>
      </c>
      <c r="J24" s="5" t="s">
        <v>21</v>
      </c>
      <c r="K24" s="10">
        <v>0.24146000000000001</v>
      </c>
      <c r="L24" s="8">
        <v>5.1367000000000003E-2</v>
      </c>
    </row>
    <row r="25" spans="1:12" ht="12.75" customHeight="1" x14ac:dyDescent="0.2">
      <c r="A25" s="11">
        <v>55</v>
      </c>
      <c r="B25" s="11">
        <v>325</v>
      </c>
      <c r="C25" s="27">
        <v>78.637200000000007</v>
      </c>
      <c r="D25" s="28"/>
      <c r="E25" s="13">
        <v>1.2699999999999999E-2</v>
      </c>
      <c r="F25" s="19">
        <v>29.92</v>
      </c>
      <c r="G25" s="13">
        <v>6.2700000000000006E-2</v>
      </c>
      <c r="H25" s="13">
        <v>0.32650000000000001</v>
      </c>
      <c r="I25" s="13">
        <v>1.5268999999999999</v>
      </c>
      <c r="J25" s="22" t="s">
        <v>21</v>
      </c>
      <c r="K25" s="14">
        <v>0.23327999999999999</v>
      </c>
      <c r="L25" s="12">
        <v>5.0672000000000002E-2</v>
      </c>
    </row>
    <row r="26" spans="1:12" ht="12.75" customHeight="1" x14ac:dyDescent="0.2">
      <c r="A26" s="6">
        <v>60</v>
      </c>
      <c r="B26" s="6">
        <v>325</v>
      </c>
      <c r="C26" s="25">
        <v>78.034999999999997</v>
      </c>
      <c r="D26" s="26"/>
      <c r="E26" s="9">
        <v>1.2800000000000001E-2</v>
      </c>
      <c r="F26" s="17">
        <v>31.56</v>
      </c>
      <c r="G26" s="9">
        <v>6.5799999999999997E-2</v>
      </c>
      <c r="H26" s="9">
        <v>0.3286</v>
      </c>
      <c r="I26" s="9">
        <v>1.5304</v>
      </c>
      <c r="J26" s="5" t="s">
        <v>21</v>
      </c>
      <c r="K26" s="10">
        <v>0.22541</v>
      </c>
      <c r="L26" s="8">
        <v>4.9979000000000003E-2</v>
      </c>
    </row>
    <row r="27" spans="1:12" ht="12.75" customHeight="1" x14ac:dyDescent="0.2">
      <c r="A27" s="11">
        <v>65</v>
      </c>
      <c r="B27" s="11">
        <v>325</v>
      </c>
      <c r="C27" s="27">
        <v>77.422700000000006</v>
      </c>
      <c r="D27" s="28"/>
      <c r="E27" s="13">
        <v>1.29E-2</v>
      </c>
      <c r="F27" s="19">
        <v>33.200000000000003</v>
      </c>
      <c r="G27" s="13">
        <v>6.9000000000000006E-2</v>
      </c>
      <c r="H27" s="13">
        <v>0.33069999999999999</v>
      </c>
      <c r="I27" s="13">
        <v>1.5343</v>
      </c>
      <c r="J27" s="22" t="s">
        <v>21</v>
      </c>
      <c r="K27" s="14">
        <v>0.21781</v>
      </c>
      <c r="L27" s="12">
        <v>4.9286999999999997E-2</v>
      </c>
    </row>
    <row r="28" spans="1:12" ht="12.75" customHeight="1" x14ac:dyDescent="0.2">
      <c r="A28" s="6">
        <v>70</v>
      </c>
      <c r="B28" s="6">
        <v>325</v>
      </c>
      <c r="C28" s="25">
        <v>76.799800000000005</v>
      </c>
      <c r="D28" s="26"/>
      <c r="E28" s="9">
        <v>1.2999999999999999E-2</v>
      </c>
      <c r="F28" s="17">
        <v>34.86</v>
      </c>
      <c r="G28" s="9">
        <v>7.2099999999999997E-2</v>
      </c>
      <c r="H28" s="9">
        <v>0.33300000000000002</v>
      </c>
      <c r="I28" s="9">
        <v>1.5386</v>
      </c>
      <c r="J28" s="5" t="s">
        <v>21</v>
      </c>
      <c r="K28" s="10">
        <v>0.21046999999999999</v>
      </c>
      <c r="L28" s="8">
        <v>4.8597000000000001E-2</v>
      </c>
    </row>
    <row r="29" spans="1:12" ht="12.75" customHeight="1" x14ac:dyDescent="0.2">
      <c r="A29" s="11">
        <v>75</v>
      </c>
      <c r="B29" s="11">
        <v>325</v>
      </c>
      <c r="C29" s="27">
        <v>76.165300000000002</v>
      </c>
      <c r="D29" s="28"/>
      <c r="E29" s="13">
        <v>1.3100000000000001E-2</v>
      </c>
      <c r="F29" s="19">
        <v>36.53</v>
      </c>
      <c r="G29" s="13">
        <v>7.5300000000000006E-2</v>
      </c>
      <c r="H29" s="13">
        <v>0.33539999999999998</v>
      </c>
      <c r="I29" s="13">
        <v>1.5434000000000001</v>
      </c>
      <c r="J29" s="22" t="s">
        <v>21</v>
      </c>
      <c r="K29" s="14">
        <v>0.20337</v>
      </c>
      <c r="L29" s="12">
        <v>4.7905999999999997E-2</v>
      </c>
    </row>
    <row r="30" spans="1:12" ht="12.75" customHeight="1" x14ac:dyDescent="0.2">
      <c r="A30" s="6">
        <v>80</v>
      </c>
      <c r="B30" s="6">
        <v>325</v>
      </c>
      <c r="C30" s="25">
        <v>75.518299999999996</v>
      </c>
      <c r="D30" s="26"/>
      <c r="E30" s="9">
        <v>1.32E-2</v>
      </c>
      <c r="F30" s="17">
        <v>38.22</v>
      </c>
      <c r="G30" s="9">
        <v>7.8399999999999997E-2</v>
      </c>
      <c r="H30" s="9">
        <v>0.33789999999999998</v>
      </c>
      <c r="I30" s="9">
        <v>1.5486</v>
      </c>
      <c r="J30" s="5" t="s">
        <v>21</v>
      </c>
      <c r="K30" s="10">
        <v>0.19650000000000001</v>
      </c>
      <c r="L30" s="8">
        <v>4.7216000000000001E-2</v>
      </c>
    </row>
    <row r="31" spans="1:12" ht="12.75" customHeight="1" x14ac:dyDescent="0.2">
      <c r="A31" s="11">
        <v>85</v>
      </c>
      <c r="B31" s="11">
        <v>325</v>
      </c>
      <c r="C31" s="27">
        <v>74.857900000000001</v>
      </c>
      <c r="D31" s="28"/>
      <c r="E31" s="13">
        <v>1.34E-2</v>
      </c>
      <c r="F31" s="19">
        <v>39.909999999999997</v>
      </c>
      <c r="G31" s="13">
        <v>8.1500000000000003E-2</v>
      </c>
      <c r="H31" s="13">
        <v>0.34060000000000001</v>
      </c>
      <c r="I31" s="13">
        <v>1.5544</v>
      </c>
      <c r="J31" s="22" t="s">
        <v>21</v>
      </c>
      <c r="K31" s="14">
        <v>0.18983</v>
      </c>
      <c r="L31" s="12">
        <v>4.6524999999999997E-2</v>
      </c>
    </row>
    <row r="32" spans="1:12" ht="12.75" customHeight="1" x14ac:dyDescent="0.2">
      <c r="A32" s="6">
        <v>90</v>
      </c>
      <c r="B32" s="6">
        <v>325</v>
      </c>
      <c r="C32" s="25">
        <v>74.182900000000004</v>
      </c>
      <c r="D32" s="26"/>
      <c r="E32" s="9">
        <v>1.35E-2</v>
      </c>
      <c r="F32" s="17">
        <v>41.62</v>
      </c>
      <c r="G32" s="9">
        <v>8.4699999999999998E-2</v>
      </c>
      <c r="H32" s="9">
        <v>0.34350000000000003</v>
      </c>
      <c r="I32" s="9">
        <v>1.5608</v>
      </c>
      <c r="J32" s="5" t="s">
        <v>21</v>
      </c>
      <c r="K32" s="10">
        <v>0.18336</v>
      </c>
      <c r="L32" s="8">
        <v>4.5831999999999998E-2</v>
      </c>
    </row>
    <row r="33" spans="1:12" ht="12.75" customHeight="1" x14ac:dyDescent="0.2">
      <c r="A33" s="11">
        <v>95</v>
      </c>
      <c r="B33" s="11">
        <v>325</v>
      </c>
      <c r="C33" s="27">
        <v>73.492099999999994</v>
      </c>
      <c r="D33" s="28"/>
      <c r="E33" s="13">
        <v>1.3599999999999999E-2</v>
      </c>
      <c r="F33" s="19">
        <v>43.35</v>
      </c>
      <c r="G33" s="13">
        <v>8.7800000000000003E-2</v>
      </c>
      <c r="H33" s="13">
        <v>0.34649999999999997</v>
      </c>
      <c r="I33" s="13">
        <v>1.5680000000000001</v>
      </c>
      <c r="J33" s="22" t="s">
        <v>21</v>
      </c>
      <c r="K33" s="14">
        <v>0.17707000000000001</v>
      </c>
      <c r="L33" s="12">
        <v>4.5137999999999998E-2</v>
      </c>
    </row>
    <row r="34" spans="1:12" ht="12.75" customHeight="1" x14ac:dyDescent="0.2">
      <c r="A34" s="6">
        <v>100</v>
      </c>
      <c r="B34" s="6">
        <v>325</v>
      </c>
      <c r="C34" s="25">
        <v>72.783900000000003</v>
      </c>
      <c r="D34" s="26"/>
      <c r="E34" s="9">
        <v>1.37E-2</v>
      </c>
      <c r="F34" s="17">
        <v>45.09</v>
      </c>
      <c r="G34" s="9">
        <v>9.0899999999999995E-2</v>
      </c>
      <c r="H34" s="9">
        <v>0.3498</v>
      </c>
      <c r="I34" s="9">
        <v>1.5759000000000001</v>
      </c>
      <c r="J34" s="5" t="s">
        <v>21</v>
      </c>
      <c r="K34" s="10">
        <v>0.17094999999999999</v>
      </c>
      <c r="L34" s="8">
        <v>4.4442000000000002E-2</v>
      </c>
    </row>
    <row r="35" spans="1:12" ht="12.75" customHeight="1" x14ac:dyDescent="0.2">
      <c r="A35" s="11">
        <v>105</v>
      </c>
      <c r="B35" s="11">
        <v>325</v>
      </c>
      <c r="C35" s="27">
        <v>72.056799999999996</v>
      </c>
      <c r="D35" s="28"/>
      <c r="E35" s="13">
        <v>1.3899999999999999E-2</v>
      </c>
      <c r="F35" s="19">
        <v>46.85</v>
      </c>
      <c r="G35" s="13">
        <v>9.4E-2</v>
      </c>
      <c r="H35" s="13">
        <v>0.3533</v>
      </c>
      <c r="I35" s="13">
        <v>1.5848</v>
      </c>
      <c r="J35" s="22" t="s">
        <v>21</v>
      </c>
      <c r="K35" s="14">
        <v>0.16497000000000001</v>
      </c>
      <c r="L35" s="12">
        <v>4.3742000000000003E-2</v>
      </c>
    </row>
    <row r="36" spans="1:12" ht="12.75" customHeight="1" x14ac:dyDescent="0.2">
      <c r="A36" s="6">
        <v>110</v>
      </c>
      <c r="B36" s="6">
        <v>325</v>
      </c>
      <c r="C36" s="25">
        <v>71.308800000000005</v>
      </c>
      <c r="D36" s="26"/>
      <c r="E36" s="9">
        <v>1.4E-2</v>
      </c>
      <c r="F36" s="17">
        <v>48.62</v>
      </c>
      <c r="G36" s="9">
        <v>9.7199999999999995E-2</v>
      </c>
      <c r="H36" s="9">
        <v>0.35709999999999997</v>
      </c>
      <c r="I36" s="9">
        <v>1.5947</v>
      </c>
      <c r="J36" s="5" t="s">
        <v>21</v>
      </c>
      <c r="K36" s="10">
        <v>0.15914</v>
      </c>
      <c r="L36" s="8">
        <v>4.3038E-2</v>
      </c>
    </row>
    <row r="37" spans="1:12" ht="12.75" customHeight="1" x14ac:dyDescent="0.2">
      <c r="A37" s="11">
        <v>115</v>
      </c>
      <c r="B37" s="11">
        <v>325</v>
      </c>
      <c r="C37" s="27">
        <v>70.537700000000001</v>
      </c>
      <c r="D37" s="28"/>
      <c r="E37" s="13">
        <v>1.4200000000000001E-2</v>
      </c>
      <c r="F37" s="19">
        <v>50.42</v>
      </c>
      <c r="G37" s="13">
        <v>0.1003</v>
      </c>
      <c r="H37" s="13">
        <v>0.36130000000000001</v>
      </c>
      <c r="I37" s="13">
        <v>1.6059000000000001</v>
      </c>
      <c r="J37" s="22" t="s">
        <v>21</v>
      </c>
      <c r="K37" s="14">
        <v>0.15343000000000001</v>
      </c>
      <c r="L37" s="12">
        <v>4.2328999999999999E-2</v>
      </c>
    </row>
    <row r="38" spans="1:12" ht="12.75" customHeight="1" x14ac:dyDescent="0.2">
      <c r="A38" s="6">
        <v>120</v>
      </c>
      <c r="B38" s="6">
        <v>325</v>
      </c>
      <c r="C38" s="25">
        <v>69.740799999999993</v>
      </c>
      <c r="D38" s="26"/>
      <c r="E38" s="9">
        <v>1.43E-2</v>
      </c>
      <c r="F38" s="17">
        <v>52.24</v>
      </c>
      <c r="G38" s="9">
        <v>0.10349999999999999</v>
      </c>
      <c r="H38" s="9">
        <v>0.36580000000000001</v>
      </c>
      <c r="I38" s="9">
        <v>1.6185</v>
      </c>
      <c r="J38" s="5" t="s">
        <v>21</v>
      </c>
      <c r="K38" s="10">
        <v>0.14782999999999999</v>
      </c>
      <c r="L38" s="8">
        <v>4.1612999999999997E-2</v>
      </c>
    </row>
    <row r="39" spans="1:12" ht="12.75" customHeight="1" x14ac:dyDescent="0.2">
      <c r="A39" s="11">
        <v>125</v>
      </c>
      <c r="B39" s="11">
        <v>325</v>
      </c>
      <c r="C39" s="27">
        <v>68.915199999999999</v>
      </c>
      <c r="D39" s="28"/>
      <c r="E39" s="13">
        <v>1.4500000000000001E-2</v>
      </c>
      <c r="F39" s="19">
        <v>54.08</v>
      </c>
      <c r="G39" s="13">
        <v>0.1066</v>
      </c>
      <c r="H39" s="13">
        <v>0.37080000000000002</v>
      </c>
      <c r="I39" s="13">
        <v>1.6329</v>
      </c>
      <c r="J39" s="22" t="s">
        <v>21</v>
      </c>
      <c r="K39" s="14">
        <v>0.14233000000000001</v>
      </c>
      <c r="L39" s="12">
        <v>4.0890000000000003E-2</v>
      </c>
    </row>
    <row r="40" spans="1:12" ht="12.75" customHeight="1" x14ac:dyDescent="0.2">
      <c r="A40" s="6">
        <v>130</v>
      </c>
      <c r="B40" s="6">
        <v>325</v>
      </c>
      <c r="C40" s="25">
        <v>68.057100000000005</v>
      </c>
      <c r="D40" s="26"/>
      <c r="E40" s="9">
        <v>1.47E-2</v>
      </c>
      <c r="F40" s="17">
        <v>55.95</v>
      </c>
      <c r="G40" s="9">
        <v>0.10979999999999999</v>
      </c>
      <c r="H40" s="9">
        <v>0.37640000000000001</v>
      </c>
      <c r="I40" s="9">
        <v>1.6493</v>
      </c>
      <c r="J40" s="5" t="s">
        <v>21</v>
      </c>
      <c r="K40" s="10">
        <v>0.13691</v>
      </c>
      <c r="L40" s="8">
        <v>4.0157999999999999E-2</v>
      </c>
    </row>
    <row r="41" spans="1:12" ht="12.75" customHeight="1" x14ac:dyDescent="0.2">
      <c r="A41" s="11">
        <v>135</v>
      </c>
      <c r="B41" s="11">
        <v>325</v>
      </c>
      <c r="C41" s="27">
        <v>67.161900000000003</v>
      </c>
      <c r="D41" s="28"/>
      <c r="E41" s="13">
        <v>1.49E-2</v>
      </c>
      <c r="F41" s="19">
        <v>57.84</v>
      </c>
      <c r="G41" s="13">
        <v>0.113</v>
      </c>
      <c r="H41" s="13">
        <v>0.38269999999999998</v>
      </c>
      <c r="I41" s="13">
        <v>1.6682999999999999</v>
      </c>
      <c r="J41" s="22" t="s">
        <v>21</v>
      </c>
      <c r="K41" s="14">
        <v>0.13156000000000001</v>
      </c>
      <c r="L41" s="12">
        <v>3.9416E-2</v>
      </c>
    </row>
    <row r="42" spans="1:12" ht="12.75" customHeight="1" x14ac:dyDescent="0.2">
      <c r="A42" s="6">
        <v>140</v>
      </c>
      <c r="B42" s="6">
        <v>325</v>
      </c>
      <c r="C42" s="25">
        <v>66.224100000000007</v>
      </c>
      <c r="D42" s="26"/>
      <c r="E42" s="9">
        <v>1.5100000000000001E-2</v>
      </c>
      <c r="F42" s="17">
        <v>59.77</v>
      </c>
      <c r="G42" s="9">
        <v>0.1162</v>
      </c>
      <c r="H42" s="9">
        <v>0.38979999999999998</v>
      </c>
      <c r="I42" s="9">
        <v>1.6906000000000001</v>
      </c>
      <c r="J42" s="5" t="s">
        <v>21</v>
      </c>
      <c r="K42" s="10">
        <v>0.12626000000000001</v>
      </c>
      <c r="L42" s="8">
        <v>3.866E-2</v>
      </c>
    </row>
    <row r="43" spans="1:12" ht="12.75" customHeight="1" x14ac:dyDescent="0.2">
      <c r="A43" s="11">
        <v>145</v>
      </c>
      <c r="B43" s="11">
        <v>325</v>
      </c>
      <c r="C43" s="27">
        <v>65.236500000000007</v>
      </c>
      <c r="D43" s="28"/>
      <c r="E43" s="13">
        <v>1.5299999999999999E-2</v>
      </c>
      <c r="F43" s="19">
        <v>61.74</v>
      </c>
      <c r="G43" s="13">
        <v>0.1195</v>
      </c>
      <c r="H43" s="13">
        <v>0.39810000000000001</v>
      </c>
      <c r="I43" s="13">
        <v>1.7169000000000001</v>
      </c>
      <c r="J43" s="22" t="s">
        <v>21</v>
      </c>
      <c r="K43" s="14">
        <v>0.12099</v>
      </c>
      <c r="L43" s="12">
        <v>3.7887999999999998E-2</v>
      </c>
    </row>
    <row r="44" spans="1:12" ht="12.95" customHeight="1" x14ac:dyDescent="0.2">
      <c r="A44" s="6">
        <v>150</v>
      </c>
      <c r="B44" s="6">
        <v>325</v>
      </c>
      <c r="C44" s="25">
        <v>64.189800000000005</v>
      </c>
      <c r="D44" s="26"/>
      <c r="E44" s="9">
        <v>1.5599999999999999E-2</v>
      </c>
      <c r="F44" s="17">
        <v>63.76</v>
      </c>
      <c r="G44" s="9">
        <v>0.12280000000000001</v>
      </c>
      <c r="H44" s="9">
        <v>0.4078</v>
      </c>
      <c r="I44" s="9">
        <v>1.7484999999999999</v>
      </c>
      <c r="J44" s="5" t="s">
        <v>21</v>
      </c>
      <c r="K44" s="10">
        <v>0.11572</v>
      </c>
      <c r="L44" s="8">
        <v>3.7097999999999999E-2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4"/>
  <sheetViews>
    <sheetView topLeftCell="A20" workbookViewId="0">
      <selection activeCell="A2" sqref="A2:J44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45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350</v>
      </c>
      <c r="C4" s="25">
        <v>89.816999999999993</v>
      </c>
      <c r="D4" s="26"/>
      <c r="E4" s="9">
        <v>1.11E-2</v>
      </c>
      <c r="F4" s="17">
        <v>-2.6</v>
      </c>
      <c r="G4" s="9">
        <v>-8.0000000000000002E-3</v>
      </c>
      <c r="H4" s="9">
        <v>0.29649999999999999</v>
      </c>
      <c r="I4" s="9">
        <v>1.4994000000000001</v>
      </c>
      <c r="J4" s="5" t="s">
        <v>21</v>
      </c>
      <c r="K4" s="10">
        <v>0.52388000000000001</v>
      </c>
      <c r="L4" s="8">
        <v>6.6123000000000001E-2</v>
      </c>
    </row>
    <row r="5" spans="1:12" ht="12.75" customHeight="1" x14ac:dyDescent="0.2">
      <c r="A5" s="11">
        <v>-45</v>
      </c>
      <c r="B5" s="11">
        <v>350</v>
      </c>
      <c r="C5" s="27">
        <v>89.329300000000003</v>
      </c>
      <c r="D5" s="28"/>
      <c r="E5" s="13">
        <v>1.12E-2</v>
      </c>
      <c r="F5" s="19">
        <v>-1.1100000000000001</v>
      </c>
      <c r="G5" s="13">
        <v>-4.4000000000000003E-3</v>
      </c>
      <c r="H5" s="13">
        <v>0.29759999999999998</v>
      </c>
      <c r="I5" s="13">
        <v>1.4995000000000001</v>
      </c>
      <c r="J5" s="22" t="s">
        <v>21</v>
      </c>
      <c r="K5" s="14">
        <v>0.50061999999999995</v>
      </c>
      <c r="L5" s="12">
        <v>6.5335000000000004E-2</v>
      </c>
    </row>
    <row r="6" spans="1:12" ht="12.75" customHeight="1" x14ac:dyDescent="0.2">
      <c r="A6" s="6">
        <v>-40</v>
      </c>
      <c r="B6" s="6">
        <v>350</v>
      </c>
      <c r="C6" s="25">
        <v>88.838800000000006</v>
      </c>
      <c r="D6" s="26"/>
      <c r="E6" s="9">
        <v>1.1299999999999999E-2</v>
      </c>
      <c r="F6" s="17">
        <v>0.38</v>
      </c>
      <c r="G6" s="9">
        <v>-8.0000000000000004E-4</v>
      </c>
      <c r="H6" s="9">
        <v>0.29870000000000002</v>
      </c>
      <c r="I6" s="9">
        <v>1.4997</v>
      </c>
      <c r="J6" s="5" t="s">
        <v>21</v>
      </c>
      <c r="K6" s="10">
        <v>0.47891</v>
      </c>
      <c r="L6" s="8">
        <v>6.4554E-2</v>
      </c>
    </row>
    <row r="7" spans="1:12" ht="12.75" customHeight="1" x14ac:dyDescent="0.2">
      <c r="A7" s="11">
        <v>-35</v>
      </c>
      <c r="B7" s="11">
        <v>350</v>
      </c>
      <c r="C7" s="27">
        <v>88.345200000000006</v>
      </c>
      <c r="D7" s="28"/>
      <c r="E7" s="13">
        <v>1.1299999999999999E-2</v>
      </c>
      <c r="F7" s="19">
        <v>1.87</v>
      </c>
      <c r="G7" s="13">
        <v>2.7000000000000001E-3</v>
      </c>
      <c r="H7" s="13">
        <v>0.29980000000000001</v>
      </c>
      <c r="I7" s="13">
        <v>1.4999</v>
      </c>
      <c r="J7" s="22" t="s">
        <v>21</v>
      </c>
      <c r="K7" s="14">
        <v>0.45860000000000001</v>
      </c>
      <c r="L7" s="12">
        <v>6.3780000000000003E-2</v>
      </c>
    </row>
    <row r="8" spans="1:12" ht="12.75" customHeight="1" x14ac:dyDescent="0.2">
      <c r="A8" s="6">
        <v>-30</v>
      </c>
      <c r="B8" s="6">
        <v>350</v>
      </c>
      <c r="C8" s="25">
        <v>87.848399999999998</v>
      </c>
      <c r="D8" s="26"/>
      <c r="E8" s="9">
        <v>1.14E-2</v>
      </c>
      <c r="F8" s="17">
        <v>3.38</v>
      </c>
      <c r="G8" s="9">
        <v>6.3E-3</v>
      </c>
      <c r="H8" s="9">
        <v>0.3009</v>
      </c>
      <c r="I8" s="9">
        <v>1.5002</v>
      </c>
      <c r="J8" s="5" t="s">
        <v>21</v>
      </c>
      <c r="K8" s="10">
        <v>0.43955</v>
      </c>
      <c r="L8" s="8">
        <v>6.3011999999999999E-2</v>
      </c>
    </row>
    <row r="9" spans="1:12" ht="12.75" customHeight="1" x14ac:dyDescent="0.2">
      <c r="A9" s="11">
        <v>-25</v>
      </c>
      <c r="B9" s="11">
        <v>350</v>
      </c>
      <c r="C9" s="27">
        <v>87.348200000000006</v>
      </c>
      <c r="D9" s="28"/>
      <c r="E9" s="13">
        <v>1.14E-2</v>
      </c>
      <c r="F9" s="19">
        <v>4.88</v>
      </c>
      <c r="G9" s="13">
        <v>9.7000000000000003E-3</v>
      </c>
      <c r="H9" s="13">
        <v>0.30209999999999998</v>
      </c>
      <c r="I9" s="13">
        <v>1.5005999999999999</v>
      </c>
      <c r="J9" s="22" t="s">
        <v>21</v>
      </c>
      <c r="K9" s="14">
        <v>0.42165000000000002</v>
      </c>
      <c r="L9" s="12">
        <v>6.2251000000000001E-2</v>
      </c>
    </row>
    <row r="10" spans="1:12" ht="12.75" customHeight="1" x14ac:dyDescent="0.2">
      <c r="A10" s="6">
        <v>-20</v>
      </c>
      <c r="B10" s="6">
        <v>350</v>
      </c>
      <c r="C10" s="25">
        <v>86.844399999999993</v>
      </c>
      <c r="D10" s="26"/>
      <c r="E10" s="9">
        <v>1.15E-2</v>
      </c>
      <c r="F10" s="17">
        <v>6.4</v>
      </c>
      <c r="G10" s="9">
        <v>1.32E-2</v>
      </c>
      <c r="H10" s="9">
        <v>0.30330000000000001</v>
      </c>
      <c r="I10" s="9">
        <v>1.5011000000000001</v>
      </c>
      <c r="J10" s="5" t="s">
        <v>21</v>
      </c>
      <c r="K10" s="10">
        <v>0.40481</v>
      </c>
      <c r="L10" s="8">
        <v>6.1496000000000002E-2</v>
      </c>
    </row>
    <row r="11" spans="1:12" ht="12.75" customHeight="1" x14ac:dyDescent="0.2">
      <c r="A11" s="11">
        <v>-15</v>
      </c>
      <c r="B11" s="11">
        <v>350</v>
      </c>
      <c r="C11" s="27">
        <v>86.3369</v>
      </c>
      <c r="D11" s="28"/>
      <c r="E11" s="13">
        <v>1.1599999999999999E-2</v>
      </c>
      <c r="F11" s="19">
        <v>7.92</v>
      </c>
      <c r="G11" s="13">
        <v>1.66E-2</v>
      </c>
      <c r="H11" s="13">
        <v>0.30449999999999999</v>
      </c>
      <c r="I11" s="13">
        <v>1.5017</v>
      </c>
      <c r="J11" s="22" t="s">
        <v>21</v>
      </c>
      <c r="K11" s="14">
        <v>0.38891999999999999</v>
      </c>
      <c r="L11" s="12">
        <v>6.0746000000000001E-2</v>
      </c>
    </row>
    <row r="12" spans="1:12" ht="12.75" customHeight="1" x14ac:dyDescent="0.2">
      <c r="A12" s="6">
        <v>-10</v>
      </c>
      <c r="B12" s="6">
        <v>350</v>
      </c>
      <c r="C12" s="25">
        <v>85.825400000000002</v>
      </c>
      <c r="D12" s="26"/>
      <c r="E12" s="9">
        <v>1.17E-2</v>
      </c>
      <c r="F12" s="17">
        <v>9.44</v>
      </c>
      <c r="G12" s="9">
        <v>2.01E-2</v>
      </c>
      <c r="H12" s="9">
        <v>0.30570000000000003</v>
      </c>
      <c r="I12" s="9">
        <v>1.5024</v>
      </c>
      <c r="J12" s="5" t="s">
        <v>21</v>
      </c>
      <c r="K12" s="10">
        <v>0.37391999999999997</v>
      </c>
      <c r="L12" s="8">
        <v>6.0002E-2</v>
      </c>
    </row>
    <row r="13" spans="1:12" ht="12.75" customHeight="1" x14ac:dyDescent="0.2">
      <c r="A13" s="11">
        <v>-5</v>
      </c>
      <c r="B13" s="11">
        <v>350</v>
      </c>
      <c r="C13" s="27">
        <v>85.309600000000003</v>
      </c>
      <c r="D13" s="28"/>
      <c r="E13" s="13">
        <v>1.17E-2</v>
      </c>
      <c r="F13" s="19">
        <v>10.97</v>
      </c>
      <c r="G13" s="13">
        <v>2.3400000000000001E-2</v>
      </c>
      <c r="H13" s="13">
        <v>0.307</v>
      </c>
      <c r="I13" s="13">
        <v>1.5032000000000001</v>
      </c>
      <c r="J13" s="22" t="s">
        <v>21</v>
      </c>
      <c r="K13" s="14">
        <v>0.35972999999999999</v>
      </c>
      <c r="L13" s="12">
        <v>5.9263999999999997E-2</v>
      </c>
    </row>
    <row r="14" spans="1:12" ht="12.75" customHeight="1" x14ac:dyDescent="0.2">
      <c r="A14" s="6">
        <v>0</v>
      </c>
      <c r="B14" s="6">
        <v>350</v>
      </c>
      <c r="C14" s="25">
        <v>84.789400000000001</v>
      </c>
      <c r="D14" s="26"/>
      <c r="E14" s="9">
        <v>1.18E-2</v>
      </c>
      <c r="F14" s="17">
        <v>12.51</v>
      </c>
      <c r="G14" s="9">
        <v>2.6800000000000001E-2</v>
      </c>
      <c r="H14" s="9">
        <v>0.30830000000000002</v>
      </c>
      <c r="I14" s="9">
        <v>1.5041</v>
      </c>
      <c r="J14" s="5" t="s">
        <v>21</v>
      </c>
      <c r="K14" s="10">
        <v>0.34627999999999998</v>
      </c>
      <c r="L14" s="8">
        <v>5.8531E-2</v>
      </c>
    </row>
    <row r="15" spans="1:12" ht="12.75" customHeight="1" x14ac:dyDescent="0.2">
      <c r="A15" s="11">
        <v>5</v>
      </c>
      <c r="B15" s="11">
        <v>350</v>
      </c>
      <c r="C15" s="27">
        <v>84.264499999999998</v>
      </c>
      <c r="D15" s="28"/>
      <c r="E15" s="13">
        <v>1.1900000000000001E-2</v>
      </c>
      <c r="F15" s="19">
        <v>14.06</v>
      </c>
      <c r="G15" s="13">
        <v>3.0099999999999998E-2</v>
      </c>
      <c r="H15" s="13">
        <v>0.30969999999999998</v>
      </c>
      <c r="I15" s="13">
        <v>1.5051000000000001</v>
      </c>
      <c r="J15" s="22" t="s">
        <v>21</v>
      </c>
      <c r="K15" s="14">
        <v>0.33350999999999997</v>
      </c>
      <c r="L15" s="12">
        <v>5.7803E-2</v>
      </c>
    </row>
    <row r="16" spans="1:12" ht="12.75" customHeight="1" x14ac:dyDescent="0.2">
      <c r="A16" s="6">
        <v>10</v>
      </c>
      <c r="B16" s="6">
        <v>350</v>
      </c>
      <c r="C16" s="25">
        <v>83.7346</v>
      </c>
      <c r="D16" s="26"/>
      <c r="E16" s="9">
        <v>1.1900000000000001E-2</v>
      </c>
      <c r="F16" s="17">
        <v>15.61</v>
      </c>
      <c r="G16" s="9">
        <v>3.3500000000000002E-2</v>
      </c>
      <c r="H16" s="9">
        <v>0.31109999999999999</v>
      </c>
      <c r="I16" s="9">
        <v>1.5063</v>
      </c>
      <c r="J16" s="5" t="s">
        <v>21</v>
      </c>
      <c r="K16" s="10">
        <v>0.32138</v>
      </c>
      <c r="L16" s="8">
        <v>5.7078999999999998E-2</v>
      </c>
    </row>
    <row r="17" spans="1:12" ht="12.75" customHeight="1" x14ac:dyDescent="0.2">
      <c r="A17" s="11">
        <v>15</v>
      </c>
      <c r="B17" s="11">
        <v>350</v>
      </c>
      <c r="C17" s="27">
        <v>83.1995</v>
      </c>
      <c r="D17" s="28"/>
      <c r="E17" s="13">
        <v>1.2E-2</v>
      </c>
      <c r="F17" s="19">
        <v>17.170000000000002</v>
      </c>
      <c r="G17" s="13">
        <v>3.6799999999999999E-2</v>
      </c>
      <c r="H17" s="13">
        <v>0.31259999999999999</v>
      </c>
      <c r="I17" s="13">
        <v>1.5076000000000001</v>
      </c>
      <c r="J17" s="22" t="s">
        <v>21</v>
      </c>
      <c r="K17" s="14">
        <v>0.30982999999999999</v>
      </c>
      <c r="L17" s="12">
        <v>5.6361000000000001E-2</v>
      </c>
    </row>
    <row r="18" spans="1:12" ht="12.75" customHeight="1" x14ac:dyDescent="0.2">
      <c r="A18" s="6">
        <v>20</v>
      </c>
      <c r="B18" s="6">
        <v>350</v>
      </c>
      <c r="C18" s="25">
        <v>82.658799999999999</v>
      </c>
      <c r="D18" s="26"/>
      <c r="E18" s="9">
        <v>1.21E-2</v>
      </c>
      <c r="F18" s="17">
        <v>18.739999999999998</v>
      </c>
      <c r="G18" s="9">
        <v>4.0099999999999997E-2</v>
      </c>
      <c r="H18" s="9">
        <v>0.31409999999999999</v>
      </c>
      <c r="I18" s="9">
        <v>1.5091000000000001</v>
      </c>
      <c r="J18" s="5" t="s">
        <v>21</v>
      </c>
      <c r="K18" s="10">
        <v>0.29881999999999997</v>
      </c>
      <c r="L18" s="8">
        <v>5.5646000000000001E-2</v>
      </c>
    </row>
    <row r="19" spans="1:12" ht="12.75" customHeight="1" x14ac:dyDescent="0.2">
      <c r="A19" s="11">
        <v>25</v>
      </c>
      <c r="B19" s="11">
        <v>350</v>
      </c>
      <c r="C19" s="27">
        <v>82.112200000000001</v>
      </c>
      <c r="D19" s="28"/>
      <c r="E19" s="13">
        <v>1.2200000000000001E-2</v>
      </c>
      <c r="F19" s="19">
        <v>20.309999999999999</v>
      </c>
      <c r="G19" s="13">
        <v>4.3299999999999998E-2</v>
      </c>
      <c r="H19" s="13">
        <v>0.31559999999999999</v>
      </c>
      <c r="I19" s="13">
        <v>1.5107999999999999</v>
      </c>
      <c r="J19" s="22" t="s">
        <v>21</v>
      </c>
      <c r="K19" s="14">
        <v>0.2883</v>
      </c>
      <c r="L19" s="12">
        <v>5.4934999999999998E-2</v>
      </c>
    </row>
    <row r="20" spans="1:12" ht="12.75" customHeight="1" x14ac:dyDescent="0.2">
      <c r="A20" s="6">
        <v>30</v>
      </c>
      <c r="B20" s="6">
        <v>350</v>
      </c>
      <c r="C20" s="25">
        <v>81.559299999999993</v>
      </c>
      <c r="D20" s="26"/>
      <c r="E20" s="9">
        <v>1.23E-2</v>
      </c>
      <c r="F20" s="17">
        <v>21.89</v>
      </c>
      <c r="G20" s="9">
        <v>4.6600000000000003E-2</v>
      </c>
      <c r="H20" s="9">
        <v>0.31719999999999998</v>
      </c>
      <c r="I20" s="9">
        <v>1.5126999999999999</v>
      </c>
      <c r="J20" s="5" t="s">
        <v>21</v>
      </c>
      <c r="K20" s="10">
        <v>0.27826000000000001</v>
      </c>
      <c r="L20" s="8">
        <v>5.4227999999999998E-2</v>
      </c>
    </row>
    <row r="21" spans="1:12" ht="12.75" customHeight="1" x14ac:dyDescent="0.2">
      <c r="A21" s="11">
        <v>35</v>
      </c>
      <c r="B21" s="11">
        <v>350</v>
      </c>
      <c r="C21" s="27">
        <v>80.999700000000004</v>
      </c>
      <c r="D21" s="28"/>
      <c r="E21" s="13">
        <v>1.23E-2</v>
      </c>
      <c r="F21" s="19">
        <v>23.48</v>
      </c>
      <c r="G21" s="13">
        <v>4.9799999999999997E-2</v>
      </c>
      <c r="H21" s="13">
        <v>0.31890000000000002</v>
      </c>
      <c r="I21" s="13">
        <v>1.5147999999999999</v>
      </c>
      <c r="J21" s="22" t="s">
        <v>21</v>
      </c>
      <c r="K21" s="14">
        <v>0.26863999999999999</v>
      </c>
      <c r="L21" s="12">
        <v>5.3525000000000003E-2</v>
      </c>
    </row>
    <row r="22" spans="1:12" ht="12.75" customHeight="1" x14ac:dyDescent="0.2">
      <c r="A22" s="6">
        <v>40</v>
      </c>
      <c r="B22" s="6">
        <v>350</v>
      </c>
      <c r="C22" s="25">
        <v>80.433000000000007</v>
      </c>
      <c r="D22" s="26"/>
      <c r="E22" s="9">
        <v>1.24E-2</v>
      </c>
      <c r="F22" s="17">
        <v>25.08</v>
      </c>
      <c r="G22" s="9">
        <v>5.2999999999999999E-2</v>
      </c>
      <c r="H22" s="9">
        <v>0.3206</v>
      </c>
      <c r="I22" s="9">
        <v>1.5170999999999999</v>
      </c>
      <c r="J22" s="5" t="s">
        <v>21</v>
      </c>
      <c r="K22" s="10">
        <v>0.25941999999999998</v>
      </c>
      <c r="L22" s="8">
        <v>5.2824000000000003E-2</v>
      </c>
    </row>
    <row r="23" spans="1:12" ht="12.75" customHeight="1" x14ac:dyDescent="0.2">
      <c r="A23" s="11">
        <v>45</v>
      </c>
      <c r="B23" s="11">
        <v>350</v>
      </c>
      <c r="C23" s="27">
        <v>79.858900000000006</v>
      </c>
      <c r="D23" s="28"/>
      <c r="E23" s="13">
        <v>1.2500000000000001E-2</v>
      </c>
      <c r="F23" s="19">
        <v>26.69</v>
      </c>
      <c r="G23" s="13">
        <v>5.62E-2</v>
      </c>
      <c r="H23" s="13">
        <v>0.32240000000000002</v>
      </c>
      <c r="I23" s="13">
        <v>1.5197000000000001</v>
      </c>
      <c r="J23" s="22" t="s">
        <v>21</v>
      </c>
      <c r="K23" s="14">
        <v>0.25057000000000001</v>
      </c>
      <c r="L23" s="12">
        <v>5.2127E-2</v>
      </c>
    </row>
    <row r="24" spans="1:12" ht="12.75" customHeight="1" x14ac:dyDescent="0.2">
      <c r="A24" s="6">
        <v>50</v>
      </c>
      <c r="B24" s="6">
        <v>350</v>
      </c>
      <c r="C24" s="25">
        <v>79.276700000000005</v>
      </c>
      <c r="D24" s="26"/>
      <c r="E24" s="9">
        <v>1.26E-2</v>
      </c>
      <c r="F24" s="17">
        <v>28.3</v>
      </c>
      <c r="G24" s="9">
        <v>5.9400000000000001E-2</v>
      </c>
      <c r="H24" s="9">
        <v>0.32429999999999998</v>
      </c>
      <c r="I24" s="9">
        <v>1.5225</v>
      </c>
      <c r="J24" s="5" t="s">
        <v>21</v>
      </c>
      <c r="K24" s="10">
        <v>0.24207000000000001</v>
      </c>
      <c r="L24" s="8">
        <v>5.1431999999999999E-2</v>
      </c>
    </row>
    <row r="25" spans="1:12" ht="12.75" customHeight="1" x14ac:dyDescent="0.2">
      <c r="A25" s="11">
        <v>55</v>
      </c>
      <c r="B25" s="11">
        <v>350</v>
      </c>
      <c r="C25" s="27">
        <v>78.685900000000004</v>
      </c>
      <c r="D25" s="28"/>
      <c r="E25" s="13">
        <v>1.2699999999999999E-2</v>
      </c>
      <c r="F25" s="19">
        <v>29.93</v>
      </c>
      <c r="G25" s="13">
        <v>6.2600000000000003E-2</v>
      </c>
      <c r="H25" s="13">
        <v>0.32619999999999999</v>
      </c>
      <c r="I25" s="13">
        <v>1.5256000000000001</v>
      </c>
      <c r="J25" s="22" t="s">
        <v>21</v>
      </c>
      <c r="K25" s="14">
        <v>0.23388999999999999</v>
      </c>
      <c r="L25" s="12">
        <v>5.0738999999999999E-2</v>
      </c>
    </row>
    <row r="26" spans="1:12" ht="12.75" customHeight="1" x14ac:dyDescent="0.2">
      <c r="A26" s="6">
        <v>60</v>
      </c>
      <c r="B26" s="6">
        <v>350</v>
      </c>
      <c r="C26" s="25">
        <v>78.085899999999995</v>
      </c>
      <c r="D26" s="26"/>
      <c r="E26" s="9">
        <v>1.2800000000000001E-2</v>
      </c>
      <c r="F26" s="17">
        <v>31.57</v>
      </c>
      <c r="G26" s="9">
        <v>6.5699999999999995E-2</v>
      </c>
      <c r="H26" s="9">
        <v>0.32829999999999998</v>
      </c>
      <c r="I26" s="9">
        <v>1.5290999999999999</v>
      </c>
      <c r="J26" s="5" t="s">
        <v>21</v>
      </c>
      <c r="K26" s="10">
        <v>0.22602</v>
      </c>
      <c r="L26" s="8">
        <v>5.0048000000000002E-2</v>
      </c>
    </row>
    <row r="27" spans="1:12" ht="12.75" customHeight="1" x14ac:dyDescent="0.2">
      <c r="A27" s="11">
        <v>65</v>
      </c>
      <c r="B27" s="11">
        <v>350</v>
      </c>
      <c r="C27" s="27">
        <v>77.476200000000006</v>
      </c>
      <c r="D27" s="28"/>
      <c r="E27" s="13">
        <v>1.29E-2</v>
      </c>
      <c r="F27" s="19">
        <v>33.21</v>
      </c>
      <c r="G27" s="13">
        <v>6.8900000000000003E-2</v>
      </c>
      <c r="H27" s="13">
        <v>0.33040000000000003</v>
      </c>
      <c r="I27" s="13">
        <v>1.5328999999999999</v>
      </c>
      <c r="J27" s="22" t="s">
        <v>21</v>
      </c>
      <c r="K27" s="14">
        <v>0.21842</v>
      </c>
      <c r="L27" s="12">
        <v>4.9357999999999999E-2</v>
      </c>
    </row>
    <row r="28" spans="1:12" ht="12.75" customHeight="1" x14ac:dyDescent="0.2">
      <c r="A28" s="6">
        <v>70</v>
      </c>
      <c r="B28" s="6">
        <v>350</v>
      </c>
      <c r="C28" s="25">
        <v>76.855900000000005</v>
      </c>
      <c r="D28" s="26"/>
      <c r="E28" s="9">
        <v>1.2999999999999999E-2</v>
      </c>
      <c r="F28" s="17">
        <v>34.869999999999997</v>
      </c>
      <c r="G28" s="9">
        <v>7.1999999999999995E-2</v>
      </c>
      <c r="H28" s="9">
        <v>0.33260000000000001</v>
      </c>
      <c r="I28" s="9">
        <v>1.5370999999999999</v>
      </c>
      <c r="J28" s="5" t="s">
        <v>21</v>
      </c>
      <c r="K28" s="10">
        <v>0.21107999999999999</v>
      </c>
      <c r="L28" s="8">
        <v>4.8668999999999997E-2</v>
      </c>
    </row>
    <row r="29" spans="1:12" ht="12.75" customHeight="1" x14ac:dyDescent="0.2">
      <c r="A29" s="11">
        <v>75</v>
      </c>
      <c r="B29" s="11">
        <v>350</v>
      </c>
      <c r="C29" s="27">
        <v>76.224299999999999</v>
      </c>
      <c r="D29" s="28"/>
      <c r="E29" s="13">
        <v>1.3100000000000001E-2</v>
      </c>
      <c r="F29" s="19">
        <v>36.54</v>
      </c>
      <c r="G29" s="13">
        <v>7.5200000000000003E-2</v>
      </c>
      <c r="H29" s="13">
        <v>0.33500000000000002</v>
      </c>
      <c r="I29" s="13">
        <v>1.5417000000000001</v>
      </c>
      <c r="J29" s="22" t="s">
        <v>21</v>
      </c>
      <c r="K29" s="14">
        <v>0.20397999999999999</v>
      </c>
      <c r="L29" s="12">
        <v>4.7981000000000003E-2</v>
      </c>
    </row>
    <row r="30" spans="1:12" ht="12.75" customHeight="1" x14ac:dyDescent="0.2">
      <c r="A30" s="6">
        <v>80</v>
      </c>
      <c r="B30" s="6">
        <v>350</v>
      </c>
      <c r="C30" s="25">
        <v>75.580600000000004</v>
      </c>
      <c r="D30" s="26"/>
      <c r="E30" s="9">
        <v>1.32E-2</v>
      </c>
      <c r="F30" s="17">
        <v>38.22</v>
      </c>
      <c r="G30" s="9">
        <v>7.8299999999999995E-2</v>
      </c>
      <c r="H30" s="9">
        <v>0.33750000000000002</v>
      </c>
      <c r="I30" s="9">
        <v>1.5468</v>
      </c>
      <c r="J30" s="5" t="s">
        <v>21</v>
      </c>
      <c r="K30" s="10">
        <v>0.19711000000000001</v>
      </c>
      <c r="L30" s="8">
        <v>4.7293000000000002E-2</v>
      </c>
    </row>
    <row r="31" spans="1:12" ht="12.75" customHeight="1" x14ac:dyDescent="0.2">
      <c r="A31" s="11">
        <v>85</v>
      </c>
      <c r="B31" s="11">
        <v>350</v>
      </c>
      <c r="C31" s="27">
        <v>74.923599999999993</v>
      </c>
      <c r="D31" s="28"/>
      <c r="E31" s="13">
        <v>1.3299999999999999E-2</v>
      </c>
      <c r="F31" s="19">
        <v>39.92</v>
      </c>
      <c r="G31" s="13">
        <v>8.14E-2</v>
      </c>
      <c r="H31" s="13">
        <v>0.34010000000000001</v>
      </c>
      <c r="I31" s="13">
        <v>1.5525</v>
      </c>
      <c r="J31" s="22" t="s">
        <v>21</v>
      </c>
      <c r="K31" s="14">
        <v>0.19045000000000001</v>
      </c>
      <c r="L31" s="12">
        <v>4.6605000000000001E-2</v>
      </c>
    </row>
    <row r="32" spans="1:12" ht="12.75" customHeight="1" x14ac:dyDescent="0.2">
      <c r="A32" s="6">
        <v>90</v>
      </c>
      <c r="B32" s="6">
        <v>350</v>
      </c>
      <c r="C32" s="25">
        <v>74.252499999999998</v>
      </c>
      <c r="D32" s="26"/>
      <c r="E32" s="9">
        <v>1.35E-2</v>
      </c>
      <c r="F32" s="17">
        <v>41.62</v>
      </c>
      <c r="G32" s="9">
        <v>8.4599999999999995E-2</v>
      </c>
      <c r="H32" s="9">
        <v>0.34300000000000003</v>
      </c>
      <c r="I32" s="9">
        <v>1.5587</v>
      </c>
      <c r="J32" s="5" t="s">
        <v>21</v>
      </c>
      <c r="K32" s="10">
        <v>0.18398999999999999</v>
      </c>
      <c r="L32" s="8">
        <v>4.5915999999999998E-2</v>
      </c>
    </row>
    <row r="33" spans="1:12" ht="12.75" customHeight="1" x14ac:dyDescent="0.2">
      <c r="A33" s="11">
        <v>95</v>
      </c>
      <c r="B33" s="11">
        <v>350</v>
      </c>
      <c r="C33" s="27">
        <v>73.565799999999996</v>
      </c>
      <c r="D33" s="28"/>
      <c r="E33" s="13">
        <v>1.3599999999999999E-2</v>
      </c>
      <c r="F33" s="19">
        <v>43.35</v>
      </c>
      <c r="G33" s="13">
        <v>8.77E-2</v>
      </c>
      <c r="H33" s="13">
        <v>0.34599999999999997</v>
      </c>
      <c r="I33" s="13">
        <v>1.5657000000000001</v>
      </c>
      <c r="J33" s="22" t="s">
        <v>21</v>
      </c>
      <c r="K33" s="14">
        <v>0.1777</v>
      </c>
      <c r="L33" s="12">
        <v>4.5225000000000001E-2</v>
      </c>
    </row>
    <row r="34" spans="1:12" ht="12.75" customHeight="1" x14ac:dyDescent="0.2">
      <c r="A34" s="6">
        <v>100</v>
      </c>
      <c r="B34" s="6">
        <v>350</v>
      </c>
      <c r="C34" s="25">
        <v>72.862300000000005</v>
      </c>
      <c r="D34" s="26"/>
      <c r="E34" s="9">
        <v>1.37E-2</v>
      </c>
      <c r="F34" s="17">
        <v>45.08</v>
      </c>
      <c r="G34" s="9">
        <v>9.0800000000000006E-2</v>
      </c>
      <c r="H34" s="9">
        <v>0.34920000000000001</v>
      </c>
      <c r="I34" s="9">
        <v>1.5733999999999999</v>
      </c>
      <c r="J34" s="5" t="s">
        <v>21</v>
      </c>
      <c r="K34" s="10">
        <v>0.17158000000000001</v>
      </c>
      <c r="L34" s="8">
        <v>4.4532000000000002E-2</v>
      </c>
    </row>
    <row r="35" spans="1:12" ht="12.75" customHeight="1" x14ac:dyDescent="0.2">
      <c r="A35" s="11">
        <v>105</v>
      </c>
      <c r="B35" s="11">
        <v>350</v>
      </c>
      <c r="C35" s="27">
        <v>72.140299999999996</v>
      </c>
      <c r="D35" s="28"/>
      <c r="E35" s="13">
        <v>1.3899999999999999E-2</v>
      </c>
      <c r="F35" s="19">
        <v>46.84</v>
      </c>
      <c r="G35" s="13">
        <v>9.3899999999999997E-2</v>
      </c>
      <c r="H35" s="13">
        <v>0.35260000000000002</v>
      </c>
      <c r="I35" s="13">
        <v>1.5819000000000001</v>
      </c>
      <c r="J35" s="22" t="s">
        <v>21</v>
      </c>
      <c r="K35" s="14">
        <v>0.16561999999999999</v>
      </c>
      <c r="L35" s="12">
        <v>4.3834999999999999E-2</v>
      </c>
    </row>
    <row r="36" spans="1:12" ht="12.75" customHeight="1" x14ac:dyDescent="0.2">
      <c r="A36" s="6">
        <v>110</v>
      </c>
      <c r="B36" s="6">
        <v>350</v>
      </c>
      <c r="C36" s="25">
        <v>71.397999999999996</v>
      </c>
      <c r="D36" s="26"/>
      <c r="E36" s="9">
        <v>1.4E-2</v>
      </c>
      <c r="F36" s="17">
        <v>48.61</v>
      </c>
      <c r="G36" s="9">
        <v>9.7000000000000003E-2</v>
      </c>
      <c r="H36" s="9">
        <v>0.35630000000000001</v>
      </c>
      <c r="I36" s="9">
        <v>1.5914999999999999</v>
      </c>
      <c r="J36" s="5" t="s">
        <v>21</v>
      </c>
      <c r="K36" s="10">
        <v>0.1598</v>
      </c>
      <c r="L36" s="8">
        <v>4.3135E-2</v>
      </c>
    </row>
    <row r="37" spans="1:12" ht="12.75" customHeight="1" x14ac:dyDescent="0.2">
      <c r="A37" s="11">
        <v>115</v>
      </c>
      <c r="B37" s="11">
        <v>350</v>
      </c>
      <c r="C37" s="27">
        <v>70.633300000000006</v>
      </c>
      <c r="D37" s="28"/>
      <c r="E37" s="13">
        <v>1.4200000000000001E-2</v>
      </c>
      <c r="F37" s="19">
        <v>50.4</v>
      </c>
      <c r="G37" s="13">
        <v>0.1002</v>
      </c>
      <c r="H37" s="13">
        <v>0.3604</v>
      </c>
      <c r="I37" s="13">
        <v>1.6023000000000001</v>
      </c>
      <c r="J37" s="22" t="s">
        <v>21</v>
      </c>
      <c r="K37" s="14">
        <v>0.15409999999999999</v>
      </c>
      <c r="L37" s="12">
        <v>4.2431000000000003E-2</v>
      </c>
    </row>
    <row r="38" spans="1:12" ht="12.75" customHeight="1" x14ac:dyDescent="0.2">
      <c r="A38" s="6">
        <v>120</v>
      </c>
      <c r="B38" s="6">
        <v>350</v>
      </c>
      <c r="C38" s="25">
        <v>69.843800000000002</v>
      </c>
      <c r="D38" s="26"/>
      <c r="E38" s="9">
        <v>1.43E-2</v>
      </c>
      <c r="F38" s="17">
        <v>52.21</v>
      </c>
      <c r="G38" s="9">
        <v>0.1033</v>
      </c>
      <c r="H38" s="9">
        <v>0.36480000000000001</v>
      </c>
      <c r="I38" s="9">
        <v>1.6145</v>
      </c>
      <c r="J38" s="5" t="s">
        <v>21</v>
      </c>
      <c r="K38" s="10">
        <v>0.14852000000000001</v>
      </c>
      <c r="L38" s="8">
        <v>4.172E-2</v>
      </c>
    </row>
    <row r="39" spans="1:12" ht="12.75" customHeight="1" x14ac:dyDescent="0.2">
      <c r="A39" s="11">
        <v>125</v>
      </c>
      <c r="B39" s="11">
        <v>350</v>
      </c>
      <c r="C39" s="27">
        <v>69.026499999999999</v>
      </c>
      <c r="D39" s="28"/>
      <c r="E39" s="13">
        <v>1.4500000000000001E-2</v>
      </c>
      <c r="F39" s="19">
        <v>54.05</v>
      </c>
      <c r="G39" s="13">
        <v>0.1065</v>
      </c>
      <c r="H39" s="13">
        <v>0.36959999999999998</v>
      </c>
      <c r="I39" s="13">
        <v>1.6282000000000001</v>
      </c>
      <c r="J39" s="22" t="s">
        <v>21</v>
      </c>
      <c r="K39" s="14">
        <v>0.14302999999999999</v>
      </c>
      <c r="L39" s="12">
        <v>4.1002999999999998E-2</v>
      </c>
    </row>
    <row r="40" spans="1:12" ht="12.75" customHeight="1" x14ac:dyDescent="0.2">
      <c r="A40" s="6">
        <v>130</v>
      </c>
      <c r="B40" s="6">
        <v>350</v>
      </c>
      <c r="C40" s="25">
        <v>68.177999999999997</v>
      </c>
      <c r="D40" s="26"/>
      <c r="E40" s="9">
        <v>1.47E-2</v>
      </c>
      <c r="F40" s="17">
        <v>55.91</v>
      </c>
      <c r="G40" s="9">
        <v>0.1096</v>
      </c>
      <c r="H40" s="9">
        <v>0.375</v>
      </c>
      <c r="I40" s="9">
        <v>1.6439999999999999</v>
      </c>
      <c r="J40" s="5" t="s">
        <v>21</v>
      </c>
      <c r="K40" s="10">
        <v>0.13764000000000001</v>
      </c>
      <c r="L40" s="8">
        <v>4.0277E-2</v>
      </c>
    </row>
    <row r="41" spans="1:12" ht="12.75" customHeight="1" x14ac:dyDescent="0.2">
      <c r="A41" s="11">
        <v>135</v>
      </c>
      <c r="B41" s="11">
        <v>350</v>
      </c>
      <c r="C41" s="27">
        <v>67.293999999999997</v>
      </c>
      <c r="D41" s="28"/>
      <c r="E41" s="13">
        <v>1.49E-2</v>
      </c>
      <c r="F41" s="19">
        <v>57.8</v>
      </c>
      <c r="G41" s="13">
        <v>0.1128</v>
      </c>
      <c r="H41" s="13">
        <v>0.38109999999999999</v>
      </c>
      <c r="I41" s="13">
        <v>1.6620999999999999</v>
      </c>
      <c r="J41" s="22" t="s">
        <v>21</v>
      </c>
      <c r="K41" s="14">
        <v>0.13231000000000001</v>
      </c>
      <c r="L41" s="12">
        <v>3.9541E-2</v>
      </c>
    </row>
    <row r="42" spans="1:12" ht="12.75" customHeight="1" x14ac:dyDescent="0.2">
      <c r="A42" s="6">
        <v>140</v>
      </c>
      <c r="B42" s="6">
        <v>350</v>
      </c>
      <c r="C42" s="25">
        <v>66.369299999999996</v>
      </c>
      <c r="D42" s="26"/>
      <c r="E42" s="9">
        <v>1.5100000000000001E-2</v>
      </c>
      <c r="F42" s="17">
        <v>59.72</v>
      </c>
      <c r="G42" s="9">
        <v>0.11600000000000001</v>
      </c>
      <c r="H42" s="9">
        <v>0.38790000000000002</v>
      </c>
      <c r="I42" s="9">
        <v>1.6832</v>
      </c>
      <c r="J42" s="5" t="s">
        <v>21</v>
      </c>
      <c r="K42" s="10">
        <v>0.12705</v>
      </c>
      <c r="L42" s="8">
        <v>3.8792E-2</v>
      </c>
    </row>
    <row r="43" spans="1:12" ht="12.75" customHeight="1" x14ac:dyDescent="0.2">
      <c r="A43" s="11">
        <v>145</v>
      </c>
      <c r="B43" s="11">
        <v>350</v>
      </c>
      <c r="C43" s="27">
        <v>65.397499999999994</v>
      </c>
      <c r="D43" s="28"/>
      <c r="E43" s="13">
        <v>1.5299999999999999E-2</v>
      </c>
      <c r="F43" s="19">
        <v>61.68</v>
      </c>
      <c r="G43" s="13">
        <v>0.1193</v>
      </c>
      <c r="H43" s="13">
        <v>0.39579999999999999</v>
      </c>
      <c r="I43" s="13">
        <v>1.708</v>
      </c>
      <c r="J43" s="22" t="s">
        <v>21</v>
      </c>
      <c r="K43" s="14">
        <v>0.12181</v>
      </c>
      <c r="L43" s="12">
        <v>3.8030000000000001E-2</v>
      </c>
    </row>
    <row r="44" spans="1:12" ht="12.95" customHeight="1" x14ac:dyDescent="0.2">
      <c r="A44" s="6">
        <v>150</v>
      </c>
      <c r="B44" s="6">
        <v>350</v>
      </c>
      <c r="C44" s="25">
        <v>64.370099999999994</v>
      </c>
      <c r="D44" s="26"/>
      <c r="E44" s="9">
        <v>1.55E-2</v>
      </c>
      <c r="F44" s="17">
        <v>63.68</v>
      </c>
      <c r="G44" s="9">
        <v>0.1226</v>
      </c>
      <c r="H44" s="9">
        <v>0.40500000000000003</v>
      </c>
      <c r="I44" s="9">
        <v>1.7377</v>
      </c>
      <c r="J44" s="5" t="s">
        <v>21</v>
      </c>
      <c r="K44" s="10">
        <v>0.1166</v>
      </c>
      <c r="L44" s="8">
        <v>3.7249999999999998E-2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44"/>
  <sheetViews>
    <sheetView topLeftCell="A19" workbookViewId="0">
      <selection activeCell="A2" sqref="A2:J44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46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375</v>
      </c>
      <c r="C4" s="25">
        <v>89.839500000000001</v>
      </c>
      <c r="D4" s="26"/>
      <c r="E4" s="9">
        <v>1.11E-2</v>
      </c>
      <c r="F4" s="17">
        <v>-2.57</v>
      </c>
      <c r="G4" s="9">
        <v>-8.0000000000000002E-3</v>
      </c>
      <c r="H4" s="9">
        <v>0.29649999999999999</v>
      </c>
      <c r="I4" s="9">
        <v>1.4990000000000001</v>
      </c>
      <c r="J4" s="5" t="s">
        <v>21</v>
      </c>
      <c r="K4" s="10">
        <v>0.52481999999999995</v>
      </c>
      <c r="L4" s="8">
        <v>6.6166000000000003E-2</v>
      </c>
    </row>
    <row r="5" spans="1:12" ht="12.75" customHeight="1" x14ac:dyDescent="0.2">
      <c r="A5" s="11">
        <v>-45</v>
      </c>
      <c r="B5" s="11">
        <v>375</v>
      </c>
      <c r="C5" s="27">
        <v>89.352500000000006</v>
      </c>
      <c r="D5" s="28"/>
      <c r="E5" s="13">
        <v>1.12E-2</v>
      </c>
      <c r="F5" s="19">
        <v>-1.08</v>
      </c>
      <c r="G5" s="13">
        <v>-4.4000000000000003E-3</v>
      </c>
      <c r="H5" s="13">
        <v>0.29749999999999999</v>
      </c>
      <c r="I5" s="13">
        <v>1.4991000000000001</v>
      </c>
      <c r="J5" s="22" t="s">
        <v>21</v>
      </c>
      <c r="K5" s="14">
        <v>0.50153000000000003</v>
      </c>
      <c r="L5" s="12">
        <v>6.5379000000000007E-2</v>
      </c>
    </row>
    <row r="6" spans="1:12" ht="12.75" customHeight="1" x14ac:dyDescent="0.2">
      <c r="A6" s="6">
        <v>-40</v>
      </c>
      <c r="B6" s="6">
        <v>375</v>
      </c>
      <c r="C6" s="25">
        <v>88.862700000000004</v>
      </c>
      <c r="D6" s="26"/>
      <c r="E6" s="9">
        <v>1.1299999999999999E-2</v>
      </c>
      <c r="F6" s="17">
        <v>0.41</v>
      </c>
      <c r="G6" s="9">
        <v>-8.9999999999999998E-4</v>
      </c>
      <c r="H6" s="9">
        <v>0.29859999999999998</v>
      </c>
      <c r="I6" s="9">
        <v>1.4992000000000001</v>
      </c>
      <c r="J6" s="5" t="s">
        <v>21</v>
      </c>
      <c r="K6" s="10">
        <v>0.47977999999999998</v>
      </c>
      <c r="L6" s="8">
        <v>6.4598000000000003E-2</v>
      </c>
    </row>
    <row r="7" spans="1:12" ht="12.75" customHeight="1" x14ac:dyDescent="0.2">
      <c r="A7" s="11">
        <v>-35</v>
      </c>
      <c r="B7" s="11">
        <v>375</v>
      </c>
      <c r="C7" s="27">
        <v>88.369900000000001</v>
      </c>
      <c r="D7" s="28"/>
      <c r="E7" s="13">
        <v>1.1299999999999999E-2</v>
      </c>
      <c r="F7" s="19">
        <v>1.9</v>
      </c>
      <c r="G7" s="13">
        <v>2.7000000000000001E-3</v>
      </c>
      <c r="H7" s="13">
        <v>0.29970000000000002</v>
      </c>
      <c r="I7" s="13">
        <v>1.4994000000000001</v>
      </c>
      <c r="J7" s="22" t="s">
        <v>21</v>
      </c>
      <c r="K7" s="14">
        <v>0.45944000000000002</v>
      </c>
      <c r="L7" s="12">
        <v>6.3825000000000007E-2</v>
      </c>
    </row>
    <row r="8" spans="1:12" ht="12.75" customHeight="1" x14ac:dyDescent="0.2">
      <c r="A8" s="6">
        <v>-30</v>
      </c>
      <c r="B8" s="6">
        <v>375</v>
      </c>
      <c r="C8" s="25">
        <v>87.873900000000006</v>
      </c>
      <c r="D8" s="26"/>
      <c r="E8" s="9">
        <v>1.14E-2</v>
      </c>
      <c r="F8" s="17">
        <v>3.4</v>
      </c>
      <c r="G8" s="9">
        <v>6.1999999999999998E-3</v>
      </c>
      <c r="H8" s="9">
        <v>0.30080000000000001</v>
      </c>
      <c r="I8" s="9">
        <v>1.4997</v>
      </c>
      <c r="J8" s="5" t="s">
        <v>21</v>
      </c>
      <c r="K8" s="10">
        <v>0.44035999999999997</v>
      </c>
      <c r="L8" s="8">
        <v>6.3058000000000003E-2</v>
      </c>
    </row>
    <row r="9" spans="1:12" ht="12.75" customHeight="1" x14ac:dyDescent="0.2">
      <c r="A9" s="11">
        <v>-25</v>
      </c>
      <c r="B9" s="11">
        <v>375</v>
      </c>
      <c r="C9" s="27">
        <v>87.374600000000001</v>
      </c>
      <c r="D9" s="28"/>
      <c r="E9" s="13">
        <v>1.14E-2</v>
      </c>
      <c r="F9" s="19">
        <v>4.91</v>
      </c>
      <c r="G9" s="13">
        <v>9.7000000000000003E-3</v>
      </c>
      <c r="H9" s="13">
        <v>0.30199999999999999</v>
      </c>
      <c r="I9" s="13">
        <v>1.5001</v>
      </c>
      <c r="J9" s="22" t="s">
        <v>21</v>
      </c>
      <c r="K9" s="14">
        <v>0.42243999999999998</v>
      </c>
      <c r="L9" s="12">
        <v>6.2296999999999998E-2</v>
      </c>
    </row>
    <row r="10" spans="1:12" ht="12.75" customHeight="1" x14ac:dyDescent="0.2">
      <c r="A10" s="6">
        <v>-20</v>
      </c>
      <c r="B10" s="6">
        <v>375</v>
      </c>
      <c r="C10" s="25">
        <v>86.871700000000004</v>
      </c>
      <c r="D10" s="26"/>
      <c r="E10" s="9">
        <v>1.15E-2</v>
      </c>
      <c r="F10" s="17">
        <v>6.42</v>
      </c>
      <c r="G10" s="9">
        <v>1.3100000000000001E-2</v>
      </c>
      <c r="H10" s="9">
        <v>0.30320000000000003</v>
      </c>
      <c r="I10" s="9">
        <v>1.5005999999999999</v>
      </c>
      <c r="J10" s="5" t="s">
        <v>21</v>
      </c>
      <c r="K10" s="10">
        <v>0.40556999999999999</v>
      </c>
      <c r="L10" s="8">
        <v>6.1543E-2</v>
      </c>
    </row>
    <row r="11" spans="1:12" ht="12.75" customHeight="1" x14ac:dyDescent="0.2">
      <c r="A11" s="11">
        <v>-15</v>
      </c>
      <c r="B11" s="11">
        <v>375</v>
      </c>
      <c r="C11" s="27">
        <v>86.364999999999995</v>
      </c>
      <c r="D11" s="28"/>
      <c r="E11" s="13">
        <v>1.1599999999999999E-2</v>
      </c>
      <c r="F11" s="19">
        <v>7.94</v>
      </c>
      <c r="G11" s="13">
        <v>1.66E-2</v>
      </c>
      <c r="H11" s="13">
        <v>0.3044</v>
      </c>
      <c r="I11" s="13">
        <v>1.5011000000000001</v>
      </c>
      <c r="J11" s="22" t="s">
        <v>21</v>
      </c>
      <c r="K11" s="14">
        <v>0.38967000000000002</v>
      </c>
      <c r="L11" s="12">
        <v>6.0795000000000002E-2</v>
      </c>
    </row>
    <row r="12" spans="1:12" ht="12.75" customHeight="1" x14ac:dyDescent="0.2">
      <c r="A12" s="6">
        <v>-10</v>
      </c>
      <c r="B12" s="6">
        <v>375</v>
      </c>
      <c r="C12" s="25">
        <v>85.854500000000002</v>
      </c>
      <c r="D12" s="26"/>
      <c r="E12" s="9">
        <v>1.1599999999999999E-2</v>
      </c>
      <c r="F12" s="17">
        <v>9.4700000000000006</v>
      </c>
      <c r="G12" s="9">
        <v>0.02</v>
      </c>
      <c r="H12" s="9">
        <v>0.30559999999999998</v>
      </c>
      <c r="I12" s="9">
        <v>1.5018</v>
      </c>
      <c r="J12" s="5" t="s">
        <v>21</v>
      </c>
      <c r="K12" s="10">
        <v>0.37464999999999998</v>
      </c>
      <c r="L12" s="8">
        <v>6.0052000000000001E-2</v>
      </c>
    </row>
    <row r="13" spans="1:12" ht="12.75" customHeight="1" x14ac:dyDescent="0.2">
      <c r="A13" s="11">
        <v>-5</v>
      </c>
      <c r="B13" s="11">
        <v>375</v>
      </c>
      <c r="C13" s="27">
        <v>85.339799999999997</v>
      </c>
      <c r="D13" s="28"/>
      <c r="E13" s="13">
        <v>1.17E-2</v>
      </c>
      <c r="F13" s="19">
        <v>11</v>
      </c>
      <c r="G13" s="13">
        <v>2.3400000000000001E-2</v>
      </c>
      <c r="H13" s="13">
        <v>0.30690000000000001</v>
      </c>
      <c r="I13" s="13">
        <v>1.5024999999999999</v>
      </c>
      <c r="J13" s="22" t="s">
        <v>21</v>
      </c>
      <c r="K13" s="14">
        <v>0.36043999999999998</v>
      </c>
      <c r="L13" s="12">
        <v>5.9313999999999999E-2</v>
      </c>
    </row>
    <row r="14" spans="1:12" ht="12.75" customHeight="1" x14ac:dyDescent="0.2">
      <c r="A14" s="6">
        <v>0</v>
      </c>
      <c r="B14" s="6">
        <v>375</v>
      </c>
      <c r="C14" s="25">
        <v>84.820599999999999</v>
      </c>
      <c r="D14" s="26"/>
      <c r="E14" s="9">
        <v>1.18E-2</v>
      </c>
      <c r="F14" s="17">
        <v>12.54</v>
      </c>
      <c r="G14" s="9">
        <v>2.6700000000000002E-2</v>
      </c>
      <c r="H14" s="9">
        <v>0.30819999999999997</v>
      </c>
      <c r="I14" s="9">
        <v>1.5034000000000001</v>
      </c>
      <c r="J14" s="5" t="s">
        <v>21</v>
      </c>
      <c r="K14" s="10">
        <v>0.34698000000000001</v>
      </c>
      <c r="L14" s="8">
        <v>5.8582000000000002E-2</v>
      </c>
    </row>
    <row r="15" spans="1:12" ht="12.75" customHeight="1" x14ac:dyDescent="0.2">
      <c r="A15" s="11">
        <v>5</v>
      </c>
      <c r="B15" s="11">
        <v>375</v>
      </c>
      <c r="C15" s="27">
        <v>84.296899999999994</v>
      </c>
      <c r="D15" s="28"/>
      <c r="E15" s="13">
        <v>1.1900000000000001E-2</v>
      </c>
      <c r="F15" s="19">
        <v>14.08</v>
      </c>
      <c r="G15" s="13">
        <v>3.0099999999999998E-2</v>
      </c>
      <c r="H15" s="13">
        <v>0.30959999999999999</v>
      </c>
      <c r="I15" s="13">
        <v>1.5044</v>
      </c>
      <c r="J15" s="22" t="s">
        <v>21</v>
      </c>
      <c r="K15" s="14">
        <v>0.3342</v>
      </c>
      <c r="L15" s="12">
        <v>5.7854999999999997E-2</v>
      </c>
    </row>
    <row r="16" spans="1:12" ht="12.75" customHeight="1" x14ac:dyDescent="0.2">
      <c r="A16" s="6">
        <v>10</v>
      </c>
      <c r="B16" s="6">
        <v>375</v>
      </c>
      <c r="C16" s="25">
        <v>83.768199999999993</v>
      </c>
      <c r="D16" s="26"/>
      <c r="E16" s="9">
        <v>1.1900000000000001E-2</v>
      </c>
      <c r="F16" s="17">
        <v>15.63</v>
      </c>
      <c r="G16" s="9">
        <v>3.3399999999999999E-2</v>
      </c>
      <c r="H16" s="9">
        <v>0.311</v>
      </c>
      <c r="I16" s="9">
        <v>1.5056</v>
      </c>
      <c r="J16" s="5" t="s">
        <v>21</v>
      </c>
      <c r="K16" s="10">
        <v>0.32205</v>
      </c>
      <c r="L16" s="8">
        <v>5.7133000000000003E-2</v>
      </c>
    </row>
    <row r="17" spans="1:12" ht="12.75" customHeight="1" x14ac:dyDescent="0.2">
      <c r="A17" s="11">
        <v>15</v>
      </c>
      <c r="B17" s="11">
        <v>375</v>
      </c>
      <c r="C17" s="27">
        <v>83.234300000000005</v>
      </c>
      <c r="D17" s="28"/>
      <c r="E17" s="13">
        <v>1.2E-2</v>
      </c>
      <c r="F17" s="19">
        <v>17.190000000000001</v>
      </c>
      <c r="G17" s="13">
        <v>3.6700000000000003E-2</v>
      </c>
      <c r="H17" s="13">
        <v>0.31240000000000001</v>
      </c>
      <c r="I17" s="13">
        <v>1.5068999999999999</v>
      </c>
      <c r="J17" s="22" t="s">
        <v>21</v>
      </c>
      <c r="K17" s="14">
        <v>0.31048999999999999</v>
      </c>
      <c r="L17" s="12">
        <v>5.6415E-2</v>
      </c>
    </row>
    <row r="18" spans="1:12" ht="12.75" customHeight="1" x14ac:dyDescent="0.2">
      <c r="A18" s="6">
        <v>20</v>
      </c>
      <c r="B18" s="6">
        <v>375</v>
      </c>
      <c r="C18" s="25">
        <v>82.694999999999993</v>
      </c>
      <c r="D18" s="26"/>
      <c r="E18" s="9">
        <v>1.21E-2</v>
      </c>
      <c r="F18" s="17">
        <v>18.760000000000002</v>
      </c>
      <c r="G18" s="9">
        <v>0.04</v>
      </c>
      <c r="H18" s="9">
        <v>0.31390000000000001</v>
      </c>
      <c r="I18" s="9">
        <v>1.5083</v>
      </c>
      <c r="J18" s="5" t="s">
        <v>21</v>
      </c>
      <c r="K18" s="10">
        <v>0.29947000000000001</v>
      </c>
      <c r="L18" s="8">
        <v>5.5702000000000002E-2</v>
      </c>
    </row>
    <row r="19" spans="1:12" ht="12.75" customHeight="1" x14ac:dyDescent="0.2">
      <c r="A19" s="11">
        <v>25</v>
      </c>
      <c r="B19" s="11">
        <v>375</v>
      </c>
      <c r="C19" s="27">
        <v>82.149799999999999</v>
      </c>
      <c r="D19" s="28"/>
      <c r="E19" s="13">
        <v>1.2200000000000001E-2</v>
      </c>
      <c r="F19" s="19">
        <v>20.329999999999998</v>
      </c>
      <c r="G19" s="13">
        <v>4.3200000000000002E-2</v>
      </c>
      <c r="H19" s="13">
        <v>0.31540000000000001</v>
      </c>
      <c r="I19" s="13">
        <v>1.51</v>
      </c>
      <c r="J19" s="22" t="s">
        <v>21</v>
      </c>
      <c r="K19" s="14">
        <v>0.28894999999999998</v>
      </c>
      <c r="L19" s="12">
        <v>5.4991999999999999E-2</v>
      </c>
    </row>
    <row r="20" spans="1:12" ht="12.75" customHeight="1" x14ac:dyDescent="0.2">
      <c r="A20" s="6">
        <v>30</v>
      </c>
      <c r="B20" s="6">
        <v>375</v>
      </c>
      <c r="C20" s="25">
        <v>81.598399999999998</v>
      </c>
      <c r="D20" s="26"/>
      <c r="E20" s="9">
        <v>1.23E-2</v>
      </c>
      <c r="F20" s="17">
        <v>21.91</v>
      </c>
      <c r="G20" s="9">
        <v>4.65E-2</v>
      </c>
      <c r="H20" s="9">
        <v>0.317</v>
      </c>
      <c r="I20" s="9">
        <v>1.5118</v>
      </c>
      <c r="J20" s="5" t="s">
        <v>21</v>
      </c>
      <c r="K20" s="10">
        <v>0.27889000000000003</v>
      </c>
      <c r="L20" s="8">
        <v>5.4287000000000002E-2</v>
      </c>
    </row>
    <row r="21" spans="1:12" ht="12.75" customHeight="1" x14ac:dyDescent="0.2">
      <c r="A21" s="11">
        <v>35</v>
      </c>
      <c r="B21" s="11">
        <v>375</v>
      </c>
      <c r="C21" s="27">
        <v>81.040400000000005</v>
      </c>
      <c r="D21" s="28"/>
      <c r="E21" s="13">
        <v>1.23E-2</v>
      </c>
      <c r="F21" s="19">
        <v>23.5</v>
      </c>
      <c r="G21" s="13">
        <v>4.9700000000000001E-2</v>
      </c>
      <c r="H21" s="13">
        <v>0.31869999999999998</v>
      </c>
      <c r="I21" s="13">
        <v>1.5139</v>
      </c>
      <c r="J21" s="22" t="s">
        <v>21</v>
      </c>
      <c r="K21" s="14">
        <v>0.26927000000000001</v>
      </c>
      <c r="L21" s="12">
        <v>5.3585000000000001E-2</v>
      </c>
    </row>
    <row r="22" spans="1:12" ht="12.75" customHeight="1" x14ac:dyDescent="0.2">
      <c r="A22" s="6">
        <v>40</v>
      </c>
      <c r="B22" s="6">
        <v>375</v>
      </c>
      <c r="C22" s="25">
        <v>80.475499999999997</v>
      </c>
      <c r="D22" s="26"/>
      <c r="E22" s="9">
        <v>1.24E-2</v>
      </c>
      <c r="F22" s="17">
        <v>25.1</v>
      </c>
      <c r="G22" s="9">
        <v>5.2900000000000003E-2</v>
      </c>
      <c r="H22" s="9">
        <v>0.32040000000000002</v>
      </c>
      <c r="I22" s="9">
        <v>1.5161</v>
      </c>
      <c r="J22" s="5" t="s">
        <v>21</v>
      </c>
      <c r="K22" s="10">
        <v>0.26003999999999999</v>
      </c>
      <c r="L22" s="8">
        <v>5.2886000000000002E-2</v>
      </c>
    </row>
    <row r="23" spans="1:12" ht="12.75" customHeight="1" x14ac:dyDescent="0.2">
      <c r="A23" s="11">
        <v>45</v>
      </c>
      <c r="B23" s="11">
        <v>375</v>
      </c>
      <c r="C23" s="27">
        <v>79.903199999999998</v>
      </c>
      <c r="D23" s="28"/>
      <c r="E23" s="13">
        <v>1.2500000000000001E-2</v>
      </c>
      <c r="F23" s="19">
        <v>26.7</v>
      </c>
      <c r="G23" s="13">
        <v>5.6099999999999997E-2</v>
      </c>
      <c r="H23" s="13">
        <v>0.32219999999999999</v>
      </c>
      <c r="I23" s="13">
        <v>1.5185999999999999</v>
      </c>
      <c r="J23" s="22" t="s">
        <v>21</v>
      </c>
      <c r="K23" s="14">
        <v>0.25119000000000002</v>
      </c>
      <c r="L23" s="12">
        <v>5.219E-2</v>
      </c>
    </row>
    <row r="24" spans="1:12" ht="12.75" customHeight="1" x14ac:dyDescent="0.2">
      <c r="A24" s="6">
        <v>50</v>
      </c>
      <c r="B24" s="6">
        <v>375</v>
      </c>
      <c r="C24" s="25">
        <v>79.322900000000004</v>
      </c>
      <c r="D24" s="26"/>
      <c r="E24" s="9">
        <v>1.26E-2</v>
      </c>
      <c r="F24" s="17">
        <v>28.32</v>
      </c>
      <c r="G24" s="9">
        <v>5.9299999999999999E-2</v>
      </c>
      <c r="H24" s="9">
        <v>0.32400000000000001</v>
      </c>
      <c r="I24" s="9">
        <v>1.5214000000000001</v>
      </c>
      <c r="J24" s="5" t="s">
        <v>21</v>
      </c>
      <c r="K24" s="10">
        <v>0.24268999999999999</v>
      </c>
      <c r="L24" s="8">
        <v>5.1497000000000001E-2</v>
      </c>
    </row>
    <row r="25" spans="1:12" ht="12.75" customHeight="1" x14ac:dyDescent="0.2">
      <c r="A25" s="11">
        <v>55</v>
      </c>
      <c r="B25" s="11">
        <v>375</v>
      </c>
      <c r="C25" s="27">
        <v>78.734300000000005</v>
      </c>
      <c r="D25" s="28"/>
      <c r="E25" s="13">
        <v>1.2699999999999999E-2</v>
      </c>
      <c r="F25" s="19">
        <v>29.94</v>
      </c>
      <c r="G25" s="13">
        <v>6.25E-2</v>
      </c>
      <c r="H25" s="13">
        <v>0.32590000000000002</v>
      </c>
      <c r="I25" s="13">
        <v>1.5244</v>
      </c>
      <c r="J25" s="22" t="s">
        <v>21</v>
      </c>
      <c r="K25" s="14">
        <v>0.23449999999999999</v>
      </c>
      <c r="L25" s="12">
        <v>5.0805000000000003E-2</v>
      </c>
    </row>
    <row r="26" spans="1:12" ht="12.75" customHeight="1" x14ac:dyDescent="0.2">
      <c r="A26" s="6">
        <v>60</v>
      </c>
      <c r="B26" s="6">
        <v>375</v>
      </c>
      <c r="C26" s="25">
        <v>78.136600000000001</v>
      </c>
      <c r="D26" s="26"/>
      <c r="E26" s="9">
        <v>1.2800000000000001E-2</v>
      </c>
      <c r="F26" s="17">
        <v>31.58</v>
      </c>
      <c r="G26" s="9">
        <v>6.5699999999999995E-2</v>
      </c>
      <c r="H26" s="9">
        <v>0.32800000000000001</v>
      </c>
      <c r="I26" s="9">
        <v>1.5278</v>
      </c>
      <c r="J26" s="5" t="s">
        <v>21</v>
      </c>
      <c r="K26" s="10">
        <v>0.22661999999999999</v>
      </c>
      <c r="L26" s="8">
        <v>5.0116000000000001E-2</v>
      </c>
    </row>
    <row r="27" spans="1:12" ht="12.75" customHeight="1" x14ac:dyDescent="0.2">
      <c r="A27" s="11">
        <v>65</v>
      </c>
      <c r="B27" s="11">
        <v>375</v>
      </c>
      <c r="C27" s="27">
        <v>77.529300000000006</v>
      </c>
      <c r="D27" s="28"/>
      <c r="E27" s="13">
        <v>1.29E-2</v>
      </c>
      <c r="F27" s="19">
        <v>33.22</v>
      </c>
      <c r="G27" s="13">
        <v>6.88E-2</v>
      </c>
      <c r="H27" s="13">
        <v>0.3301</v>
      </c>
      <c r="I27" s="13">
        <v>1.5315000000000001</v>
      </c>
      <c r="J27" s="22" t="s">
        <v>21</v>
      </c>
      <c r="K27" s="14">
        <v>0.21903</v>
      </c>
      <c r="L27" s="12">
        <v>4.9429000000000001E-2</v>
      </c>
    </row>
    <row r="28" spans="1:12" ht="12.75" customHeight="1" x14ac:dyDescent="0.2">
      <c r="A28" s="6">
        <v>70</v>
      </c>
      <c r="B28" s="6">
        <v>375</v>
      </c>
      <c r="C28" s="25">
        <v>76.911699999999996</v>
      </c>
      <c r="D28" s="26"/>
      <c r="E28" s="9">
        <v>1.2999999999999999E-2</v>
      </c>
      <c r="F28" s="17">
        <v>34.880000000000003</v>
      </c>
      <c r="G28" s="9">
        <v>7.1900000000000006E-2</v>
      </c>
      <c r="H28" s="9">
        <v>0.33229999999999998</v>
      </c>
      <c r="I28" s="9">
        <v>1.5356000000000001</v>
      </c>
      <c r="J28" s="5" t="s">
        <v>21</v>
      </c>
      <c r="K28" s="10">
        <v>0.21168999999999999</v>
      </c>
      <c r="L28" s="8">
        <v>4.8742000000000001E-2</v>
      </c>
    </row>
    <row r="29" spans="1:12" ht="12.75" customHeight="1" x14ac:dyDescent="0.2">
      <c r="A29" s="11">
        <v>75</v>
      </c>
      <c r="B29" s="11">
        <v>375</v>
      </c>
      <c r="C29" s="27">
        <v>76.282899999999998</v>
      </c>
      <c r="D29" s="28"/>
      <c r="E29" s="13">
        <v>1.3100000000000001E-2</v>
      </c>
      <c r="F29" s="19">
        <v>36.549999999999997</v>
      </c>
      <c r="G29" s="13">
        <v>7.51E-2</v>
      </c>
      <c r="H29" s="13">
        <v>0.33460000000000001</v>
      </c>
      <c r="I29" s="13">
        <v>1.5401</v>
      </c>
      <c r="J29" s="22" t="s">
        <v>21</v>
      </c>
      <c r="K29" s="14">
        <v>0.20458999999999999</v>
      </c>
      <c r="L29" s="12">
        <v>4.8056000000000001E-2</v>
      </c>
    </row>
    <row r="30" spans="1:12" ht="12.75" customHeight="1" x14ac:dyDescent="0.2">
      <c r="A30" s="6">
        <v>80</v>
      </c>
      <c r="B30" s="6">
        <v>375</v>
      </c>
      <c r="C30" s="25">
        <v>75.642300000000006</v>
      </c>
      <c r="D30" s="26"/>
      <c r="E30" s="9">
        <v>1.32E-2</v>
      </c>
      <c r="F30" s="17">
        <v>38.229999999999997</v>
      </c>
      <c r="G30" s="9">
        <v>7.8200000000000006E-2</v>
      </c>
      <c r="H30" s="9">
        <v>0.33710000000000001</v>
      </c>
      <c r="I30" s="9">
        <v>1.5450999999999999</v>
      </c>
      <c r="J30" s="5" t="s">
        <v>21</v>
      </c>
      <c r="K30" s="10">
        <v>0.19772000000000001</v>
      </c>
      <c r="L30" s="8">
        <v>4.7371000000000003E-2</v>
      </c>
    </row>
    <row r="31" spans="1:12" ht="12.75" customHeight="1" x14ac:dyDescent="0.2">
      <c r="A31" s="11">
        <v>85</v>
      </c>
      <c r="B31" s="11">
        <v>375</v>
      </c>
      <c r="C31" s="27">
        <v>74.988799999999998</v>
      </c>
      <c r="D31" s="28"/>
      <c r="E31" s="13">
        <v>1.3299999999999999E-2</v>
      </c>
      <c r="F31" s="19">
        <v>39.92</v>
      </c>
      <c r="G31" s="13">
        <v>8.1299999999999997E-2</v>
      </c>
      <c r="H31" s="13">
        <v>0.3397</v>
      </c>
      <c r="I31" s="13">
        <v>1.5506</v>
      </c>
      <c r="J31" s="22" t="s">
        <v>21</v>
      </c>
      <c r="K31" s="14">
        <v>0.19106999999999999</v>
      </c>
      <c r="L31" s="12">
        <v>4.6684999999999997E-2</v>
      </c>
    </row>
    <row r="32" spans="1:12" ht="12.75" customHeight="1" x14ac:dyDescent="0.2">
      <c r="A32" s="6">
        <v>90</v>
      </c>
      <c r="B32" s="6">
        <v>375</v>
      </c>
      <c r="C32" s="25">
        <v>74.321299999999994</v>
      </c>
      <c r="D32" s="26"/>
      <c r="E32" s="9">
        <v>1.35E-2</v>
      </c>
      <c r="F32" s="17">
        <v>41.62</v>
      </c>
      <c r="G32" s="9">
        <v>8.4400000000000003E-2</v>
      </c>
      <c r="H32" s="9">
        <v>0.34239999999999998</v>
      </c>
      <c r="I32" s="9">
        <v>1.5566</v>
      </c>
      <c r="J32" s="5" t="s">
        <v>21</v>
      </c>
      <c r="K32" s="10">
        <v>0.18461</v>
      </c>
      <c r="L32" s="8">
        <v>4.5997999999999997E-2</v>
      </c>
    </row>
    <row r="33" spans="1:12" ht="12.75" customHeight="1" x14ac:dyDescent="0.2">
      <c r="A33" s="11">
        <v>95</v>
      </c>
      <c r="B33" s="11">
        <v>375</v>
      </c>
      <c r="C33" s="27">
        <v>73.6387</v>
      </c>
      <c r="D33" s="28"/>
      <c r="E33" s="13">
        <v>1.3599999999999999E-2</v>
      </c>
      <c r="F33" s="19">
        <v>43.34</v>
      </c>
      <c r="G33" s="13">
        <v>8.7599999999999997E-2</v>
      </c>
      <c r="H33" s="13">
        <v>0.34539999999999998</v>
      </c>
      <c r="I33" s="13">
        <v>1.5633999999999999</v>
      </c>
      <c r="J33" s="22" t="s">
        <v>21</v>
      </c>
      <c r="K33" s="14">
        <v>0.17832999999999999</v>
      </c>
      <c r="L33" s="12">
        <v>4.5310000000000003E-2</v>
      </c>
    </row>
    <row r="34" spans="1:12" ht="12.75" customHeight="1" x14ac:dyDescent="0.2">
      <c r="A34" s="6">
        <v>100</v>
      </c>
      <c r="B34" s="6">
        <v>375</v>
      </c>
      <c r="C34" s="25">
        <v>72.939700000000002</v>
      </c>
      <c r="D34" s="26"/>
      <c r="E34" s="9">
        <v>1.37E-2</v>
      </c>
      <c r="F34" s="17">
        <v>45.08</v>
      </c>
      <c r="G34" s="9">
        <v>9.0700000000000003E-2</v>
      </c>
      <c r="H34" s="9">
        <v>0.34849999999999998</v>
      </c>
      <c r="I34" s="9">
        <v>1.5708</v>
      </c>
      <c r="J34" s="5" t="s">
        <v>21</v>
      </c>
      <c r="K34" s="10">
        <v>0.17222000000000001</v>
      </c>
      <c r="L34" s="8">
        <v>4.462E-2</v>
      </c>
    </row>
    <row r="35" spans="1:12" ht="12.75" customHeight="1" x14ac:dyDescent="0.2">
      <c r="A35" s="11">
        <v>105</v>
      </c>
      <c r="B35" s="11">
        <v>375</v>
      </c>
      <c r="C35" s="27">
        <v>72.222700000000003</v>
      </c>
      <c r="D35" s="28"/>
      <c r="E35" s="13">
        <v>1.38E-2</v>
      </c>
      <c r="F35" s="19">
        <v>46.83</v>
      </c>
      <c r="G35" s="13">
        <v>9.3799999999999994E-2</v>
      </c>
      <c r="H35" s="13">
        <v>0.35189999999999999</v>
      </c>
      <c r="I35" s="13">
        <v>1.5791999999999999</v>
      </c>
      <c r="J35" s="22" t="s">
        <v>21</v>
      </c>
      <c r="K35" s="14">
        <v>0.16625999999999999</v>
      </c>
      <c r="L35" s="12">
        <v>4.3928000000000002E-2</v>
      </c>
    </row>
    <row r="36" spans="1:12" ht="12.75" customHeight="1" x14ac:dyDescent="0.2">
      <c r="A36" s="6">
        <v>110</v>
      </c>
      <c r="B36" s="6">
        <v>375</v>
      </c>
      <c r="C36" s="25">
        <v>71.486000000000004</v>
      </c>
      <c r="D36" s="26"/>
      <c r="E36" s="9">
        <v>1.4E-2</v>
      </c>
      <c r="F36" s="17">
        <v>48.6</v>
      </c>
      <c r="G36" s="9">
        <v>9.69E-2</v>
      </c>
      <c r="H36" s="9">
        <v>0.35549999999999998</v>
      </c>
      <c r="I36" s="9">
        <v>1.5884</v>
      </c>
      <c r="J36" s="5" t="s">
        <v>21</v>
      </c>
      <c r="K36" s="10">
        <v>0.16045000000000001</v>
      </c>
      <c r="L36" s="8">
        <v>4.3232E-2</v>
      </c>
    </row>
    <row r="37" spans="1:12" ht="12.75" customHeight="1" x14ac:dyDescent="0.2">
      <c r="A37" s="11">
        <v>115</v>
      </c>
      <c r="B37" s="11">
        <v>375</v>
      </c>
      <c r="C37" s="27">
        <v>70.727599999999995</v>
      </c>
      <c r="D37" s="28"/>
      <c r="E37" s="13">
        <v>1.41E-2</v>
      </c>
      <c r="F37" s="19">
        <v>50.38</v>
      </c>
      <c r="G37" s="13">
        <v>0.1</v>
      </c>
      <c r="H37" s="13">
        <v>0.35949999999999999</v>
      </c>
      <c r="I37" s="13">
        <v>1.5988</v>
      </c>
      <c r="J37" s="22" t="s">
        <v>21</v>
      </c>
      <c r="K37" s="14">
        <v>0.15476999999999999</v>
      </c>
      <c r="L37" s="12">
        <v>4.2530999999999999E-2</v>
      </c>
    </row>
    <row r="38" spans="1:12" ht="12.75" customHeight="1" x14ac:dyDescent="0.2">
      <c r="A38" s="6">
        <v>120</v>
      </c>
      <c r="B38" s="6">
        <v>375</v>
      </c>
      <c r="C38" s="25">
        <v>69.9452</v>
      </c>
      <c r="D38" s="26"/>
      <c r="E38" s="9">
        <v>1.43E-2</v>
      </c>
      <c r="F38" s="17">
        <v>52.19</v>
      </c>
      <c r="G38" s="9">
        <v>0.1032</v>
      </c>
      <c r="H38" s="9">
        <v>0.36380000000000001</v>
      </c>
      <c r="I38" s="9">
        <v>1.6105</v>
      </c>
      <c r="J38" s="5" t="s">
        <v>21</v>
      </c>
      <c r="K38" s="10">
        <v>0.1492</v>
      </c>
      <c r="L38" s="8">
        <v>4.1826000000000002E-2</v>
      </c>
    </row>
    <row r="39" spans="1:12" ht="12.75" customHeight="1" x14ac:dyDescent="0.2">
      <c r="A39" s="11">
        <v>125</v>
      </c>
      <c r="B39" s="11">
        <v>375</v>
      </c>
      <c r="C39" s="27">
        <v>69.135900000000007</v>
      </c>
      <c r="D39" s="28"/>
      <c r="E39" s="13">
        <v>1.4500000000000001E-2</v>
      </c>
      <c r="F39" s="19">
        <v>54.02</v>
      </c>
      <c r="G39" s="13">
        <v>0.10630000000000001</v>
      </c>
      <c r="H39" s="13">
        <v>0.36849999999999999</v>
      </c>
      <c r="I39" s="13">
        <v>1.6237999999999999</v>
      </c>
      <c r="J39" s="22" t="s">
        <v>21</v>
      </c>
      <c r="K39" s="14">
        <v>0.14373</v>
      </c>
      <c r="L39" s="12">
        <v>4.1112999999999997E-2</v>
      </c>
    </row>
    <row r="40" spans="1:12" ht="12.75" customHeight="1" x14ac:dyDescent="0.2">
      <c r="A40" s="6">
        <v>130</v>
      </c>
      <c r="B40" s="6">
        <v>375</v>
      </c>
      <c r="C40" s="25">
        <v>68.296700000000001</v>
      </c>
      <c r="D40" s="26"/>
      <c r="E40" s="9">
        <v>1.46E-2</v>
      </c>
      <c r="F40" s="17">
        <v>55.88</v>
      </c>
      <c r="G40" s="9">
        <v>0.1095</v>
      </c>
      <c r="H40" s="9">
        <v>0.37369999999999998</v>
      </c>
      <c r="I40" s="9">
        <v>1.6389</v>
      </c>
      <c r="J40" s="5" t="s">
        <v>21</v>
      </c>
      <c r="K40" s="10">
        <v>0.13836000000000001</v>
      </c>
      <c r="L40" s="8">
        <v>4.0392999999999998E-2</v>
      </c>
    </row>
    <row r="41" spans="1:12" ht="12.75" customHeight="1" x14ac:dyDescent="0.2">
      <c r="A41" s="11">
        <v>135</v>
      </c>
      <c r="B41" s="11">
        <v>375</v>
      </c>
      <c r="C41" s="27">
        <v>67.423400000000001</v>
      </c>
      <c r="D41" s="28"/>
      <c r="E41" s="13">
        <v>1.4800000000000001E-2</v>
      </c>
      <c r="F41" s="19">
        <v>57.76</v>
      </c>
      <c r="G41" s="13">
        <v>0.11260000000000001</v>
      </c>
      <c r="H41" s="13">
        <v>0.3795</v>
      </c>
      <c r="I41" s="13">
        <v>1.6561999999999999</v>
      </c>
      <c r="J41" s="22" t="s">
        <v>21</v>
      </c>
      <c r="K41" s="14">
        <v>0.13306000000000001</v>
      </c>
      <c r="L41" s="12">
        <v>3.9663999999999998E-2</v>
      </c>
    </row>
    <row r="42" spans="1:12" ht="12.75" customHeight="1" x14ac:dyDescent="0.2">
      <c r="A42" s="6">
        <v>140</v>
      </c>
      <c r="B42" s="6">
        <v>375</v>
      </c>
      <c r="C42" s="25">
        <v>66.511300000000006</v>
      </c>
      <c r="D42" s="26"/>
      <c r="E42" s="9">
        <v>1.4999999999999999E-2</v>
      </c>
      <c r="F42" s="17">
        <v>59.67</v>
      </c>
      <c r="G42" s="9">
        <v>0.1158</v>
      </c>
      <c r="H42" s="9">
        <v>0.3861</v>
      </c>
      <c r="I42" s="9">
        <v>1.6761999999999999</v>
      </c>
      <c r="J42" s="5" t="s">
        <v>21</v>
      </c>
      <c r="K42" s="10">
        <v>0.12781999999999999</v>
      </c>
      <c r="L42" s="8">
        <v>3.8922999999999999E-2</v>
      </c>
    </row>
    <row r="43" spans="1:12" ht="12.75" customHeight="1" x14ac:dyDescent="0.2">
      <c r="A43" s="11">
        <v>145</v>
      </c>
      <c r="B43" s="11">
        <v>375</v>
      </c>
      <c r="C43" s="27">
        <v>65.554500000000004</v>
      </c>
      <c r="D43" s="28"/>
      <c r="E43" s="13">
        <v>1.5299999999999999E-2</v>
      </c>
      <c r="F43" s="19">
        <v>61.62</v>
      </c>
      <c r="G43" s="13">
        <v>0.1191</v>
      </c>
      <c r="H43" s="13">
        <v>0.39360000000000001</v>
      </c>
      <c r="I43" s="13">
        <v>1.6997</v>
      </c>
      <c r="J43" s="22" t="s">
        <v>21</v>
      </c>
      <c r="K43" s="14">
        <v>0.12263</v>
      </c>
      <c r="L43" s="12">
        <v>3.8169000000000002E-2</v>
      </c>
    </row>
    <row r="44" spans="1:12" ht="12.95" customHeight="1" x14ac:dyDescent="0.2">
      <c r="A44" s="6">
        <v>150</v>
      </c>
      <c r="B44" s="6">
        <v>375</v>
      </c>
      <c r="C44" s="25">
        <v>64.545199999999994</v>
      </c>
      <c r="D44" s="26"/>
      <c r="E44" s="9">
        <v>1.55E-2</v>
      </c>
      <c r="F44" s="17">
        <v>63.61</v>
      </c>
      <c r="G44" s="9">
        <v>0.12239999999999999</v>
      </c>
      <c r="H44" s="9">
        <v>0.40229999999999999</v>
      </c>
      <c r="I44" s="9">
        <v>1.7276</v>
      </c>
      <c r="J44" s="5" t="s">
        <v>21</v>
      </c>
      <c r="K44" s="10">
        <v>0.11745</v>
      </c>
      <c r="L44" s="8">
        <v>3.7399000000000002E-2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44"/>
  <sheetViews>
    <sheetView topLeftCell="A28" workbookViewId="0"/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47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400</v>
      </c>
      <c r="C4" s="25">
        <v>89.861900000000006</v>
      </c>
      <c r="D4" s="26"/>
      <c r="E4" s="9">
        <v>1.11E-2</v>
      </c>
      <c r="F4" s="17">
        <v>-2.54</v>
      </c>
      <c r="G4" s="9">
        <v>-8.0999999999999996E-3</v>
      </c>
      <c r="H4" s="9">
        <v>0.2964</v>
      </c>
      <c r="I4" s="9">
        <v>1.4984999999999999</v>
      </c>
      <c r="J4" s="5" t="s">
        <v>21</v>
      </c>
      <c r="K4" s="10">
        <v>0.52576000000000001</v>
      </c>
      <c r="L4" s="8">
        <v>6.6208000000000003E-2</v>
      </c>
    </row>
    <row r="5" spans="1:12" ht="12.75" customHeight="1" x14ac:dyDescent="0.2">
      <c r="A5" s="11">
        <v>-45</v>
      </c>
      <c r="B5" s="11">
        <v>400</v>
      </c>
      <c r="C5" s="27">
        <v>89.375699999999995</v>
      </c>
      <c r="D5" s="28"/>
      <c r="E5" s="13">
        <v>1.12E-2</v>
      </c>
      <c r="F5" s="19">
        <v>-1.06</v>
      </c>
      <c r="G5" s="13">
        <v>-4.4999999999999997E-3</v>
      </c>
      <c r="H5" s="13">
        <v>0.2974</v>
      </c>
      <c r="I5" s="13">
        <v>1.4985999999999999</v>
      </c>
      <c r="J5" s="22" t="s">
        <v>21</v>
      </c>
      <c r="K5" s="14">
        <v>0.50243000000000004</v>
      </c>
      <c r="L5" s="12">
        <v>6.5421999999999994E-2</v>
      </c>
    </row>
    <row r="6" spans="1:12" ht="12.75" customHeight="1" x14ac:dyDescent="0.2">
      <c r="A6" s="6">
        <v>-40</v>
      </c>
      <c r="B6" s="6">
        <v>400</v>
      </c>
      <c r="C6" s="25">
        <v>88.886600000000001</v>
      </c>
      <c r="D6" s="26"/>
      <c r="E6" s="9">
        <v>1.1299999999999999E-2</v>
      </c>
      <c r="F6" s="17">
        <v>0.43</v>
      </c>
      <c r="G6" s="9">
        <v>-8.9999999999999998E-4</v>
      </c>
      <c r="H6" s="9">
        <v>0.29849999999999999</v>
      </c>
      <c r="I6" s="9">
        <v>1.4987999999999999</v>
      </c>
      <c r="J6" s="5" t="s">
        <v>21</v>
      </c>
      <c r="K6" s="10">
        <v>0.48065000000000002</v>
      </c>
      <c r="L6" s="8">
        <v>6.4642000000000005E-2</v>
      </c>
    </row>
    <row r="7" spans="1:12" ht="12.75" customHeight="1" x14ac:dyDescent="0.2">
      <c r="A7" s="11">
        <v>-35</v>
      </c>
      <c r="B7" s="11">
        <v>400</v>
      </c>
      <c r="C7" s="27">
        <v>88.394499999999994</v>
      </c>
      <c r="D7" s="28"/>
      <c r="E7" s="13">
        <v>1.1299999999999999E-2</v>
      </c>
      <c r="F7" s="19">
        <v>1.93</v>
      </c>
      <c r="G7" s="13">
        <v>2.5999999999999999E-3</v>
      </c>
      <c r="H7" s="13">
        <v>0.29959999999999998</v>
      </c>
      <c r="I7" s="13">
        <v>1.4990000000000001</v>
      </c>
      <c r="J7" s="22" t="s">
        <v>21</v>
      </c>
      <c r="K7" s="14">
        <v>0.46028000000000002</v>
      </c>
      <c r="L7" s="12">
        <v>6.3869999999999996E-2</v>
      </c>
    </row>
    <row r="8" spans="1:12" ht="12.75" customHeight="1" x14ac:dyDescent="0.2">
      <c r="A8" s="6">
        <v>-30</v>
      </c>
      <c r="B8" s="6">
        <v>400</v>
      </c>
      <c r="C8" s="25">
        <v>87.899299999999997</v>
      </c>
      <c r="D8" s="26"/>
      <c r="E8" s="9">
        <v>1.14E-2</v>
      </c>
      <c r="F8" s="17">
        <v>3.43</v>
      </c>
      <c r="G8" s="9">
        <v>6.1000000000000004E-3</v>
      </c>
      <c r="H8" s="9">
        <v>0.30070000000000002</v>
      </c>
      <c r="I8" s="9">
        <v>1.4992000000000001</v>
      </c>
      <c r="J8" s="5" t="s">
        <v>21</v>
      </c>
      <c r="K8" s="10">
        <v>0.44117000000000001</v>
      </c>
      <c r="L8" s="8">
        <v>6.3103999999999993E-2</v>
      </c>
    </row>
    <row r="9" spans="1:12" ht="12.75" customHeight="1" x14ac:dyDescent="0.2">
      <c r="A9" s="11">
        <v>-25</v>
      </c>
      <c r="B9" s="11">
        <v>400</v>
      </c>
      <c r="C9" s="27">
        <v>87.400800000000004</v>
      </c>
      <c r="D9" s="28"/>
      <c r="E9" s="13">
        <v>1.14E-2</v>
      </c>
      <c r="F9" s="19">
        <v>4.9400000000000004</v>
      </c>
      <c r="G9" s="13">
        <v>9.5999999999999992E-3</v>
      </c>
      <c r="H9" s="13">
        <v>0.3019</v>
      </c>
      <c r="I9" s="13">
        <v>1.4996</v>
      </c>
      <c r="J9" s="22" t="s">
        <v>21</v>
      </c>
      <c r="K9" s="14">
        <v>0.42323</v>
      </c>
      <c r="L9" s="12">
        <v>6.2343999999999997E-2</v>
      </c>
    </row>
    <row r="10" spans="1:12" ht="12.75" customHeight="1" x14ac:dyDescent="0.2">
      <c r="A10" s="6">
        <v>-20</v>
      </c>
      <c r="B10" s="6">
        <v>400</v>
      </c>
      <c r="C10" s="25">
        <v>86.898799999999994</v>
      </c>
      <c r="D10" s="26"/>
      <c r="E10" s="9">
        <v>1.15E-2</v>
      </c>
      <c r="F10" s="17">
        <v>6.45</v>
      </c>
      <c r="G10" s="9">
        <v>1.3100000000000001E-2</v>
      </c>
      <c r="H10" s="9">
        <v>0.30299999999999999</v>
      </c>
      <c r="I10" s="9">
        <v>1.5</v>
      </c>
      <c r="J10" s="5" t="s">
        <v>21</v>
      </c>
      <c r="K10" s="10">
        <v>0.40633999999999998</v>
      </c>
      <c r="L10" s="8">
        <v>6.1589999999999999E-2</v>
      </c>
    </row>
    <row r="11" spans="1:12" ht="12.75" customHeight="1" x14ac:dyDescent="0.2">
      <c r="A11" s="11">
        <v>-15</v>
      </c>
      <c r="B11" s="11">
        <v>400</v>
      </c>
      <c r="C11" s="27">
        <v>86.393100000000004</v>
      </c>
      <c r="D11" s="28"/>
      <c r="E11" s="13">
        <v>1.1599999999999999E-2</v>
      </c>
      <c r="F11" s="19">
        <v>7.97</v>
      </c>
      <c r="G11" s="13">
        <v>1.6500000000000001E-2</v>
      </c>
      <c r="H11" s="13">
        <v>0.30430000000000001</v>
      </c>
      <c r="I11" s="13">
        <v>1.5004999999999999</v>
      </c>
      <c r="J11" s="22" t="s">
        <v>21</v>
      </c>
      <c r="K11" s="14">
        <v>0.39041999999999999</v>
      </c>
      <c r="L11" s="12">
        <v>6.0843000000000001E-2</v>
      </c>
    </row>
    <row r="12" spans="1:12" ht="12.75" customHeight="1" x14ac:dyDescent="0.2">
      <c r="A12" s="6">
        <v>-10</v>
      </c>
      <c r="B12" s="6">
        <v>400</v>
      </c>
      <c r="C12" s="25">
        <v>85.883499999999998</v>
      </c>
      <c r="D12" s="26"/>
      <c r="E12" s="9">
        <v>1.1599999999999999E-2</v>
      </c>
      <c r="F12" s="17">
        <v>9.49</v>
      </c>
      <c r="G12" s="9">
        <v>1.9900000000000001E-2</v>
      </c>
      <c r="H12" s="9">
        <v>0.30549999999999999</v>
      </c>
      <c r="I12" s="9">
        <v>1.5012000000000001</v>
      </c>
      <c r="J12" s="5" t="s">
        <v>21</v>
      </c>
      <c r="K12" s="10">
        <v>0.37537999999999999</v>
      </c>
      <c r="L12" s="8">
        <v>6.0101000000000002E-2</v>
      </c>
    </row>
    <row r="13" spans="1:12" ht="12.75" customHeight="1" x14ac:dyDescent="0.2">
      <c r="A13" s="11">
        <v>-5</v>
      </c>
      <c r="B13" s="11">
        <v>400</v>
      </c>
      <c r="C13" s="27">
        <v>85.369799999999998</v>
      </c>
      <c r="D13" s="28"/>
      <c r="E13" s="13">
        <v>1.17E-2</v>
      </c>
      <c r="F13" s="19">
        <v>11.02</v>
      </c>
      <c r="G13" s="13">
        <v>2.3300000000000001E-2</v>
      </c>
      <c r="H13" s="13">
        <v>0.30680000000000002</v>
      </c>
      <c r="I13" s="13">
        <v>1.5019</v>
      </c>
      <c r="J13" s="22" t="s">
        <v>21</v>
      </c>
      <c r="K13" s="14">
        <v>0.36115000000000003</v>
      </c>
      <c r="L13" s="12">
        <v>5.9364E-2</v>
      </c>
    </row>
    <row r="14" spans="1:12" ht="12.75" customHeight="1" x14ac:dyDescent="0.2">
      <c r="A14" s="6">
        <v>0</v>
      </c>
      <c r="B14" s="6">
        <v>400</v>
      </c>
      <c r="C14" s="25">
        <v>84.851799999999997</v>
      </c>
      <c r="D14" s="26"/>
      <c r="E14" s="9">
        <v>1.18E-2</v>
      </c>
      <c r="F14" s="17">
        <v>12.56</v>
      </c>
      <c r="G14" s="9">
        <v>2.6700000000000002E-2</v>
      </c>
      <c r="H14" s="9">
        <v>0.30809999999999998</v>
      </c>
      <c r="I14" s="9">
        <v>1.5027999999999999</v>
      </c>
      <c r="J14" s="5" t="s">
        <v>21</v>
      </c>
      <c r="K14" s="10">
        <v>0.34766999999999998</v>
      </c>
      <c r="L14" s="8">
        <v>5.8632999999999998E-2</v>
      </c>
    </row>
    <row r="15" spans="1:12" ht="12.75" customHeight="1" x14ac:dyDescent="0.2">
      <c r="A15" s="11">
        <v>5</v>
      </c>
      <c r="B15" s="11">
        <v>400</v>
      </c>
      <c r="C15" s="27">
        <v>84.329099999999997</v>
      </c>
      <c r="D15" s="28"/>
      <c r="E15" s="13">
        <v>1.1900000000000001E-2</v>
      </c>
      <c r="F15" s="19">
        <v>14.1</v>
      </c>
      <c r="G15" s="13">
        <v>0.03</v>
      </c>
      <c r="H15" s="13">
        <v>0.30940000000000001</v>
      </c>
      <c r="I15" s="13">
        <v>1.5037</v>
      </c>
      <c r="J15" s="22" t="s">
        <v>21</v>
      </c>
      <c r="K15" s="14">
        <v>0.33488000000000001</v>
      </c>
      <c r="L15" s="12">
        <v>5.7907E-2</v>
      </c>
    </row>
    <row r="16" spans="1:12" ht="12.75" customHeight="1" x14ac:dyDescent="0.2">
      <c r="A16" s="6">
        <v>10</v>
      </c>
      <c r="B16" s="6">
        <v>400</v>
      </c>
      <c r="C16" s="25">
        <v>83.801599999999993</v>
      </c>
      <c r="D16" s="26"/>
      <c r="E16" s="9">
        <v>1.1900000000000001E-2</v>
      </c>
      <c r="F16" s="17">
        <v>15.65</v>
      </c>
      <c r="G16" s="9">
        <v>3.3300000000000003E-2</v>
      </c>
      <c r="H16" s="9">
        <v>0.31080000000000002</v>
      </c>
      <c r="I16" s="9">
        <v>1.5048999999999999</v>
      </c>
      <c r="J16" s="5" t="s">
        <v>21</v>
      </c>
      <c r="K16" s="10">
        <v>0.32272000000000001</v>
      </c>
      <c r="L16" s="8">
        <v>5.7186000000000001E-2</v>
      </c>
    </row>
    <row r="17" spans="1:12" ht="12.75" customHeight="1" x14ac:dyDescent="0.2">
      <c r="A17" s="11">
        <v>15</v>
      </c>
      <c r="B17" s="11">
        <v>400</v>
      </c>
      <c r="C17" s="27">
        <v>83.269000000000005</v>
      </c>
      <c r="D17" s="28"/>
      <c r="E17" s="13">
        <v>1.2E-2</v>
      </c>
      <c r="F17" s="19">
        <v>17.21</v>
      </c>
      <c r="G17" s="13">
        <v>3.6600000000000001E-2</v>
      </c>
      <c r="H17" s="13">
        <v>0.31230000000000002</v>
      </c>
      <c r="I17" s="13">
        <v>1.5061</v>
      </c>
      <c r="J17" s="22" t="s">
        <v>21</v>
      </c>
      <c r="K17" s="14">
        <v>0.31114999999999998</v>
      </c>
      <c r="L17" s="12">
        <v>5.6469999999999999E-2</v>
      </c>
    </row>
    <row r="18" spans="1:12" ht="12.75" customHeight="1" x14ac:dyDescent="0.2">
      <c r="A18" s="6">
        <v>20</v>
      </c>
      <c r="B18" s="6">
        <v>400</v>
      </c>
      <c r="C18" s="25">
        <v>82.730999999999995</v>
      </c>
      <c r="D18" s="26"/>
      <c r="E18" s="9">
        <v>1.21E-2</v>
      </c>
      <c r="F18" s="17">
        <v>18.78</v>
      </c>
      <c r="G18" s="9">
        <v>3.9899999999999998E-2</v>
      </c>
      <c r="H18" s="9">
        <v>0.31369999999999998</v>
      </c>
      <c r="I18" s="9">
        <v>1.5076000000000001</v>
      </c>
      <c r="J18" s="5" t="s">
        <v>21</v>
      </c>
      <c r="K18" s="10">
        <v>0.30012</v>
      </c>
      <c r="L18" s="8">
        <v>5.5758000000000002E-2</v>
      </c>
    </row>
    <row r="19" spans="1:12" ht="12.75" customHeight="1" x14ac:dyDescent="0.2">
      <c r="A19" s="11">
        <v>25</v>
      </c>
      <c r="B19" s="11">
        <v>400</v>
      </c>
      <c r="C19" s="27">
        <v>82.187200000000004</v>
      </c>
      <c r="D19" s="28"/>
      <c r="E19" s="13">
        <v>1.2200000000000001E-2</v>
      </c>
      <c r="F19" s="19">
        <v>20.350000000000001</v>
      </c>
      <c r="G19" s="13">
        <v>4.3200000000000002E-2</v>
      </c>
      <c r="H19" s="13">
        <v>0.31530000000000002</v>
      </c>
      <c r="I19" s="13">
        <v>1.5092000000000001</v>
      </c>
      <c r="J19" s="22" t="s">
        <v>21</v>
      </c>
      <c r="K19" s="14">
        <v>0.28959000000000001</v>
      </c>
      <c r="L19" s="12">
        <v>5.5049000000000001E-2</v>
      </c>
    </row>
    <row r="20" spans="1:12" ht="12.75" customHeight="1" x14ac:dyDescent="0.2">
      <c r="A20" s="6">
        <v>30</v>
      </c>
      <c r="B20" s="6">
        <v>400</v>
      </c>
      <c r="C20" s="25">
        <v>81.637299999999996</v>
      </c>
      <c r="D20" s="26"/>
      <c r="E20" s="9">
        <v>1.2200000000000001E-2</v>
      </c>
      <c r="F20" s="17">
        <v>21.93</v>
      </c>
      <c r="G20" s="9">
        <v>4.6399999999999997E-2</v>
      </c>
      <c r="H20" s="9">
        <v>0.31680000000000003</v>
      </c>
      <c r="I20" s="9">
        <v>1.5108999999999999</v>
      </c>
      <c r="J20" s="5" t="s">
        <v>21</v>
      </c>
      <c r="K20" s="10">
        <v>0.27951999999999999</v>
      </c>
      <c r="L20" s="8">
        <v>5.4344999999999997E-2</v>
      </c>
    </row>
    <row r="21" spans="1:12" ht="12.75" customHeight="1" x14ac:dyDescent="0.2">
      <c r="A21" s="11">
        <v>35</v>
      </c>
      <c r="B21" s="11">
        <v>400</v>
      </c>
      <c r="C21" s="27">
        <v>81.081000000000003</v>
      </c>
      <c r="D21" s="28"/>
      <c r="E21" s="13">
        <v>1.23E-2</v>
      </c>
      <c r="F21" s="19">
        <v>23.52</v>
      </c>
      <c r="G21" s="13">
        <v>4.9599999999999998E-2</v>
      </c>
      <c r="H21" s="13">
        <v>0.31850000000000001</v>
      </c>
      <c r="I21" s="13">
        <v>1.5128999999999999</v>
      </c>
      <c r="J21" s="22" t="s">
        <v>21</v>
      </c>
      <c r="K21" s="14">
        <v>0.26989000000000002</v>
      </c>
      <c r="L21" s="12">
        <v>5.3644999999999998E-2</v>
      </c>
    </row>
    <row r="22" spans="1:12" ht="12.75" customHeight="1" x14ac:dyDescent="0.2">
      <c r="A22" s="6">
        <v>40</v>
      </c>
      <c r="B22" s="6">
        <v>400</v>
      </c>
      <c r="C22" s="25">
        <v>80.517700000000005</v>
      </c>
      <c r="D22" s="26"/>
      <c r="E22" s="9">
        <v>1.24E-2</v>
      </c>
      <c r="F22" s="17">
        <v>25.11</v>
      </c>
      <c r="G22" s="9">
        <v>5.2900000000000003E-2</v>
      </c>
      <c r="H22" s="9">
        <v>0.32019999999999998</v>
      </c>
      <c r="I22" s="9">
        <v>1.5150999999999999</v>
      </c>
      <c r="J22" s="5" t="s">
        <v>21</v>
      </c>
      <c r="K22" s="10">
        <v>0.26066</v>
      </c>
      <c r="L22" s="8">
        <v>5.2947000000000001E-2</v>
      </c>
    </row>
    <row r="23" spans="1:12" ht="12.75" customHeight="1" x14ac:dyDescent="0.2">
      <c r="A23" s="11">
        <v>45</v>
      </c>
      <c r="B23" s="11">
        <v>400</v>
      </c>
      <c r="C23" s="27">
        <v>79.947199999999995</v>
      </c>
      <c r="D23" s="28"/>
      <c r="E23" s="13">
        <v>1.2500000000000001E-2</v>
      </c>
      <c r="F23" s="19">
        <v>26.72</v>
      </c>
      <c r="G23" s="13">
        <v>5.6099999999999997E-2</v>
      </c>
      <c r="H23" s="13">
        <v>0.32190000000000002</v>
      </c>
      <c r="I23" s="13">
        <v>1.5176000000000001</v>
      </c>
      <c r="J23" s="22" t="s">
        <v>21</v>
      </c>
      <c r="K23" s="14">
        <v>0.25180999999999998</v>
      </c>
      <c r="L23" s="12">
        <v>5.2253000000000001E-2</v>
      </c>
    </row>
    <row r="24" spans="1:12" ht="12.75" customHeight="1" x14ac:dyDescent="0.2">
      <c r="A24" s="6">
        <v>50</v>
      </c>
      <c r="B24" s="6">
        <v>400</v>
      </c>
      <c r="C24" s="25">
        <v>79.368899999999996</v>
      </c>
      <c r="D24" s="26"/>
      <c r="E24" s="9">
        <v>1.26E-2</v>
      </c>
      <c r="F24" s="17">
        <v>28.33</v>
      </c>
      <c r="G24" s="9">
        <v>5.9200000000000003E-2</v>
      </c>
      <c r="H24" s="9">
        <v>0.32379999999999998</v>
      </c>
      <c r="I24" s="9">
        <v>1.5203</v>
      </c>
      <c r="J24" s="5" t="s">
        <v>21</v>
      </c>
      <c r="K24" s="10">
        <v>0.24329999999999999</v>
      </c>
      <c r="L24" s="8">
        <v>5.1561000000000003E-2</v>
      </c>
    </row>
    <row r="25" spans="1:12" ht="12.75" customHeight="1" x14ac:dyDescent="0.2">
      <c r="A25" s="11">
        <v>55</v>
      </c>
      <c r="B25" s="11">
        <v>400</v>
      </c>
      <c r="C25" s="27">
        <v>78.782300000000006</v>
      </c>
      <c r="D25" s="28"/>
      <c r="E25" s="13">
        <v>1.2699999999999999E-2</v>
      </c>
      <c r="F25" s="19">
        <v>29.96</v>
      </c>
      <c r="G25" s="13">
        <v>6.2399999999999997E-2</v>
      </c>
      <c r="H25" s="13">
        <v>0.32569999999999999</v>
      </c>
      <c r="I25" s="13">
        <v>1.5232000000000001</v>
      </c>
      <c r="J25" s="22" t="s">
        <v>21</v>
      </c>
      <c r="K25" s="14">
        <v>0.23511000000000001</v>
      </c>
      <c r="L25" s="12">
        <v>5.0872000000000001E-2</v>
      </c>
    </row>
    <row r="26" spans="1:12" ht="12.75" customHeight="1" x14ac:dyDescent="0.2">
      <c r="A26" s="6">
        <v>60</v>
      </c>
      <c r="B26" s="6">
        <v>400</v>
      </c>
      <c r="C26" s="25">
        <v>78.186899999999994</v>
      </c>
      <c r="D26" s="26"/>
      <c r="E26" s="9">
        <v>1.2800000000000001E-2</v>
      </c>
      <c r="F26" s="17">
        <v>31.59</v>
      </c>
      <c r="G26" s="9">
        <v>6.5600000000000006E-2</v>
      </c>
      <c r="H26" s="9">
        <v>0.32769999999999999</v>
      </c>
      <c r="I26" s="9">
        <v>1.5265</v>
      </c>
      <c r="J26" s="5" t="s">
        <v>21</v>
      </c>
      <c r="K26" s="10">
        <v>0.22722999999999999</v>
      </c>
      <c r="L26" s="8">
        <v>5.0183999999999999E-2</v>
      </c>
    </row>
    <row r="27" spans="1:12" ht="12.75" customHeight="1" x14ac:dyDescent="0.2">
      <c r="A27" s="11">
        <v>65</v>
      </c>
      <c r="B27" s="11">
        <v>400</v>
      </c>
      <c r="C27" s="27">
        <v>77.581999999999994</v>
      </c>
      <c r="D27" s="28"/>
      <c r="E27" s="13">
        <v>1.29E-2</v>
      </c>
      <c r="F27" s="19">
        <v>33.229999999999997</v>
      </c>
      <c r="G27" s="13">
        <v>6.8699999999999997E-2</v>
      </c>
      <c r="H27" s="13">
        <v>0.32979999999999998</v>
      </c>
      <c r="I27" s="13">
        <v>1.5301</v>
      </c>
      <c r="J27" s="22" t="s">
        <v>21</v>
      </c>
      <c r="K27" s="14">
        <v>0.21962999999999999</v>
      </c>
      <c r="L27" s="12">
        <v>4.9499000000000001E-2</v>
      </c>
    </row>
    <row r="28" spans="1:12" ht="12.75" customHeight="1" x14ac:dyDescent="0.2">
      <c r="A28" s="6">
        <v>70</v>
      </c>
      <c r="B28" s="6">
        <v>400</v>
      </c>
      <c r="C28" s="25">
        <v>76.966999999999999</v>
      </c>
      <c r="D28" s="26"/>
      <c r="E28" s="9">
        <v>1.2999999999999999E-2</v>
      </c>
      <c r="F28" s="17">
        <v>34.89</v>
      </c>
      <c r="G28" s="9">
        <v>7.1800000000000003E-2</v>
      </c>
      <c r="H28" s="9">
        <v>0.33189999999999997</v>
      </c>
      <c r="I28" s="9">
        <v>1.5341</v>
      </c>
      <c r="J28" s="5" t="s">
        <v>21</v>
      </c>
      <c r="K28" s="10">
        <v>0.21229000000000001</v>
      </c>
      <c r="L28" s="8">
        <v>4.8814000000000003E-2</v>
      </c>
    </row>
    <row r="29" spans="1:12" ht="12.75" customHeight="1" x14ac:dyDescent="0.2">
      <c r="A29" s="11">
        <v>75</v>
      </c>
      <c r="B29" s="11">
        <v>400</v>
      </c>
      <c r="C29" s="27">
        <v>76.341099999999997</v>
      </c>
      <c r="D29" s="28"/>
      <c r="E29" s="13">
        <v>1.3100000000000001E-2</v>
      </c>
      <c r="F29" s="19">
        <v>36.549999999999997</v>
      </c>
      <c r="G29" s="13">
        <v>7.4999999999999997E-2</v>
      </c>
      <c r="H29" s="13">
        <v>0.3342</v>
      </c>
      <c r="I29" s="13">
        <v>1.5385</v>
      </c>
      <c r="J29" s="22" t="s">
        <v>21</v>
      </c>
      <c r="K29" s="14">
        <v>0.20519999999999999</v>
      </c>
      <c r="L29" s="12">
        <v>4.8131E-2</v>
      </c>
    </row>
    <row r="30" spans="1:12" ht="12.75" customHeight="1" x14ac:dyDescent="0.2">
      <c r="A30" s="6">
        <v>80</v>
      </c>
      <c r="B30" s="6">
        <v>400</v>
      </c>
      <c r="C30" s="25">
        <v>75.703500000000005</v>
      </c>
      <c r="D30" s="26"/>
      <c r="E30" s="9">
        <v>1.32E-2</v>
      </c>
      <c r="F30" s="17">
        <v>38.229999999999997</v>
      </c>
      <c r="G30" s="9">
        <v>7.8100000000000003E-2</v>
      </c>
      <c r="H30" s="9">
        <v>0.3367</v>
      </c>
      <c r="I30" s="9">
        <v>1.5434000000000001</v>
      </c>
      <c r="J30" s="5" t="s">
        <v>21</v>
      </c>
      <c r="K30" s="10">
        <v>0.19833000000000001</v>
      </c>
      <c r="L30" s="8">
        <v>4.7447000000000003E-2</v>
      </c>
    </row>
    <row r="31" spans="1:12" ht="12.75" customHeight="1" x14ac:dyDescent="0.2">
      <c r="A31" s="11">
        <v>85</v>
      </c>
      <c r="B31" s="11">
        <v>400</v>
      </c>
      <c r="C31" s="27">
        <v>75.053299999999993</v>
      </c>
      <c r="D31" s="28"/>
      <c r="E31" s="13">
        <v>1.3299999999999999E-2</v>
      </c>
      <c r="F31" s="19">
        <v>39.92</v>
      </c>
      <c r="G31" s="13">
        <v>8.1199999999999994E-2</v>
      </c>
      <c r="H31" s="13">
        <v>0.3392</v>
      </c>
      <c r="I31" s="13">
        <v>1.5487</v>
      </c>
      <c r="J31" s="22" t="s">
        <v>21</v>
      </c>
      <c r="K31" s="14">
        <v>0.19167999999999999</v>
      </c>
      <c r="L31" s="12">
        <v>4.6764E-2</v>
      </c>
    </row>
    <row r="32" spans="1:12" ht="12.75" customHeight="1" x14ac:dyDescent="0.2">
      <c r="A32" s="6">
        <v>90</v>
      </c>
      <c r="B32" s="6">
        <v>400</v>
      </c>
      <c r="C32" s="25">
        <v>74.389499999999998</v>
      </c>
      <c r="D32" s="26"/>
      <c r="E32" s="9">
        <v>1.34E-2</v>
      </c>
      <c r="F32" s="17">
        <v>41.62</v>
      </c>
      <c r="G32" s="9">
        <v>8.43E-2</v>
      </c>
      <c r="H32" s="9">
        <v>0.34189999999999998</v>
      </c>
      <c r="I32" s="9">
        <v>1.5546</v>
      </c>
      <c r="J32" s="5" t="s">
        <v>21</v>
      </c>
      <c r="K32" s="10">
        <v>0.18523000000000001</v>
      </c>
      <c r="L32" s="8">
        <v>4.6080000000000003E-2</v>
      </c>
    </row>
    <row r="33" spans="1:12" ht="12.75" customHeight="1" x14ac:dyDescent="0.2">
      <c r="A33" s="11">
        <v>95</v>
      </c>
      <c r="B33" s="11">
        <v>400</v>
      </c>
      <c r="C33" s="27">
        <v>73.710899999999995</v>
      </c>
      <c r="D33" s="28"/>
      <c r="E33" s="13">
        <v>1.3599999999999999E-2</v>
      </c>
      <c r="F33" s="19">
        <v>43.34</v>
      </c>
      <c r="G33" s="13">
        <v>8.7400000000000005E-2</v>
      </c>
      <c r="H33" s="13">
        <v>0.3448</v>
      </c>
      <c r="I33" s="13">
        <v>1.5610999999999999</v>
      </c>
      <c r="J33" s="22" t="s">
        <v>21</v>
      </c>
      <c r="K33" s="14">
        <v>0.17895</v>
      </c>
      <c r="L33" s="12">
        <v>4.5394999999999998E-2</v>
      </c>
    </row>
    <row r="34" spans="1:12" ht="12.75" customHeight="1" x14ac:dyDescent="0.2">
      <c r="A34" s="6">
        <v>100</v>
      </c>
      <c r="B34" s="6">
        <v>400</v>
      </c>
      <c r="C34" s="25">
        <v>73.016300000000001</v>
      </c>
      <c r="D34" s="26"/>
      <c r="E34" s="9">
        <v>1.37E-2</v>
      </c>
      <c r="F34" s="17">
        <v>45.07</v>
      </c>
      <c r="G34" s="9">
        <v>9.0499999999999997E-2</v>
      </c>
      <c r="H34" s="9">
        <v>0.34789999999999999</v>
      </c>
      <c r="I34" s="9">
        <v>1.5684</v>
      </c>
      <c r="J34" s="5" t="s">
        <v>21</v>
      </c>
      <c r="K34" s="10">
        <v>0.17285</v>
      </c>
      <c r="L34" s="8">
        <v>4.4708999999999999E-2</v>
      </c>
    </row>
    <row r="35" spans="1:12" ht="12.75" customHeight="1" x14ac:dyDescent="0.2">
      <c r="A35" s="11">
        <v>105</v>
      </c>
      <c r="B35" s="11">
        <v>400</v>
      </c>
      <c r="C35" s="27">
        <v>72.304199999999994</v>
      </c>
      <c r="D35" s="28"/>
      <c r="E35" s="13">
        <v>1.38E-2</v>
      </c>
      <c r="F35" s="19">
        <v>46.82</v>
      </c>
      <c r="G35" s="13">
        <v>9.3700000000000006E-2</v>
      </c>
      <c r="H35" s="13">
        <v>0.35120000000000001</v>
      </c>
      <c r="I35" s="13">
        <v>1.5764</v>
      </c>
      <c r="J35" s="22" t="s">
        <v>21</v>
      </c>
      <c r="K35" s="14">
        <v>0.16689999999999999</v>
      </c>
      <c r="L35" s="12">
        <v>4.4019999999999997E-2</v>
      </c>
    </row>
    <row r="36" spans="1:12" ht="12.75" customHeight="1" x14ac:dyDescent="0.2">
      <c r="A36" s="6">
        <v>110</v>
      </c>
      <c r="B36" s="6">
        <v>400</v>
      </c>
      <c r="C36" s="25">
        <v>71.572999999999993</v>
      </c>
      <c r="D36" s="26"/>
      <c r="E36" s="9">
        <v>1.4E-2</v>
      </c>
      <c r="F36" s="17">
        <v>48.58</v>
      </c>
      <c r="G36" s="9">
        <v>9.6799999999999997E-2</v>
      </c>
      <c r="H36" s="9">
        <v>0.3548</v>
      </c>
      <c r="I36" s="9">
        <v>1.5853999999999999</v>
      </c>
      <c r="J36" s="5" t="s">
        <v>21</v>
      </c>
      <c r="K36" s="10">
        <v>0.16109999999999999</v>
      </c>
      <c r="L36" s="8">
        <v>4.3326999999999997E-2</v>
      </c>
    </row>
    <row r="37" spans="1:12" ht="12.75" customHeight="1" x14ac:dyDescent="0.2">
      <c r="A37" s="11">
        <v>115</v>
      </c>
      <c r="B37" s="11">
        <v>400</v>
      </c>
      <c r="C37" s="27">
        <v>70.820700000000002</v>
      </c>
      <c r="D37" s="28"/>
      <c r="E37" s="13">
        <v>1.41E-2</v>
      </c>
      <c r="F37" s="19">
        <v>50.37</v>
      </c>
      <c r="G37" s="13">
        <v>9.9900000000000003E-2</v>
      </c>
      <c r="H37" s="13">
        <v>0.35859999999999997</v>
      </c>
      <c r="I37" s="13">
        <v>1.5954999999999999</v>
      </c>
      <c r="J37" s="22" t="s">
        <v>21</v>
      </c>
      <c r="K37" s="14">
        <v>0.15543000000000001</v>
      </c>
      <c r="L37" s="12">
        <v>4.2631000000000002E-2</v>
      </c>
    </row>
    <row r="38" spans="1:12" ht="12.75" customHeight="1" x14ac:dyDescent="0.2">
      <c r="A38" s="6">
        <v>120</v>
      </c>
      <c r="B38" s="6">
        <v>400</v>
      </c>
      <c r="C38" s="25">
        <v>70.045100000000005</v>
      </c>
      <c r="D38" s="26"/>
      <c r="E38" s="9">
        <v>1.43E-2</v>
      </c>
      <c r="F38" s="17">
        <v>52.17</v>
      </c>
      <c r="G38" s="9">
        <v>0.10299999999999999</v>
      </c>
      <c r="H38" s="9">
        <v>0.36280000000000001</v>
      </c>
      <c r="I38" s="9">
        <v>1.6067</v>
      </c>
      <c r="J38" s="5" t="s">
        <v>21</v>
      </c>
      <c r="K38" s="10">
        <v>0.14987</v>
      </c>
      <c r="L38" s="8">
        <v>4.1930000000000002E-2</v>
      </c>
    </row>
    <row r="39" spans="1:12" ht="12.75" customHeight="1" x14ac:dyDescent="0.2">
      <c r="A39" s="11">
        <v>125</v>
      </c>
      <c r="B39" s="11">
        <v>400</v>
      </c>
      <c r="C39" s="27">
        <v>69.243600000000001</v>
      </c>
      <c r="D39" s="28"/>
      <c r="E39" s="13">
        <v>1.44E-2</v>
      </c>
      <c r="F39" s="19">
        <v>54</v>
      </c>
      <c r="G39" s="13">
        <v>0.1061</v>
      </c>
      <c r="H39" s="13">
        <v>0.3674</v>
      </c>
      <c r="I39" s="13">
        <v>1.6194999999999999</v>
      </c>
      <c r="J39" s="22" t="s">
        <v>21</v>
      </c>
      <c r="K39" s="14">
        <v>0.14443</v>
      </c>
      <c r="L39" s="12">
        <v>4.1223000000000003E-2</v>
      </c>
    </row>
    <row r="40" spans="1:12" ht="12.75" customHeight="1" x14ac:dyDescent="0.2">
      <c r="A40" s="6">
        <v>130</v>
      </c>
      <c r="B40" s="6">
        <v>400</v>
      </c>
      <c r="C40" s="25">
        <v>68.413200000000003</v>
      </c>
      <c r="D40" s="26"/>
      <c r="E40" s="9">
        <v>1.46E-2</v>
      </c>
      <c r="F40" s="17">
        <v>55.85</v>
      </c>
      <c r="G40" s="9">
        <v>0.10929999999999999</v>
      </c>
      <c r="H40" s="9">
        <v>0.37240000000000001</v>
      </c>
      <c r="I40" s="9">
        <v>1.6338999999999999</v>
      </c>
      <c r="J40" s="5" t="s">
        <v>21</v>
      </c>
      <c r="K40" s="10">
        <v>0.13907</v>
      </c>
      <c r="L40" s="8">
        <v>4.0508000000000002E-2</v>
      </c>
    </row>
    <row r="41" spans="1:12" ht="12.75" customHeight="1" x14ac:dyDescent="0.2">
      <c r="A41" s="11">
        <v>135</v>
      </c>
      <c r="B41" s="11">
        <v>400</v>
      </c>
      <c r="C41" s="27">
        <v>67.550200000000004</v>
      </c>
      <c r="D41" s="28"/>
      <c r="E41" s="13">
        <v>1.4800000000000001E-2</v>
      </c>
      <c r="F41" s="19">
        <v>57.72</v>
      </c>
      <c r="G41" s="13">
        <v>0.1125</v>
      </c>
      <c r="H41" s="13">
        <v>0.37809999999999999</v>
      </c>
      <c r="I41" s="13">
        <v>1.6505000000000001</v>
      </c>
      <c r="J41" s="22" t="s">
        <v>21</v>
      </c>
      <c r="K41" s="14">
        <v>0.1338</v>
      </c>
      <c r="L41" s="12">
        <v>3.9785000000000001E-2</v>
      </c>
    </row>
    <row r="42" spans="1:12" ht="12.75" customHeight="1" x14ac:dyDescent="0.2">
      <c r="A42" s="6">
        <v>140</v>
      </c>
      <c r="B42" s="6">
        <v>400</v>
      </c>
      <c r="C42" s="25">
        <v>66.650199999999998</v>
      </c>
      <c r="D42" s="26"/>
      <c r="E42" s="9">
        <v>1.4999999999999999E-2</v>
      </c>
      <c r="F42" s="17">
        <v>59.63</v>
      </c>
      <c r="G42" s="9">
        <v>0.1157</v>
      </c>
      <c r="H42" s="9">
        <v>0.38440000000000002</v>
      </c>
      <c r="I42" s="9">
        <v>1.6696</v>
      </c>
      <c r="J42" s="5" t="s">
        <v>21</v>
      </c>
      <c r="K42" s="10">
        <v>0.12859000000000001</v>
      </c>
      <c r="L42" s="8">
        <v>3.9051000000000002E-2</v>
      </c>
    </row>
    <row r="43" spans="1:12" ht="12.75" customHeight="1" x14ac:dyDescent="0.2">
      <c r="A43" s="11">
        <v>145</v>
      </c>
      <c r="B43" s="11">
        <v>400</v>
      </c>
      <c r="C43" s="27">
        <v>65.707499999999996</v>
      </c>
      <c r="D43" s="28"/>
      <c r="E43" s="13">
        <v>1.52E-2</v>
      </c>
      <c r="F43" s="19">
        <v>61.57</v>
      </c>
      <c r="G43" s="13">
        <v>0.11890000000000001</v>
      </c>
      <c r="H43" s="13">
        <v>0.39150000000000001</v>
      </c>
      <c r="I43" s="13">
        <v>1.6918</v>
      </c>
      <c r="J43" s="22" t="s">
        <v>21</v>
      </c>
      <c r="K43" s="14">
        <v>0.12343</v>
      </c>
      <c r="L43" s="12">
        <v>3.8306E-2</v>
      </c>
    </row>
    <row r="44" spans="1:12" ht="12.95" customHeight="1" x14ac:dyDescent="0.2">
      <c r="A44" s="6">
        <v>150</v>
      </c>
      <c r="B44" s="6">
        <v>400</v>
      </c>
      <c r="C44" s="25">
        <v>64.715299999999999</v>
      </c>
      <c r="D44" s="26"/>
      <c r="E44" s="9">
        <v>1.55E-2</v>
      </c>
      <c r="F44" s="17">
        <v>63.55</v>
      </c>
      <c r="G44" s="9">
        <v>0.1221</v>
      </c>
      <c r="H44" s="9">
        <v>0.39979999999999999</v>
      </c>
      <c r="I44" s="9">
        <v>1.718</v>
      </c>
      <c r="J44" s="5" t="s">
        <v>21</v>
      </c>
      <c r="K44" s="10">
        <v>0.11829000000000001</v>
      </c>
      <c r="L44" s="8">
        <v>3.7545000000000002E-2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4"/>
  <sheetViews>
    <sheetView topLeftCell="A31" workbookViewId="0">
      <selection activeCell="A2" sqref="A2:J44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48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450</v>
      </c>
      <c r="C4" s="25">
        <v>89.906599999999997</v>
      </c>
      <c r="D4" s="26"/>
      <c r="E4" s="9">
        <v>1.11E-2</v>
      </c>
      <c r="F4" s="17">
        <v>-2.48</v>
      </c>
      <c r="G4" s="9">
        <v>-8.2000000000000007E-3</v>
      </c>
      <c r="H4" s="9">
        <v>0.29620000000000002</v>
      </c>
      <c r="I4" s="9">
        <v>1.4977</v>
      </c>
      <c r="J4" s="5" t="s">
        <v>21</v>
      </c>
      <c r="K4" s="10">
        <v>0.52764</v>
      </c>
      <c r="L4" s="8">
        <v>6.6293000000000005E-2</v>
      </c>
    </row>
    <row r="5" spans="1:12" ht="12.75" customHeight="1" x14ac:dyDescent="0.2">
      <c r="A5" s="11">
        <v>-45</v>
      </c>
      <c r="B5" s="11">
        <v>450</v>
      </c>
      <c r="C5" s="27">
        <v>89.421700000000001</v>
      </c>
      <c r="D5" s="28"/>
      <c r="E5" s="13">
        <v>1.12E-2</v>
      </c>
      <c r="F5" s="19">
        <v>-1</v>
      </c>
      <c r="G5" s="13">
        <v>-4.5999999999999999E-3</v>
      </c>
      <c r="H5" s="13">
        <v>0.29730000000000001</v>
      </c>
      <c r="I5" s="13">
        <v>1.4977</v>
      </c>
      <c r="J5" s="22" t="s">
        <v>21</v>
      </c>
      <c r="K5" s="14">
        <v>0.50424000000000002</v>
      </c>
      <c r="L5" s="12">
        <v>6.5507999999999997E-2</v>
      </c>
    </row>
    <row r="6" spans="1:12" ht="12.75" customHeight="1" x14ac:dyDescent="0.2">
      <c r="A6" s="6">
        <v>-40</v>
      </c>
      <c r="B6" s="6">
        <v>450</v>
      </c>
      <c r="C6" s="25">
        <v>88.934100000000001</v>
      </c>
      <c r="D6" s="26"/>
      <c r="E6" s="9">
        <v>1.12E-2</v>
      </c>
      <c r="F6" s="17">
        <v>0.49</v>
      </c>
      <c r="G6" s="9">
        <v>-1E-3</v>
      </c>
      <c r="H6" s="9">
        <v>0.29830000000000001</v>
      </c>
      <c r="I6" s="9">
        <v>1.4978</v>
      </c>
      <c r="J6" s="5" t="s">
        <v>21</v>
      </c>
      <c r="K6" s="10">
        <v>0.4824</v>
      </c>
      <c r="L6" s="8">
        <v>6.4729999999999996E-2</v>
      </c>
    </row>
    <row r="7" spans="1:12" ht="12.75" customHeight="1" x14ac:dyDescent="0.2">
      <c r="A7" s="11">
        <v>-35</v>
      </c>
      <c r="B7" s="11">
        <v>450</v>
      </c>
      <c r="C7" s="27">
        <v>88.443600000000004</v>
      </c>
      <c r="D7" s="28"/>
      <c r="E7" s="13">
        <v>1.1299999999999999E-2</v>
      </c>
      <c r="F7" s="19">
        <v>1.98</v>
      </c>
      <c r="G7" s="13">
        <v>2.5000000000000001E-3</v>
      </c>
      <c r="H7" s="13">
        <v>0.2994</v>
      </c>
      <c r="I7" s="13">
        <v>1.498</v>
      </c>
      <c r="J7" s="22" t="s">
        <v>21</v>
      </c>
      <c r="K7" s="14">
        <v>0.46195999999999998</v>
      </c>
      <c r="L7" s="12">
        <v>6.3959000000000002E-2</v>
      </c>
    </row>
    <row r="8" spans="1:12" ht="12.75" customHeight="1" x14ac:dyDescent="0.2">
      <c r="A8" s="6">
        <v>-30</v>
      </c>
      <c r="B8" s="6">
        <v>450</v>
      </c>
      <c r="C8" s="25">
        <v>87.9499</v>
      </c>
      <c r="D8" s="26"/>
      <c r="E8" s="9">
        <v>1.14E-2</v>
      </c>
      <c r="F8" s="17">
        <v>3.48</v>
      </c>
      <c r="G8" s="9">
        <v>6.0000000000000001E-3</v>
      </c>
      <c r="H8" s="9">
        <v>0.30049999999999999</v>
      </c>
      <c r="I8" s="9">
        <v>1.4982</v>
      </c>
      <c r="J8" s="5" t="s">
        <v>21</v>
      </c>
      <c r="K8" s="10">
        <v>0.44280999999999998</v>
      </c>
      <c r="L8" s="8">
        <v>6.3195000000000001E-2</v>
      </c>
    </row>
    <row r="9" spans="1:12" ht="12.75" customHeight="1" x14ac:dyDescent="0.2">
      <c r="A9" s="11">
        <v>-25</v>
      </c>
      <c r="B9" s="11">
        <v>450</v>
      </c>
      <c r="C9" s="27">
        <v>87.453100000000006</v>
      </c>
      <c r="D9" s="28"/>
      <c r="E9" s="13">
        <v>1.14E-2</v>
      </c>
      <c r="F9" s="19">
        <v>4.99</v>
      </c>
      <c r="G9" s="13">
        <v>9.4999999999999998E-3</v>
      </c>
      <c r="H9" s="13">
        <v>0.30170000000000002</v>
      </c>
      <c r="I9" s="13">
        <v>1.4984999999999999</v>
      </c>
      <c r="J9" s="22" t="s">
        <v>21</v>
      </c>
      <c r="K9" s="14">
        <v>0.42481000000000002</v>
      </c>
      <c r="L9" s="12">
        <v>6.2435999999999998E-2</v>
      </c>
    </row>
    <row r="10" spans="1:12" ht="12.75" customHeight="1" x14ac:dyDescent="0.2">
      <c r="A10" s="6">
        <v>-20</v>
      </c>
      <c r="B10" s="6">
        <v>450</v>
      </c>
      <c r="C10" s="25">
        <v>86.952799999999996</v>
      </c>
      <c r="D10" s="26"/>
      <c r="E10" s="9">
        <v>1.15E-2</v>
      </c>
      <c r="F10" s="17">
        <v>6.5</v>
      </c>
      <c r="G10" s="9">
        <v>1.2999999999999999E-2</v>
      </c>
      <c r="H10" s="9">
        <v>0.30280000000000001</v>
      </c>
      <c r="I10" s="9">
        <v>1.4988999999999999</v>
      </c>
      <c r="J10" s="5" t="s">
        <v>21</v>
      </c>
      <c r="K10" s="10">
        <v>0.40788000000000002</v>
      </c>
      <c r="L10" s="8">
        <v>6.1684999999999997E-2</v>
      </c>
    </row>
    <row r="11" spans="1:12" ht="12.75" customHeight="1" x14ac:dyDescent="0.2">
      <c r="A11" s="11">
        <v>-15</v>
      </c>
      <c r="B11" s="11">
        <v>450</v>
      </c>
      <c r="C11" s="27">
        <v>86.448899999999995</v>
      </c>
      <c r="D11" s="28"/>
      <c r="E11" s="13">
        <v>1.1599999999999999E-2</v>
      </c>
      <c r="F11" s="19">
        <v>8.02</v>
      </c>
      <c r="G11" s="13">
        <v>1.6400000000000001E-2</v>
      </c>
      <c r="H11" s="13">
        <v>0.30399999999999999</v>
      </c>
      <c r="I11" s="13">
        <v>1.4994000000000001</v>
      </c>
      <c r="J11" s="22" t="s">
        <v>21</v>
      </c>
      <c r="K11" s="14">
        <v>0.39190999999999998</v>
      </c>
      <c r="L11" s="12">
        <v>6.0939E-2</v>
      </c>
    </row>
    <row r="12" spans="1:12" ht="12.75" customHeight="1" x14ac:dyDescent="0.2">
      <c r="A12" s="6">
        <v>-10</v>
      </c>
      <c r="B12" s="6">
        <v>450</v>
      </c>
      <c r="C12" s="25">
        <v>85.941299999999998</v>
      </c>
      <c r="D12" s="26"/>
      <c r="E12" s="9">
        <v>1.1599999999999999E-2</v>
      </c>
      <c r="F12" s="17">
        <v>9.5399999999999991</v>
      </c>
      <c r="G12" s="9">
        <v>1.9800000000000002E-2</v>
      </c>
      <c r="H12" s="9">
        <v>0.30530000000000002</v>
      </c>
      <c r="I12" s="9">
        <v>1.5</v>
      </c>
      <c r="J12" s="5" t="s">
        <v>21</v>
      </c>
      <c r="K12" s="10">
        <v>0.37684000000000001</v>
      </c>
      <c r="L12" s="8">
        <v>6.0199000000000003E-2</v>
      </c>
    </row>
    <row r="13" spans="1:12" ht="12.75" customHeight="1" x14ac:dyDescent="0.2">
      <c r="A13" s="11">
        <v>-5</v>
      </c>
      <c r="B13" s="11">
        <v>450</v>
      </c>
      <c r="C13" s="27">
        <v>85.429599999999994</v>
      </c>
      <c r="D13" s="28"/>
      <c r="E13" s="13">
        <v>1.17E-2</v>
      </c>
      <c r="F13" s="19">
        <v>11.07</v>
      </c>
      <c r="G13" s="13">
        <v>2.3199999999999998E-2</v>
      </c>
      <c r="H13" s="13">
        <v>0.30649999999999999</v>
      </c>
      <c r="I13" s="13">
        <v>1.5006999999999999</v>
      </c>
      <c r="J13" s="22" t="s">
        <v>21</v>
      </c>
      <c r="K13" s="14">
        <v>0.36258000000000001</v>
      </c>
      <c r="L13" s="12">
        <v>5.9464000000000003E-2</v>
      </c>
    </row>
    <row r="14" spans="1:12" ht="12.75" customHeight="1" x14ac:dyDescent="0.2">
      <c r="A14" s="6">
        <v>0</v>
      </c>
      <c r="B14" s="6">
        <v>450</v>
      </c>
      <c r="C14" s="25">
        <v>84.913600000000002</v>
      </c>
      <c r="D14" s="26"/>
      <c r="E14" s="9">
        <v>1.18E-2</v>
      </c>
      <c r="F14" s="17">
        <v>12.61</v>
      </c>
      <c r="G14" s="9">
        <v>2.6499999999999999E-2</v>
      </c>
      <c r="H14" s="9">
        <v>0.30780000000000002</v>
      </c>
      <c r="I14" s="9">
        <v>1.5015000000000001</v>
      </c>
      <c r="J14" s="5" t="s">
        <v>21</v>
      </c>
      <c r="K14" s="10">
        <v>0.34906999999999999</v>
      </c>
      <c r="L14" s="8">
        <v>5.8735000000000002E-2</v>
      </c>
    </row>
    <row r="15" spans="1:12" ht="12.75" customHeight="1" x14ac:dyDescent="0.2">
      <c r="A15" s="11">
        <v>5</v>
      </c>
      <c r="B15" s="11">
        <v>450</v>
      </c>
      <c r="C15" s="27">
        <v>84.393199999999993</v>
      </c>
      <c r="D15" s="28"/>
      <c r="E15" s="13">
        <v>1.18E-2</v>
      </c>
      <c r="F15" s="19">
        <v>14.15</v>
      </c>
      <c r="G15" s="13">
        <v>2.9899999999999999E-2</v>
      </c>
      <c r="H15" s="13">
        <v>0.30919999999999997</v>
      </c>
      <c r="I15" s="13">
        <v>1.5024</v>
      </c>
      <c r="J15" s="22" t="s">
        <v>21</v>
      </c>
      <c r="K15" s="14">
        <v>0.33624999999999999</v>
      </c>
      <c r="L15" s="12">
        <v>5.8011E-2</v>
      </c>
    </row>
    <row r="16" spans="1:12" ht="12.75" customHeight="1" x14ac:dyDescent="0.2">
      <c r="A16" s="6">
        <v>10</v>
      </c>
      <c r="B16" s="6">
        <v>450</v>
      </c>
      <c r="C16" s="25">
        <v>83.868099999999998</v>
      </c>
      <c r="D16" s="26"/>
      <c r="E16" s="9">
        <v>1.1900000000000001E-2</v>
      </c>
      <c r="F16" s="17">
        <v>15.7</v>
      </c>
      <c r="G16" s="9">
        <v>3.32E-2</v>
      </c>
      <c r="H16" s="9">
        <v>0.3105</v>
      </c>
      <c r="I16" s="9">
        <v>1.5034000000000001</v>
      </c>
      <c r="J16" s="5" t="s">
        <v>21</v>
      </c>
      <c r="K16" s="10">
        <v>0.32406000000000001</v>
      </c>
      <c r="L16" s="8">
        <v>5.7292999999999997E-2</v>
      </c>
    </row>
    <row r="17" spans="1:12" ht="12.75" customHeight="1" x14ac:dyDescent="0.2">
      <c r="A17" s="11">
        <v>15</v>
      </c>
      <c r="B17" s="11">
        <v>450</v>
      </c>
      <c r="C17" s="27">
        <v>83.337999999999994</v>
      </c>
      <c r="D17" s="28"/>
      <c r="E17" s="13">
        <v>1.2E-2</v>
      </c>
      <c r="F17" s="19">
        <v>17.260000000000002</v>
      </c>
      <c r="G17" s="13">
        <v>3.6499999999999998E-2</v>
      </c>
      <c r="H17" s="13">
        <v>0.31190000000000001</v>
      </c>
      <c r="I17" s="13">
        <v>1.5045999999999999</v>
      </c>
      <c r="J17" s="22" t="s">
        <v>21</v>
      </c>
      <c r="K17" s="14">
        <v>0.31247000000000003</v>
      </c>
      <c r="L17" s="12">
        <v>5.6578000000000003E-2</v>
      </c>
    </row>
    <row r="18" spans="1:12" ht="12.75" customHeight="1" x14ac:dyDescent="0.2">
      <c r="A18" s="6">
        <v>20</v>
      </c>
      <c r="B18" s="6">
        <v>450</v>
      </c>
      <c r="C18" s="25">
        <v>82.802599999999998</v>
      </c>
      <c r="D18" s="26"/>
      <c r="E18" s="9">
        <v>1.21E-2</v>
      </c>
      <c r="F18" s="17">
        <v>18.82</v>
      </c>
      <c r="G18" s="9">
        <v>3.9800000000000002E-2</v>
      </c>
      <c r="H18" s="9">
        <v>0.31340000000000001</v>
      </c>
      <c r="I18" s="9">
        <v>1.506</v>
      </c>
      <c r="J18" s="5" t="s">
        <v>21</v>
      </c>
      <c r="K18" s="10">
        <v>0.30141000000000001</v>
      </c>
      <c r="L18" s="8">
        <v>5.5868000000000001E-2</v>
      </c>
    </row>
    <row r="19" spans="1:12" ht="12.75" customHeight="1" x14ac:dyDescent="0.2">
      <c r="A19" s="11">
        <v>25</v>
      </c>
      <c r="B19" s="11">
        <v>450</v>
      </c>
      <c r="C19" s="27">
        <v>82.261499999999998</v>
      </c>
      <c r="D19" s="28"/>
      <c r="E19" s="13">
        <v>1.2200000000000001E-2</v>
      </c>
      <c r="F19" s="19">
        <v>20.39</v>
      </c>
      <c r="G19" s="13">
        <v>4.2999999999999997E-2</v>
      </c>
      <c r="H19" s="13">
        <v>0.31490000000000001</v>
      </c>
      <c r="I19" s="13">
        <v>1.5075000000000001</v>
      </c>
      <c r="J19" s="22" t="s">
        <v>21</v>
      </c>
      <c r="K19" s="14">
        <v>0.29087000000000002</v>
      </c>
      <c r="L19" s="12">
        <v>5.5162999999999997E-2</v>
      </c>
    </row>
    <row r="20" spans="1:12" ht="12.75" customHeight="1" x14ac:dyDescent="0.2">
      <c r="A20" s="6">
        <v>30</v>
      </c>
      <c r="B20" s="6">
        <v>450</v>
      </c>
      <c r="C20" s="25">
        <v>81.714600000000004</v>
      </c>
      <c r="D20" s="26"/>
      <c r="E20" s="9">
        <v>1.2200000000000001E-2</v>
      </c>
      <c r="F20" s="17">
        <v>21.97</v>
      </c>
      <c r="G20" s="9">
        <v>4.6300000000000001E-2</v>
      </c>
      <c r="H20" s="9">
        <v>0.3165</v>
      </c>
      <c r="I20" s="9">
        <v>1.5092000000000001</v>
      </c>
      <c r="J20" s="5" t="s">
        <v>21</v>
      </c>
      <c r="K20" s="10">
        <v>0.28078999999999998</v>
      </c>
      <c r="L20" s="8">
        <v>5.4461000000000002E-2</v>
      </c>
    </row>
    <row r="21" spans="1:12" ht="12.75" customHeight="1" x14ac:dyDescent="0.2">
      <c r="A21" s="11">
        <v>35</v>
      </c>
      <c r="B21" s="11">
        <v>450</v>
      </c>
      <c r="C21" s="27">
        <v>81.1614</v>
      </c>
      <c r="D21" s="28"/>
      <c r="E21" s="13">
        <v>1.23E-2</v>
      </c>
      <c r="F21" s="19">
        <v>23.55</v>
      </c>
      <c r="G21" s="13">
        <v>4.9500000000000002E-2</v>
      </c>
      <c r="H21" s="13">
        <v>0.31809999999999999</v>
      </c>
      <c r="I21" s="13">
        <v>1.5111000000000001</v>
      </c>
      <c r="J21" s="22" t="s">
        <v>21</v>
      </c>
      <c r="K21" s="14">
        <v>0.27113999999999999</v>
      </c>
      <c r="L21" s="12">
        <v>5.3762999999999998E-2</v>
      </c>
    </row>
    <row r="22" spans="1:12" ht="12.75" customHeight="1" x14ac:dyDescent="0.2">
      <c r="A22" s="6">
        <v>40</v>
      </c>
      <c r="B22" s="6">
        <v>450</v>
      </c>
      <c r="C22" s="25">
        <v>80.601500000000001</v>
      </c>
      <c r="D22" s="26"/>
      <c r="E22" s="9">
        <v>1.24E-2</v>
      </c>
      <c r="F22" s="17">
        <v>25.15</v>
      </c>
      <c r="G22" s="9">
        <v>5.2699999999999997E-2</v>
      </c>
      <c r="H22" s="9">
        <v>0.31969999999999998</v>
      </c>
      <c r="I22" s="9">
        <v>1.5132000000000001</v>
      </c>
      <c r="J22" s="5" t="s">
        <v>21</v>
      </c>
      <c r="K22" s="10">
        <v>0.26190000000000002</v>
      </c>
      <c r="L22" s="8">
        <v>5.3068999999999998E-2</v>
      </c>
    </row>
    <row r="23" spans="1:12" ht="12.75" customHeight="1" x14ac:dyDescent="0.2">
      <c r="A23" s="11">
        <v>45</v>
      </c>
      <c r="B23" s="11">
        <v>450</v>
      </c>
      <c r="C23" s="27">
        <v>80.034599999999998</v>
      </c>
      <c r="D23" s="28"/>
      <c r="E23" s="13">
        <v>1.2500000000000001E-2</v>
      </c>
      <c r="F23" s="19">
        <v>26.75</v>
      </c>
      <c r="G23" s="13">
        <v>5.5899999999999998E-2</v>
      </c>
      <c r="H23" s="13">
        <v>0.32150000000000001</v>
      </c>
      <c r="I23" s="13">
        <v>1.5155000000000001</v>
      </c>
      <c r="J23" s="22" t="s">
        <v>21</v>
      </c>
      <c r="K23" s="14">
        <v>0.25303999999999999</v>
      </c>
      <c r="L23" s="12">
        <v>5.2378000000000001E-2</v>
      </c>
    </row>
    <row r="24" spans="1:12" ht="12.75" customHeight="1" x14ac:dyDescent="0.2">
      <c r="A24" s="6">
        <v>50</v>
      </c>
      <c r="B24" s="6">
        <v>450</v>
      </c>
      <c r="C24" s="25">
        <v>79.460099999999997</v>
      </c>
      <c r="D24" s="26"/>
      <c r="E24" s="9">
        <v>1.26E-2</v>
      </c>
      <c r="F24" s="17">
        <v>28.36</v>
      </c>
      <c r="G24" s="9">
        <v>5.91E-2</v>
      </c>
      <c r="H24" s="9">
        <v>0.32329999999999998</v>
      </c>
      <c r="I24" s="9">
        <v>1.5181</v>
      </c>
      <c r="J24" s="5" t="s">
        <v>21</v>
      </c>
      <c r="K24" s="10">
        <v>0.24451999999999999</v>
      </c>
      <c r="L24" s="8">
        <v>5.1688999999999999E-2</v>
      </c>
    </row>
    <row r="25" spans="1:12" ht="12.75" customHeight="1" x14ac:dyDescent="0.2">
      <c r="A25" s="11">
        <v>55</v>
      </c>
      <c r="B25" s="11">
        <v>450</v>
      </c>
      <c r="C25" s="27">
        <v>78.877600000000001</v>
      </c>
      <c r="D25" s="28"/>
      <c r="E25" s="13">
        <v>1.2699999999999999E-2</v>
      </c>
      <c r="F25" s="19">
        <v>29.98</v>
      </c>
      <c r="G25" s="13">
        <v>6.2199999999999998E-2</v>
      </c>
      <c r="H25" s="13">
        <v>0.3251</v>
      </c>
      <c r="I25" s="13">
        <v>1.5208999999999999</v>
      </c>
      <c r="J25" s="22" t="s">
        <v>21</v>
      </c>
      <c r="K25" s="14">
        <v>0.23633000000000001</v>
      </c>
      <c r="L25" s="12">
        <v>5.1003E-2</v>
      </c>
    </row>
    <row r="26" spans="1:12" ht="12.75" customHeight="1" x14ac:dyDescent="0.2">
      <c r="A26" s="6">
        <v>60</v>
      </c>
      <c r="B26" s="6">
        <v>450</v>
      </c>
      <c r="C26" s="25">
        <v>78.286600000000007</v>
      </c>
      <c r="D26" s="26"/>
      <c r="E26" s="9">
        <v>1.2800000000000001E-2</v>
      </c>
      <c r="F26" s="17">
        <v>31.61</v>
      </c>
      <c r="G26" s="9">
        <v>6.54E-2</v>
      </c>
      <c r="H26" s="9">
        <v>0.3271</v>
      </c>
      <c r="I26" s="9">
        <v>1.524</v>
      </c>
      <c r="J26" s="5" t="s">
        <v>21</v>
      </c>
      <c r="K26" s="10">
        <v>0.22844</v>
      </c>
      <c r="L26" s="8">
        <v>5.0319000000000003E-2</v>
      </c>
    </row>
    <row r="27" spans="1:12" ht="12.75" customHeight="1" x14ac:dyDescent="0.2">
      <c r="A27" s="11">
        <v>65</v>
      </c>
      <c r="B27" s="11">
        <v>450</v>
      </c>
      <c r="C27" s="27">
        <v>77.686400000000006</v>
      </c>
      <c r="D27" s="28"/>
      <c r="E27" s="13">
        <v>1.29E-2</v>
      </c>
      <c r="F27" s="19">
        <v>33.26</v>
      </c>
      <c r="G27" s="13">
        <v>6.8500000000000005E-2</v>
      </c>
      <c r="H27" s="13">
        <v>0.3291</v>
      </c>
      <c r="I27" s="13">
        <v>1.5275000000000001</v>
      </c>
      <c r="J27" s="22" t="s">
        <v>21</v>
      </c>
      <c r="K27" s="14">
        <v>0.22084000000000001</v>
      </c>
      <c r="L27" s="12">
        <v>4.9638000000000002E-2</v>
      </c>
    </row>
    <row r="28" spans="1:12" ht="12.75" customHeight="1" x14ac:dyDescent="0.2">
      <c r="A28" s="6">
        <v>70</v>
      </c>
      <c r="B28" s="6">
        <v>450</v>
      </c>
      <c r="C28" s="25">
        <v>77.076400000000007</v>
      </c>
      <c r="D28" s="26"/>
      <c r="E28" s="9">
        <v>1.2999999999999999E-2</v>
      </c>
      <c r="F28" s="17">
        <v>34.909999999999997</v>
      </c>
      <c r="G28" s="9">
        <v>7.17E-2</v>
      </c>
      <c r="H28" s="9">
        <v>0.33129999999999998</v>
      </c>
      <c r="I28" s="9">
        <v>1.5311999999999999</v>
      </c>
      <c r="J28" s="5" t="s">
        <v>21</v>
      </c>
      <c r="K28" s="10">
        <v>0.2135</v>
      </c>
      <c r="L28" s="8">
        <v>4.8957000000000001E-2</v>
      </c>
    </row>
    <row r="29" spans="1:12" ht="12.75" customHeight="1" x14ac:dyDescent="0.2">
      <c r="A29" s="11">
        <v>75</v>
      </c>
      <c r="B29" s="11">
        <v>450</v>
      </c>
      <c r="C29" s="27">
        <v>76.456100000000006</v>
      </c>
      <c r="D29" s="28"/>
      <c r="E29" s="13">
        <v>1.3100000000000001E-2</v>
      </c>
      <c r="F29" s="19">
        <v>36.57</v>
      </c>
      <c r="G29" s="13">
        <v>7.4800000000000005E-2</v>
      </c>
      <c r="H29" s="13">
        <v>0.33350000000000002</v>
      </c>
      <c r="I29" s="13">
        <v>1.5354000000000001</v>
      </c>
      <c r="J29" s="22" t="s">
        <v>21</v>
      </c>
      <c r="K29" s="14">
        <v>0.20641000000000001</v>
      </c>
      <c r="L29" s="12">
        <v>4.8278000000000001E-2</v>
      </c>
    </row>
    <row r="30" spans="1:12" ht="12.75" customHeight="1" x14ac:dyDescent="0.2">
      <c r="A30" s="6">
        <v>80</v>
      </c>
      <c r="B30" s="6">
        <v>450</v>
      </c>
      <c r="C30" s="25">
        <v>75.824399999999997</v>
      </c>
      <c r="D30" s="26"/>
      <c r="E30" s="9">
        <v>1.32E-2</v>
      </c>
      <c r="F30" s="17">
        <v>38.24</v>
      </c>
      <c r="G30" s="9">
        <v>7.7899999999999997E-2</v>
      </c>
      <c r="H30" s="9">
        <v>0.33589999999999998</v>
      </c>
      <c r="I30" s="9">
        <v>1.54</v>
      </c>
      <c r="J30" s="5" t="s">
        <v>21</v>
      </c>
      <c r="K30" s="10">
        <v>0.19955000000000001</v>
      </c>
      <c r="L30" s="8">
        <v>4.7599000000000002E-2</v>
      </c>
    </row>
    <row r="31" spans="1:12" ht="12.75" customHeight="1" x14ac:dyDescent="0.2">
      <c r="A31" s="11">
        <v>85</v>
      </c>
      <c r="B31" s="11">
        <v>450</v>
      </c>
      <c r="C31" s="27">
        <v>75.180700000000002</v>
      </c>
      <c r="D31" s="28"/>
      <c r="E31" s="13">
        <v>1.3299999999999999E-2</v>
      </c>
      <c r="F31" s="19">
        <v>39.93</v>
      </c>
      <c r="G31" s="13">
        <v>8.1000000000000003E-2</v>
      </c>
      <c r="H31" s="13">
        <v>0.33829999999999999</v>
      </c>
      <c r="I31" s="13">
        <v>1.5450999999999999</v>
      </c>
      <c r="J31" s="22" t="s">
        <v>21</v>
      </c>
      <c r="K31" s="14">
        <v>0.19289999999999999</v>
      </c>
      <c r="L31" s="12">
        <v>4.6920999999999997E-2</v>
      </c>
    </row>
    <row r="32" spans="1:12" ht="12.75" customHeight="1" x14ac:dyDescent="0.2">
      <c r="A32" s="6">
        <v>90</v>
      </c>
      <c r="B32" s="6">
        <v>450</v>
      </c>
      <c r="C32" s="25">
        <v>74.524000000000001</v>
      </c>
      <c r="D32" s="26"/>
      <c r="E32" s="9">
        <v>1.34E-2</v>
      </c>
      <c r="F32" s="17">
        <v>41.63</v>
      </c>
      <c r="G32" s="9">
        <v>8.4099999999999994E-2</v>
      </c>
      <c r="H32" s="9">
        <v>0.34100000000000003</v>
      </c>
      <c r="I32" s="9">
        <v>1.5506</v>
      </c>
      <c r="J32" s="5" t="s">
        <v>21</v>
      </c>
      <c r="K32" s="10">
        <v>0.18645</v>
      </c>
      <c r="L32" s="8">
        <v>4.6242999999999999E-2</v>
      </c>
    </row>
    <row r="33" spans="1:12" ht="12.75" customHeight="1" x14ac:dyDescent="0.2">
      <c r="A33" s="11">
        <v>95</v>
      </c>
      <c r="B33" s="11">
        <v>450</v>
      </c>
      <c r="C33" s="27">
        <v>73.853200000000001</v>
      </c>
      <c r="D33" s="28"/>
      <c r="E33" s="13">
        <v>1.35E-2</v>
      </c>
      <c r="F33" s="19">
        <v>43.34</v>
      </c>
      <c r="G33" s="13">
        <v>8.72E-2</v>
      </c>
      <c r="H33" s="13">
        <v>0.34379999999999999</v>
      </c>
      <c r="I33" s="13">
        <v>1.5568</v>
      </c>
      <c r="J33" s="22" t="s">
        <v>21</v>
      </c>
      <c r="K33" s="14">
        <v>0.18018999999999999</v>
      </c>
      <c r="L33" s="12">
        <v>4.5564E-2</v>
      </c>
    </row>
    <row r="34" spans="1:12" ht="12.75" customHeight="1" x14ac:dyDescent="0.2">
      <c r="A34" s="6">
        <v>100</v>
      </c>
      <c r="B34" s="6">
        <v>450</v>
      </c>
      <c r="C34" s="25">
        <v>73.167199999999994</v>
      </c>
      <c r="D34" s="26"/>
      <c r="E34" s="9">
        <v>1.37E-2</v>
      </c>
      <c r="F34" s="17">
        <v>45.06</v>
      </c>
      <c r="G34" s="9">
        <v>9.0300000000000005E-2</v>
      </c>
      <c r="H34" s="9">
        <v>0.34670000000000001</v>
      </c>
      <c r="I34" s="9">
        <v>1.5636000000000001</v>
      </c>
      <c r="J34" s="5" t="s">
        <v>21</v>
      </c>
      <c r="K34" s="10">
        <v>0.1741</v>
      </c>
      <c r="L34" s="8">
        <v>4.4882999999999999E-2</v>
      </c>
    </row>
    <row r="35" spans="1:12" ht="12.75" customHeight="1" x14ac:dyDescent="0.2">
      <c r="A35" s="11">
        <v>105</v>
      </c>
      <c r="B35" s="11">
        <v>450</v>
      </c>
      <c r="C35" s="27">
        <v>72.464500000000001</v>
      </c>
      <c r="D35" s="28"/>
      <c r="E35" s="13">
        <v>1.38E-2</v>
      </c>
      <c r="F35" s="19">
        <v>46.8</v>
      </c>
      <c r="G35" s="13">
        <v>9.3399999999999997E-2</v>
      </c>
      <c r="H35" s="13">
        <v>0.34989999999999999</v>
      </c>
      <c r="I35" s="13">
        <v>1.5711999999999999</v>
      </c>
      <c r="J35" s="22" t="s">
        <v>21</v>
      </c>
      <c r="K35" s="14">
        <v>0.16816999999999999</v>
      </c>
      <c r="L35" s="12">
        <v>4.4200999999999997E-2</v>
      </c>
    </row>
    <row r="36" spans="1:12" ht="12.75" customHeight="1" x14ac:dyDescent="0.2">
      <c r="A36" s="6">
        <v>110</v>
      </c>
      <c r="B36" s="6">
        <v>450</v>
      </c>
      <c r="C36" s="25">
        <v>71.743700000000004</v>
      </c>
      <c r="D36" s="26"/>
      <c r="E36" s="9">
        <v>1.3899999999999999E-2</v>
      </c>
      <c r="F36" s="17">
        <v>48.56</v>
      </c>
      <c r="G36" s="9">
        <v>9.6500000000000002E-2</v>
      </c>
      <c r="H36" s="9">
        <v>0.3533</v>
      </c>
      <c r="I36" s="9">
        <v>1.5795999999999999</v>
      </c>
      <c r="J36" s="5" t="s">
        <v>21</v>
      </c>
      <c r="K36" s="10">
        <v>0.16239000000000001</v>
      </c>
      <c r="L36" s="8">
        <v>4.3515999999999999E-2</v>
      </c>
    </row>
    <row r="37" spans="1:12" ht="12.75" customHeight="1" x14ac:dyDescent="0.2">
      <c r="A37" s="11">
        <v>115</v>
      </c>
      <c r="B37" s="11">
        <v>450</v>
      </c>
      <c r="C37" s="27">
        <v>71.003100000000003</v>
      </c>
      <c r="D37" s="28"/>
      <c r="E37" s="13">
        <v>1.41E-2</v>
      </c>
      <c r="F37" s="19">
        <v>50.34</v>
      </c>
      <c r="G37" s="13">
        <v>9.9599999999999994E-2</v>
      </c>
      <c r="H37" s="13">
        <v>0.35699999999999998</v>
      </c>
      <c r="I37" s="13">
        <v>1.589</v>
      </c>
      <c r="J37" s="22" t="s">
        <v>21</v>
      </c>
      <c r="K37" s="14">
        <v>0.15673999999999999</v>
      </c>
      <c r="L37" s="12">
        <v>4.2826999999999997E-2</v>
      </c>
    </row>
    <row r="38" spans="1:12" ht="12.75" customHeight="1" x14ac:dyDescent="0.2">
      <c r="A38" s="6">
        <v>120</v>
      </c>
      <c r="B38" s="6">
        <v>450</v>
      </c>
      <c r="C38" s="25">
        <v>70.240600000000001</v>
      </c>
      <c r="D38" s="26"/>
      <c r="E38" s="9">
        <v>1.4200000000000001E-2</v>
      </c>
      <c r="F38" s="17">
        <v>52.13</v>
      </c>
      <c r="G38" s="9">
        <v>0.1027</v>
      </c>
      <c r="H38" s="9">
        <v>0.36099999999999999</v>
      </c>
      <c r="I38" s="9">
        <v>1.5994999999999999</v>
      </c>
      <c r="J38" s="5" t="s">
        <v>21</v>
      </c>
      <c r="K38" s="10">
        <v>0.15121000000000001</v>
      </c>
      <c r="L38" s="8">
        <v>4.2134999999999999E-2</v>
      </c>
    </row>
    <row r="39" spans="1:12" ht="12.75" customHeight="1" x14ac:dyDescent="0.2">
      <c r="A39" s="11">
        <v>125</v>
      </c>
      <c r="B39" s="11">
        <v>450</v>
      </c>
      <c r="C39" s="27">
        <v>69.453999999999994</v>
      </c>
      <c r="D39" s="28"/>
      <c r="E39" s="13">
        <v>1.44E-2</v>
      </c>
      <c r="F39" s="19">
        <v>53.95</v>
      </c>
      <c r="G39" s="13">
        <v>0.10580000000000001</v>
      </c>
      <c r="H39" s="13">
        <v>0.36530000000000001</v>
      </c>
      <c r="I39" s="13">
        <v>1.6113</v>
      </c>
      <c r="J39" s="22" t="s">
        <v>21</v>
      </c>
      <c r="K39" s="14">
        <v>0.14580000000000001</v>
      </c>
      <c r="L39" s="12">
        <v>4.1437000000000002E-2</v>
      </c>
    </row>
    <row r="40" spans="1:12" ht="12.75" customHeight="1" x14ac:dyDescent="0.2">
      <c r="A40" s="6">
        <v>130</v>
      </c>
      <c r="B40" s="6">
        <v>450</v>
      </c>
      <c r="C40" s="25">
        <v>68.6404</v>
      </c>
      <c r="D40" s="26"/>
      <c r="E40" s="9">
        <v>1.46E-2</v>
      </c>
      <c r="F40" s="17">
        <v>55.79</v>
      </c>
      <c r="G40" s="9">
        <v>0.109</v>
      </c>
      <c r="H40" s="9">
        <v>0.37</v>
      </c>
      <c r="I40" s="9">
        <v>1.6246</v>
      </c>
      <c r="J40" s="5" t="s">
        <v>21</v>
      </c>
      <c r="K40" s="10">
        <v>0.14047999999999999</v>
      </c>
      <c r="L40" s="8">
        <v>4.0733999999999999E-2</v>
      </c>
    </row>
    <row r="41" spans="1:12" ht="12.75" customHeight="1" x14ac:dyDescent="0.2">
      <c r="A41" s="11">
        <v>135</v>
      </c>
      <c r="B41" s="11">
        <v>450</v>
      </c>
      <c r="C41" s="27">
        <v>67.796800000000005</v>
      </c>
      <c r="D41" s="28"/>
      <c r="E41" s="13">
        <v>1.47E-2</v>
      </c>
      <c r="F41" s="19">
        <v>57.65</v>
      </c>
      <c r="G41" s="13">
        <v>0.11210000000000001</v>
      </c>
      <c r="H41" s="13">
        <v>0.37530000000000002</v>
      </c>
      <c r="I41" s="13">
        <v>1.6396999999999999</v>
      </c>
      <c r="J41" s="22" t="s">
        <v>21</v>
      </c>
      <c r="K41" s="14">
        <v>0.13525000000000001</v>
      </c>
      <c r="L41" s="12">
        <v>4.0022000000000002E-2</v>
      </c>
    </row>
    <row r="42" spans="1:12" ht="12.75" customHeight="1" x14ac:dyDescent="0.2">
      <c r="A42" s="6">
        <v>140</v>
      </c>
      <c r="B42" s="6">
        <v>450</v>
      </c>
      <c r="C42" s="25">
        <v>66.919200000000004</v>
      </c>
      <c r="D42" s="26"/>
      <c r="E42" s="9">
        <v>1.49E-2</v>
      </c>
      <c r="F42" s="17">
        <v>59.54</v>
      </c>
      <c r="G42" s="9">
        <v>0.1153</v>
      </c>
      <c r="H42" s="9">
        <v>0.38109999999999999</v>
      </c>
      <c r="I42" s="9">
        <v>1.6571</v>
      </c>
      <c r="J42" s="5" t="s">
        <v>21</v>
      </c>
      <c r="K42" s="10">
        <v>0.13009000000000001</v>
      </c>
      <c r="L42" s="8">
        <v>3.9301999999999997E-2</v>
      </c>
    </row>
    <row r="43" spans="1:12" ht="12.75" customHeight="1" x14ac:dyDescent="0.2">
      <c r="A43" s="11">
        <v>145</v>
      </c>
      <c r="B43" s="11">
        <v>450</v>
      </c>
      <c r="C43" s="27">
        <v>66.002899999999997</v>
      </c>
      <c r="D43" s="28"/>
      <c r="E43" s="13">
        <v>1.52E-2</v>
      </c>
      <c r="F43" s="19">
        <v>61.46</v>
      </c>
      <c r="G43" s="13">
        <v>0.11849999999999999</v>
      </c>
      <c r="H43" s="13">
        <v>0.38769999999999999</v>
      </c>
      <c r="I43" s="13">
        <v>1.6771</v>
      </c>
      <c r="J43" s="22" t="s">
        <v>21</v>
      </c>
      <c r="K43" s="14">
        <v>0.12499</v>
      </c>
      <c r="L43" s="12">
        <v>3.8572000000000002E-2</v>
      </c>
    </row>
    <row r="44" spans="1:12" ht="12.95" customHeight="1" x14ac:dyDescent="0.2">
      <c r="A44" s="6">
        <v>150</v>
      </c>
      <c r="B44" s="6">
        <v>450</v>
      </c>
      <c r="C44" s="25">
        <v>65.042100000000005</v>
      </c>
      <c r="D44" s="26"/>
      <c r="E44" s="9">
        <v>1.54E-2</v>
      </c>
      <c r="F44" s="17">
        <v>63.42</v>
      </c>
      <c r="G44" s="9">
        <v>0.1217</v>
      </c>
      <c r="H44" s="9">
        <v>0.3952</v>
      </c>
      <c r="I44" s="9">
        <v>1.7004999999999999</v>
      </c>
      <c r="J44" s="5" t="s">
        <v>21</v>
      </c>
      <c r="K44" s="10">
        <v>0.11992999999999999</v>
      </c>
      <c r="L44" s="8">
        <v>3.7829000000000002E-2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44"/>
  <sheetViews>
    <sheetView workbookViewId="0"/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12.5" customWidth="1"/>
    <col min="12" max="12" width="12.1640625" customWidth="1"/>
  </cols>
  <sheetData>
    <row r="1" spans="1:12" ht="14.25" customHeight="1" x14ac:dyDescent="0.2">
      <c r="A1" s="15" t="s">
        <v>49</v>
      </c>
    </row>
    <row r="2" spans="1:12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" t="s">
        <v>10</v>
      </c>
      <c r="L2" s="2" t="s">
        <v>11</v>
      </c>
    </row>
    <row r="3" spans="1:12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" t="s">
        <v>19</v>
      </c>
      <c r="L3" s="2" t="s">
        <v>20</v>
      </c>
    </row>
    <row r="4" spans="1:12" ht="12.95" customHeight="1" x14ac:dyDescent="0.2">
      <c r="A4" s="6">
        <v>-50</v>
      </c>
      <c r="B4" s="6">
        <v>500</v>
      </c>
      <c r="C4" s="25">
        <v>89.951099999999997</v>
      </c>
      <c r="D4" s="26"/>
      <c r="E4" s="9">
        <v>1.11E-2</v>
      </c>
      <c r="F4" s="17">
        <v>-2.42</v>
      </c>
      <c r="G4" s="9">
        <v>-8.3000000000000001E-3</v>
      </c>
      <c r="H4" s="9">
        <v>0.29609999999999997</v>
      </c>
      <c r="I4" s="9">
        <v>1.4967999999999999</v>
      </c>
      <c r="J4" s="5" t="s">
        <v>21</v>
      </c>
      <c r="K4" s="10">
        <v>0.52952999999999995</v>
      </c>
      <c r="L4" s="8">
        <v>6.6377000000000005E-2</v>
      </c>
    </row>
    <row r="5" spans="1:12" ht="12.75" customHeight="1" x14ac:dyDescent="0.2">
      <c r="A5" s="11">
        <v>-45</v>
      </c>
      <c r="B5" s="11">
        <v>500</v>
      </c>
      <c r="C5" s="27">
        <v>89.467600000000004</v>
      </c>
      <c r="D5" s="28"/>
      <c r="E5" s="13">
        <v>1.12E-2</v>
      </c>
      <c r="F5" s="19">
        <v>-0.94</v>
      </c>
      <c r="G5" s="13">
        <v>-4.7000000000000002E-3</v>
      </c>
      <c r="H5" s="13">
        <v>0.29709999999999998</v>
      </c>
      <c r="I5" s="13">
        <v>1.4967999999999999</v>
      </c>
      <c r="J5" s="22" t="s">
        <v>21</v>
      </c>
      <c r="K5" s="14">
        <v>0.50605999999999995</v>
      </c>
      <c r="L5" s="12">
        <v>6.5594E-2</v>
      </c>
    </row>
    <row r="6" spans="1:12" ht="12.75" customHeight="1" x14ac:dyDescent="0.2">
      <c r="A6" s="6">
        <v>-40</v>
      </c>
      <c r="B6" s="6">
        <v>500</v>
      </c>
      <c r="C6" s="25">
        <v>88.981399999999994</v>
      </c>
      <c r="D6" s="26"/>
      <c r="E6" s="9">
        <v>1.12E-2</v>
      </c>
      <c r="F6" s="17">
        <v>0.55000000000000004</v>
      </c>
      <c r="G6" s="9">
        <v>-1.1000000000000001E-3</v>
      </c>
      <c r="H6" s="9">
        <v>0.29820000000000002</v>
      </c>
      <c r="I6" s="9">
        <v>1.4968999999999999</v>
      </c>
      <c r="J6" s="5" t="s">
        <v>21</v>
      </c>
      <c r="K6" s="10">
        <v>0.48415000000000002</v>
      </c>
      <c r="L6" s="8">
        <v>6.4817E-2</v>
      </c>
    </row>
    <row r="7" spans="1:12" ht="12.75" customHeight="1" x14ac:dyDescent="0.2">
      <c r="A7" s="11">
        <v>-35</v>
      </c>
      <c r="B7" s="11">
        <v>500</v>
      </c>
      <c r="C7" s="27">
        <v>88.4923</v>
      </c>
      <c r="D7" s="28"/>
      <c r="E7" s="13">
        <v>1.1299999999999999E-2</v>
      </c>
      <c r="F7" s="19">
        <v>2.04</v>
      </c>
      <c r="G7" s="13">
        <v>2.3999999999999998E-3</v>
      </c>
      <c r="H7" s="13">
        <v>0.29930000000000001</v>
      </c>
      <c r="I7" s="13">
        <v>1.4970000000000001</v>
      </c>
      <c r="J7" s="22" t="s">
        <v>21</v>
      </c>
      <c r="K7" s="14">
        <v>0.46365000000000001</v>
      </c>
      <c r="L7" s="12">
        <v>6.4047999999999994E-2</v>
      </c>
    </row>
    <row r="8" spans="1:12" ht="12.75" customHeight="1" x14ac:dyDescent="0.2">
      <c r="A8" s="6">
        <v>-30</v>
      </c>
      <c r="B8" s="6">
        <v>500</v>
      </c>
      <c r="C8" s="25">
        <v>88.000299999999996</v>
      </c>
      <c r="D8" s="26"/>
      <c r="E8" s="9">
        <v>1.14E-2</v>
      </c>
      <c r="F8" s="17">
        <v>3.54</v>
      </c>
      <c r="G8" s="9">
        <v>5.8999999999999999E-3</v>
      </c>
      <c r="H8" s="9">
        <v>0.3004</v>
      </c>
      <c r="I8" s="9">
        <v>1.4972000000000001</v>
      </c>
      <c r="J8" s="5" t="s">
        <v>21</v>
      </c>
      <c r="K8" s="10">
        <v>0.44444</v>
      </c>
      <c r="L8" s="8">
        <v>6.3284999999999994E-2</v>
      </c>
    </row>
    <row r="9" spans="1:12" ht="12.75" customHeight="1" x14ac:dyDescent="0.2">
      <c r="A9" s="11">
        <v>-25</v>
      </c>
      <c r="B9" s="11">
        <v>500</v>
      </c>
      <c r="C9" s="27">
        <v>87.505099999999999</v>
      </c>
      <c r="D9" s="28"/>
      <c r="E9" s="13">
        <v>1.14E-2</v>
      </c>
      <c r="F9" s="19">
        <v>5.04</v>
      </c>
      <c r="G9" s="13">
        <v>9.4000000000000004E-3</v>
      </c>
      <c r="H9" s="13">
        <v>0.30149999999999999</v>
      </c>
      <c r="I9" s="13">
        <v>1.4975000000000001</v>
      </c>
      <c r="J9" s="22" t="s">
        <v>21</v>
      </c>
      <c r="K9" s="14">
        <v>0.42638999999999999</v>
      </c>
      <c r="L9" s="12">
        <v>6.2529000000000001E-2</v>
      </c>
    </row>
    <row r="10" spans="1:12" ht="12.75" customHeight="1" x14ac:dyDescent="0.2">
      <c r="A10" s="6">
        <v>-20</v>
      </c>
      <c r="B10" s="6">
        <v>500</v>
      </c>
      <c r="C10" s="25">
        <v>87.006500000000003</v>
      </c>
      <c r="D10" s="26"/>
      <c r="E10" s="9">
        <v>1.15E-2</v>
      </c>
      <c r="F10" s="17">
        <v>6.55</v>
      </c>
      <c r="G10" s="9">
        <v>1.2800000000000001E-2</v>
      </c>
      <c r="H10" s="9">
        <v>0.30259999999999998</v>
      </c>
      <c r="I10" s="9">
        <v>1.4978</v>
      </c>
      <c r="J10" s="5" t="s">
        <v>21</v>
      </c>
      <c r="K10" s="10">
        <v>0.40941</v>
      </c>
      <c r="L10" s="8">
        <v>6.1778E-2</v>
      </c>
    </row>
    <row r="11" spans="1:12" ht="12.75" customHeight="1" x14ac:dyDescent="0.2">
      <c r="A11" s="11">
        <v>-15</v>
      </c>
      <c r="B11" s="11">
        <v>500</v>
      </c>
      <c r="C11" s="27">
        <v>86.504400000000004</v>
      </c>
      <c r="D11" s="28"/>
      <c r="E11" s="13">
        <v>1.1599999999999999E-2</v>
      </c>
      <c r="F11" s="19">
        <v>8.07</v>
      </c>
      <c r="G11" s="13">
        <v>1.6299999999999999E-2</v>
      </c>
      <c r="H11" s="13">
        <v>0.30380000000000001</v>
      </c>
      <c r="I11" s="13">
        <v>1.4983</v>
      </c>
      <c r="J11" s="22" t="s">
        <v>21</v>
      </c>
      <c r="K11" s="14">
        <v>0.39340999999999998</v>
      </c>
      <c r="L11" s="12">
        <v>6.1033999999999998E-2</v>
      </c>
    </row>
    <row r="12" spans="1:12" ht="12.75" customHeight="1" x14ac:dyDescent="0.2">
      <c r="A12" s="6">
        <v>-10</v>
      </c>
      <c r="B12" s="6">
        <v>500</v>
      </c>
      <c r="C12" s="25">
        <v>85.998599999999996</v>
      </c>
      <c r="D12" s="26"/>
      <c r="E12" s="9">
        <v>1.1599999999999999E-2</v>
      </c>
      <c r="F12" s="17">
        <v>9.59</v>
      </c>
      <c r="G12" s="9">
        <v>1.9699999999999999E-2</v>
      </c>
      <c r="H12" s="9">
        <v>0.30499999999999999</v>
      </c>
      <c r="I12" s="9">
        <v>1.4987999999999999</v>
      </c>
      <c r="J12" s="5" t="s">
        <v>21</v>
      </c>
      <c r="K12" s="10">
        <v>0.37830000000000003</v>
      </c>
      <c r="L12" s="8">
        <v>6.0296000000000002E-2</v>
      </c>
    </row>
    <row r="13" spans="1:12" ht="12.75" customHeight="1" x14ac:dyDescent="0.2">
      <c r="A13" s="11">
        <v>-5</v>
      </c>
      <c r="B13" s="11">
        <v>500</v>
      </c>
      <c r="C13" s="27">
        <v>85.488900000000001</v>
      </c>
      <c r="D13" s="28"/>
      <c r="E13" s="13">
        <v>1.17E-2</v>
      </c>
      <c r="F13" s="19">
        <v>11.12</v>
      </c>
      <c r="G13" s="13">
        <v>2.3E-2</v>
      </c>
      <c r="H13" s="13">
        <v>0.30630000000000002</v>
      </c>
      <c r="I13" s="13">
        <v>1.4994000000000001</v>
      </c>
      <c r="J13" s="22" t="s">
        <v>21</v>
      </c>
      <c r="K13" s="14">
        <v>0.36399999999999999</v>
      </c>
      <c r="L13" s="12">
        <v>5.9563999999999999E-2</v>
      </c>
    </row>
    <row r="14" spans="1:12" ht="12.75" customHeight="1" x14ac:dyDescent="0.2">
      <c r="A14" s="6">
        <v>0</v>
      </c>
      <c r="B14" s="6">
        <v>500</v>
      </c>
      <c r="C14" s="25">
        <v>84.975099999999998</v>
      </c>
      <c r="D14" s="26"/>
      <c r="E14" s="9">
        <v>1.18E-2</v>
      </c>
      <c r="F14" s="17">
        <v>12.66</v>
      </c>
      <c r="G14" s="9">
        <v>2.64E-2</v>
      </c>
      <c r="H14" s="9">
        <v>0.30759999999999998</v>
      </c>
      <c r="I14" s="9">
        <v>1.5002</v>
      </c>
      <c r="J14" s="5" t="s">
        <v>21</v>
      </c>
      <c r="K14" s="10">
        <v>0.35045999999999999</v>
      </c>
      <c r="L14" s="8">
        <v>5.8837E-2</v>
      </c>
    </row>
    <row r="15" spans="1:12" ht="12.75" customHeight="1" x14ac:dyDescent="0.2">
      <c r="A15" s="11">
        <v>5</v>
      </c>
      <c r="B15" s="11">
        <v>500</v>
      </c>
      <c r="C15" s="27">
        <v>84.456800000000001</v>
      </c>
      <c r="D15" s="28"/>
      <c r="E15" s="13">
        <v>1.18E-2</v>
      </c>
      <c r="F15" s="19">
        <v>14.2</v>
      </c>
      <c r="G15" s="13">
        <v>2.9700000000000001E-2</v>
      </c>
      <c r="H15" s="13">
        <v>0.30890000000000001</v>
      </c>
      <c r="I15" s="13">
        <v>1.5011000000000001</v>
      </c>
      <c r="J15" s="22" t="s">
        <v>21</v>
      </c>
      <c r="K15" s="14">
        <v>0.33761000000000002</v>
      </c>
      <c r="L15" s="12">
        <v>5.8115E-2</v>
      </c>
    </row>
    <row r="16" spans="1:12" ht="12.75" customHeight="1" x14ac:dyDescent="0.2">
      <c r="A16" s="6">
        <v>10</v>
      </c>
      <c r="B16" s="6">
        <v>500</v>
      </c>
      <c r="C16" s="25">
        <v>83.933999999999997</v>
      </c>
      <c r="D16" s="26"/>
      <c r="E16" s="9">
        <v>1.1900000000000001E-2</v>
      </c>
      <c r="F16" s="17">
        <v>15.74</v>
      </c>
      <c r="G16" s="9">
        <v>3.3099999999999997E-2</v>
      </c>
      <c r="H16" s="9">
        <v>0.31019999999999998</v>
      </c>
      <c r="I16" s="9">
        <v>1.502</v>
      </c>
      <c r="J16" s="5" t="s">
        <v>21</v>
      </c>
      <c r="K16" s="10">
        <v>0.32540000000000002</v>
      </c>
      <c r="L16" s="8">
        <v>5.7397999999999998E-2</v>
      </c>
    </row>
    <row r="17" spans="1:12" ht="12.75" customHeight="1" x14ac:dyDescent="0.2">
      <c r="A17" s="11">
        <v>15</v>
      </c>
      <c r="B17" s="11">
        <v>500</v>
      </c>
      <c r="C17" s="27">
        <v>83.406300000000002</v>
      </c>
      <c r="D17" s="28"/>
      <c r="E17" s="13">
        <v>1.2E-2</v>
      </c>
      <c r="F17" s="19">
        <v>17.3</v>
      </c>
      <c r="G17" s="13">
        <v>3.6299999999999999E-2</v>
      </c>
      <c r="H17" s="13">
        <v>0.31159999999999999</v>
      </c>
      <c r="I17" s="13">
        <v>1.5032000000000001</v>
      </c>
      <c r="J17" s="22" t="s">
        <v>21</v>
      </c>
      <c r="K17" s="14">
        <v>0.31378</v>
      </c>
      <c r="L17" s="12">
        <v>5.6686E-2</v>
      </c>
    </row>
    <row r="18" spans="1:12" ht="12.75" customHeight="1" x14ac:dyDescent="0.2">
      <c r="A18" s="6">
        <v>20</v>
      </c>
      <c r="B18" s="6">
        <v>500</v>
      </c>
      <c r="C18" s="25">
        <v>82.873500000000007</v>
      </c>
      <c r="D18" s="26"/>
      <c r="E18" s="9">
        <v>1.21E-2</v>
      </c>
      <c r="F18" s="17">
        <v>18.86</v>
      </c>
      <c r="G18" s="9">
        <v>3.9600000000000003E-2</v>
      </c>
      <c r="H18" s="9">
        <v>0.31309999999999999</v>
      </c>
      <c r="I18" s="9">
        <v>1.5044999999999999</v>
      </c>
      <c r="J18" s="5" t="s">
        <v>21</v>
      </c>
      <c r="K18" s="10">
        <v>0.30270999999999998</v>
      </c>
      <c r="L18" s="8">
        <v>5.5979000000000001E-2</v>
      </c>
    </row>
    <row r="19" spans="1:12" ht="12.75" customHeight="1" x14ac:dyDescent="0.2">
      <c r="A19" s="11">
        <v>25</v>
      </c>
      <c r="B19" s="11">
        <v>500</v>
      </c>
      <c r="C19" s="27">
        <v>82.3352</v>
      </c>
      <c r="D19" s="28"/>
      <c r="E19" s="13">
        <v>1.21E-2</v>
      </c>
      <c r="F19" s="19">
        <v>20.43</v>
      </c>
      <c r="G19" s="13">
        <v>4.2900000000000001E-2</v>
      </c>
      <c r="H19" s="13">
        <v>0.31459999999999999</v>
      </c>
      <c r="I19" s="13">
        <v>1.5059</v>
      </c>
      <c r="J19" s="22" t="s">
        <v>21</v>
      </c>
      <c r="K19" s="14">
        <v>0.29214000000000001</v>
      </c>
      <c r="L19" s="12">
        <v>5.5275999999999999E-2</v>
      </c>
    </row>
    <row r="20" spans="1:12" ht="12.75" customHeight="1" x14ac:dyDescent="0.2">
      <c r="A20" s="6">
        <v>30</v>
      </c>
      <c r="B20" s="6">
        <v>500</v>
      </c>
      <c r="C20" s="25">
        <v>81.791200000000003</v>
      </c>
      <c r="D20" s="26"/>
      <c r="E20" s="9">
        <v>1.2200000000000001E-2</v>
      </c>
      <c r="F20" s="17">
        <v>22.01</v>
      </c>
      <c r="G20" s="9">
        <v>4.6100000000000002E-2</v>
      </c>
      <c r="H20" s="9">
        <v>0.31609999999999999</v>
      </c>
      <c r="I20" s="9">
        <v>1.5075000000000001</v>
      </c>
      <c r="J20" s="5" t="s">
        <v>21</v>
      </c>
      <c r="K20" s="10">
        <v>0.28205000000000002</v>
      </c>
      <c r="L20" s="8">
        <v>5.4577000000000001E-2</v>
      </c>
    </row>
    <row r="21" spans="1:12" ht="12.75" customHeight="1" x14ac:dyDescent="0.2">
      <c r="A21" s="11">
        <v>35</v>
      </c>
      <c r="B21" s="11">
        <v>500</v>
      </c>
      <c r="C21" s="27">
        <v>81.241100000000003</v>
      </c>
      <c r="D21" s="28"/>
      <c r="E21" s="13">
        <v>1.23E-2</v>
      </c>
      <c r="F21" s="19">
        <v>23.59</v>
      </c>
      <c r="G21" s="13">
        <v>4.9299999999999997E-2</v>
      </c>
      <c r="H21" s="13">
        <v>0.31769999999999998</v>
      </c>
      <c r="I21" s="13">
        <v>1.5093000000000001</v>
      </c>
      <c r="J21" s="22" t="s">
        <v>21</v>
      </c>
      <c r="K21" s="14">
        <v>0.27239000000000002</v>
      </c>
      <c r="L21" s="12">
        <v>5.3880999999999998E-2</v>
      </c>
    </row>
    <row r="22" spans="1:12" ht="12.75" customHeight="1" x14ac:dyDescent="0.2">
      <c r="A22" s="6">
        <v>40</v>
      </c>
      <c r="B22" s="6">
        <v>500</v>
      </c>
      <c r="C22" s="25">
        <v>80.6845</v>
      </c>
      <c r="D22" s="26"/>
      <c r="E22" s="9">
        <v>1.24E-2</v>
      </c>
      <c r="F22" s="17">
        <v>25.18</v>
      </c>
      <c r="G22" s="9">
        <v>5.2499999999999998E-2</v>
      </c>
      <c r="H22" s="9">
        <v>0.31929999999999997</v>
      </c>
      <c r="I22" s="9">
        <v>1.5113000000000001</v>
      </c>
      <c r="J22" s="5" t="s">
        <v>21</v>
      </c>
      <c r="K22" s="10">
        <v>0.26313999999999999</v>
      </c>
      <c r="L22" s="8">
        <v>5.3190000000000001E-2</v>
      </c>
    </row>
    <row r="23" spans="1:12" ht="12.75" customHeight="1" x14ac:dyDescent="0.2">
      <c r="A23" s="11">
        <v>45</v>
      </c>
      <c r="B23" s="11">
        <v>500</v>
      </c>
      <c r="C23" s="27">
        <v>80.120999999999995</v>
      </c>
      <c r="D23" s="28"/>
      <c r="E23" s="13">
        <v>1.2500000000000001E-2</v>
      </c>
      <c r="F23" s="19">
        <v>26.78</v>
      </c>
      <c r="G23" s="13">
        <v>5.57E-2</v>
      </c>
      <c r="H23" s="13">
        <v>0.32100000000000001</v>
      </c>
      <c r="I23" s="13">
        <v>1.5135000000000001</v>
      </c>
      <c r="J23" s="22" t="s">
        <v>21</v>
      </c>
      <c r="K23" s="14">
        <v>0.25425999999999999</v>
      </c>
      <c r="L23" s="12">
        <v>5.2500999999999999E-2</v>
      </c>
    </row>
    <row r="24" spans="1:12" ht="12.75" customHeight="1" x14ac:dyDescent="0.2">
      <c r="A24" s="6">
        <v>50</v>
      </c>
      <c r="B24" s="6">
        <v>500</v>
      </c>
      <c r="C24" s="25">
        <v>79.550200000000004</v>
      </c>
      <c r="D24" s="26"/>
      <c r="E24" s="9">
        <v>1.26E-2</v>
      </c>
      <c r="F24" s="17">
        <v>28.39</v>
      </c>
      <c r="G24" s="9">
        <v>5.8900000000000001E-2</v>
      </c>
      <c r="H24" s="9">
        <v>0.32279999999999998</v>
      </c>
      <c r="I24" s="9">
        <v>1.5159</v>
      </c>
      <c r="J24" s="5" t="s">
        <v>21</v>
      </c>
      <c r="K24" s="10">
        <v>0.24573999999999999</v>
      </c>
      <c r="L24" s="8">
        <v>5.1816000000000001E-2</v>
      </c>
    </row>
    <row r="25" spans="1:12" ht="12.75" customHeight="1" x14ac:dyDescent="0.2">
      <c r="A25" s="11">
        <v>55</v>
      </c>
      <c r="B25" s="11">
        <v>500</v>
      </c>
      <c r="C25" s="27">
        <v>78.971699999999998</v>
      </c>
      <c r="D25" s="28"/>
      <c r="E25" s="13">
        <v>1.2699999999999999E-2</v>
      </c>
      <c r="F25" s="19">
        <v>30.01</v>
      </c>
      <c r="G25" s="13">
        <v>6.2100000000000002E-2</v>
      </c>
      <c r="H25" s="13">
        <v>0.3246</v>
      </c>
      <c r="I25" s="13">
        <v>1.5185999999999999</v>
      </c>
      <c r="J25" s="22" t="s">
        <v>21</v>
      </c>
      <c r="K25" s="14">
        <v>0.23754</v>
      </c>
      <c r="L25" s="12">
        <v>5.1132999999999998E-2</v>
      </c>
    </row>
    <row r="26" spans="1:12" ht="12.75" customHeight="1" x14ac:dyDescent="0.2">
      <c r="A26" s="6">
        <v>60</v>
      </c>
      <c r="B26" s="6">
        <v>500</v>
      </c>
      <c r="C26" s="25">
        <v>78.385000000000005</v>
      </c>
      <c r="D26" s="26"/>
      <c r="E26" s="9">
        <v>1.2800000000000001E-2</v>
      </c>
      <c r="F26" s="17">
        <v>31.64</v>
      </c>
      <c r="G26" s="9">
        <v>6.5199999999999994E-2</v>
      </c>
      <c r="H26" s="9">
        <v>0.32650000000000001</v>
      </c>
      <c r="I26" s="9">
        <v>1.5216000000000001</v>
      </c>
      <c r="J26" s="5" t="s">
        <v>21</v>
      </c>
      <c r="K26" s="10">
        <v>0.22964999999999999</v>
      </c>
      <c r="L26" s="8">
        <v>5.0452999999999998E-2</v>
      </c>
    </row>
    <row r="27" spans="1:12" ht="12.75" customHeight="1" x14ac:dyDescent="0.2">
      <c r="A27" s="11">
        <v>65</v>
      </c>
      <c r="B27" s="11">
        <v>500</v>
      </c>
      <c r="C27" s="27">
        <v>77.789400000000001</v>
      </c>
      <c r="D27" s="28"/>
      <c r="E27" s="13">
        <v>1.29E-2</v>
      </c>
      <c r="F27" s="19">
        <v>33.28</v>
      </c>
      <c r="G27" s="13">
        <v>6.83E-2</v>
      </c>
      <c r="H27" s="13">
        <v>0.32850000000000001</v>
      </c>
      <c r="I27" s="13">
        <v>1.5247999999999999</v>
      </c>
      <c r="J27" s="22" t="s">
        <v>21</v>
      </c>
      <c r="K27" s="14">
        <v>0.22203999999999999</v>
      </c>
      <c r="L27" s="12">
        <v>4.9775E-2</v>
      </c>
    </row>
    <row r="28" spans="1:12" ht="12.75" customHeight="1" x14ac:dyDescent="0.2">
      <c r="A28" s="6">
        <v>70</v>
      </c>
      <c r="B28" s="6">
        <v>500</v>
      </c>
      <c r="C28" s="25">
        <v>77.184399999999997</v>
      </c>
      <c r="D28" s="26"/>
      <c r="E28" s="9">
        <v>1.2999999999999999E-2</v>
      </c>
      <c r="F28" s="17">
        <v>34.93</v>
      </c>
      <c r="G28" s="9">
        <v>7.1499999999999994E-2</v>
      </c>
      <c r="H28" s="9">
        <v>0.3306</v>
      </c>
      <c r="I28" s="9">
        <v>1.5284</v>
      </c>
      <c r="J28" s="5" t="s">
        <v>21</v>
      </c>
      <c r="K28" s="10">
        <v>0.2147</v>
      </c>
      <c r="L28" s="8">
        <v>4.9098999999999997E-2</v>
      </c>
    </row>
    <row r="29" spans="1:12" ht="12.75" customHeight="1" x14ac:dyDescent="0.2">
      <c r="A29" s="11">
        <v>75</v>
      </c>
      <c r="B29" s="11">
        <v>500</v>
      </c>
      <c r="C29" s="27">
        <v>76.569299999999998</v>
      </c>
      <c r="D29" s="28"/>
      <c r="E29" s="13">
        <v>1.3100000000000001E-2</v>
      </c>
      <c r="F29" s="19">
        <v>36.58</v>
      </c>
      <c r="G29" s="13">
        <v>7.46E-2</v>
      </c>
      <c r="H29" s="13">
        <v>0.33279999999999998</v>
      </c>
      <c r="I29" s="13">
        <v>1.5324</v>
      </c>
      <c r="J29" s="22" t="s">
        <v>21</v>
      </c>
      <c r="K29" s="14">
        <v>0.20760999999999999</v>
      </c>
      <c r="L29" s="12">
        <v>4.8424000000000002E-2</v>
      </c>
    </row>
    <row r="30" spans="1:12" ht="12.75" customHeight="1" x14ac:dyDescent="0.2">
      <c r="A30" s="6">
        <v>80</v>
      </c>
      <c r="B30" s="6">
        <v>500</v>
      </c>
      <c r="C30" s="25">
        <v>75.9435</v>
      </c>
      <c r="D30" s="26"/>
      <c r="E30" s="9">
        <v>1.32E-2</v>
      </c>
      <c r="F30" s="17">
        <v>38.25</v>
      </c>
      <c r="G30" s="9">
        <v>7.7700000000000005E-2</v>
      </c>
      <c r="H30" s="9">
        <v>0.33510000000000001</v>
      </c>
      <c r="I30" s="9">
        <v>1.5367999999999999</v>
      </c>
      <c r="J30" s="5" t="s">
        <v>21</v>
      </c>
      <c r="K30" s="10">
        <v>0.20075000000000001</v>
      </c>
      <c r="L30" s="8">
        <v>4.7750000000000001E-2</v>
      </c>
    </row>
    <row r="31" spans="1:12" ht="12.75" customHeight="1" x14ac:dyDescent="0.2">
      <c r="A31" s="11">
        <v>85</v>
      </c>
      <c r="B31" s="11">
        <v>500</v>
      </c>
      <c r="C31" s="27">
        <v>75.305999999999997</v>
      </c>
      <c r="D31" s="28"/>
      <c r="E31" s="13">
        <v>1.3299999999999999E-2</v>
      </c>
      <c r="F31" s="19">
        <v>39.93</v>
      </c>
      <c r="G31" s="13">
        <v>8.0799999999999997E-2</v>
      </c>
      <c r="H31" s="13">
        <v>0.33750000000000002</v>
      </c>
      <c r="I31" s="13">
        <v>1.5416000000000001</v>
      </c>
      <c r="J31" s="22" t="s">
        <v>21</v>
      </c>
      <c r="K31" s="14">
        <v>0.19411</v>
      </c>
      <c r="L31" s="12">
        <v>4.7076E-2</v>
      </c>
    </row>
    <row r="32" spans="1:12" ht="12.75" customHeight="1" x14ac:dyDescent="0.2">
      <c r="A32" s="6">
        <v>90</v>
      </c>
      <c r="B32" s="6">
        <v>500</v>
      </c>
      <c r="C32" s="25">
        <v>74.656099999999995</v>
      </c>
      <c r="D32" s="26"/>
      <c r="E32" s="9">
        <v>1.34E-2</v>
      </c>
      <c r="F32" s="17">
        <v>41.63</v>
      </c>
      <c r="G32" s="9">
        <v>8.3900000000000002E-2</v>
      </c>
      <c r="H32" s="9">
        <v>0.34010000000000001</v>
      </c>
      <c r="I32" s="9">
        <v>1.5468</v>
      </c>
      <c r="J32" s="5" t="s">
        <v>21</v>
      </c>
      <c r="K32" s="10">
        <v>0.18767</v>
      </c>
      <c r="L32" s="8">
        <v>4.6403E-2</v>
      </c>
    </row>
    <row r="33" spans="1:12" ht="12.75" customHeight="1" x14ac:dyDescent="0.2">
      <c r="A33" s="11">
        <v>95</v>
      </c>
      <c r="B33" s="11">
        <v>500</v>
      </c>
      <c r="C33" s="27">
        <v>73.992800000000003</v>
      </c>
      <c r="D33" s="28"/>
      <c r="E33" s="13">
        <v>1.35E-2</v>
      </c>
      <c r="F33" s="19">
        <v>43.34</v>
      </c>
      <c r="G33" s="13">
        <v>8.6999999999999994E-2</v>
      </c>
      <c r="H33" s="13">
        <v>0.3427</v>
      </c>
      <c r="I33" s="13">
        <v>1.5527</v>
      </c>
      <c r="J33" s="22" t="s">
        <v>21</v>
      </c>
      <c r="K33" s="14">
        <v>0.18142</v>
      </c>
      <c r="L33" s="12">
        <v>4.5728999999999999E-2</v>
      </c>
    </row>
    <row r="34" spans="1:12" ht="12.75" customHeight="1" x14ac:dyDescent="0.2">
      <c r="A34" s="6">
        <v>100</v>
      </c>
      <c r="B34" s="6">
        <v>500</v>
      </c>
      <c r="C34" s="25">
        <v>73.314899999999994</v>
      </c>
      <c r="D34" s="26"/>
      <c r="E34" s="9">
        <v>1.3599999999999999E-2</v>
      </c>
      <c r="F34" s="17">
        <v>45.06</v>
      </c>
      <c r="G34" s="9">
        <v>9.01E-2</v>
      </c>
      <c r="H34" s="9">
        <v>0.34560000000000002</v>
      </c>
      <c r="I34" s="9">
        <v>1.5590999999999999</v>
      </c>
      <c r="J34" s="5" t="s">
        <v>21</v>
      </c>
      <c r="K34" s="10">
        <v>0.17534</v>
      </c>
      <c r="L34" s="8">
        <v>4.5054999999999998E-2</v>
      </c>
    </row>
    <row r="35" spans="1:12" ht="12.75" customHeight="1" x14ac:dyDescent="0.2">
      <c r="A35" s="11">
        <v>105</v>
      </c>
      <c r="B35" s="11">
        <v>500</v>
      </c>
      <c r="C35" s="27">
        <v>72.621200000000002</v>
      </c>
      <c r="D35" s="28"/>
      <c r="E35" s="13">
        <v>1.38E-2</v>
      </c>
      <c r="F35" s="19">
        <v>46.79</v>
      </c>
      <c r="G35" s="13">
        <v>9.3200000000000005E-2</v>
      </c>
      <c r="H35" s="13">
        <v>0.34870000000000001</v>
      </c>
      <c r="I35" s="13">
        <v>1.5662</v>
      </c>
      <c r="J35" s="22" t="s">
        <v>21</v>
      </c>
      <c r="K35" s="14">
        <v>0.16941999999999999</v>
      </c>
      <c r="L35" s="12">
        <v>4.4379000000000002E-2</v>
      </c>
    </row>
    <row r="36" spans="1:12" ht="12.75" customHeight="1" x14ac:dyDescent="0.2">
      <c r="A36" s="6">
        <v>110</v>
      </c>
      <c r="B36" s="6">
        <v>500</v>
      </c>
      <c r="C36" s="25">
        <v>71.910399999999996</v>
      </c>
      <c r="D36" s="26"/>
      <c r="E36" s="9">
        <v>1.3899999999999999E-2</v>
      </c>
      <c r="F36" s="17">
        <v>48.54</v>
      </c>
      <c r="G36" s="9">
        <v>9.6199999999999994E-2</v>
      </c>
      <c r="H36" s="9">
        <v>0.35189999999999999</v>
      </c>
      <c r="I36" s="9">
        <v>1.5741000000000001</v>
      </c>
      <c r="J36" s="5" t="s">
        <v>21</v>
      </c>
      <c r="K36" s="10">
        <v>0.16366</v>
      </c>
      <c r="L36" s="8">
        <v>4.3700999999999997E-2</v>
      </c>
    </row>
    <row r="37" spans="1:12" ht="12.75" customHeight="1" x14ac:dyDescent="0.2">
      <c r="A37" s="11">
        <v>115</v>
      </c>
      <c r="B37" s="11">
        <v>500</v>
      </c>
      <c r="C37" s="27">
        <v>71.180800000000005</v>
      </c>
      <c r="D37" s="28"/>
      <c r="E37" s="13">
        <v>1.4E-2</v>
      </c>
      <c r="F37" s="19">
        <v>50.31</v>
      </c>
      <c r="G37" s="13">
        <v>9.9299999999999999E-2</v>
      </c>
      <c r="H37" s="13">
        <v>0.35539999999999999</v>
      </c>
      <c r="I37" s="13">
        <v>1.5829</v>
      </c>
      <c r="J37" s="22" t="s">
        <v>21</v>
      </c>
      <c r="K37" s="14">
        <v>0.15803</v>
      </c>
      <c r="L37" s="12">
        <v>4.3020000000000003E-2</v>
      </c>
    </row>
    <row r="38" spans="1:12" ht="12.75" customHeight="1" x14ac:dyDescent="0.2">
      <c r="A38" s="6">
        <v>120</v>
      </c>
      <c r="B38" s="6">
        <v>500</v>
      </c>
      <c r="C38" s="25">
        <v>70.430700000000002</v>
      </c>
      <c r="D38" s="26"/>
      <c r="E38" s="9">
        <v>1.4200000000000001E-2</v>
      </c>
      <c r="F38" s="17">
        <v>52.1</v>
      </c>
      <c r="G38" s="9">
        <v>0.1024</v>
      </c>
      <c r="H38" s="9">
        <v>0.35920000000000002</v>
      </c>
      <c r="I38" s="9">
        <v>1.5926</v>
      </c>
      <c r="J38" s="5" t="s">
        <v>21</v>
      </c>
      <c r="K38" s="10">
        <v>0.15253</v>
      </c>
      <c r="L38" s="8">
        <v>4.2335999999999999E-2</v>
      </c>
    </row>
    <row r="39" spans="1:12" ht="12.75" customHeight="1" x14ac:dyDescent="0.2">
      <c r="A39" s="11">
        <v>125</v>
      </c>
      <c r="B39" s="11">
        <v>500</v>
      </c>
      <c r="C39" s="27">
        <v>69.658000000000001</v>
      </c>
      <c r="D39" s="28"/>
      <c r="E39" s="13">
        <v>1.44E-2</v>
      </c>
      <c r="F39" s="19">
        <v>53.9</v>
      </c>
      <c r="G39" s="13">
        <v>0.1055</v>
      </c>
      <c r="H39" s="13">
        <v>0.36330000000000001</v>
      </c>
      <c r="I39" s="13">
        <v>1.6035999999999999</v>
      </c>
      <c r="J39" s="22" t="s">
        <v>21</v>
      </c>
      <c r="K39" s="14">
        <v>0.14713999999999999</v>
      </c>
      <c r="L39" s="12">
        <v>4.1647000000000003E-2</v>
      </c>
    </row>
    <row r="40" spans="1:12" ht="12.75" customHeight="1" x14ac:dyDescent="0.2">
      <c r="A40" s="6">
        <v>130</v>
      </c>
      <c r="B40" s="6">
        <v>500</v>
      </c>
      <c r="C40" s="25">
        <v>68.860200000000006</v>
      </c>
      <c r="D40" s="26"/>
      <c r="E40" s="9">
        <v>1.4500000000000001E-2</v>
      </c>
      <c r="F40" s="17">
        <v>55.73</v>
      </c>
      <c r="G40" s="9">
        <v>0.1086</v>
      </c>
      <c r="H40" s="9">
        <v>0.36780000000000002</v>
      </c>
      <c r="I40" s="9">
        <v>1.6158999999999999</v>
      </c>
      <c r="J40" s="5" t="s">
        <v>21</v>
      </c>
      <c r="K40" s="10">
        <v>0.14186000000000001</v>
      </c>
      <c r="L40" s="8">
        <v>4.0953999999999997E-2</v>
      </c>
    </row>
    <row r="41" spans="1:12" ht="12.75" customHeight="1" x14ac:dyDescent="0.2">
      <c r="A41" s="11">
        <v>135</v>
      </c>
      <c r="B41" s="11">
        <v>500</v>
      </c>
      <c r="C41" s="27">
        <v>68.034499999999994</v>
      </c>
      <c r="D41" s="28"/>
      <c r="E41" s="13">
        <v>1.47E-2</v>
      </c>
      <c r="F41" s="19">
        <v>57.58</v>
      </c>
      <c r="G41" s="13">
        <v>0.1118</v>
      </c>
      <c r="H41" s="13">
        <v>0.37269999999999998</v>
      </c>
      <c r="I41" s="13">
        <v>1.6297999999999999</v>
      </c>
      <c r="J41" s="22" t="s">
        <v>21</v>
      </c>
      <c r="K41" s="14">
        <v>0.13667000000000001</v>
      </c>
      <c r="L41" s="12">
        <v>4.0253999999999998E-2</v>
      </c>
    </row>
    <row r="42" spans="1:12" ht="12.75" customHeight="1" x14ac:dyDescent="0.2">
      <c r="A42" s="6">
        <v>140</v>
      </c>
      <c r="B42" s="6">
        <v>500</v>
      </c>
      <c r="C42" s="25">
        <v>67.177499999999995</v>
      </c>
      <c r="D42" s="26"/>
      <c r="E42" s="9">
        <v>1.49E-2</v>
      </c>
      <c r="F42" s="17">
        <v>59.46</v>
      </c>
      <c r="G42" s="9">
        <v>0.1149</v>
      </c>
      <c r="H42" s="9">
        <v>0.37809999999999999</v>
      </c>
      <c r="I42" s="9">
        <v>1.6456</v>
      </c>
      <c r="J42" s="5" t="s">
        <v>21</v>
      </c>
      <c r="K42" s="10">
        <v>0.13155</v>
      </c>
      <c r="L42" s="8">
        <v>3.9545999999999998E-2</v>
      </c>
    </row>
    <row r="43" spans="1:12" ht="12.75" customHeight="1" x14ac:dyDescent="0.2">
      <c r="A43" s="11">
        <v>145</v>
      </c>
      <c r="B43" s="11">
        <v>500</v>
      </c>
      <c r="C43" s="27">
        <v>66.285200000000003</v>
      </c>
      <c r="D43" s="28"/>
      <c r="E43" s="13">
        <v>1.5100000000000001E-2</v>
      </c>
      <c r="F43" s="19">
        <v>61.37</v>
      </c>
      <c r="G43" s="13">
        <v>0.1181</v>
      </c>
      <c r="H43" s="13">
        <v>0.38419999999999999</v>
      </c>
      <c r="I43" s="13">
        <v>1.6637</v>
      </c>
      <c r="J43" s="22" t="s">
        <v>21</v>
      </c>
      <c r="K43" s="14">
        <v>0.12651000000000001</v>
      </c>
      <c r="L43" s="12">
        <v>3.8829000000000002E-2</v>
      </c>
    </row>
    <row r="44" spans="1:12" ht="12.95" customHeight="1" x14ac:dyDescent="0.2">
      <c r="A44" s="6">
        <v>150</v>
      </c>
      <c r="B44" s="6">
        <v>500</v>
      </c>
      <c r="C44" s="25">
        <v>65.352699999999999</v>
      </c>
      <c r="D44" s="26"/>
      <c r="E44" s="9">
        <v>1.5299999999999999E-2</v>
      </c>
      <c r="F44" s="17">
        <v>63.3</v>
      </c>
      <c r="G44" s="9">
        <v>0.12130000000000001</v>
      </c>
      <c r="H44" s="9">
        <v>0.39100000000000001</v>
      </c>
      <c r="I44" s="9">
        <v>1.6847000000000001</v>
      </c>
      <c r="J44" s="5" t="s">
        <v>21</v>
      </c>
      <c r="K44" s="10">
        <v>0.12151000000000001</v>
      </c>
      <c r="L44" s="8">
        <v>3.8101999999999997E-2</v>
      </c>
    </row>
  </sheetData>
  <mergeCells count="43">
    <mergeCell ref="C42:D42"/>
    <mergeCell ref="C43:D43"/>
    <mergeCell ref="C44:D44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5"/>
  <sheetViews>
    <sheetView topLeftCell="A20" workbookViewId="0">
      <selection activeCell="A2" sqref="A2:J44"/>
    </sheetView>
  </sheetViews>
  <sheetFormatPr defaultRowHeight="12.75" x14ac:dyDescent="0.2"/>
  <cols>
    <col min="1" max="2" width="10.1640625" customWidth="1"/>
    <col min="3" max="3" width="2.6640625" customWidth="1"/>
    <col min="4" max="4" width="7.33203125" customWidth="1"/>
    <col min="5" max="7" width="10.1640625" customWidth="1"/>
    <col min="8" max="8" width="10.5" customWidth="1"/>
    <col min="9" max="9" width="10.1640625" customWidth="1"/>
    <col min="10" max="10" width="16.1640625" customWidth="1"/>
    <col min="11" max="11" width="2.5" customWidth="1"/>
    <col min="12" max="12" width="10" customWidth="1"/>
    <col min="13" max="13" width="12.1640625" customWidth="1"/>
  </cols>
  <sheetData>
    <row r="1" spans="1:13" ht="14.25" customHeight="1" x14ac:dyDescent="0.2">
      <c r="A1" s="15" t="s">
        <v>50</v>
      </c>
    </row>
    <row r="2" spans="1:13" ht="12.95" customHeight="1" x14ac:dyDescent="0.2">
      <c r="A2" s="2" t="s">
        <v>1</v>
      </c>
      <c r="B2" s="2" t="s">
        <v>2</v>
      </c>
      <c r="C2" s="23" t="s">
        <v>3</v>
      </c>
      <c r="D2" s="24"/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4" t="s">
        <v>9</v>
      </c>
      <c r="K2" s="23" t="s">
        <v>10</v>
      </c>
      <c r="L2" s="24"/>
      <c r="M2" s="2" t="s">
        <v>11</v>
      </c>
    </row>
    <row r="3" spans="1:13" ht="12.95" customHeight="1" x14ac:dyDescent="0.2">
      <c r="A3" s="2" t="s">
        <v>12</v>
      </c>
      <c r="B3" s="2" t="s">
        <v>13</v>
      </c>
      <c r="C3" s="23" t="s">
        <v>14</v>
      </c>
      <c r="D3" s="24"/>
      <c r="E3" s="2" t="s">
        <v>15</v>
      </c>
      <c r="F3" s="2" t="s">
        <v>16</v>
      </c>
      <c r="G3" s="2" t="s">
        <v>17</v>
      </c>
      <c r="H3" s="2" t="s">
        <v>17</v>
      </c>
      <c r="I3" s="2" t="s">
        <v>18</v>
      </c>
      <c r="J3" s="21" t="s">
        <v>18</v>
      </c>
      <c r="K3" s="23" t="s">
        <v>19</v>
      </c>
      <c r="L3" s="24"/>
      <c r="M3" s="2" t="s">
        <v>20</v>
      </c>
    </row>
    <row r="4" spans="1:13" ht="12.95" customHeight="1" x14ac:dyDescent="0.2">
      <c r="A4" s="6">
        <v>-50</v>
      </c>
      <c r="B4" s="6">
        <v>550</v>
      </c>
      <c r="C4" s="25">
        <v>89.9953</v>
      </c>
      <c r="D4" s="26"/>
      <c r="E4" s="9">
        <v>1.11E-2</v>
      </c>
      <c r="F4" s="17">
        <v>-2.37</v>
      </c>
      <c r="G4" s="9">
        <v>-8.3999999999999995E-3</v>
      </c>
      <c r="H4" s="9">
        <v>0.2959</v>
      </c>
      <c r="I4" s="9">
        <v>1.4959</v>
      </c>
      <c r="J4" s="5" t="s">
        <v>21</v>
      </c>
      <c r="K4" s="29">
        <v>0.53142</v>
      </c>
      <c r="L4" s="30"/>
      <c r="M4" s="8">
        <v>6.6461000000000006E-2</v>
      </c>
    </row>
    <row r="5" spans="1:13" ht="12.75" customHeight="1" x14ac:dyDescent="0.2">
      <c r="A5" s="11">
        <v>-45</v>
      </c>
      <c r="B5" s="11">
        <v>550</v>
      </c>
      <c r="C5" s="27">
        <v>89.513199999999998</v>
      </c>
      <c r="D5" s="28"/>
      <c r="E5" s="13">
        <v>1.12E-2</v>
      </c>
      <c r="F5" s="19">
        <v>-0.88</v>
      </c>
      <c r="G5" s="13">
        <v>-4.7999999999999996E-3</v>
      </c>
      <c r="H5" s="13">
        <v>0.29699999999999999</v>
      </c>
      <c r="I5" s="13">
        <v>1.4959</v>
      </c>
      <c r="J5" s="22" t="s">
        <v>21</v>
      </c>
      <c r="K5" s="31">
        <v>0.50787000000000004</v>
      </c>
      <c r="L5" s="32"/>
      <c r="M5" s="12">
        <v>6.5679000000000001E-2</v>
      </c>
    </row>
    <row r="6" spans="1:13" ht="12.75" customHeight="1" x14ac:dyDescent="0.2">
      <c r="A6" s="6">
        <v>-40</v>
      </c>
      <c r="B6" s="6">
        <v>550</v>
      </c>
      <c r="C6" s="25">
        <v>89.028400000000005</v>
      </c>
      <c r="D6" s="26"/>
      <c r="E6" s="9">
        <v>1.12E-2</v>
      </c>
      <c r="F6" s="17">
        <v>0.6</v>
      </c>
      <c r="G6" s="9">
        <v>-1.2999999999999999E-3</v>
      </c>
      <c r="H6" s="9">
        <v>0.29799999999999999</v>
      </c>
      <c r="I6" s="9">
        <v>1.496</v>
      </c>
      <c r="J6" s="5" t="s">
        <v>21</v>
      </c>
      <c r="K6" s="29">
        <v>0.48588999999999999</v>
      </c>
      <c r="L6" s="30"/>
      <c r="M6" s="8">
        <v>6.4904000000000003E-2</v>
      </c>
    </row>
    <row r="7" spans="1:13" ht="12.75" customHeight="1" x14ac:dyDescent="0.2">
      <c r="A7" s="11">
        <v>-35</v>
      </c>
      <c r="B7" s="11">
        <v>550</v>
      </c>
      <c r="C7" s="27">
        <v>88.540800000000004</v>
      </c>
      <c r="D7" s="28"/>
      <c r="E7" s="13">
        <v>1.1299999999999999E-2</v>
      </c>
      <c r="F7" s="19">
        <v>2.1</v>
      </c>
      <c r="G7" s="13">
        <v>2.3E-3</v>
      </c>
      <c r="H7" s="13">
        <v>0.29909999999999998</v>
      </c>
      <c r="I7" s="13">
        <v>1.4961</v>
      </c>
      <c r="J7" s="22" t="s">
        <v>21</v>
      </c>
      <c r="K7" s="31">
        <v>0.46533999999999998</v>
      </c>
      <c r="L7" s="32"/>
      <c r="M7" s="12">
        <v>6.4135999999999999E-2</v>
      </c>
    </row>
    <row r="8" spans="1:13" ht="12.75" customHeight="1" x14ac:dyDescent="0.2">
      <c r="A8" s="6">
        <v>-30</v>
      </c>
      <c r="B8" s="6">
        <v>550</v>
      </c>
      <c r="C8" s="25">
        <v>88.050299999999993</v>
      </c>
      <c r="D8" s="26"/>
      <c r="E8" s="9">
        <v>1.14E-2</v>
      </c>
      <c r="F8" s="17">
        <v>3.59</v>
      </c>
      <c r="G8" s="9">
        <v>5.7999999999999996E-3</v>
      </c>
      <c r="H8" s="9">
        <v>0.30020000000000002</v>
      </c>
      <c r="I8" s="9">
        <v>1.4962</v>
      </c>
      <c r="J8" s="5" t="s">
        <v>21</v>
      </c>
      <c r="K8" s="29">
        <v>0.44607000000000002</v>
      </c>
      <c r="L8" s="30"/>
      <c r="M8" s="8">
        <v>6.3375000000000001E-2</v>
      </c>
    </row>
    <row r="9" spans="1:13" ht="12.75" customHeight="1" x14ac:dyDescent="0.2">
      <c r="A9" s="11">
        <v>-25</v>
      </c>
      <c r="B9" s="11">
        <v>550</v>
      </c>
      <c r="C9" s="27">
        <v>87.556700000000006</v>
      </c>
      <c r="D9" s="28"/>
      <c r="E9" s="13">
        <v>1.14E-2</v>
      </c>
      <c r="F9" s="19">
        <v>5.0999999999999996</v>
      </c>
      <c r="G9" s="13">
        <v>9.2999999999999992E-3</v>
      </c>
      <c r="H9" s="13">
        <v>0.30130000000000001</v>
      </c>
      <c r="I9" s="13">
        <v>1.4964999999999999</v>
      </c>
      <c r="J9" s="22" t="s">
        <v>21</v>
      </c>
      <c r="K9" s="31">
        <v>0.42798000000000003</v>
      </c>
      <c r="L9" s="32"/>
      <c r="M9" s="12">
        <v>6.2619999999999995E-2</v>
      </c>
    </row>
    <row r="10" spans="1:13" ht="12.75" customHeight="1" x14ac:dyDescent="0.2">
      <c r="A10" s="6">
        <v>-20</v>
      </c>
      <c r="B10" s="6">
        <v>550</v>
      </c>
      <c r="C10" s="25">
        <v>87.059899999999999</v>
      </c>
      <c r="D10" s="26"/>
      <c r="E10" s="9">
        <v>1.15E-2</v>
      </c>
      <c r="F10" s="17">
        <v>6.61</v>
      </c>
      <c r="G10" s="9">
        <v>1.2699999999999999E-2</v>
      </c>
      <c r="H10" s="9">
        <v>0.3024</v>
      </c>
      <c r="I10" s="9">
        <v>1.4967999999999999</v>
      </c>
      <c r="J10" s="5" t="s">
        <v>21</v>
      </c>
      <c r="K10" s="29">
        <v>0.41094999999999998</v>
      </c>
      <c r="L10" s="30"/>
      <c r="M10" s="8">
        <v>6.1872000000000003E-2</v>
      </c>
    </row>
    <row r="11" spans="1:13" ht="12.75" customHeight="1" x14ac:dyDescent="0.2">
      <c r="A11" s="11">
        <v>-15</v>
      </c>
      <c r="B11" s="11">
        <v>550</v>
      </c>
      <c r="C11" s="27">
        <v>86.5595</v>
      </c>
      <c r="D11" s="28"/>
      <c r="E11" s="13">
        <v>1.1599999999999999E-2</v>
      </c>
      <c r="F11" s="19">
        <v>8.1199999999999992</v>
      </c>
      <c r="G11" s="13">
        <v>1.61E-2</v>
      </c>
      <c r="H11" s="13">
        <v>0.30359999999999998</v>
      </c>
      <c r="I11" s="13">
        <v>1.4972000000000001</v>
      </c>
      <c r="J11" s="22" t="s">
        <v>21</v>
      </c>
      <c r="K11" s="31">
        <v>0.39489999999999997</v>
      </c>
      <c r="L11" s="32"/>
      <c r="M11" s="12">
        <v>6.1129999999999997E-2</v>
      </c>
    </row>
    <row r="12" spans="1:13" ht="12.75" customHeight="1" x14ac:dyDescent="0.2">
      <c r="A12" s="6">
        <v>-10</v>
      </c>
      <c r="B12" s="6">
        <v>550</v>
      </c>
      <c r="C12" s="25">
        <v>86.055599999999998</v>
      </c>
      <c r="D12" s="26"/>
      <c r="E12" s="9">
        <v>1.1599999999999999E-2</v>
      </c>
      <c r="F12" s="17">
        <v>9.64</v>
      </c>
      <c r="G12" s="9">
        <v>1.95E-2</v>
      </c>
      <c r="H12" s="9">
        <v>0.30480000000000002</v>
      </c>
      <c r="I12" s="9">
        <v>1.4977</v>
      </c>
      <c r="J12" s="5" t="s">
        <v>21</v>
      </c>
      <c r="K12" s="29">
        <v>0.37974999999999998</v>
      </c>
      <c r="L12" s="30"/>
      <c r="M12" s="8">
        <v>6.0393000000000002E-2</v>
      </c>
    </row>
    <row r="13" spans="1:13" ht="12.75" customHeight="1" x14ac:dyDescent="0.2">
      <c r="A13" s="11">
        <v>-5</v>
      </c>
      <c r="B13" s="11">
        <v>550</v>
      </c>
      <c r="C13" s="27">
        <v>85.547799999999995</v>
      </c>
      <c r="D13" s="28"/>
      <c r="E13" s="13">
        <v>1.17E-2</v>
      </c>
      <c r="F13" s="19">
        <v>11.17</v>
      </c>
      <c r="G13" s="13">
        <v>2.29E-2</v>
      </c>
      <c r="H13" s="13">
        <v>0.30609999999999998</v>
      </c>
      <c r="I13" s="13">
        <v>1.4982</v>
      </c>
      <c r="J13" s="22" t="s">
        <v>21</v>
      </c>
      <c r="K13" s="31">
        <v>0.36542000000000002</v>
      </c>
      <c r="L13" s="32"/>
      <c r="M13" s="12">
        <v>5.9663000000000001E-2</v>
      </c>
    </row>
    <row r="14" spans="1:13" ht="12.75" customHeight="1" x14ac:dyDescent="0.2">
      <c r="A14" s="6">
        <v>0</v>
      </c>
      <c r="B14" s="6">
        <v>550</v>
      </c>
      <c r="C14" s="25">
        <v>85.036000000000001</v>
      </c>
      <c r="D14" s="26"/>
      <c r="E14" s="9">
        <v>1.18E-2</v>
      </c>
      <c r="F14" s="17">
        <v>12.7</v>
      </c>
      <c r="G14" s="9">
        <v>2.63E-2</v>
      </c>
      <c r="H14" s="9">
        <v>0.30730000000000002</v>
      </c>
      <c r="I14" s="9">
        <v>1.4988999999999999</v>
      </c>
      <c r="J14" s="5" t="s">
        <v>21</v>
      </c>
      <c r="K14" s="29">
        <v>0.35185</v>
      </c>
      <c r="L14" s="30"/>
      <c r="M14" s="8">
        <v>5.8937999999999997E-2</v>
      </c>
    </row>
    <row r="15" spans="1:13" ht="12.75" customHeight="1" x14ac:dyDescent="0.2">
      <c r="A15" s="11">
        <v>5</v>
      </c>
      <c r="B15" s="11">
        <v>550</v>
      </c>
      <c r="C15" s="27">
        <v>84.52</v>
      </c>
      <c r="D15" s="28"/>
      <c r="E15" s="13">
        <v>1.18E-2</v>
      </c>
      <c r="F15" s="19">
        <v>14.24</v>
      </c>
      <c r="G15" s="13">
        <v>2.9600000000000001E-2</v>
      </c>
      <c r="H15" s="13">
        <v>0.30859999999999999</v>
      </c>
      <c r="I15" s="13">
        <v>1.4997</v>
      </c>
      <c r="J15" s="22" t="s">
        <v>21</v>
      </c>
      <c r="K15" s="31">
        <v>0.33896999999999999</v>
      </c>
      <c r="L15" s="32"/>
      <c r="M15" s="12">
        <v>5.8217999999999999E-2</v>
      </c>
    </row>
    <row r="16" spans="1:13" ht="12.75" customHeight="1" x14ac:dyDescent="0.2">
      <c r="A16" s="6">
        <v>10</v>
      </c>
      <c r="B16" s="6">
        <v>550</v>
      </c>
      <c r="C16" s="25">
        <v>83.999499999999998</v>
      </c>
      <c r="D16" s="26"/>
      <c r="E16" s="9">
        <v>1.1900000000000001E-2</v>
      </c>
      <c r="F16" s="17">
        <v>15.79</v>
      </c>
      <c r="G16" s="9">
        <v>3.2899999999999999E-2</v>
      </c>
      <c r="H16" s="9">
        <v>0.31</v>
      </c>
      <c r="I16" s="9">
        <v>1.5006999999999999</v>
      </c>
      <c r="J16" s="5" t="s">
        <v>21</v>
      </c>
      <c r="K16" s="29">
        <v>0.32673999999999997</v>
      </c>
      <c r="L16" s="30"/>
      <c r="M16" s="8">
        <v>5.7502999999999999E-2</v>
      </c>
    </row>
    <row r="17" spans="1:13" ht="12.75" customHeight="1" x14ac:dyDescent="0.2">
      <c r="A17" s="11">
        <v>15</v>
      </c>
      <c r="B17" s="11">
        <v>550</v>
      </c>
      <c r="C17" s="27">
        <v>83.474199999999996</v>
      </c>
      <c r="D17" s="28"/>
      <c r="E17" s="13">
        <v>1.2E-2</v>
      </c>
      <c r="F17" s="19">
        <v>17.34</v>
      </c>
      <c r="G17" s="13">
        <v>3.6200000000000003E-2</v>
      </c>
      <c r="H17" s="13">
        <v>0.31130000000000002</v>
      </c>
      <c r="I17" s="13">
        <v>1.5017</v>
      </c>
      <c r="J17" s="22" t="s">
        <v>21</v>
      </c>
      <c r="K17" s="31">
        <v>0.31509999999999999</v>
      </c>
      <c r="L17" s="32"/>
      <c r="M17" s="12">
        <v>5.6793000000000003E-2</v>
      </c>
    </row>
    <row r="18" spans="1:13" ht="12.75" customHeight="1" x14ac:dyDescent="0.2">
      <c r="A18" s="6">
        <v>20</v>
      </c>
      <c r="B18" s="6">
        <v>550</v>
      </c>
      <c r="C18" s="25">
        <v>82.943899999999999</v>
      </c>
      <c r="D18" s="26"/>
      <c r="E18" s="9">
        <v>1.21E-2</v>
      </c>
      <c r="F18" s="17">
        <v>18.899999999999999</v>
      </c>
      <c r="G18" s="9">
        <v>3.95E-2</v>
      </c>
      <c r="H18" s="9">
        <v>0.31280000000000002</v>
      </c>
      <c r="I18" s="9">
        <v>1.5028999999999999</v>
      </c>
      <c r="J18" s="5" t="s">
        <v>21</v>
      </c>
      <c r="K18" s="29">
        <v>0.30399999999999999</v>
      </c>
      <c r="L18" s="30"/>
      <c r="M18" s="8">
        <v>5.6087999999999999E-2</v>
      </c>
    </row>
    <row r="19" spans="1:13" ht="12.75" customHeight="1" x14ac:dyDescent="0.2">
      <c r="A19" s="11">
        <v>25</v>
      </c>
      <c r="B19" s="11">
        <v>550</v>
      </c>
      <c r="C19" s="27">
        <v>82.408299999999997</v>
      </c>
      <c r="D19" s="28"/>
      <c r="E19" s="13">
        <v>1.21E-2</v>
      </c>
      <c r="F19" s="19">
        <v>20.47</v>
      </c>
      <c r="G19" s="13">
        <v>4.2700000000000002E-2</v>
      </c>
      <c r="H19" s="13">
        <v>0.31419999999999998</v>
      </c>
      <c r="I19" s="13">
        <v>1.5043</v>
      </c>
      <c r="J19" s="22" t="s">
        <v>21</v>
      </c>
      <c r="K19" s="31">
        <v>0.29342000000000001</v>
      </c>
      <c r="L19" s="32"/>
      <c r="M19" s="12">
        <v>5.5388E-2</v>
      </c>
    </row>
    <row r="20" spans="1:13" ht="12.75" customHeight="1" x14ac:dyDescent="0.2">
      <c r="A20" s="6">
        <v>30</v>
      </c>
      <c r="B20" s="6">
        <v>550</v>
      </c>
      <c r="C20" s="25">
        <v>81.867099999999994</v>
      </c>
      <c r="D20" s="26"/>
      <c r="E20" s="9">
        <v>1.2200000000000001E-2</v>
      </c>
      <c r="F20" s="17">
        <v>22.05</v>
      </c>
      <c r="G20" s="9">
        <v>4.5999999999999999E-2</v>
      </c>
      <c r="H20" s="9">
        <v>0.31569999999999998</v>
      </c>
      <c r="I20" s="9">
        <v>1.5058</v>
      </c>
      <c r="J20" s="5" t="s">
        <v>21</v>
      </c>
      <c r="K20" s="29">
        <v>0.28331000000000001</v>
      </c>
      <c r="L20" s="30"/>
      <c r="M20" s="8">
        <v>5.4690999999999997E-2</v>
      </c>
    </row>
    <row r="21" spans="1:13" ht="12.75" customHeight="1" x14ac:dyDescent="0.2">
      <c r="A21" s="11">
        <v>35</v>
      </c>
      <c r="B21" s="11">
        <v>550</v>
      </c>
      <c r="C21" s="27">
        <v>81.319999999999993</v>
      </c>
      <c r="D21" s="28"/>
      <c r="E21" s="13">
        <v>1.23E-2</v>
      </c>
      <c r="F21" s="19">
        <v>23.63</v>
      </c>
      <c r="G21" s="13">
        <v>4.9200000000000001E-2</v>
      </c>
      <c r="H21" s="13">
        <v>0.31730000000000003</v>
      </c>
      <c r="I21" s="13">
        <v>1.5075000000000001</v>
      </c>
      <c r="J21" s="22" t="s">
        <v>21</v>
      </c>
      <c r="K21" s="31">
        <v>0.27362999999999998</v>
      </c>
      <c r="L21" s="32"/>
      <c r="M21" s="12">
        <v>5.3997999999999997E-2</v>
      </c>
    </row>
    <row r="22" spans="1:13" ht="12.75" customHeight="1" x14ac:dyDescent="0.2">
      <c r="A22" s="6">
        <v>40</v>
      </c>
      <c r="B22" s="6">
        <v>550</v>
      </c>
      <c r="C22" s="25">
        <v>80.766599999999997</v>
      </c>
      <c r="D22" s="26"/>
      <c r="E22" s="9">
        <v>1.24E-2</v>
      </c>
      <c r="F22" s="17">
        <v>25.22</v>
      </c>
      <c r="G22" s="9">
        <v>5.2400000000000002E-2</v>
      </c>
      <c r="H22" s="9">
        <v>0.31890000000000002</v>
      </c>
      <c r="I22" s="9">
        <v>1.5094000000000001</v>
      </c>
      <c r="J22" s="5" t="s">
        <v>21</v>
      </c>
      <c r="K22" s="29">
        <v>0.26436999999999999</v>
      </c>
      <c r="L22" s="30"/>
      <c r="M22" s="8">
        <v>5.3310000000000003E-2</v>
      </c>
    </row>
    <row r="23" spans="1:13" ht="12.75" customHeight="1" x14ac:dyDescent="0.2">
      <c r="A23" s="11">
        <v>45</v>
      </c>
      <c r="B23" s="11">
        <v>550</v>
      </c>
      <c r="C23" s="27">
        <v>80.206500000000005</v>
      </c>
      <c r="D23" s="28"/>
      <c r="E23" s="13">
        <v>1.2500000000000001E-2</v>
      </c>
      <c r="F23" s="19">
        <v>26.82</v>
      </c>
      <c r="G23" s="13">
        <v>5.5599999999999997E-2</v>
      </c>
      <c r="H23" s="13">
        <v>0.3206</v>
      </c>
      <c r="I23" s="13">
        <v>1.5115000000000001</v>
      </c>
      <c r="J23" s="22" t="s">
        <v>21</v>
      </c>
      <c r="K23" s="31">
        <v>0.25547999999999998</v>
      </c>
      <c r="L23" s="32"/>
      <c r="M23" s="12">
        <v>5.2623999999999997E-2</v>
      </c>
    </row>
    <row r="24" spans="1:13" ht="12.75" customHeight="1" x14ac:dyDescent="0.2">
      <c r="A24" s="6">
        <v>50</v>
      </c>
      <c r="B24" s="6">
        <v>550</v>
      </c>
      <c r="C24" s="25">
        <v>79.639399999999995</v>
      </c>
      <c r="D24" s="26"/>
      <c r="E24" s="9">
        <v>1.26E-2</v>
      </c>
      <c r="F24" s="17">
        <v>28.42</v>
      </c>
      <c r="G24" s="9">
        <v>5.8700000000000002E-2</v>
      </c>
      <c r="H24" s="9">
        <v>0.32229999999999998</v>
      </c>
      <c r="I24" s="9">
        <v>1.5138</v>
      </c>
      <c r="J24" s="5" t="s">
        <v>21</v>
      </c>
      <c r="K24" s="29">
        <v>0.24695</v>
      </c>
      <c r="L24" s="30"/>
      <c r="M24" s="8">
        <v>5.1942000000000002E-2</v>
      </c>
    </row>
    <row r="25" spans="1:13" ht="12.75" customHeight="1" x14ac:dyDescent="0.2">
      <c r="A25" s="11">
        <v>55</v>
      </c>
      <c r="B25" s="11">
        <v>550</v>
      </c>
      <c r="C25" s="27">
        <v>79.064700000000002</v>
      </c>
      <c r="D25" s="28"/>
      <c r="E25" s="13">
        <v>1.26E-2</v>
      </c>
      <c r="F25" s="19">
        <v>30.04</v>
      </c>
      <c r="G25" s="13">
        <v>6.1899999999999997E-2</v>
      </c>
      <c r="H25" s="13">
        <v>0.3241</v>
      </c>
      <c r="I25" s="13">
        <v>1.5164</v>
      </c>
      <c r="J25" s="22" t="s">
        <v>21</v>
      </c>
      <c r="K25" s="31">
        <v>0.23874000000000001</v>
      </c>
      <c r="L25" s="32"/>
      <c r="M25" s="12">
        <v>5.1263000000000003E-2</v>
      </c>
    </row>
    <row r="26" spans="1:13" ht="12.75" customHeight="1" x14ac:dyDescent="0.2">
      <c r="A26" s="6">
        <v>60</v>
      </c>
      <c r="B26" s="6">
        <v>550</v>
      </c>
      <c r="C26" s="25">
        <v>78.482100000000003</v>
      </c>
      <c r="D26" s="26"/>
      <c r="E26" s="9">
        <v>1.2699999999999999E-2</v>
      </c>
      <c r="F26" s="17">
        <v>31.67</v>
      </c>
      <c r="G26" s="9">
        <v>6.5000000000000002E-2</v>
      </c>
      <c r="H26" s="9">
        <v>0.32600000000000001</v>
      </c>
      <c r="I26" s="9">
        <v>1.5192000000000001</v>
      </c>
      <c r="J26" s="5" t="s">
        <v>21</v>
      </c>
      <c r="K26" s="29">
        <v>0.23085</v>
      </c>
      <c r="L26" s="30"/>
      <c r="M26" s="8">
        <v>5.0585999999999999E-2</v>
      </c>
    </row>
    <row r="27" spans="1:13" ht="12.75" customHeight="1" x14ac:dyDescent="0.2">
      <c r="A27" s="11">
        <v>65</v>
      </c>
      <c r="B27" s="11">
        <v>550</v>
      </c>
      <c r="C27" s="27">
        <v>77.891000000000005</v>
      </c>
      <c r="D27" s="28"/>
      <c r="E27" s="13">
        <v>1.2800000000000001E-2</v>
      </c>
      <c r="F27" s="19">
        <v>33.299999999999997</v>
      </c>
      <c r="G27" s="13">
        <v>6.8199999999999997E-2</v>
      </c>
      <c r="H27" s="13">
        <v>0.32790000000000002</v>
      </c>
      <c r="I27" s="13">
        <v>1.5223</v>
      </c>
      <c r="J27" s="22" t="s">
        <v>21</v>
      </c>
      <c r="K27" s="31">
        <v>0.22323999999999999</v>
      </c>
      <c r="L27" s="32"/>
      <c r="M27" s="12">
        <v>4.9910999999999997E-2</v>
      </c>
    </row>
    <row r="28" spans="1:13" ht="12.75" customHeight="1" x14ac:dyDescent="0.2">
      <c r="A28" s="6">
        <v>70</v>
      </c>
      <c r="B28" s="6">
        <v>550</v>
      </c>
      <c r="C28" s="25">
        <v>77.290800000000004</v>
      </c>
      <c r="D28" s="26"/>
      <c r="E28" s="9">
        <v>1.29E-2</v>
      </c>
      <c r="F28" s="17">
        <v>34.950000000000003</v>
      </c>
      <c r="G28" s="9">
        <v>7.1300000000000002E-2</v>
      </c>
      <c r="H28" s="9">
        <v>0.33</v>
      </c>
      <c r="I28" s="9">
        <v>1.5257000000000001</v>
      </c>
      <c r="J28" s="5" t="s">
        <v>21</v>
      </c>
      <c r="K28" s="29">
        <v>0.21590000000000001</v>
      </c>
      <c r="L28" s="30"/>
      <c r="M28" s="8">
        <v>4.9238999999999998E-2</v>
      </c>
    </row>
    <row r="29" spans="1:13" ht="12.75" customHeight="1" x14ac:dyDescent="0.2">
      <c r="A29" s="11">
        <v>75</v>
      </c>
      <c r="B29" s="11">
        <v>550</v>
      </c>
      <c r="C29" s="27">
        <v>76.680899999999994</v>
      </c>
      <c r="D29" s="28"/>
      <c r="E29" s="13">
        <v>1.2999999999999999E-2</v>
      </c>
      <c r="F29" s="19">
        <v>36.6</v>
      </c>
      <c r="G29" s="13">
        <v>7.4399999999999994E-2</v>
      </c>
      <c r="H29" s="13">
        <v>0.33210000000000001</v>
      </c>
      <c r="I29" s="13">
        <v>1.5295000000000001</v>
      </c>
      <c r="J29" s="22" t="s">
        <v>21</v>
      </c>
      <c r="K29" s="31">
        <v>0.20881</v>
      </c>
      <c r="L29" s="32"/>
      <c r="M29" s="12">
        <v>4.8568E-2</v>
      </c>
    </row>
    <row r="30" spans="1:13" ht="12.75" customHeight="1" x14ac:dyDescent="0.2">
      <c r="A30" s="6">
        <v>80</v>
      </c>
      <c r="B30" s="6">
        <v>550</v>
      </c>
      <c r="C30" s="25">
        <v>76.060599999999994</v>
      </c>
      <c r="D30" s="26"/>
      <c r="E30" s="9">
        <v>1.3100000000000001E-2</v>
      </c>
      <c r="F30" s="17">
        <v>38.270000000000003</v>
      </c>
      <c r="G30" s="9">
        <v>7.7499999999999999E-2</v>
      </c>
      <c r="H30" s="9">
        <v>0.33429999999999999</v>
      </c>
      <c r="I30" s="9">
        <v>1.5336000000000001</v>
      </c>
      <c r="J30" s="5" t="s">
        <v>21</v>
      </c>
      <c r="K30" s="29">
        <v>0.20194999999999999</v>
      </c>
      <c r="L30" s="30"/>
      <c r="M30" s="8">
        <v>4.7898000000000003E-2</v>
      </c>
    </row>
    <row r="31" spans="1:13" ht="12.75" customHeight="1" x14ac:dyDescent="0.2">
      <c r="A31" s="11">
        <v>85</v>
      </c>
      <c r="B31" s="11">
        <v>550</v>
      </c>
      <c r="C31" s="27">
        <v>75.429199999999994</v>
      </c>
      <c r="D31" s="28"/>
      <c r="E31" s="13">
        <v>1.3299999999999999E-2</v>
      </c>
      <c r="F31" s="19">
        <v>39.94</v>
      </c>
      <c r="G31" s="13">
        <v>8.0600000000000005E-2</v>
      </c>
      <c r="H31" s="13">
        <v>0.3367</v>
      </c>
      <c r="I31" s="13">
        <v>1.5382</v>
      </c>
      <c r="J31" s="22" t="s">
        <v>21</v>
      </c>
      <c r="K31" s="31">
        <v>0.19531000000000001</v>
      </c>
      <c r="L31" s="32"/>
      <c r="M31" s="12">
        <v>4.7229E-2</v>
      </c>
    </row>
    <row r="32" spans="1:13" ht="12.75" customHeight="1" x14ac:dyDescent="0.2">
      <c r="A32" s="6">
        <v>90</v>
      </c>
      <c r="B32" s="6">
        <v>550</v>
      </c>
      <c r="C32" s="25">
        <v>74.785899999999998</v>
      </c>
      <c r="D32" s="26"/>
      <c r="E32" s="9">
        <v>1.34E-2</v>
      </c>
      <c r="F32" s="17">
        <v>41.63</v>
      </c>
      <c r="G32" s="9">
        <v>8.3699999999999997E-2</v>
      </c>
      <c r="H32" s="9">
        <v>0.3392</v>
      </c>
      <c r="I32" s="9">
        <v>1.5430999999999999</v>
      </c>
      <c r="J32" s="5" t="s">
        <v>21</v>
      </c>
      <c r="K32" s="29">
        <v>0.18887999999999999</v>
      </c>
      <c r="L32" s="30"/>
      <c r="M32" s="8">
        <v>4.6560999999999998E-2</v>
      </c>
    </row>
    <row r="33" spans="1:13" ht="12.75" customHeight="1" x14ac:dyDescent="0.2">
      <c r="A33" s="11">
        <v>95</v>
      </c>
      <c r="B33" s="11">
        <v>550</v>
      </c>
      <c r="C33" s="27">
        <v>74.1297</v>
      </c>
      <c r="D33" s="28"/>
      <c r="E33" s="13">
        <v>1.35E-2</v>
      </c>
      <c r="F33" s="19">
        <v>43.34</v>
      </c>
      <c r="G33" s="13">
        <v>8.6800000000000002E-2</v>
      </c>
      <c r="H33" s="13">
        <v>0.34179999999999999</v>
      </c>
      <c r="I33" s="13">
        <v>1.5487</v>
      </c>
      <c r="J33" s="22" t="s">
        <v>21</v>
      </c>
      <c r="K33" s="31">
        <v>0.18262999999999999</v>
      </c>
      <c r="L33" s="32"/>
      <c r="M33" s="12">
        <v>4.5893000000000003E-2</v>
      </c>
    </row>
    <row r="34" spans="1:13" ht="12.75" customHeight="1" x14ac:dyDescent="0.2">
      <c r="A34" s="6">
        <v>100</v>
      </c>
      <c r="B34" s="6">
        <v>550</v>
      </c>
      <c r="C34" s="25">
        <v>73.459699999999998</v>
      </c>
      <c r="D34" s="26"/>
      <c r="E34" s="9">
        <v>1.3599999999999999E-2</v>
      </c>
      <c r="F34" s="17">
        <v>45.05</v>
      </c>
      <c r="G34" s="9">
        <v>8.9800000000000005E-2</v>
      </c>
      <c r="H34" s="9">
        <v>0.34449999999999997</v>
      </c>
      <c r="I34" s="9">
        <v>1.5547</v>
      </c>
      <c r="J34" s="5" t="s">
        <v>21</v>
      </c>
      <c r="K34" s="29">
        <v>0.17655999999999999</v>
      </c>
      <c r="L34" s="30"/>
      <c r="M34" s="8">
        <v>4.5224E-2</v>
      </c>
    </row>
    <row r="35" spans="1:13" ht="12.75" customHeight="1" x14ac:dyDescent="0.2">
      <c r="A35" s="11">
        <v>105</v>
      </c>
      <c r="B35" s="11">
        <v>550</v>
      </c>
      <c r="C35" s="27">
        <v>72.774600000000007</v>
      </c>
      <c r="D35" s="28"/>
      <c r="E35" s="13">
        <v>1.37E-2</v>
      </c>
      <c r="F35" s="19">
        <v>46.78</v>
      </c>
      <c r="G35" s="13">
        <v>9.2899999999999996E-2</v>
      </c>
      <c r="H35" s="13">
        <v>0.34749999999999998</v>
      </c>
      <c r="I35" s="13">
        <v>1.5613999999999999</v>
      </c>
      <c r="J35" s="22" t="s">
        <v>21</v>
      </c>
      <c r="K35" s="31">
        <v>0.17066000000000001</v>
      </c>
      <c r="L35" s="32"/>
      <c r="M35" s="12">
        <v>4.4554000000000003E-2</v>
      </c>
    </row>
    <row r="36" spans="1:13" ht="12.75" customHeight="1" x14ac:dyDescent="0.2">
      <c r="A36" s="6">
        <v>110</v>
      </c>
      <c r="B36" s="6">
        <v>550</v>
      </c>
      <c r="C36" s="25">
        <v>72.073300000000003</v>
      </c>
      <c r="D36" s="26"/>
      <c r="E36" s="9">
        <v>1.3899999999999999E-2</v>
      </c>
      <c r="F36" s="17">
        <v>48.53</v>
      </c>
      <c r="G36" s="9">
        <v>9.6000000000000002E-2</v>
      </c>
      <c r="H36" s="9">
        <v>0.35060000000000002</v>
      </c>
      <c r="I36" s="9">
        <v>1.5688</v>
      </c>
      <c r="J36" s="5" t="s">
        <v>21</v>
      </c>
      <c r="K36" s="29">
        <v>0.16491</v>
      </c>
      <c r="L36" s="30"/>
      <c r="M36" s="8">
        <v>4.3882999999999998E-2</v>
      </c>
    </row>
    <row r="37" spans="1:13" ht="12.75" customHeight="1" x14ac:dyDescent="0.2">
      <c r="A37" s="11">
        <v>115</v>
      </c>
      <c r="B37" s="11">
        <v>550</v>
      </c>
      <c r="C37" s="27">
        <v>71.354200000000006</v>
      </c>
      <c r="D37" s="28"/>
      <c r="E37" s="13">
        <v>1.4E-2</v>
      </c>
      <c r="F37" s="19">
        <v>50.29</v>
      </c>
      <c r="G37" s="13">
        <v>9.9099999999999994E-2</v>
      </c>
      <c r="H37" s="13">
        <v>0.35399999999999998</v>
      </c>
      <c r="I37" s="13">
        <v>1.577</v>
      </c>
      <c r="J37" s="22" t="s">
        <v>21</v>
      </c>
      <c r="K37" s="31">
        <v>0.1593</v>
      </c>
      <c r="L37" s="32"/>
      <c r="M37" s="12">
        <v>4.3208999999999997E-2</v>
      </c>
    </row>
    <row r="38" spans="1:13" ht="12.75" customHeight="1" x14ac:dyDescent="0.2">
      <c r="A38" s="6">
        <v>120</v>
      </c>
      <c r="B38" s="6">
        <v>550</v>
      </c>
      <c r="C38" s="25">
        <v>70.615799999999993</v>
      </c>
      <c r="D38" s="26"/>
      <c r="E38" s="9">
        <v>1.4200000000000001E-2</v>
      </c>
      <c r="F38" s="17">
        <v>52.07</v>
      </c>
      <c r="G38" s="9">
        <v>0.1021</v>
      </c>
      <c r="H38" s="9">
        <v>0.35759999999999997</v>
      </c>
      <c r="I38" s="9">
        <v>1.5862000000000001</v>
      </c>
      <c r="J38" s="5" t="s">
        <v>21</v>
      </c>
      <c r="K38" s="29">
        <v>0.15382000000000001</v>
      </c>
      <c r="L38" s="30"/>
      <c r="M38" s="8">
        <v>4.2533000000000001E-2</v>
      </c>
    </row>
    <row r="39" spans="1:13" ht="12.75" customHeight="1" x14ac:dyDescent="0.2">
      <c r="A39" s="11">
        <v>125</v>
      </c>
      <c r="B39" s="11">
        <v>550</v>
      </c>
      <c r="C39" s="27">
        <v>69.856099999999998</v>
      </c>
      <c r="D39" s="28"/>
      <c r="E39" s="13">
        <v>1.43E-2</v>
      </c>
      <c r="F39" s="19">
        <v>53.86</v>
      </c>
      <c r="G39" s="13">
        <v>0.1052</v>
      </c>
      <c r="H39" s="13">
        <v>0.36149999999999999</v>
      </c>
      <c r="I39" s="13">
        <v>1.5963000000000001</v>
      </c>
      <c r="J39" s="22" t="s">
        <v>21</v>
      </c>
      <c r="K39" s="31">
        <v>0.14846000000000001</v>
      </c>
      <c r="L39" s="32"/>
      <c r="M39" s="12">
        <v>4.1853000000000001E-2</v>
      </c>
    </row>
    <row r="40" spans="1:13" ht="12.75" customHeight="1" x14ac:dyDescent="0.2">
      <c r="A40" s="6">
        <v>130</v>
      </c>
      <c r="B40" s="6">
        <v>550</v>
      </c>
      <c r="C40" s="25">
        <v>69.072999999999993</v>
      </c>
      <c r="D40" s="26"/>
      <c r="E40" s="9">
        <v>1.4500000000000001E-2</v>
      </c>
      <c r="F40" s="17">
        <v>55.68</v>
      </c>
      <c r="G40" s="9">
        <v>0.10829999999999999</v>
      </c>
      <c r="H40" s="9">
        <v>0.36570000000000003</v>
      </c>
      <c r="I40" s="9">
        <v>1.6076999999999999</v>
      </c>
      <c r="J40" s="5" t="s">
        <v>21</v>
      </c>
      <c r="K40" s="29">
        <v>0.14321</v>
      </c>
      <c r="L40" s="30"/>
      <c r="M40" s="8">
        <v>4.1168000000000003E-2</v>
      </c>
    </row>
    <row r="41" spans="1:13" ht="12.75" customHeight="1" x14ac:dyDescent="0.2">
      <c r="A41" s="11">
        <v>135</v>
      </c>
      <c r="B41" s="11">
        <v>550</v>
      </c>
      <c r="C41" s="27">
        <v>68.263999999999996</v>
      </c>
      <c r="D41" s="28"/>
      <c r="E41" s="13">
        <v>1.46E-2</v>
      </c>
      <c r="F41" s="19">
        <v>57.52</v>
      </c>
      <c r="G41" s="13">
        <v>0.1114</v>
      </c>
      <c r="H41" s="13">
        <v>0.37030000000000002</v>
      </c>
      <c r="I41" s="13">
        <v>1.6205000000000001</v>
      </c>
      <c r="J41" s="22" t="s">
        <v>21</v>
      </c>
      <c r="K41" s="31">
        <v>0.13805000000000001</v>
      </c>
      <c r="L41" s="32"/>
      <c r="M41" s="12">
        <v>4.0479000000000001E-2</v>
      </c>
    </row>
    <row r="42" spans="1:13" ht="12.75" customHeight="1" x14ac:dyDescent="0.2">
      <c r="A42" s="6">
        <v>140</v>
      </c>
      <c r="B42" s="6">
        <v>550</v>
      </c>
      <c r="C42" s="25">
        <v>67.426100000000005</v>
      </c>
      <c r="D42" s="26"/>
      <c r="E42" s="9">
        <v>1.4800000000000001E-2</v>
      </c>
      <c r="F42" s="17">
        <v>59.39</v>
      </c>
      <c r="G42" s="9">
        <v>0.11459999999999999</v>
      </c>
      <c r="H42" s="9">
        <v>0.37540000000000001</v>
      </c>
      <c r="I42" s="9">
        <v>1.635</v>
      </c>
      <c r="J42" s="5" t="s">
        <v>21</v>
      </c>
      <c r="K42" s="29">
        <v>0.13297999999999999</v>
      </c>
      <c r="L42" s="30"/>
      <c r="M42" s="8">
        <v>3.9782999999999999E-2</v>
      </c>
    </row>
    <row r="43" spans="1:13" ht="12.75" customHeight="1" x14ac:dyDescent="0.2">
      <c r="A43" s="11">
        <v>145</v>
      </c>
      <c r="B43" s="11">
        <v>550</v>
      </c>
      <c r="C43" s="27">
        <v>66.555800000000005</v>
      </c>
      <c r="D43" s="28"/>
      <c r="E43" s="13">
        <v>1.4999999999999999E-2</v>
      </c>
      <c r="F43" s="19">
        <v>61.28</v>
      </c>
      <c r="G43" s="13">
        <v>0.1177</v>
      </c>
      <c r="H43" s="13">
        <v>0.38100000000000001</v>
      </c>
      <c r="I43" s="13">
        <v>1.6515</v>
      </c>
      <c r="J43" s="22" t="s">
        <v>21</v>
      </c>
      <c r="K43" s="31">
        <v>0.12798999999999999</v>
      </c>
      <c r="L43" s="32"/>
      <c r="M43" s="12">
        <v>3.9079000000000003E-2</v>
      </c>
    </row>
    <row r="44" spans="1:13" ht="12.95" customHeight="1" x14ac:dyDescent="0.2">
      <c r="A44" s="6">
        <v>150</v>
      </c>
      <c r="B44" s="6">
        <v>550</v>
      </c>
      <c r="C44" s="25">
        <v>65.648899999999998</v>
      </c>
      <c r="D44" s="26"/>
      <c r="E44" s="9">
        <v>1.52E-2</v>
      </c>
      <c r="F44" s="17">
        <v>63.2</v>
      </c>
      <c r="G44" s="9">
        <v>0.12089999999999999</v>
      </c>
      <c r="H44" s="9">
        <v>0.38729999999999998</v>
      </c>
      <c r="I44" s="9">
        <v>1.6704000000000001</v>
      </c>
      <c r="J44" s="5" t="s">
        <v>21</v>
      </c>
      <c r="K44" s="29">
        <v>0.12305000000000001</v>
      </c>
      <c r="L44" s="30"/>
      <c r="M44" s="8">
        <v>3.8365999999999997E-2</v>
      </c>
    </row>
    <row r="45" spans="1:13" ht="17.25" customHeight="1" x14ac:dyDescent="0.2">
      <c r="A45" s="1" t="s">
        <v>51</v>
      </c>
    </row>
  </sheetData>
  <mergeCells count="86">
    <mergeCell ref="C44:D44"/>
    <mergeCell ref="K44:L44"/>
    <mergeCell ref="C41:D41"/>
    <mergeCell ref="K41:L41"/>
    <mergeCell ref="C42:D42"/>
    <mergeCell ref="K42:L42"/>
    <mergeCell ref="C43:D43"/>
    <mergeCell ref="K43:L43"/>
    <mergeCell ref="C38:D38"/>
    <mergeCell ref="K38:L38"/>
    <mergeCell ref="C39:D39"/>
    <mergeCell ref="K39:L39"/>
    <mergeCell ref="C40:D40"/>
    <mergeCell ref="K40:L40"/>
    <mergeCell ref="C35:D35"/>
    <mergeCell ref="K35:L35"/>
    <mergeCell ref="C36:D36"/>
    <mergeCell ref="K36:L36"/>
    <mergeCell ref="C37:D37"/>
    <mergeCell ref="K37:L37"/>
    <mergeCell ref="C32:D32"/>
    <mergeCell ref="K32:L32"/>
    <mergeCell ref="C33:D33"/>
    <mergeCell ref="K33:L33"/>
    <mergeCell ref="C34:D34"/>
    <mergeCell ref="K34:L34"/>
    <mergeCell ref="C29:D29"/>
    <mergeCell ref="K29:L29"/>
    <mergeCell ref="C30:D30"/>
    <mergeCell ref="K30:L30"/>
    <mergeCell ref="C31:D31"/>
    <mergeCell ref="K31:L31"/>
    <mergeCell ref="C26:D26"/>
    <mergeCell ref="K26:L26"/>
    <mergeCell ref="C27:D27"/>
    <mergeCell ref="K27:L27"/>
    <mergeCell ref="C28:D28"/>
    <mergeCell ref="K28:L28"/>
    <mergeCell ref="C23:D23"/>
    <mergeCell ref="K23:L23"/>
    <mergeCell ref="C24:D24"/>
    <mergeCell ref="K24:L24"/>
    <mergeCell ref="C25:D25"/>
    <mergeCell ref="K25:L25"/>
    <mergeCell ref="C20:D20"/>
    <mergeCell ref="K20:L20"/>
    <mergeCell ref="C21:D21"/>
    <mergeCell ref="K21:L21"/>
    <mergeCell ref="C22:D22"/>
    <mergeCell ref="K22:L22"/>
    <mergeCell ref="C17:D17"/>
    <mergeCell ref="K17:L17"/>
    <mergeCell ref="C18:D18"/>
    <mergeCell ref="K18:L18"/>
    <mergeCell ref="C19:D19"/>
    <mergeCell ref="K19:L19"/>
    <mergeCell ref="C14:D14"/>
    <mergeCell ref="K14:L14"/>
    <mergeCell ref="C15:D15"/>
    <mergeCell ref="K15:L15"/>
    <mergeCell ref="C16:D16"/>
    <mergeCell ref="K16:L16"/>
    <mergeCell ref="C11:D11"/>
    <mergeCell ref="K11:L11"/>
    <mergeCell ref="C12:D12"/>
    <mergeCell ref="K12:L12"/>
    <mergeCell ref="C13:D13"/>
    <mergeCell ref="K13:L13"/>
    <mergeCell ref="C8:D8"/>
    <mergeCell ref="K8:L8"/>
    <mergeCell ref="C9:D9"/>
    <mergeCell ref="K9:L9"/>
    <mergeCell ref="C10:D10"/>
    <mergeCell ref="K10:L10"/>
    <mergeCell ref="C5:D5"/>
    <mergeCell ref="K5:L5"/>
    <mergeCell ref="C6:D6"/>
    <mergeCell ref="K6:L6"/>
    <mergeCell ref="C7:D7"/>
    <mergeCell ref="K7:L7"/>
    <mergeCell ref="C2:D2"/>
    <mergeCell ref="K2:L2"/>
    <mergeCell ref="C3:D3"/>
    <mergeCell ref="K3:L3"/>
    <mergeCell ref="C4:D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"/>
  <sheetViews>
    <sheetView workbookViewId="0">
      <selection activeCell="L4" sqref="L4:L44"/>
    </sheetView>
  </sheetViews>
  <sheetFormatPr defaultRowHeight="12.75" x14ac:dyDescent="0.2"/>
  <cols>
    <col min="1" max="2" width="10.1640625" customWidth="1"/>
    <col min="3" max="4" width="10" customWidth="1"/>
    <col min="5" max="6" width="10.5" customWidth="1"/>
    <col min="7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24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7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20</v>
      </c>
      <c r="D4" s="35">
        <f>C4/14.504</f>
        <v>1.3789299503585217</v>
      </c>
      <c r="E4" s="9">
        <v>89.514799999999994</v>
      </c>
      <c r="F4" s="9">
        <f>E4/16.018</f>
        <v>5.588388063428642</v>
      </c>
      <c r="G4" s="9">
        <v>1.12E-2</v>
      </c>
      <c r="H4" s="9">
        <f>G4*16.018</f>
        <v>0.17940159999999999</v>
      </c>
      <c r="I4" s="17">
        <v>-2.97</v>
      </c>
      <c r="J4" s="17">
        <f>I4*2.326</f>
        <v>-6.9082200000000009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1.5055000000000001</v>
      </c>
      <c r="O4" s="2" t="s">
        <v>21</v>
      </c>
      <c r="P4" s="10">
        <v>0.51153999999999999</v>
      </c>
      <c r="Q4" s="8">
        <v>6.5554000000000001E-2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20</v>
      </c>
      <c r="D5" s="35">
        <f t="shared" ref="D5:D44" si="1">C5/14.504</f>
        <v>1.3789299503585217</v>
      </c>
      <c r="E5" s="13">
        <v>89.017499999999998</v>
      </c>
      <c r="F5" s="9">
        <f t="shared" ref="F5:F44" si="2">E5/16.018</f>
        <v>5.5573417405418901</v>
      </c>
      <c r="G5" s="13">
        <v>1.12E-2</v>
      </c>
      <c r="H5" s="9">
        <f t="shared" ref="H5:H44" si="3">G5*16.018</f>
        <v>0.17940159999999999</v>
      </c>
      <c r="I5" s="19">
        <v>-1.48</v>
      </c>
      <c r="J5" s="17">
        <f t="shared" ref="J5:J44" si="4">I5*2.326</f>
        <v>-3.4424800000000002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1.5058</v>
      </c>
      <c r="O5" s="20" t="s">
        <v>21</v>
      </c>
      <c r="P5" s="14">
        <v>0.48875000000000002</v>
      </c>
      <c r="Q5" s="12">
        <v>6.4755999999999994E-2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20</v>
      </c>
      <c r="D6" s="35">
        <f t="shared" si="1"/>
        <v>1.3789299503585217</v>
      </c>
      <c r="E6" s="9">
        <v>88.516800000000003</v>
      </c>
      <c r="F6" s="9">
        <f t="shared" si="2"/>
        <v>5.5260831564489949</v>
      </c>
      <c r="G6" s="9">
        <v>1.1299999999999999E-2</v>
      </c>
      <c r="H6" s="9">
        <f t="shared" si="3"/>
        <v>0.18100340000000001</v>
      </c>
      <c r="I6" s="17">
        <v>0.01</v>
      </c>
      <c r="J6" s="17">
        <f t="shared" si="4"/>
        <v>2.3259999999999999E-2</v>
      </c>
      <c r="K6" s="9">
        <v>0</v>
      </c>
      <c r="L6" s="9">
        <f t="shared" si="5"/>
        <v>0</v>
      </c>
      <c r="M6" s="9">
        <v>0.29980000000000001</v>
      </c>
      <c r="N6" s="9">
        <v>1.5062</v>
      </c>
      <c r="O6" s="2" t="s">
        <v>21</v>
      </c>
      <c r="P6" s="10">
        <v>0.46745999999999999</v>
      </c>
      <c r="Q6" s="8">
        <v>6.3963999999999993E-2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20</v>
      </c>
      <c r="D7" s="35">
        <f t="shared" si="1"/>
        <v>1.3789299503585217</v>
      </c>
      <c r="E7" s="13">
        <v>88.012600000000006</v>
      </c>
      <c r="F7" s="9">
        <f t="shared" si="2"/>
        <v>5.4946060681733053</v>
      </c>
      <c r="G7" s="13">
        <v>1.14E-2</v>
      </c>
      <c r="H7" s="9">
        <f t="shared" si="3"/>
        <v>0.18260520000000002</v>
      </c>
      <c r="I7" s="19">
        <v>1.52</v>
      </c>
      <c r="J7" s="17">
        <f t="shared" si="4"/>
        <v>3.53552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1.5066999999999999</v>
      </c>
      <c r="O7" s="20" t="s">
        <v>21</v>
      </c>
      <c r="P7" s="14">
        <v>0.44752999999999998</v>
      </c>
      <c r="Q7" s="12">
        <v>6.3178999999999999E-2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20</v>
      </c>
      <c r="D8" s="35">
        <f t="shared" si="1"/>
        <v>1.3789299503585217</v>
      </c>
      <c r="E8" s="9">
        <v>87.5047</v>
      </c>
      <c r="F8" s="9">
        <f t="shared" si="2"/>
        <v>5.462897989761518</v>
      </c>
      <c r="G8" s="9">
        <v>1.14E-2</v>
      </c>
      <c r="H8" s="9">
        <f t="shared" si="3"/>
        <v>0.18260520000000002</v>
      </c>
      <c r="I8" s="17">
        <v>3.02</v>
      </c>
      <c r="J8" s="17">
        <f t="shared" si="4"/>
        <v>7.0245199999999999</v>
      </c>
      <c r="K8" s="9">
        <v>7.1000000000000004E-3</v>
      </c>
      <c r="L8" s="9">
        <f t="shared" si="5"/>
        <v>2.9726280000000001E-2</v>
      </c>
      <c r="M8" s="9">
        <v>0.30220000000000002</v>
      </c>
      <c r="N8" s="9">
        <v>1.5073000000000001</v>
      </c>
      <c r="O8" s="2" t="s">
        <v>21</v>
      </c>
      <c r="P8" s="10">
        <v>0.42882999999999999</v>
      </c>
      <c r="Q8" s="8">
        <v>6.2399999999999997E-2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20</v>
      </c>
      <c r="D9" s="35">
        <f t="shared" si="1"/>
        <v>1.3789299503585217</v>
      </c>
      <c r="E9" s="13">
        <v>86.992900000000006</v>
      </c>
      <c r="F9" s="9">
        <f t="shared" si="2"/>
        <v>5.4309464352603323</v>
      </c>
      <c r="G9" s="13">
        <v>1.15E-2</v>
      </c>
      <c r="H9" s="9">
        <f t="shared" si="3"/>
        <v>0.18420700000000001</v>
      </c>
      <c r="I9" s="19">
        <v>4.54</v>
      </c>
      <c r="J9" s="17">
        <f t="shared" si="4"/>
        <v>10.560040000000001</v>
      </c>
      <c r="K9" s="13">
        <v>1.06E-2</v>
      </c>
      <c r="L9" s="9">
        <f t="shared" si="5"/>
        <v>4.4380079999999995E-2</v>
      </c>
      <c r="M9" s="13">
        <v>0.3034</v>
      </c>
      <c r="N9" s="13">
        <v>1.5079</v>
      </c>
      <c r="O9" s="20" t="s">
        <v>21</v>
      </c>
      <c r="P9" s="14">
        <v>0.41125</v>
      </c>
      <c r="Q9" s="12">
        <v>6.1627000000000001E-2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20</v>
      </c>
      <c r="D10" s="35">
        <f t="shared" si="1"/>
        <v>1.3789299503585217</v>
      </c>
      <c r="E10" s="9">
        <v>86.476900000000001</v>
      </c>
      <c r="F10" s="9">
        <f t="shared" si="2"/>
        <v>5.3987326757397929</v>
      </c>
      <c r="G10" s="9">
        <v>1.1599999999999999E-2</v>
      </c>
      <c r="H10" s="9">
        <f t="shared" si="3"/>
        <v>0.1858088</v>
      </c>
      <c r="I10" s="17">
        <v>6.06</v>
      </c>
      <c r="J10" s="17">
        <f t="shared" si="4"/>
        <v>14.095559999999999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1.5086999999999999</v>
      </c>
      <c r="O10" s="2" t="s">
        <v>21</v>
      </c>
      <c r="P10" s="10">
        <v>0.39468999999999999</v>
      </c>
      <c r="Q10" s="8">
        <v>6.0859000000000003E-2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20</v>
      </c>
      <c r="D11" s="35">
        <f t="shared" si="1"/>
        <v>1.3789299503585217</v>
      </c>
      <c r="E11" s="13">
        <v>85.956500000000005</v>
      </c>
      <c r="F11" s="9">
        <f t="shared" si="2"/>
        <v>5.3662442252465974</v>
      </c>
      <c r="G11" s="13">
        <v>1.1599999999999999E-2</v>
      </c>
      <c r="H11" s="9">
        <f t="shared" si="3"/>
        <v>0.1858088</v>
      </c>
      <c r="I11" s="19">
        <v>7.58</v>
      </c>
      <c r="J11" s="17">
        <f t="shared" si="4"/>
        <v>17.631080000000001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1.5096000000000001</v>
      </c>
      <c r="O11" s="20" t="s">
        <v>21</v>
      </c>
      <c r="P11" s="14">
        <v>0.37906000000000001</v>
      </c>
      <c r="Q11" s="12">
        <v>6.0096999999999998E-2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20</v>
      </c>
      <c r="D12" s="35">
        <f t="shared" si="1"/>
        <v>1.3789299503585217</v>
      </c>
      <c r="E12" s="9">
        <v>85.431399999999996</v>
      </c>
      <c r="F12" s="9">
        <f t="shared" si="2"/>
        <v>5.3334623548507922</v>
      </c>
      <c r="G12" s="9">
        <v>1.17E-2</v>
      </c>
      <c r="H12" s="9">
        <f t="shared" si="3"/>
        <v>0.18741060000000001</v>
      </c>
      <c r="I12" s="17">
        <v>9.1199999999999992</v>
      </c>
      <c r="J12" s="17">
        <f t="shared" si="4"/>
        <v>21.21312</v>
      </c>
      <c r="K12" s="9">
        <v>2.0899999999999998E-2</v>
      </c>
      <c r="L12" s="9">
        <f t="shared" si="5"/>
        <v>8.7504119999999991E-2</v>
      </c>
      <c r="M12" s="9">
        <v>0.30740000000000001</v>
      </c>
      <c r="N12" s="9">
        <v>1.5106999999999999</v>
      </c>
      <c r="O12" s="2" t="s">
        <v>21</v>
      </c>
      <c r="P12" s="10">
        <v>0.36429</v>
      </c>
      <c r="Q12" s="8">
        <v>5.9339999999999997E-2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20</v>
      </c>
      <c r="D13" s="35">
        <f t="shared" si="1"/>
        <v>1.3789299503585217</v>
      </c>
      <c r="E13" s="13">
        <v>84.901300000000006</v>
      </c>
      <c r="F13" s="9">
        <f t="shared" si="2"/>
        <v>5.3003683356224247</v>
      </c>
      <c r="G13" s="13">
        <v>1.18E-2</v>
      </c>
      <c r="H13" s="9">
        <f t="shared" si="3"/>
        <v>0.1890124</v>
      </c>
      <c r="I13" s="19">
        <v>10.66</v>
      </c>
      <c r="J13" s="17">
        <f t="shared" si="4"/>
        <v>24.795160000000003</v>
      </c>
      <c r="K13" s="13">
        <v>2.4299999999999999E-2</v>
      </c>
      <c r="L13" s="9">
        <f t="shared" si="5"/>
        <v>0.10173923999999999</v>
      </c>
      <c r="M13" s="13">
        <v>0.30880000000000002</v>
      </c>
      <c r="N13" s="13">
        <v>1.5119</v>
      </c>
      <c r="O13" s="20" t="s">
        <v>21</v>
      </c>
      <c r="P13" s="14">
        <v>0.35031000000000001</v>
      </c>
      <c r="Q13" s="12">
        <v>5.8587E-2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20</v>
      </c>
      <c r="D14" s="35">
        <f t="shared" si="1"/>
        <v>1.3789299503585217</v>
      </c>
      <c r="E14" s="9">
        <v>0.43630000000000002</v>
      </c>
      <c r="F14" s="9">
        <f t="shared" si="2"/>
        <v>2.7238107129479334E-2</v>
      </c>
      <c r="G14" s="9">
        <v>2.2921999999999998</v>
      </c>
      <c r="H14" s="9">
        <f t="shared" si="3"/>
        <v>36.7164596</v>
      </c>
      <c r="I14" s="17">
        <v>103.27</v>
      </c>
      <c r="J14" s="17">
        <f t="shared" si="4"/>
        <v>240.20602</v>
      </c>
      <c r="K14" s="9">
        <v>0.22689999999999999</v>
      </c>
      <c r="L14" s="9">
        <f t="shared" si="5"/>
        <v>0.9499849199999999</v>
      </c>
      <c r="M14" s="9">
        <v>0.1956</v>
      </c>
      <c r="N14" s="9">
        <v>1.1567000000000001</v>
      </c>
      <c r="O14" s="2" t="s">
        <v>22</v>
      </c>
      <c r="P14" s="10">
        <v>1.009E-2</v>
      </c>
      <c r="Q14" s="8">
        <v>5.7800000000000004E-3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20</v>
      </c>
      <c r="D15" s="35">
        <f t="shared" si="1"/>
        <v>1.3789299503585217</v>
      </c>
      <c r="E15" s="13">
        <v>0.43049999999999999</v>
      </c>
      <c r="F15" s="9">
        <f t="shared" si="2"/>
        <v>2.6876014483705829E-2</v>
      </c>
      <c r="G15" s="13">
        <v>2.3228</v>
      </c>
      <c r="H15" s="9">
        <f t="shared" si="3"/>
        <v>37.206610400000002</v>
      </c>
      <c r="I15" s="19">
        <v>104.25</v>
      </c>
      <c r="J15" s="17">
        <f t="shared" si="4"/>
        <v>242.4855</v>
      </c>
      <c r="K15" s="13">
        <v>0.22900000000000001</v>
      </c>
      <c r="L15" s="9">
        <f t="shared" si="5"/>
        <v>0.9587772</v>
      </c>
      <c r="M15" s="13">
        <v>0.1956</v>
      </c>
      <c r="N15" s="13">
        <v>1.1534</v>
      </c>
      <c r="O15" s="20" t="s">
        <v>22</v>
      </c>
      <c r="P15" s="14">
        <v>1.0200000000000001E-2</v>
      </c>
      <c r="Q15" s="12">
        <v>5.9069999999999999E-3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20</v>
      </c>
      <c r="D16" s="35">
        <f t="shared" si="1"/>
        <v>1.3789299503585217</v>
      </c>
      <c r="E16" s="9">
        <v>0.42499999999999999</v>
      </c>
      <c r="F16" s="9">
        <f t="shared" si="2"/>
        <v>2.6532650767886128E-2</v>
      </c>
      <c r="G16" s="9">
        <v>2.3531</v>
      </c>
      <c r="H16" s="9">
        <f t="shared" si="3"/>
        <v>37.691955800000002</v>
      </c>
      <c r="I16" s="17">
        <v>105.23</v>
      </c>
      <c r="J16" s="17">
        <f t="shared" si="4"/>
        <v>244.76498000000001</v>
      </c>
      <c r="K16" s="9">
        <v>0.2311</v>
      </c>
      <c r="L16" s="9">
        <f t="shared" si="5"/>
        <v>0.96756947999999998</v>
      </c>
      <c r="M16" s="9">
        <v>0.19570000000000001</v>
      </c>
      <c r="N16" s="9">
        <v>1.1504000000000001</v>
      </c>
      <c r="O16" s="2" t="s">
        <v>22</v>
      </c>
      <c r="P16" s="10">
        <v>1.031E-2</v>
      </c>
      <c r="Q16" s="8">
        <v>6.0350000000000004E-3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20</v>
      </c>
      <c r="D17" s="35">
        <f t="shared" si="1"/>
        <v>1.3789299503585217</v>
      </c>
      <c r="E17" s="13">
        <v>0.41959999999999997</v>
      </c>
      <c r="F17" s="9">
        <f t="shared" si="2"/>
        <v>2.619553002871769E-2</v>
      </c>
      <c r="G17" s="13">
        <v>2.3831000000000002</v>
      </c>
      <c r="H17" s="9">
        <f t="shared" si="3"/>
        <v>38.172495800000007</v>
      </c>
      <c r="I17" s="19">
        <v>106.21</v>
      </c>
      <c r="J17" s="17">
        <f t="shared" si="4"/>
        <v>247.04445999999999</v>
      </c>
      <c r="K17" s="13">
        <v>0.23319999999999999</v>
      </c>
      <c r="L17" s="9">
        <f t="shared" si="5"/>
        <v>0.97636175999999997</v>
      </c>
      <c r="M17" s="13">
        <v>0.19600000000000001</v>
      </c>
      <c r="N17" s="13">
        <v>1.1476</v>
      </c>
      <c r="O17" s="20" t="s">
        <v>22</v>
      </c>
      <c r="P17" s="14">
        <v>1.043E-2</v>
      </c>
      <c r="Q17" s="12">
        <v>6.1619999999999999E-3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20</v>
      </c>
      <c r="D18" s="35">
        <f t="shared" si="1"/>
        <v>1.3789299503585217</v>
      </c>
      <c r="E18" s="9">
        <v>0.41439999999999999</v>
      </c>
      <c r="F18" s="9">
        <f t="shared" si="2"/>
        <v>2.5870895242851789E-2</v>
      </c>
      <c r="G18" s="9">
        <v>2.4129999999999998</v>
      </c>
      <c r="H18" s="9">
        <f t="shared" si="3"/>
        <v>38.651434000000002</v>
      </c>
      <c r="I18" s="17">
        <v>107.19</v>
      </c>
      <c r="J18" s="17">
        <f t="shared" si="4"/>
        <v>249.32393999999999</v>
      </c>
      <c r="K18" s="9">
        <v>0.23519999999999999</v>
      </c>
      <c r="L18" s="9">
        <f t="shared" si="5"/>
        <v>0.98473535999999995</v>
      </c>
      <c r="M18" s="9">
        <v>0.19639999999999999</v>
      </c>
      <c r="N18" s="9">
        <v>1.145</v>
      </c>
      <c r="O18" s="2" t="s">
        <v>22</v>
      </c>
      <c r="P18" s="10">
        <v>1.0540000000000001E-2</v>
      </c>
      <c r="Q18" s="8">
        <v>6.2899999999999996E-3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20</v>
      </c>
      <c r="D19" s="35">
        <f t="shared" si="1"/>
        <v>1.3789299503585217</v>
      </c>
      <c r="E19" s="13">
        <v>0.40939999999999999</v>
      </c>
      <c r="F19" s="9">
        <f t="shared" si="2"/>
        <v>2.5558746410288425E-2</v>
      </c>
      <c r="G19" s="13">
        <v>2.4426000000000001</v>
      </c>
      <c r="H19" s="9">
        <f t="shared" si="3"/>
        <v>39.125566800000001</v>
      </c>
      <c r="I19" s="19">
        <v>108.17</v>
      </c>
      <c r="J19" s="17">
        <f t="shared" si="4"/>
        <v>251.60342</v>
      </c>
      <c r="K19" s="13">
        <v>0.23719999999999999</v>
      </c>
      <c r="L19" s="9">
        <f t="shared" si="5"/>
        <v>0.99310895999999993</v>
      </c>
      <c r="M19" s="13">
        <v>0.19689999999999999</v>
      </c>
      <c r="N19" s="13">
        <v>1.1426000000000001</v>
      </c>
      <c r="O19" s="20" t="s">
        <v>22</v>
      </c>
      <c r="P19" s="14">
        <v>1.065E-2</v>
      </c>
      <c r="Q19" s="12">
        <v>6.4180000000000001E-3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20</v>
      </c>
      <c r="D20" s="35">
        <f t="shared" si="1"/>
        <v>1.3789299503585217</v>
      </c>
      <c r="E20" s="9">
        <v>0.40450000000000003</v>
      </c>
      <c r="F20" s="9">
        <f t="shared" si="2"/>
        <v>2.5252840554376328E-2</v>
      </c>
      <c r="G20" s="9">
        <v>2.4721000000000002</v>
      </c>
      <c r="H20" s="9">
        <f t="shared" si="3"/>
        <v>39.598097800000005</v>
      </c>
      <c r="I20" s="17">
        <v>109.16</v>
      </c>
      <c r="J20" s="17">
        <f t="shared" si="4"/>
        <v>253.90616</v>
      </c>
      <c r="K20" s="9">
        <v>0.23930000000000001</v>
      </c>
      <c r="L20" s="9">
        <f t="shared" si="5"/>
        <v>1.00190124</v>
      </c>
      <c r="M20" s="9">
        <v>0.19750000000000001</v>
      </c>
      <c r="N20" s="9">
        <v>1.1403000000000001</v>
      </c>
      <c r="O20" s="2" t="s">
        <v>22</v>
      </c>
      <c r="P20" s="10">
        <v>1.077E-2</v>
      </c>
      <c r="Q20" s="8">
        <v>6.5459999999999997E-3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20</v>
      </c>
      <c r="D21" s="35">
        <f t="shared" si="1"/>
        <v>1.3789299503585217</v>
      </c>
      <c r="E21" s="13">
        <v>0.39979999999999999</v>
      </c>
      <c r="F21" s="9">
        <f t="shared" si="2"/>
        <v>2.4959420651766762E-2</v>
      </c>
      <c r="G21" s="13">
        <v>2.5015000000000001</v>
      </c>
      <c r="H21" s="9">
        <f t="shared" si="3"/>
        <v>40.069027000000006</v>
      </c>
      <c r="I21" s="19">
        <v>110.15</v>
      </c>
      <c r="J21" s="17">
        <f t="shared" si="4"/>
        <v>256.20890000000003</v>
      </c>
      <c r="K21" s="13">
        <v>0.24129999999999999</v>
      </c>
      <c r="L21" s="9">
        <f t="shared" si="5"/>
        <v>1.0102748399999999</v>
      </c>
      <c r="M21" s="13">
        <v>0.19819999999999999</v>
      </c>
      <c r="N21" s="13">
        <v>1.1382000000000001</v>
      </c>
      <c r="O21" s="20" t="s">
        <v>22</v>
      </c>
      <c r="P21" s="14">
        <v>1.0880000000000001E-2</v>
      </c>
      <c r="Q21" s="12">
        <v>6.6740000000000002E-3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20</v>
      </c>
      <c r="D22" s="35">
        <f t="shared" si="1"/>
        <v>1.3789299503585217</v>
      </c>
      <c r="E22" s="9">
        <v>0.3952</v>
      </c>
      <c r="F22" s="9">
        <f t="shared" si="2"/>
        <v>2.4672243725808465E-2</v>
      </c>
      <c r="G22" s="9">
        <v>2.5306000000000002</v>
      </c>
      <c r="H22" s="9">
        <f t="shared" si="3"/>
        <v>40.535150800000004</v>
      </c>
      <c r="I22" s="17">
        <v>111.14</v>
      </c>
      <c r="J22" s="17">
        <f t="shared" si="4"/>
        <v>258.51164</v>
      </c>
      <c r="K22" s="9">
        <v>0.24329999999999999</v>
      </c>
      <c r="L22" s="9">
        <f t="shared" si="5"/>
        <v>1.01864844</v>
      </c>
      <c r="M22" s="9">
        <v>0.19889999999999999</v>
      </c>
      <c r="N22" s="9">
        <v>1.1362000000000001</v>
      </c>
      <c r="O22" s="2" t="s">
        <v>22</v>
      </c>
      <c r="P22" s="10">
        <v>1.099E-2</v>
      </c>
      <c r="Q22" s="8">
        <v>6.8019999999999999E-3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20</v>
      </c>
      <c r="D23" s="35">
        <f t="shared" si="1"/>
        <v>1.3789299503585217</v>
      </c>
      <c r="E23" s="13">
        <v>0.39069999999999999</v>
      </c>
      <c r="F23" s="9">
        <f t="shared" si="2"/>
        <v>2.4391309776501436E-2</v>
      </c>
      <c r="G23" s="13">
        <v>2.5596999999999999</v>
      </c>
      <c r="H23" s="9">
        <f t="shared" si="3"/>
        <v>41.001274600000002</v>
      </c>
      <c r="I23" s="19">
        <v>112.14</v>
      </c>
      <c r="J23" s="17">
        <f t="shared" si="4"/>
        <v>260.83764000000002</v>
      </c>
      <c r="K23" s="13">
        <v>0.24529999999999999</v>
      </c>
      <c r="L23" s="9">
        <f t="shared" si="5"/>
        <v>1.0270220399999999</v>
      </c>
      <c r="M23" s="13">
        <v>0.1996</v>
      </c>
      <c r="N23" s="13">
        <v>1.1343000000000001</v>
      </c>
      <c r="O23" s="20" t="s">
        <v>22</v>
      </c>
      <c r="P23" s="14">
        <v>1.11E-2</v>
      </c>
      <c r="Q23" s="12">
        <v>6.9300000000000004E-3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20</v>
      </c>
      <c r="D24" s="35">
        <f t="shared" si="1"/>
        <v>1.3789299503585217</v>
      </c>
      <c r="E24" s="9">
        <v>0.38629999999999998</v>
      </c>
      <c r="F24" s="9">
        <f t="shared" si="2"/>
        <v>2.411661880384567E-2</v>
      </c>
      <c r="G24" s="9">
        <v>2.5886</v>
      </c>
      <c r="H24" s="9">
        <f t="shared" si="3"/>
        <v>41.464194800000001</v>
      </c>
      <c r="I24" s="17">
        <v>113.14</v>
      </c>
      <c r="J24" s="17">
        <f t="shared" si="4"/>
        <v>263.16363999999999</v>
      </c>
      <c r="K24" s="9">
        <v>0.2472</v>
      </c>
      <c r="L24" s="9">
        <f t="shared" si="5"/>
        <v>1.0349769600000001</v>
      </c>
      <c r="M24" s="9">
        <v>0.20039999999999999</v>
      </c>
      <c r="N24" s="9">
        <v>1.1325000000000001</v>
      </c>
      <c r="O24" s="2" t="s">
        <v>22</v>
      </c>
      <c r="P24" s="10">
        <v>1.1209999999999999E-2</v>
      </c>
      <c r="Q24" s="8">
        <v>7.058E-3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20</v>
      </c>
      <c r="D25" s="35">
        <f t="shared" si="1"/>
        <v>1.3789299503585217</v>
      </c>
      <c r="E25" s="13">
        <v>0.3821</v>
      </c>
      <c r="F25" s="9">
        <f t="shared" si="2"/>
        <v>2.3854413784492445E-2</v>
      </c>
      <c r="G25" s="13">
        <v>2.6173999999999999</v>
      </c>
      <c r="H25" s="9">
        <f t="shared" si="3"/>
        <v>41.925513199999997</v>
      </c>
      <c r="I25" s="19">
        <v>114.14</v>
      </c>
      <c r="J25" s="17">
        <f t="shared" si="4"/>
        <v>265.48964000000001</v>
      </c>
      <c r="K25" s="13">
        <v>0.2492</v>
      </c>
      <c r="L25" s="9">
        <f t="shared" si="5"/>
        <v>1.0433505599999999</v>
      </c>
      <c r="M25" s="13">
        <v>0.20119999999999999</v>
      </c>
      <c r="N25" s="13">
        <v>1.1307</v>
      </c>
      <c r="O25" s="20" t="s">
        <v>22</v>
      </c>
      <c r="P25" s="14">
        <v>1.132E-2</v>
      </c>
      <c r="Q25" s="12">
        <v>7.1859999999999997E-3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20</v>
      </c>
      <c r="D26" s="35">
        <f t="shared" si="1"/>
        <v>1.3789299503585217</v>
      </c>
      <c r="E26" s="9">
        <v>0.37790000000000001</v>
      </c>
      <c r="F26" s="9">
        <f t="shared" si="2"/>
        <v>2.3592208765139219E-2</v>
      </c>
      <c r="G26" s="9">
        <v>2.6461000000000001</v>
      </c>
      <c r="H26" s="9">
        <f t="shared" si="3"/>
        <v>42.385229800000005</v>
      </c>
      <c r="I26" s="17">
        <v>115.15</v>
      </c>
      <c r="J26" s="17">
        <f t="shared" si="4"/>
        <v>267.83890000000002</v>
      </c>
      <c r="K26" s="9">
        <v>0.25109999999999999</v>
      </c>
      <c r="L26" s="9">
        <f t="shared" si="5"/>
        <v>1.0513054799999999</v>
      </c>
      <c r="M26" s="9">
        <v>0.2021</v>
      </c>
      <c r="N26" s="9">
        <v>1.1291</v>
      </c>
      <c r="O26" s="2" t="s">
        <v>22</v>
      </c>
      <c r="P26" s="10">
        <v>1.1429999999999999E-2</v>
      </c>
      <c r="Q26" s="8">
        <v>7.3140000000000002E-3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20</v>
      </c>
      <c r="D27" s="35">
        <f t="shared" si="1"/>
        <v>1.3789299503585217</v>
      </c>
      <c r="E27" s="13">
        <v>0.37390000000000001</v>
      </c>
      <c r="F27" s="9">
        <f t="shared" si="2"/>
        <v>2.3342489699088524E-2</v>
      </c>
      <c r="G27" s="13">
        <v>2.6747000000000001</v>
      </c>
      <c r="H27" s="9">
        <f t="shared" si="3"/>
        <v>42.843344600000002</v>
      </c>
      <c r="I27" s="19">
        <v>116.16</v>
      </c>
      <c r="J27" s="17">
        <f t="shared" si="4"/>
        <v>270.18815999999998</v>
      </c>
      <c r="K27" s="13">
        <v>0.25309999999999999</v>
      </c>
      <c r="L27" s="9">
        <f t="shared" si="5"/>
        <v>1.05967908</v>
      </c>
      <c r="M27" s="13">
        <v>0.20300000000000001</v>
      </c>
      <c r="N27" s="13">
        <v>1.1274999999999999</v>
      </c>
      <c r="O27" s="20" t="s">
        <v>22</v>
      </c>
      <c r="P27" s="14">
        <v>1.154E-2</v>
      </c>
      <c r="Q27" s="12">
        <v>7.443E-3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20</v>
      </c>
      <c r="D28" s="35">
        <f t="shared" si="1"/>
        <v>1.3789299503585217</v>
      </c>
      <c r="E28" s="9">
        <v>0.36990000000000001</v>
      </c>
      <c r="F28" s="9">
        <f t="shared" si="2"/>
        <v>2.3092770633037833E-2</v>
      </c>
      <c r="G28" s="9">
        <v>2.7031999999999998</v>
      </c>
      <c r="H28" s="9">
        <f t="shared" si="3"/>
        <v>43.299857599999996</v>
      </c>
      <c r="I28" s="17">
        <v>117.18</v>
      </c>
      <c r="J28" s="17">
        <f t="shared" si="4"/>
        <v>272.56068000000005</v>
      </c>
      <c r="K28" s="9">
        <v>0.255</v>
      </c>
      <c r="L28" s="9">
        <f t="shared" si="5"/>
        <v>1.067634</v>
      </c>
      <c r="M28" s="9">
        <v>0.20380000000000001</v>
      </c>
      <c r="N28" s="9">
        <v>1.1259999999999999</v>
      </c>
      <c r="O28" s="2" t="s">
        <v>22</v>
      </c>
      <c r="P28" s="10">
        <v>1.1650000000000001E-2</v>
      </c>
      <c r="Q28" s="8">
        <v>7.5709999999999996E-3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20</v>
      </c>
      <c r="D29" s="35">
        <f t="shared" si="1"/>
        <v>1.3789299503585217</v>
      </c>
      <c r="E29" s="13">
        <v>0.36609999999999998</v>
      </c>
      <c r="F29" s="9">
        <f t="shared" si="2"/>
        <v>2.2855537520289671E-2</v>
      </c>
      <c r="G29" s="13">
        <v>2.7315999999999998</v>
      </c>
      <c r="H29" s="9">
        <f t="shared" si="3"/>
        <v>43.754768800000001</v>
      </c>
      <c r="I29" s="19">
        <v>118.2</v>
      </c>
      <c r="J29" s="17">
        <f t="shared" si="4"/>
        <v>274.9332</v>
      </c>
      <c r="K29" s="13">
        <v>0.25690000000000002</v>
      </c>
      <c r="L29" s="9">
        <f t="shared" si="5"/>
        <v>1.0755889199999999</v>
      </c>
      <c r="M29" s="13">
        <v>0.20469999999999999</v>
      </c>
      <c r="N29" s="13">
        <v>1.1245000000000001</v>
      </c>
      <c r="O29" s="20" t="s">
        <v>22</v>
      </c>
      <c r="P29" s="14">
        <v>1.176E-2</v>
      </c>
      <c r="Q29" s="12">
        <v>7.6990000000000001E-3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20</v>
      </c>
      <c r="D30" s="35">
        <f t="shared" si="1"/>
        <v>1.3789299503585217</v>
      </c>
      <c r="E30" s="9">
        <v>0.36230000000000001</v>
      </c>
      <c r="F30" s="9">
        <f t="shared" si="2"/>
        <v>2.2618304407541517E-2</v>
      </c>
      <c r="G30" s="9">
        <v>2.76</v>
      </c>
      <c r="H30" s="9">
        <f t="shared" si="3"/>
        <v>44.209679999999999</v>
      </c>
      <c r="I30" s="17">
        <v>119.23</v>
      </c>
      <c r="J30" s="17">
        <f t="shared" si="4"/>
        <v>277.32898</v>
      </c>
      <c r="K30" s="9">
        <v>0.25879999999999997</v>
      </c>
      <c r="L30" s="9">
        <f t="shared" si="5"/>
        <v>1.0835438399999999</v>
      </c>
      <c r="M30" s="9">
        <v>0.20569999999999999</v>
      </c>
      <c r="N30" s="9">
        <v>1.1231</v>
      </c>
      <c r="O30" s="2" t="s">
        <v>22</v>
      </c>
      <c r="P30" s="10">
        <v>1.187E-2</v>
      </c>
      <c r="Q30" s="8">
        <v>7.8270000000000006E-3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20</v>
      </c>
      <c r="D31" s="35">
        <f t="shared" si="1"/>
        <v>1.3789299503585217</v>
      </c>
      <c r="E31" s="13">
        <v>0.35859999999999997</v>
      </c>
      <c r="F31" s="9">
        <f t="shared" si="2"/>
        <v>2.2387314271444622E-2</v>
      </c>
      <c r="G31" s="13">
        <v>2.7881999999999998</v>
      </c>
      <c r="H31" s="9">
        <f t="shared" si="3"/>
        <v>44.661387599999998</v>
      </c>
      <c r="I31" s="19">
        <v>120.26</v>
      </c>
      <c r="J31" s="17">
        <f t="shared" si="4"/>
        <v>279.72476</v>
      </c>
      <c r="K31" s="13">
        <v>0.26069999999999999</v>
      </c>
      <c r="L31" s="9">
        <f t="shared" si="5"/>
        <v>1.0914987599999999</v>
      </c>
      <c r="M31" s="13">
        <v>0.20660000000000001</v>
      </c>
      <c r="N31" s="13">
        <v>1.1217999999999999</v>
      </c>
      <c r="O31" s="20" t="s">
        <v>22</v>
      </c>
      <c r="P31" s="14">
        <v>1.1979999999999999E-2</v>
      </c>
      <c r="Q31" s="12">
        <v>7.9550000000000003E-3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20</v>
      </c>
      <c r="D32" s="35">
        <f t="shared" si="1"/>
        <v>1.3789299503585217</v>
      </c>
      <c r="E32" s="9">
        <v>0.35510000000000003</v>
      </c>
      <c r="F32" s="9">
        <f t="shared" si="2"/>
        <v>2.2168810088650268E-2</v>
      </c>
      <c r="G32" s="9">
        <v>2.8163999999999998</v>
      </c>
      <c r="H32" s="9">
        <f t="shared" si="3"/>
        <v>45.113095199999997</v>
      </c>
      <c r="I32" s="17">
        <v>121.29</v>
      </c>
      <c r="J32" s="17">
        <f t="shared" si="4"/>
        <v>282.12054000000001</v>
      </c>
      <c r="K32" s="9">
        <v>0.2626</v>
      </c>
      <c r="L32" s="9">
        <f t="shared" si="5"/>
        <v>1.0994536799999999</v>
      </c>
      <c r="M32" s="9">
        <v>0.20749999999999999</v>
      </c>
      <c r="N32" s="9">
        <v>1.1205000000000001</v>
      </c>
      <c r="O32" s="2" t="s">
        <v>22</v>
      </c>
      <c r="P32" s="10">
        <v>1.209E-2</v>
      </c>
      <c r="Q32" s="8">
        <v>8.0839999999999992E-3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20</v>
      </c>
      <c r="D33" s="35">
        <f t="shared" si="1"/>
        <v>1.3789299503585217</v>
      </c>
      <c r="E33" s="13">
        <v>0.35149999999999998</v>
      </c>
      <c r="F33" s="9">
        <f t="shared" si="2"/>
        <v>2.1944062929204644E-2</v>
      </c>
      <c r="G33" s="13">
        <v>2.8445</v>
      </c>
      <c r="H33" s="9">
        <f t="shared" si="3"/>
        <v>45.563200999999999</v>
      </c>
      <c r="I33" s="19">
        <v>122.33</v>
      </c>
      <c r="J33" s="17">
        <f t="shared" si="4"/>
        <v>284.53958</v>
      </c>
      <c r="K33" s="13">
        <v>0.26450000000000001</v>
      </c>
      <c r="L33" s="9">
        <f t="shared" si="5"/>
        <v>1.1074086000000001</v>
      </c>
      <c r="M33" s="13">
        <v>0.20849999999999999</v>
      </c>
      <c r="N33" s="13">
        <v>1.1192</v>
      </c>
      <c r="O33" s="20" t="s">
        <v>22</v>
      </c>
      <c r="P33" s="14">
        <v>1.2200000000000001E-2</v>
      </c>
      <c r="Q33" s="12">
        <v>8.2120000000000005E-3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20</v>
      </c>
      <c r="D34" s="35">
        <f t="shared" si="1"/>
        <v>1.3789299503585217</v>
      </c>
      <c r="E34" s="9">
        <v>0.34810000000000002</v>
      </c>
      <c r="F34" s="9">
        <f t="shared" si="2"/>
        <v>2.1731801723061557E-2</v>
      </c>
      <c r="G34" s="9">
        <v>2.8725999999999998</v>
      </c>
      <c r="H34" s="9">
        <f t="shared" si="3"/>
        <v>46.013306800000002</v>
      </c>
      <c r="I34" s="17">
        <v>123.38</v>
      </c>
      <c r="J34" s="17">
        <f t="shared" si="4"/>
        <v>286.98187999999999</v>
      </c>
      <c r="K34" s="9">
        <v>0.26640000000000003</v>
      </c>
      <c r="L34" s="9">
        <f t="shared" si="5"/>
        <v>1.1153635200000001</v>
      </c>
      <c r="M34" s="9">
        <v>0.20949999999999999</v>
      </c>
      <c r="N34" s="9">
        <v>1.1180000000000001</v>
      </c>
      <c r="O34" s="2" t="s">
        <v>22</v>
      </c>
      <c r="P34" s="10">
        <v>1.231E-2</v>
      </c>
      <c r="Q34" s="8">
        <v>8.3400000000000002E-3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20</v>
      </c>
      <c r="D35" s="35">
        <f t="shared" si="1"/>
        <v>1.3789299503585217</v>
      </c>
      <c r="E35" s="13">
        <v>0.3448</v>
      </c>
      <c r="F35" s="9">
        <f t="shared" si="2"/>
        <v>2.1525783493569733E-2</v>
      </c>
      <c r="G35" s="13">
        <v>2.9005999999999998</v>
      </c>
      <c r="H35" s="9">
        <f t="shared" si="3"/>
        <v>46.461810800000002</v>
      </c>
      <c r="I35" s="19">
        <v>124.43</v>
      </c>
      <c r="J35" s="17">
        <f t="shared" si="4"/>
        <v>289.42418000000004</v>
      </c>
      <c r="K35" s="13">
        <v>0.26829999999999998</v>
      </c>
      <c r="L35" s="9">
        <f t="shared" si="5"/>
        <v>1.1233184399999998</v>
      </c>
      <c r="M35" s="13">
        <v>0.2104</v>
      </c>
      <c r="N35" s="13">
        <v>1.1168</v>
      </c>
      <c r="O35" s="20" t="s">
        <v>22</v>
      </c>
      <c r="P35" s="14">
        <v>1.242E-2</v>
      </c>
      <c r="Q35" s="12">
        <v>8.4679999999999998E-3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20</v>
      </c>
      <c r="D36" s="35">
        <f t="shared" si="1"/>
        <v>1.3789299503585217</v>
      </c>
      <c r="E36" s="9">
        <v>0.34150000000000003</v>
      </c>
      <c r="F36" s="9">
        <f t="shared" si="2"/>
        <v>2.1319765264077913E-2</v>
      </c>
      <c r="G36" s="9">
        <v>2.9285000000000001</v>
      </c>
      <c r="H36" s="9">
        <f t="shared" si="3"/>
        <v>46.908713000000006</v>
      </c>
      <c r="I36" s="17">
        <v>125.48</v>
      </c>
      <c r="J36" s="17">
        <f t="shared" si="4"/>
        <v>291.86648000000002</v>
      </c>
      <c r="K36" s="9">
        <v>0.27010000000000001</v>
      </c>
      <c r="L36" s="9">
        <f t="shared" si="5"/>
        <v>1.1308546799999999</v>
      </c>
      <c r="M36" s="9">
        <v>0.2114</v>
      </c>
      <c r="N36" s="9">
        <v>1.1156999999999999</v>
      </c>
      <c r="O36" s="2" t="s">
        <v>22</v>
      </c>
      <c r="P36" s="10">
        <v>1.2529999999999999E-2</v>
      </c>
      <c r="Q36" s="8">
        <v>8.5970000000000005E-3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20</v>
      </c>
      <c r="D37" s="35">
        <f t="shared" si="1"/>
        <v>1.3789299503585217</v>
      </c>
      <c r="E37" s="13">
        <v>0.33829999999999999</v>
      </c>
      <c r="F37" s="9">
        <f t="shared" si="2"/>
        <v>2.1119990011237356E-2</v>
      </c>
      <c r="G37" s="13">
        <v>2.9563999999999999</v>
      </c>
      <c r="H37" s="9">
        <f t="shared" si="3"/>
        <v>47.355615200000003</v>
      </c>
      <c r="I37" s="19">
        <v>126.54</v>
      </c>
      <c r="J37" s="17">
        <f t="shared" si="4"/>
        <v>294.33204000000001</v>
      </c>
      <c r="K37" s="13">
        <v>0.27200000000000002</v>
      </c>
      <c r="L37" s="9">
        <f t="shared" si="5"/>
        <v>1.1388096000000001</v>
      </c>
      <c r="M37" s="13">
        <v>0.21240000000000001</v>
      </c>
      <c r="N37" s="13">
        <v>1.1146</v>
      </c>
      <c r="O37" s="20" t="s">
        <v>22</v>
      </c>
      <c r="P37" s="14">
        <v>1.264E-2</v>
      </c>
      <c r="Q37" s="12">
        <v>8.7250000000000001E-3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20</v>
      </c>
      <c r="D38" s="35">
        <f t="shared" si="1"/>
        <v>1.3789299503585217</v>
      </c>
      <c r="E38" s="9">
        <v>0.33510000000000001</v>
      </c>
      <c r="F38" s="9">
        <f t="shared" si="2"/>
        <v>2.0920214758396803E-2</v>
      </c>
      <c r="G38" s="9">
        <v>2.9842</v>
      </c>
      <c r="H38" s="9">
        <f t="shared" si="3"/>
        <v>47.800915600000003</v>
      </c>
      <c r="I38" s="17">
        <v>127.61</v>
      </c>
      <c r="J38" s="17">
        <f t="shared" si="4"/>
        <v>296.82085999999998</v>
      </c>
      <c r="K38" s="9">
        <v>0.27379999999999999</v>
      </c>
      <c r="L38" s="9">
        <f t="shared" si="5"/>
        <v>1.1463458399999999</v>
      </c>
      <c r="M38" s="9">
        <v>0.21340000000000001</v>
      </c>
      <c r="N38" s="9">
        <v>1.1134999999999999</v>
      </c>
      <c r="O38" s="2" t="s">
        <v>22</v>
      </c>
      <c r="P38" s="10">
        <v>1.274E-2</v>
      </c>
      <c r="Q38" s="8">
        <v>8.8529999999999998E-3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20</v>
      </c>
      <c r="D39" s="35">
        <f t="shared" si="1"/>
        <v>1.3789299503585217</v>
      </c>
      <c r="E39" s="13">
        <v>0.33200000000000002</v>
      </c>
      <c r="F39" s="9">
        <f t="shared" si="2"/>
        <v>2.0726682482207517E-2</v>
      </c>
      <c r="G39" s="13">
        <v>3.012</v>
      </c>
      <c r="H39" s="9">
        <f t="shared" si="3"/>
        <v>48.246216000000004</v>
      </c>
      <c r="I39" s="19">
        <v>128.66999999999999</v>
      </c>
      <c r="J39" s="17">
        <f t="shared" si="4"/>
        <v>299.28641999999996</v>
      </c>
      <c r="K39" s="13">
        <v>0.2757</v>
      </c>
      <c r="L39" s="9">
        <f t="shared" si="5"/>
        <v>1.1543007599999999</v>
      </c>
      <c r="M39" s="13">
        <v>0.21440000000000001</v>
      </c>
      <c r="N39" s="13">
        <v>1.1125</v>
      </c>
      <c r="O39" s="20" t="s">
        <v>22</v>
      </c>
      <c r="P39" s="14">
        <v>1.285E-2</v>
      </c>
      <c r="Q39" s="12">
        <v>8.9820000000000004E-3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20</v>
      </c>
      <c r="D40" s="35">
        <f t="shared" si="1"/>
        <v>1.3789299503585217</v>
      </c>
      <c r="E40" s="9">
        <v>0.32900000000000001</v>
      </c>
      <c r="F40" s="9">
        <f t="shared" si="2"/>
        <v>2.0539393182669497E-2</v>
      </c>
      <c r="G40" s="9">
        <v>3.0396999999999998</v>
      </c>
      <c r="H40" s="9">
        <f t="shared" si="3"/>
        <v>48.689914600000002</v>
      </c>
      <c r="I40" s="17">
        <v>129.75</v>
      </c>
      <c r="J40" s="17">
        <f t="shared" si="4"/>
        <v>301.79849999999999</v>
      </c>
      <c r="K40" s="9">
        <v>0.27750000000000002</v>
      </c>
      <c r="L40" s="9">
        <f t="shared" si="5"/>
        <v>1.161837</v>
      </c>
      <c r="M40" s="9">
        <v>0.21540000000000001</v>
      </c>
      <c r="N40" s="9">
        <v>1.1114999999999999</v>
      </c>
      <c r="O40" s="2" t="s">
        <v>22</v>
      </c>
      <c r="P40" s="10">
        <v>1.2959999999999999E-2</v>
      </c>
      <c r="Q40" s="8">
        <v>9.11E-3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20</v>
      </c>
      <c r="D41" s="35">
        <f t="shared" si="1"/>
        <v>1.3789299503585217</v>
      </c>
      <c r="E41" s="13">
        <v>0.32600000000000001</v>
      </c>
      <c r="F41" s="9">
        <f t="shared" si="2"/>
        <v>2.0352103883131478E-2</v>
      </c>
      <c r="G41" s="13">
        <v>3.0674000000000001</v>
      </c>
      <c r="H41" s="9">
        <f t="shared" si="3"/>
        <v>49.133613200000006</v>
      </c>
      <c r="I41" s="19">
        <v>130.83000000000001</v>
      </c>
      <c r="J41" s="17">
        <f t="shared" si="4"/>
        <v>304.31058000000002</v>
      </c>
      <c r="K41" s="13">
        <v>0.27929999999999999</v>
      </c>
      <c r="L41" s="9">
        <f t="shared" si="5"/>
        <v>1.1693732399999999</v>
      </c>
      <c r="M41" s="13">
        <v>0.21640000000000001</v>
      </c>
      <c r="N41" s="13">
        <v>1.1105</v>
      </c>
      <c r="O41" s="20" t="s">
        <v>22</v>
      </c>
      <c r="P41" s="14">
        <v>1.307E-2</v>
      </c>
      <c r="Q41" s="12">
        <v>9.2390000000000007E-3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20</v>
      </c>
      <c r="D42" s="35">
        <f t="shared" si="1"/>
        <v>1.3789299503585217</v>
      </c>
      <c r="E42" s="9">
        <v>0.3231</v>
      </c>
      <c r="F42" s="9">
        <f t="shared" si="2"/>
        <v>2.0171057560244725E-2</v>
      </c>
      <c r="G42" s="9">
        <v>3.0950000000000002</v>
      </c>
      <c r="H42" s="9">
        <f t="shared" si="3"/>
        <v>49.575710000000008</v>
      </c>
      <c r="I42" s="17">
        <v>131.91</v>
      </c>
      <c r="J42" s="17">
        <f t="shared" si="4"/>
        <v>306.82265999999998</v>
      </c>
      <c r="K42" s="9">
        <v>0.28110000000000002</v>
      </c>
      <c r="L42" s="9">
        <f t="shared" si="5"/>
        <v>1.17690948</v>
      </c>
      <c r="M42" s="9">
        <v>0.21740000000000001</v>
      </c>
      <c r="N42" s="9">
        <v>1.1095999999999999</v>
      </c>
      <c r="O42" s="2" t="s">
        <v>22</v>
      </c>
      <c r="P42" s="10">
        <v>1.3169999999999999E-2</v>
      </c>
      <c r="Q42" s="8">
        <v>9.3670000000000003E-3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20</v>
      </c>
      <c r="D43" s="35">
        <f t="shared" si="1"/>
        <v>1.3789299503585217</v>
      </c>
      <c r="E43" s="13">
        <v>0.32019999999999998</v>
      </c>
      <c r="F43" s="9">
        <f t="shared" si="2"/>
        <v>1.9990011237357972E-2</v>
      </c>
      <c r="G43" s="13">
        <v>3.1225999999999998</v>
      </c>
      <c r="H43" s="9">
        <f t="shared" si="3"/>
        <v>50.017806800000002</v>
      </c>
      <c r="I43" s="19">
        <v>133</v>
      </c>
      <c r="J43" s="17">
        <f t="shared" si="4"/>
        <v>309.358</v>
      </c>
      <c r="K43" s="13">
        <v>0.28289999999999998</v>
      </c>
      <c r="L43" s="9">
        <f t="shared" si="5"/>
        <v>1.1844457199999998</v>
      </c>
      <c r="M43" s="13">
        <v>0.21840000000000001</v>
      </c>
      <c r="N43" s="13">
        <v>1.1087</v>
      </c>
      <c r="O43" s="20" t="s">
        <v>22</v>
      </c>
      <c r="P43" s="14">
        <v>1.328E-2</v>
      </c>
      <c r="Q43" s="12">
        <v>9.495E-3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20</v>
      </c>
      <c r="D44" s="35">
        <f t="shared" si="1"/>
        <v>1.3789299503585217</v>
      </c>
      <c r="E44" s="9">
        <v>0.31740000000000002</v>
      </c>
      <c r="F44" s="9">
        <f t="shared" si="2"/>
        <v>1.9815207891122486E-2</v>
      </c>
      <c r="G44" s="9">
        <v>3.1501000000000001</v>
      </c>
      <c r="H44" s="9">
        <f t="shared" si="3"/>
        <v>50.458301800000001</v>
      </c>
      <c r="I44" s="17">
        <v>134.1</v>
      </c>
      <c r="J44" s="17">
        <f t="shared" si="4"/>
        <v>311.91660000000002</v>
      </c>
      <c r="K44" s="9">
        <v>0.28470000000000001</v>
      </c>
      <c r="L44" s="9">
        <f t="shared" si="5"/>
        <v>1.1919819599999999</v>
      </c>
      <c r="M44" s="9">
        <v>0.21940000000000001</v>
      </c>
      <c r="N44" s="9">
        <v>1.1077999999999999</v>
      </c>
      <c r="O44" s="2" t="s">
        <v>22</v>
      </c>
      <c r="P44" s="10">
        <v>1.3390000000000001E-2</v>
      </c>
      <c r="Q44" s="8">
        <v>9.6240000000000006E-3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4"/>
  <sheetViews>
    <sheetView workbookViewId="0">
      <selection activeCell="L4" sqref="L4"/>
    </sheetView>
  </sheetViews>
  <sheetFormatPr defaultRowHeight="12.75" x14ac:dyDescent="0.2"/>
  <cols>
    <col min="1" max="2" width="11.1640625" customWidth="1"/>
    <col min="3" max="3" width="11.1640625" style="41" customWidth="1"/>
    <col min="4" max="4" width="11.1640625" style="36" customWidth="1"/>
    <col min="5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25</v>
      </c>
      <c r="B1" s="15"/>
      <c r="C1" s="37"/>
      <c r="D1" s="33"/>
    </row>
    <row r="2" spans="1:17" ht="12.95" customHeight="1" x14ac:dyDescent="0.2">
      <c r="A2" s="2" t="s">
        <v>1</v>
      </c>
      <c r="B2" s="3"/>
      <c r="C2" s="38" t="s">
        <v>55</v>
      </c>
      <c r="D2" s="34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3"/>
      <c r="C3" s="38" t="s">
        <v>54</v>
      </c>
      <c r="D3" s="34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39">
        <v>25</v>
      </c>
      <c r="D4" s="35">
        <f>C4/14.504</f>
        <v>1.7236624379481522</v>
      </c>
      <c r="E4" s="9">
        <v>89.519499999999994</v>
      </c>
      <c r="F4" s="9">
        <f>E4/16.018</f>
        <v>5.5886814833312517</v>
      </c>
      <c r="G4" s="9">
        <v>1.12E-2</v>
      </c>
      <c r="H4" s="9">
        <f>G4*16.018</f>
        <v>0.17940159999999999</v>
      </c>
      <c r="I4" s="17">
        <v>-2.97</v>
      </c>
      <c r="J4" s="17">
        <f>I4*2.326</f>
        <v>-6.9082200000000009</v>
      </c>
      <c r="K4" s="9">
        <v>-7.1999999999999998E-3</v>
      </c>
      <c r="L4" s="9">
        <f>K4*4.1868</f>
        <v>-3.0144959999999998E-2</v>
      </c>
      <c r="M4" s="9">
        <v>0.29759999999999998</v>
      </c>
      <c r="N4" s="9">
        <v>1.5054000000000001</v>
      </c>
      <c r="O4" s="2" t="s">
        <v>21</v>
      </c>
      <c r="P4" s="10">
        <v>0.51171999999999995</v>
      </c>
      <c r="Q4" s="8">
        <v>6.5562999999999996E-2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40">
        <v>25</v>
      </c>
      <c r="D5" s="35">
        <f t="shared" ref="D5:D44" si="1">C5/14.504</f>
        <v>1.7236624379481522</v>
      </c>
      <c r="E5" s="13">
        <v>89.022300000000001</v>
      </c>
      <c r="F5" s="9">
        <f t="shared" ref="F5:F44" si="2">E5/16.018</f>
        <v>5.557641403421151</v>
      </c>
      <c r="G5" s="13">
        <v>1.12E-2</v>
      </c>
      <c r="H5" s="9">
        <f t="shared" ref="H5:H44" si="3">G5*16.018</f>
        <v>0.17940159999999999</v>
      </c>
      <c r="I5" s="19">
        <v>-1.48</v>
      </c>
      <c r="J5" s="17">
        <f t="shared" ref="J5:J44" si="4">I5*2.326</f>
        <v>-3.4424800000000002</v>
      </c>
      <c r="K5" s="13">
        <v>-3.5999999999999999E-3</v>
      </c>
      <c r="L5" s="9">
        <f t="shared" ref="L5:L44" si="5">K5*4.1868</f>
        <v>-1.5072479999999999E-2</v>
      </c>
      <c r="M5" s="13">
        <v>0.29870000000000002</v>
      </c>
      <c r="N5" s="13">
        <v>1.5057</v>
      </c>
      <c r="O5" s="20" t="s">
        <v>21</v>
      </c>
      <c r="P5" s="14">
        <v>0.48892999999999998</v>
      </c>
      <c r="Q5" s="12">
        <v>6.4765000000000003E-2</v>
      </c>
    </row>
    <row r="6" spans="1:17" ht="12.75" customHeight="1" x14ac:dyDescent="0.2">
      <c r="A6" s="6">
        <v>-40</v>
      </c>
      <c r="B6" s="7">
        <f t="shared" si="0"/>
        <v>-39.96</v>
      </c>
      <c r="C6" s="39">
        <v>25</v>
      </c>
      <c r="D6" s="35">
        <f t="shared" si="1"/>
        <v>1.7236624379481522</v>
      </c>
      <c r="E6" s="9">
        <v>88.521799999999999</v>
      </c>
      <c r="F6" s="9">
        <f t="shared" si="2"/>
        <v>5.5263953052815582</v>
      </c>
      <c r="G6" s="9">
        <v>1.1299999999999999E-2</v>
      </c>
      <c r="H6" s="9">
        <f t="shared" si="3"/>
        <v>0.18100340000000001</v>
      </c>
      <c r="I6" s="17">
        <v>0.02</v>
      </c>
      <c r="J6" s="17">
        <f t="shared" si="4"/>
        <v>4.6519999999999999E-2</v>
      </c>
      <c r="K6" s="9">
        <v>0</v>
      </c>
      <c r="L6" s="9">
        <f t="shared" si="5"/>
        <v>0</v>
      </c>
      <c r="M6" s="9">
        <v>0.29980000000000001</v>
      </c>
      <c r="N6" s="9">
        <v>1.5061</v>
      </c>
      <c r="O6" s="2" t="s">
        <v>21</v>
      </c>
      <c r="P6" s="10">
        <v>0.46764</v>
      </c>
      <c r="Q6" s="8">
        <v>6.3973000000000002E-2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40">
        <v>25</v>
      </c>
      <c r="D7" s="35">
        <f t="shared" si="1"/>
        <v>1.7236624379481522</v>
      </c>
      <c r="E7" s="13">
        <v>88.017799999999994</v>
      </c>
      <c r="F7" s="9">
        <f t="shared" si="2"/>
        <v>5.4949307029591701</v>
      </c>
      <c r="G7" s="13">
        <v>1.14E-2</v>
      </c>
      <c r="H7" s="9">
        <f t="shared" si="3"/>
        <v>0.18260520000000002</v>
      </c>
      <c r="I7" s="19">
        <v>1.52</v>
      </c>
      <c r="J7" s="17">
        <f t="shared" si="4"/>
        <v>3.53552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1.5065999999999999</v>
      </c>
      <c r="O7" s="20" t="s">
        <v>21</v>
      </c>
      <c r="P7" s="14">
        <v>0.44769999999999999</v>
      </c>
      <c r="Q7" s="12">
        <v>6.3187999999999994E-2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39">
        <v>25</v>
      </c>
      <c r="D8" s="35">
        <f t="shared" si="1"/>
        <v>1.7236624379481522</v>
      </c>
      <c r="E8" s="9">
        <v>87.510099999999994</v>
      </c>
      <c r="F8" s="9">
        <f t="shared" si="2"/>
        <v>5.463235110500686</v>
      </c>
      <c r="G8" s="9">
        <v>1.14E-2</v>
      </c>
      <c r="H8" s="9">
        <f t="shared" si="3"/>
        <v>0.18260520000000002</v>
      </c>
      <c r="I8" s="17">
        <v>3.03</v>
      </c>
      <c r="J8" s="17">
        <f t="shared" si="4"/>
        <v>7.0477799999999995</v>
      </c>
      <c r="K8" s="9">
        <v>7.0000000000000001E-3</v>
      </c>
      <c r="L8" s="9">
        <f t="shared" si="5"/>
        <v>2.93076E-2</v>
      </c>
      <c r="M8" s="9">
        <v>0.30220000000000002</v>
      </c>
      <c r="N8" s="9">
        <v>1.5072000000000001</v>
      </c>
      <c r="O8" s="2" t="s">
        <v>21</v>
      </c>
      <c r="P8" s="10">
        <v>0.42898999999999998</v>
      </c>
      <c r="Q8" s="8">
        <v>6.2408999999999999E-2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40">
        <v>25</v>
      </c>
      <c r="D9" s="35">
        <f t="shared" si="1"/>
        <v>1.7236624379481522</v>
      </c>
      <c r="E9" s="13">
        <v>86.998400000000004</v>
      </c>
      <c r="F9" s="9">
        <f t="shared" si="2"/>
        <v>5.4312897989761515</v>
      </c>
      <c r="G9" s="13">
        <v>1.15E-2</v>
      </c>
      <c r="H9" s="9">
        <f t="shared" si="3"/>
        <v>0.18420700000000001</v>
      </c>
      <c r="I9" s="19">
        <v>4.54</v>
      </c>
      <c r="J9" s="17">
        <f t="shared" si="4"/>
        <v>10.560040000000001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1.5078</v>
      </c>
      <c r="O9" s="20" t="s">
        <v>21</v>
      </c>
      <c r="P9" s="14">
        <v>0.41139999999999999</v>
      </c>
      <c r="Q9" s="12">
        <v>6.1636000000000003E-2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39">
        <v>25</v>
      </c>
      <c r="D10" s="35">
        <f t="shared" si="1"/>
        <v>1.7236624379481522</v>
      </c>
      <c r="E10" s="9">
        <v>86.482600000000005</v>
      </c>
      <c r="F10" s="9">
        <f t="shared" si="2"/>
        <v>5.3990885254089154</v>
      </c>
      <c r="G10" s="9">
        <v>1.1599999999999999E-2</v>
      </c>
      <c r="H10" s="9">
        <f t="shared" si="3"/>
        <v>0.1858088</v>
      </c>
      <c r="I10" s="17">
        <v>6.06</v>
      </c>
      <c r="J10" s="17">
        <f t="shared" si="4"/>
        <v>14.095559999999999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1.5085999999999999</v>
      </c>
      <c r="O10" s="2" t="s">
        <v>21</v>
      </c>
      <c r="P10" s="10">
        <v>0.39484000000000002</v>
      </c>
      <c r="Q10" s="8">
        <v>6.0868999999999999E-2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40">
        <v>25</v>
      </c>
      <c r="D11" s="35">
        <f t="shared" si="1"/>
        <v>1.7236624379481522</v>
      </c>
      <c r="E11" s="13">
        <v>85.962400000000002</v>
      </c>
      <c r="F11" s="9">
        <f t="shared" si="2"/>
        <v>5.3666125608690223</v>
      </c>
      <c r="G11" s="13">
        <v>1.1599999999999999E-2</v>
      </c>
      <c r="H11" s="9">
        <f t="shared" si="3"/>
        <v>0.1858088</v>
      </c>
      <c r="I11" s="19">
        <v>7.59</v>
      </c>
      <c r="J11" s="17">
        <f t="shared" si="4"/>
        <v>17.654340000000001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1.5095000000000001</v>
      </c>
      <c r="O11" s="20" t="s">
        <v>21</v>
      </c>
      <c r="P11" s="14">
        <v>0.37920999999999999</v>
      </c>
      <c r="Q11" s="12">
        <v>6.0107000000000001E-2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39">
        <v>25</v>
      </c>
      <c r="D12" s="35">
        <f t="shared" si="1"/>
        <v>1.7236624379481522</v>
      </c>
      <c r="E12" s="9">
        <v>85.4375</v>
      </c>
      <c r="F12" s="9">
        <f t="shared" si="2"/>
        <v>5.3338431764265195</v>
      </c>
      <c r="G12" s="9">
        <v>1.17E-2</v>
      </c>
      <c r="H12" s="9">
        <f t="shared" si="3"/>
        <v>0.18741060000000001</v>
      </c>
      <c r="I12" s="17">
        <v>9.1199999999999992</v>
      </c>
      <c r="J12" s="17">
        <f t="shared" si="4"/>
        <v>21.21312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1.5105999999999999</v>
      </c>
      <c r="O12" s="2" t="s">
        <v>21</v>
      </c>
      <c r="P12" s="10">
        <v>0.36443999999999999</v>
      </c>
      <c r="Q12" s="8">
        <v>5.935E-2</v>
      </c>
    </row>
    <row r="13" spans="1:17" ht="12.75" customHeight="1" x14ac:dyDescent="0.2">
      <c r="A13" s="11">
        <v>-5</v>
      </c>
      <c r="B13" s="7">
        <f t="shared" si="0"/>
        <v>-20.535</v>
      </c>
      <c r="C13" s="40">
        <v>25</v>
      </c>
      <c r="D13" s="35">
        <f t="shared" si="1"/>
        <v>1.7236624379481522</v>
      </c>
      <c r="E13" s="13">
        <v>84.907700000000006</v>
      </c>
      <c r="F13" s="9">
        <f t="shared" si="2"/>
        <v>5.3007678861281056</v>
      </c>
      <c r="G13" s="13">
        <v>1.18E-2</v>
      </c>
      <c r="H13" s="9">
        <f t="shared" si="3"/>
        <v>0.1890124</v>
      </c>
      <c r="I13" s="19">
        <v>10.66</v>
      </c>
      <c r="J13" s="17">
        <f t="shared" si="4"/>
        <v>24.795160000000003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1.5117</v>
      </c>
      <c r="O13" s="20" t="s">
        <v>21</v>
      </c>
      <c r="P13" s="14">
        <v>0.35045999999999999</v>
      </c>
      <c r="Q13" s="12">
        <v>5.8597999999999997E-2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39">
        <v>25</v>
      </c>
      <c r="D14" s="35">
        <f t="shared" si="1"/>
        <v>1.7236624379481522</v>
      </c>
      <c r="E14" s="9">
        <v>84.372600000000006</v>
      </c>
      <c r="F14" s="9">
        <f t="shared" si="2"/>
        <v>5.2673617180671748</v>
      </c>
      <c r="G14" s="9">
        <v>1.1900000000000001E-2</v>
      </c>
      <c r="H14" s="9">
        <f t="shared" si="3"/>
        <v>0.19061420000000001</v>
      </c>
      <c r="I14" s="17">
        <v>12.21</v>
      </c>
      <c r="J14" s="17">
        <f t="shared" si="4"/>
        <v>28.400460000000002</v>
      </c>
      <c r="K14" s="9">
        <v>2.7699999999999999E-2</v>
      </c>
      <c r="L14" s="9">
        <f t="shared" si="5"/>
        <v>0.11597435999999998</v>
      </c>
      <c r="M14" s="9">
        <v>0.31019999999999998</v>
      </c>
      <c r="N14" s="9">
        <v>1.5130999999999999</v>
      </c>
      <c r="O14" s="2" t="s">
        <v>21</v>
      </c>
      <c r="P14" s="10">
        <v>0.33718999999999999</v>
      </c>
      <c r="Q14" s="8">
        <v>5.7849999999999999E-2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40">
        <v>25</v>
      </c>
      <c r="D15" s="35">
        <f t="shared" si="1"/>
        <v>1.7236624379481522</v>
      </c>
      <c r="E15" s="13">
        <v>83.831999999999994</v>
      </c>
      <c r="F15" s="9">
        <f t="shared" si="2"/>
        <v>5.233612186290423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3.1099999999999999E-2</v>
      </c>
      <c r="L15" s="9">
        <f t="shared" si="5"/>
        <v>0.13020947999999999</v>
      </c>
      <c r="M15" s="13">
        <v>0.31169999999999998</v>
      </c>
      <c r="N15" s="13">
        <v>1.5145</v>
      </c>
      <c r="O15" s="20" t="s">
        <v>21</v>
      </c>
      <c r="P15" s="14">
        <v>0.3246</v>
      </c>
      <c r="Q15" s="12">
        <v>5.7106999999999998E-2</v>
      </c>
    </row>
    <row r="16" spans="1:17" ht="12.75" customHeight="1" x14ac:dyDescent="0.2">
      <c r="A16" s="6">
        <v>10</v>
      </c>
      <c r="B16" s="7">
        <f t="shared" si="0"/>
        <v>-12.21</v>
      </c>
      <c r="C16" s="39">
        <v>25</v>
      </c>
      <c r="D16" s="35">
        <f t="shared" si="1"/>
        <v>1.7236624379481522</v>
      </c>
      <c r="E16" s="9">
        <v>0.53839999999999999</v>
      </c>
      <c r="F16" s="9">
        <f t="shared" si="2"/>
        <v>3.3612186290423271E-2</v>
      </c>
      <c r="G16" s="9">
        <v>1.8572</v>
      </c>
      <c r="H16" s="9">
        <f t="shared" si="3"/>
        <v>29.748629600000001</v>
      </c>
      <c r="I16" s="17">
        <v>104.77</v>
      </c>
      <c r="J16" s="17">
        <f t="shared" si="4"/>
        <v>243.69502</v>
      </c>
      <c r="K16" s="9">
        <v>0.22600000000000001</v>
      </c>
      <c r="L16" s="9">
        <f t="shared" si="5"/>
        <v>0.94621679999999997</v>
      </c>
      <c r="M16" s="9">
        <v>0.20030000000000001</v>
      </c>
      <c r="N16" s="9">
        <v>1.1608000000000001</v>
      </c>
      <c r="O16" s="2" t="s">
        <v>22</v>
      </c>
      <c r="P16" s="10">
        <v>1.0290000000000001E-2</v>
      </c>
      <c r="Q16" s="8">
        <v>6.0480000000000004E-3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40">
        <v>25</v>
      </c>
      <c r="D17" s="35">
        <f t="shared" si="1"/>
        <v>1.7236624379481522</v>
      </c>
      <c r="E17" s="13">
        <v>0.53129999999999999</v>
      </c>
      <c r="F17" s="9">
        <f t="shared" si="2"/>
        <v>3.3168934948183293E-2</v>
      </c>
      <c r="G17" s="13">
        <v>1.8823000000000001</v>
      </c>
      <c r="H17" s="9">
        <f t="shared" si="3"/>
        <v>30.150681400000003</v>
      </c>
      <c r="I17" s="19">
        <v>105.77</v>
      </c>
      <c r="J17" s="17">
        <f t="shared" si="4"/>
        <v>246.02101999999999</v>
      </c>
      <c r="K17" s="13">
        <v>0.2281</v>
      </c>
      <c r="L17" s="9">
        <f t="shared" si="5"/>
        <v>0.95500907999999995</v>
      </c>
      <c r="M17" s="13">
        <v>0.2001</v>
      </c>
      <c r="N17" s="13">
        <v>1.1571</v>
      </c>
      <c r="O17" s="20" t="s">
        <v>22</v>
      </c>
      <c r="P17" s="14">
        <v>1.04E-2</v>
      </c>
      <c r="Q17" s="12">
        <v>6.1749999999999999E-3</v>
      </c>
    </row>
    <row r="18" spans="1:17" ht="12.75" customHeight="1" x14ac:dyDescent="0.2">
      <c r="A18" s="6">
        <v>20</v>
      </c>
      <c r="B18" s="7">
        <f t="shared" si="0"/>
        <v>-6.66</v>
      </c>
      <c r="C18" s="39">
        <v>25</v>
      </c>
      <c r="D18" s="35">
        <f t="shared" si="1"/>
        <v>1.7236624379481522</v>
      </c>
      <c r="E18" s="9">
        <v>0.52439999999999998</v>
      </c>
      <c r="F18" s="9">
        <f t="shared" si="2"/>
        <v>3.2738169559245849E-2</v>
      </c>
      <c r="G18" s="9">
        <v>1.907</v>
      </c>
      <c r="H18" s="9">
        <f t="shared" si="3"/>
        <v>30.546326000000001</v>
      </c>
      <c r="I18" s="17">
        <v>106.77</v>
      </c>
      <c r="J18" s="17">
        <f t="shared" si="4"/>
        <v>248.34701999999999</v>
      </c>
      <c r="K18" s="9">
        <v>0.23019999999999999</v>
      </c>
      <c r="L18" s="9">
        <f t="shared" si="5"/>
        <v>0.96380135999999994</v>
      </c>
      <c r="M18" s="9">
        <v>0.2001</v>
      </c>
      <c r="N18" s="9">
        <v>1.1537999999999999</v>
      </c>
      <c r="O18" s="2" t="s">
        <v>22</v>
      </c>
      <c r="P18" s="10">
        <v>1.052E-2</v>
      </c>
      <c r="Q18" s="8">
        <v>6.3020000000000003E-3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40">
        <v>25</v>
      </c>
      <c r="D19" s="35">
        <f t="shared" si="1"/>
        <v>1.7236624379481522</v>
      </c>
      <c r="E19" s="13">
        <v>0.51770000000000005</v>
      </c>
      <c r="F19" s="9">
        <f t="shared" si="2"/>
        <v>3.2319890123610938E-2</v>
      </c>
      <c r="G19" s="13">
        <v>1.9316</v>
      </c>
      <c r="H19" s="9">
        <f t="shared" si="3"/>
        <v>30.940368800000002</v>
      </c>
      <c r="I19" s="19">
        <v>107.77</v>
      </c>
      <c r="J19" s="17">
        <f t="shared" si="4"/>
        <v>250.67302000000001</v>
      </c>
      <c r="K19" s="13">
        <v>0.23230000000000001</v>
      </c>
      <c r="L19" s="9">
        <f t="shared" si="5"/>
        <v>0.97259364000000004</v>
      </c>
      <c r="M19" s="13">
        <v>0.20030000000000001</v>
      </c>
      <c r="N19" s="13">
        <v>1.1507000000000001</v>
      </c>
      <c r="O19" s="20" t="s">
        <v>22</v>
      </c>
      <c r="P19" s="14">
        <v>1.0630000000000001E-2</v>
      </c>
      <c r="Q19" s="12">
        <v>6.4289999999999998E-3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39">
        <v>25</v>
      </c>
      <c r="D20" s="35">
        <f t="shared" si="1"/>
        <v>1.7236624379481522</v>
      </c>
      <c r="E20" s="9">
        <v>0.51129999999999998</v>
      </c>
      <c r="F20" s="9">
        <f t="shared" si="2"/>
        <v>3.1920339617929824E-2</v>
      </c>
      <c r="G20" s="9">
        <v>1.9559</v>
      </c>
      <c r="H20" s="9">
        <f t="shared" si="3"/>
        <v>31.329606200000001</v>
      </c>
      <c r="I20" s="17">
        <v>108.78</v>
      </c>
      <c r="J20" s="17">
        <f t="shared" si="4"/>
        <v>253.02228000000002</v>
      </c>
      <c r="K20" s="9">
        <v>0.23430000000000001</v>
      </c>
      <c r="L20" s="9">
        <f t="shared" si="5"/>
        <v>0.98096724000000002</v>
      </c>
      <c r="M20" s="9">
        <v>0.2006</v>
      </c>
      <c r="N20" s="9">
        <v>1.1478999999999999</v>
      </c>
      <c r="O20" s="2" t="s">
        <v>22</v>
      </c>
      <c r="P20" s="10">
        <v>1.0749999999999999E-2</v>
      </c>
      <c r="Q20" s="8">
        <v>6.5570000000000003E-3</v>
      </c>
    </row>
    <row r="21" spans="1:17" ht="12.75" customHeight="1" x14ac:dyDescent="0.2">
      <c r="A21" s="11">
        <v>35</v>
      </c>
      <c r="B21" s="7">
        <f t="shared" si="0"/>
        <v>1.665</v>
      </c>
      <c r="C21" s="40">
        <v>25</v>
      </c>
      <c r="D21" s="35">
        <f t="shared" si="1"/>
        <v>1.7236624379481522</v>
      </c>
      <c r="E21" s="13">
        <v>0.505</v>
      </c>
      <c r="F21" s="9">
        <f t="shared" si="2"/>
        <v>3.1527032088899988E-2</v>
      </c>
      <c r="G21" s="13">
        <v>1.9801</v>
      </c>
      <c r="H21" s="9">
        <f t="shared" si="3"/>
        <v>31.7172418</v>
      </c>
      <c r="I21" s="19">
        <v>109.78</v>
      </c>
      <c r="J21" s="17">
        <f t="shared" si="4"/>
        <v>255.34828000000002</v>
      </c>
      <c r="K21" s="13">
        <v>0.2364</v>
      </c>
      <c r="L21" s="9">
        <f t="shared" si="5"/>
        <v>0.98975952</v>
      </c>
      <c r="M21" s="13">
        <v>0.20100000000000001</v>
      </c>
      <c r="N21" s="13">
        <v>1.1453</v>
      </c>
      <c r="O21" s="20" t="s">
        <v>22</v>
      </c>
      <c r="P21" s="14">
        <v>1.086E-2</v>
      </c>
      <c r="Q21" s="12">
        <v>6.6839999999999998E-3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39">
        <v>25</v>
      </c>
      <c r="D22" s="35">
        <f t="shared" si="1"/>
        <v>1.7236624379481522</v>
      </c>
      <c r="E22" s="9">
        <v>0.499</v>
      </c>
      <c r="F22" s="9">
        <f t="shared" si="2"/>
        <v>3.1152453489823945E-2</v>
      </c>
      <c r="G22" s="9">
        <v>2.0041000000000002</v>
      </c>
      <c r="H22" s="9">
        <f t="shared" si="3"/>
        <v>32.101673800000007</v>
      </c>
      <c r="I22" s="17">
        <v>110.79</v>
      </c>
      <c r="J22" s="17">
        <f t="shared" si="4"/>
        <v>257.69754</v>
      </c>
      <c r="K22" s="9">
        <v>0.2384</v>
      </c>
      <c r="L22" s="9">
        <f t="shared" si="5"/>
        <v>0.99813311999999998</v>
      </c>
      <c r="M22" s="9">
        <v>0.20150000000000001</v>
      </c>
      <c r="N22" s="9">
        <v>1.1428</v>
      </c>
      <c r="O22" s="2" t="s">
        <v>22</v>
      </c>
      <c r="P22" s="10">
        <v>1.0970000000000001E-2</v>
      </c>
      <c r="Q22" s="8">
        <v>6.8120000000000003E-3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40">
        <v>25</v>
      </c>
      <c r="D23" s="35">
        <f t="shared" si="1"/>
        <v>1.7236624379481522</v>
      </c>
      <c r="E23" s="13">
        <v>0.49309999999999998</v>
      </c>
      <c r="F23" s="9">
        <f t="shared" si="2"/>
        <v>3.0784117867399173E-2</v>
      </c>
      <c r="G23" s="13">
        <v>2.028</v>
      </c>
      <c r="H23" s="9">
        <f t="shared" si="3"/>
        <v>32.484504000000001</v>
      </c>
      <c r="I23" s="19">
        <v>111.79</v>
      </c>
      <c r="J23" s="17">
        <f t="shared" si="4"/>
        <v>260.02354000000003</v>
      </c>
      <c r="K23" s="13">
        <v>0.2404</v>
      </c>
      <c r="L23" s="9">
        <f t="shared" si="5"/>
        <v>1.00650672</v>
      </c>
      <c r="M23" s="13">
        <v>0.20200000000000001</v>
      </c>
      <c r="N23" s="13">
        <v>1.1405000000000001</v>
      </c>
      <c r="O23" s="20" t="s">
        <v>22</v>
      </c>
      <c r="P23" s="14">
        <v>1.108E-2</v>
      </c>
      <c r="Q23" s="12">
        <v>6.94E-3</v>
      </c>
    </row>
    <row r="24" spans="1:17" ht="12.75" customHeight="1" x14ac:dyDescent="0.2">
      <c r="A24" s="6">
        <v>50</v>
      </c>
      <c r="B24" s="7">
        <f t="shared" si="0"/>
        <v>9.99</v>
      </c>
      <c r="C24" s="39">
        <v>25</v>
      </c>
      <c r="D24" s="35">
        <f t="shared" si="1"/>
        <v>1.7236624379481522</v>
      </c>
      <c r="E24" s="9">
        <v>0.4874</v>
      </c>
      <c r="F24" s="9">
        <f t="shared" si="2"/>
        <v>3.0428268198276938E-2</v>
      </c>
      <c r="G24" s="9">
        <v>2.0518000000000001</v>
      </c>
      <c r="H24" s="9">
        <f t="shared" si="3"/>
        <v>32.865732400000006</v>
      </c>
      <c r="I24" s="17">
        <v>112.81</v>
      </c>
      <c r="J24" s="17">
        <f t="shared" si="4"/>
        <v>262.39606000000003</v>
      </c>
      <c r="K24" s="9">
        <v>0.2424</v>
      </c>
      <c r="L24" s="9">
        <f t="shared" si="5"/>
        <v>1.0148803200000001</v>
      </c>
      <c r="M24" s="9">
        <v>0.20269999999999999</v>
      </c>
      <c r="N24" s="9">
        <v>1.1383000000000001</v>
      </c>
      <c r="O24" s="2" t="s">
        <v>22</v>
      </c>
      <c r="P24" s="10">
        <v>1.12E-2</v>
      </c>
      <c r="Q24" s="8">
        <v>7.0679999999999996E-3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40">
        <v>25</v>
      </c>
      <c r="D25" s="35">
        <f t="shared" si="1"/>
        <v>1.7236624379481522</v>
      </c>
      <c r="E25" s="13">
        <v>0.48180000000000001</v>
      </c>
      <c r="F25" s="9">
        <f t="shared" si="2"/>
        <v>3.0078661505805966E-2</v>
      </c>
      <c r="G25" s="13">
        <v>2.0754000000000001</v>
      </c>
      <c r="H25" s="9">
        <f t="shared" si="3"/>
        <v>33.243757200000005</v>
      </c>
      <c r="I25" s="19">
        <v>113.82</v>
      </c>
      <c r="J25" s="17">
        <f t="shared" si="4"/>
        <v>264.74531999999999</v>
      </c>
      <c r="K25" s="13">
        <v>0.24440000000000001</v>
      </c>
      <c r="L25" s="9">
        <f t="shared" si="5"/>
        <v>1.0232539199999999</v>
      </c>
      <c r="M25" s="13">
        <v>0.20330000000000001</v>
      </c>
      <c r="N25" s="13">
        <v>1.1362000000000001</v>
      </c>
      <c r="O25" s="20" t="s">
        <v>22</v>
      </c>
      <c r="P25" s="14">
        <v>1.1310000000000001E-2</v>
      </c>
      <c r="Q25" s="12">
        <v>7.1960000000000001E-3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39">
        <v>25</v>
      </c>
      <c r="D26" s="35">
        <f t="shared" si="1"/>
        <v>1.7236624379481522</v>
      </c>
      <c r="E26" s="9">
        <v>0.47639999999999999</v>
      </c>
      <c r="F26" s="9">
        <f t="shared" si="2"/>
        <v>2.9741540766637532E-2</v>
      </c>
      <c r="G26" s="9">
        <v>2.0989</v>
      </c>
      <c r="H26" s="9">
        <f t="shared" si="3"/>
        <v>33.6201802</v>
      </c>
      <c r="I26" s="17">
        <v>114.84</v>
      </c>
      <c r="J26" s="17">
        <f t="shared" si="4"/>
        <v>267.11784</v>
      </c>
      <c r="K26" s="9">
        <v>0.24640000000000001</v>
      </c>
      <c r="L26" s="9">
        <f t="shared" si="5"/>
        <v>1.03162752</v>
      </c>
      <c r="M26" s="9">
        <v>0.2041</v>
      </c>
      <c r="N26" s="9">
        <v>1.1343000000000001</v>
      </c>
      <c r="O26" s="2" t="s">
        <v>22</v>
      </c>
      <c r="P26" s="10">
        <v>1.142E-2</v>
      </c>
      <c r="Q26" s="8">
        <v>7.3229999999999996E-3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40">
        <v>25</v>
      </c>
      <c r="D27" s="35">
        <f t="shared" si="1"/>
        <v>1.7236624379481522</v>
      </c>
      <c r="E27" s="13">
        <v>0.47120000000000001</v>
      </c>
      <c r="F27" s="9">
        <f t="shared" si="2"/>
        <v>2.9416905980771631E-2</v>
      </c>
      <c r="G27" s="13">
        <v>2.1223000000000001</v>
      </c>
      <c r="H27" s="9">
        <f t="shared" si="3"/>
        <v>33.9950014</v>
      </c>
      <c r="I27" s="19">
        <v>115.86</v>
      </c>
      <c r="J27" s="17">
        <f t="shared" si="4"/>
        <v>269.49036000000001</v>
      </c>
      <c r="K27" s="13">
        <v>0.24829999999999999</v>
      </c>
      <c r="L27" s="9">
        <f t="shared" si="5"/>
        <v>1.03958244</v>
      </c>
      <c r="M27" s="13">
        <v>0.20480000000000001</v>
      </c>
      <c r="N27" s="13">
        <v>1.1324000000000001</v>
      </c>
      <c r="O27" s="20" t="s">
        <v>22</v>
      </c>
      <c r="P27" s="14">
        <v>1.153E-2</v>
      </c>
      <c r="Q27" s="12">
        <v>7.4510000000000002E-3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39">
        <v>25</v>
      </c>
      <c r="D28" s="35">
        <f t="shared" si="1"/>
        <v>1.7236624379481522</v>
      </c>
      <c r="E28" s="9">
        <v>0.46610000000000001</v>
      </c>
      <c r="F28" s="9">
        <f t="shared" si="2"/>
        <v>2.9098514171556997E-2</v>
      </c>
      <c r="G28" s="9">
        <v>2.1456</v>
      </c>
      <c r="H28" s="9">
        <f t="shared" si="3"/>
        <v>34.368220800000003</v>
      </c>
      <c r="I28" s="17">
        <v>116.89</v>
      </c>
      <c r="J28" s="17">
        <f t="shared" si="4"/>
        <v>271.88614000000001</v>
      </c>
      <c r="K28" s="9">
        <v>0.25030000000000002</v>
      </c>
      <c r="L28" s="9">
        <f t="shared" si="5"/>
        <v>1.0479560400000001</v>
      </c>
      <c r="M28" s="9">
        <v>0.2056</v>
      </c>
      <c r="N28" s="9">
        <v>1.1307</v>
      </c>
      <c r="O28" s="2" t="s">
        <v>22</v>
      </c>
      <c r="P28" s="10">
        <v>1.1639999999999999E-2</v>
      </c>
      <c r="Q28" s="8">
        <v>7.5789999999999998E-3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40">
        <v>25</v>
      </c>
      <c r="D29" s="35">
        <f t="shared" si="1"/>
        <v>1.7236624379481522</v>
      </c>
      <c r="E29" s="13">
        <v>0.46110000000000001</v>
      </c>
      <c r="F29" s="9">
        <f t="shared" si="2"/>
        <v>2.8786365338993633E-2</v>
      </c>
      <c r="G29" s="13">
        <v>2.1688000000000001</v>
      </c>
      <c r="H29" s="9">
        <f t="shared" si="3"/>
        <v>34.739838400000004</v>
      </c>
      <c r="I29" s="19">
        <v>117.92</v>
      </c>
      <c r="J29" s="17">
        <f t="shared" si="4"/>
        <v>274.28192000000001</v>
      </c>
      <c r="K29" s="13">
        <v>0.25219999999999998</v>
      </c>
      <c r="L29" s="9">
        <f t="shared" si="5"/>
        <v>1.0559109599999998</v>
      </c>
      <c r="M29" s="13">
        <v>0.2064</v>
      </c>
      <c r="N29" s="13">
        <v>1.129</v>
      </c>
      <c r="O29" s="20" t="s">
        <v>22</v>
      </c>
      <c r="P29" s="14">
        <v>1.175E-2</v>
      </c>
      <c r="Q29" s="12">
        <v>7.7070000000000003E-3</v>
      </c>
    </row>
    <row r="30" spans="1:17" ht="12.75" customHeight="1" x14ac:dyDescent="0.2">
      <c r="A30" s="6">
        <v>80</v>
      </c>
      <c r="B30" s="7">
        <f t="shared" si="0"/>
        <v>26.64</v>
      </c>
      <c r="C30" s="39">
        <v>25</v>
      </c>
      <c r="D30" s="35">
        <f t="shared" si="1"/>
        <v>1.7236624379481522</v>
      </c>
      <c r="E30" s="9">
        <v>0.45619999999999999</v>
      </c>
      <c r="F30" s="9">
        <f t="shared" si="2"/>
        <v>2.8480459483081533E-2</v>
      </c>
      <c r="G30" s="9">
        <v>2.1919</v>
      </c>
      <c r="H30" s="9">
        <f t="shared" si="3"/>
        <v>35.109854200000001</v>
      </c>
      <c r="I30" s="17">
        <v>118.95</v>
      </c>
      <c r="J30" s="17">
        <f t="shared" si="4"/>
        <v>276.67770000000002</v>
      </c>
      <c r="K30" s="9">
        <v>0.25409999999999999</v>
      </c>
      <c r="L30" s="9">
        <f t="shared" si="5"/>
        <v>1.06386588</v>
      </c>
      <c r="M30" s="9">
        <v>0.20730000000000001</v>
      </c>
      <c r="N30" s="9">
        <v>1.1274</v>
      </c>
      <c r="O30" s="2" t="s">
        <v>22</v>
      </c>
      <c r="P30" s="10">
        <v>1.1860000000000001E-2</v>
      </c>
      <c r="Q30" s="8">
        <v>7.835E-3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40">
        <v>25</v>
      </c>
      <c r="D31" s="35">
        <f t="shared" si="1"/>
        <v>1.7236624379481522</v>
      </c>
      <c r="E31" s="13">
        <v>0.45150000000000001</v>
      </c>
      <c r="F31" s="9">
        <f t="shared" si="2"/>
        <v>2.818703958047197E-2</v>
      </c>
      <c r="G31" s="13">
        <v>2.2149000000000001</v>
      </c>
      <c r="H31" s="9">
        <f t="shared" si="3"/>
        <v>35.478268200000002</v>
      </c>
      <c r="I31" s="19">
        <v>119.99</v>
      </c>
      <c r="J31" s="17">
        <f t="shared" si="4"/>
        <v>279.09674000000001</v>
      </c>
      <c r="K31" s="13">
        <v>0.25600000000000001</v>
      </c>
      <c r="L31" s="9">
        <f t="shared" si="5"/>
        <v>1.0718208</v>
      </c>
      <c r="M31" s="13">
        <v>0.20810000000000001</v>
      </c>
      <c r="N31" s="13">
        <v>1.1257999999999999</v>
      </c>
      <c r="O31" s="20" t="s">
        <v>22</v>
      </c>
      <c r="P31" s="14">
        <v>1.197E-2</v>
      </c>
      <c r="Q31" s="12">
        <v>7.9629999999999996E-3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39">
        <v>25</v>
      </c>
      <c r="D32" s="35">
        <f t="shared" si="1"/>
        <v>1.7236624379481522</v>
      </c>
      <c r="E32" s="9">
        <v>0.44690000000000002</v>
      </c>
      <c r="F32" s="9">
        <f t="shared" si="2"/>
        <v>2.7899862654513673E-2</v>
      </c>
      <c r="G32" s="9">
        <v>2.2378999999999998</v>
      </c>
      <c r="H32" s="9">
        <f t="shared" si="3"/>
        <v>35.846682199999996</v>
      </c>
      <c r="I32" s="17">
        <v>121.03</v>
      </c>
      <c r="J32" s="17">
        <f t="shared" si="4"/>
        <v>281.51578000000001</v>
      </c>
      <c r="K32" s="9">
        <v>0.25790000000000002</v>
      </c>
      <c r="L32" s="9">
        <f t="shared" si="5"/>
        <v>1.07977572</v>
      </c>
      <c r="M32" s="9">
        <v>0.20899999999999999</v>
      </c>
      <c r="N32" s="9">
        <v>1.1243000000000001</v>
      </c>
      <c r="O32" s="2" t="s">
        <v>22</v>
      </c>
      <c r="P32" s="10">
        <v>1.208E-2</v>
      </c>
      <c r="Q32" s="8">
        <v>8.0920000000000002E-3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40">
        <v>25</v>
      </c>
      <c r="D33" s="35">
        <f t="shared" si="1"/>
        <v>1.7236624379481522</v>
      </c>
      <c r="E33" s="13">
        <v>0.44230000000000003</v>
      </c>
      <c r="F33" s="9">
        <f t="shared" si="2"/>
        <v>2.7612685728555377E-2</v>
      </c>
      <c r="G33" s="13">
        <v>2.2608000000000001</v>
      </c>
      <c r="H33" s="9">
        <f t="shared" si="3"/>
        <v>36.213494400000002</v>
      </c>
      <c r="I33" s="19">
        <v>122.08</v>
      </c>
      <c r="J33" s="17">
        <f t="shared" si="4"/>
        <v>283.95808</v>
      </c>
      <c r="K33" s="13">
        <v>0.25979999999999998</v>
      </c>
      <c r="L33" s="9">
        <f t="shared" si="5"/>
        <v>1.0877306399999997</v>
      </c>
      <c r="M33" s="13">
        <v>0.2099</v>
      </c>
      <c r="N33" s="13">
        <v>1.1229</v>
      </c>
      <c r="O33" s="20" t="s">
        <v>22</v>
      </c>
      <c r="P33" s="14">
        <v>1.2189999999999999E-2</v>
      </c>
      <c r="Q33" s="12">
        <v>8.2199999999999999E-3</v>
      </c>
    </row>
    <row r="34" spans="1:17" ht="12.75" customHeight="1" x14ac:dyDescent="0.2">
      <c r="A34" s="6">
        <v>100</v>
      </c>
      <c r="B34" s="7">
        <f t="shared" si="0"/>
        <v>37.74</v>
      </c>
      <c r="C34" s="39">
        <v>25</v>
      </c>
      <c r="D34" s="35">
        <f t="shared" si="1"/>
        <v>1.7236624379481522</v>
      </c>
      <c r="E34" s="9">
        <v>0.43790000000000001</v>
      </c>
      <c r="F34" s="9">
        <f t="shared" si="2"/>
        <v>2.7337994755899611E-2</v>
      </c>
      <c r="G34" s="9">
        <v>2.2835999999999999</v>
      </c>
      <c r="H34" s="9">
        <f t="shared" si="3"/>
        <v>36.578704799999997</v>
      </c>
      <c r="I34" s="17">
        <v>123.13</v>
      </c>
      <c r="J34" s="17">
        <f t="shared" si="4"/>
        <v>286.40037999999998</v>
      </c>
      <c r="K34" s="9">
        <v>0.26169999999999999</v>
      </c>
      <c r="L34" s="9">
        <f t="shared" si="5"/>
        <v>1.0956855599999999</v>
      </c>
      <c r="M34" s="9">
        <v>0.21079999999999999</v>
      </c>
      <c r="N34" s="9">
        <v>1.1214999999999999</v>
      </c>
      <c r="O34" s="2" t="s">
        <v>22</v>
      </c>
      <c r="P34" s="10">
        <v>1.23E-2</v>
      </c>
      <c r="Q34" s="8">
        <v>8.3479999999999995E-3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40">
        <v>25</v>
      </c>
      <c r="D35" s="35">
        <f t="shared" si="1"/>
        <v>1.7236624379481522</v>
      </c>
      <c r="E35" s="13">
        <v>0.43359999999999999</v>
      </c>
      <c r="F35" s="9">
        <f t="shared" si="2"/>
        <v>2.7069546759895115E-2</v>
      </c>
      <c r="G35" s="13">
        <v>2.3062999999999998</v>
      </c>
      <c r="H35" s="9">
        <f t="shared" si="3"/>
        <v>36.942313399999996</v>
      </c>
      <c r="I35" s="19">
        <v>124.19</v>
      </c>
      <c r="J35" s="17">
        <f t="shared" si="4"/>
        <v>288.86594000000002</v>
      </c>
      <c r="K35" s="13">
        <v>0.2636</v>
      </c>
      <c r="L35" s="9">
        <f t="shared" si="5"/>
        <v>1.1036404799999999</v>
      </c>
      <c r="M35" s="13">
        <v>0.2117</v>
      </c>
      <c r="N35" s="13">
        <v>1.1202000000000001</v>
      </c>
      <c r="O35" s="20" t="s">
        <v>22</v>
      </c>
      <c r="P35" s="14">
        <v>1.2409999999999999E-2</v>
      </c>
      <c r="Q35" s="12">
        <v>8.4759999999999992E-3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39">
        <v>25</v>
      </c>
      <c r="D36" s="35">
        <f t="shared" si="1"/>
        <v>1.7236624379481522</v>
      </c>
      <c r="E36" s="9">
        <v>0.4294</v>
      </c>
      <c r="F36" s="9">
        <f t="shared" si="2"/>
        <v>2.680734174054189E-2</v>
      </c>
      <c r="G36" s="9">
        <v>2.3290000000000002</v>
      </c>
      <c r="H36" s="9">
        <f t="shared" si="3"/>
        <v>37.305922000000002</v>
      </c>
      <c r="I36" s="17">
        <v>125.25</v>
      </c>
      <c r="J36" s="17">
        <f t="shared" si="4"/>
        <v>291.33150000000001</v>
      </c>
      <c r="K36" s="9">
        <v>0.26550000000000001</v>
      </c>
      <c r="L36" s="9">
        <f t="shared" si="5"/>
        <v>1.1115954000000001</v>
      </c>
      <c r="M36" s="9">
        <v>0.21260000000000001</v>
      </c>
      <c r="N36" s="9">
        <v>1.1189</v>
      </c>
      <c r="O36" s="2" t="s">
        <v>22</v>
      </c>
      <c r="P36" s="10">
        <v>1.252E-2</v>
      </c>
      <c r="Q36" s="8">
        <v>8.6040000000000005E-3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40">
        <v>25</v>
      </c>
      <c r="D37" s="35">
        <f t="shared" si="1"/>
        <v>1.7236624379481522</v>
      </c>
      <c r="E37" s="13">
        <v>0.42520000000000002</v>
      </c>
      <c r="F37" s="9">
        <f t="shared" si="2"/>
        <v>2.6545136721188661E-2</v>
      </c>
      <c r="G37" s="13">
        <v>2.3517000000000001</v>
      </c>
      <c r="H37" s="9">
        <f t="shared" si="3"/>
        <v>37.669530600000002</v>
      </c>
      <c r="I37" s="19">
        <v>126.31</v>
      </c>
      <c r="J37" s="17">
        <f t="shared" si="4"/>
        <v>293.79705999999999</v>
      </c>
      <c r="K37" s="13">
        <v>0.26729999999999998</v>
      </c>
      <c r="L37" s="9">
        <f t="shared" si="5"/>
        <v>1.11913164</v>
      </c>
      <c r="M37" s="13">
        <v>0.2135</v>
      </c>
      <c r="N37" s="13">
        <v>1.1176999999999999</v>
      </c>
      <c r="O37" s="20" t="s">
        <v>22</v>
      </c>
      <c r="P37" s="14">
        <v>1.2630000000000001E-2</v>
      </c>
      <c r="Q37" s="12">
        <v>8.7320000000000002E-3</v>
      </c>
    </row>
    <row r="38" spans="1:17" ht="12.75" customHeight="1" x14ac:dyDescent="0.2">
      <c r="A38" s="6">
        <v>120</v>
      </c>
      <c r="B38" s="7">
        <f t="shared" si="0"/>
        <v>48.84</v>
      </c>
      <c r="C38" s="39">
        <v>25</v>
      </c>
      <c r="D38" s="35">
        <f t="shared" si="1"/>
        <v>1.7236624379481522</v>
      </c>
      <c r="E38" s="9">
        <v>0.42120000000000002</v>
      </c>
      <c r="F38" s="9">
        <f t="shared" si="2"/>
        <v>2.629541765513797E-2</v>
      </c>
      <c r="G38" s="9">
        <v>2.3742999999999999</v>
      </c>
      <c r="H38" s="9">
        <f t="shared" si="3"/>
        <v>38.031537399999998</v>
      </c>
      <c r="I38" s="17">
        <v>127.38</v>
      </c>
      <c r="J38" s="17">
        <f t="shared" si="4"/>
        <v>296.28588000000002</v>
      </c>
      <c r="K38" s="9">
        <v>0.26919999999999999</v>
      </c>
      <c r="L38" s="9">
        <f t="shared" si="5"/>
        <v>1.12708656</v>
      </c>
      <c r="M38" s="9">
        <v>0.2145</v>
      </c>
      <c r="N38" s="9">
        <v>1.1165</v>
      </c>
      <c r="O38" s="2" t="s">
        <v>22</v>
      </c>
      <c r="P38" s="10">
        <v>1.274E-2</v>
      </c>
      <c r="Q38" s="8">
        <v>8.8610000000000008E-3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40">
        <v>25</v>
      </c>
      <c r="D39" s="35">
        <f t="shared" si="1"/>
        <v>1.7236624379481522</v>
      </c>
      <c r="E39" s="13">
        <v>0.41720000000000002</v>
      </c>
      <c r="F39" s="9">
        <f t="shared" si="2"/>
        <v>2.6045698589087278E-2</v>
      </c>
      <c r="G39" s="13">
        <v>2.3967999999999998</v>
      </c>
      <c r="H39" s="9">
        <f t="shared" si="3"/>
        <v>38.391942399999998</v>
      </c>
      <c r="I39" s="19">
        <v>128.46</v>
      </c>
      <c r="J39" s="17">
        <f t="shared" si="4"/>
        <v>298.79796000000005</v>
      </c>
      <c r="K39" s="13">
        <v>0.27100000000000002</v>
      </c>
      <c r="L39" s="9">
        <f t="shared" si="5"/>
        <v>1.1346228</v>
      </c>
      <c r="M39" s="13">
        <v>0.21540000000000001</v>
      </c>
      <c r="N39" s="13">
        <v>1.1153</v>
      </c>
      <c r="O39" s="20" t="s">
        <v>22</v>
      </c>
      <c r="P39" s="14">
        <v>1.285E-2</v>
      </c>
      <c r="Q39" s="12">
        <v>8.9890000000000005E-3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39">
        <v>25</v>
      </c>
      <c r="D40" s="35">
        <f t="shared" si="1"/>
        <v>1.7236624379481522</v>
      </c>
      <c r="E40" s="9">
        <v>0.41339999999999999</v>
      </c>
      <c r="F40" s="9">
        <f t="shared" si="2"/>
        <v>2.5808465476339117E-2</v>
      </c>
      <c r="G40" s="9">
        <v>2.4192999999999998</v>
      </c>
      <c r="H40" s="9">
        <f t="shared" si="3"/>
        <v>38.752347399999998</v>
      </c>
      <c r="I40" s="17">
        <v>129.54</v>
      </c>
      <c r="J40" s="17">
        <f t="shared" si="4"/>
        <v>301.31004000000001</v>
      </c>
      <c r="K40" s="9">
        <v>0.27289999999999998</v>
      </c>
      <c r="L40" s="9">
        <f t="shared" si="5"/>
        <v>1.1425777199999998</v>
      </c>
      <c r="M40" s="9">
        <v>0.21640000000000001</v>
      </c>
      <c r="N40" s="9">
        <v>1.1142000000000001</v>
      </c>
      <c r="O40" s="2" t="s">
        <v>22</v>
      </c>
      <c r="P40" s="10">
        <v>1.2959999999999999E-2</v>
      </c>
      <c r="Q40" s="8">
        <v>9.1170000000000001E-3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40">
        <v>25</v>
      </c>
      <c r="D41" s="35">
        <f t="shared" si="1"/>
        <v>1.7236624379481522</v>
      </c>
      <c r="E41" s="13">
        <v>0.40960000000000002</v>
      </c>
      <c r="F41" s="9">
        <f t="shared" si="2"/>
        <v>2.5571232363590959E-2</v>
      </c>
      <c r="G41" s="13">
        <v>2.4417</v>
      </c>
      <c r="H41" s="9">
        <f t="shared" si="3"/>
        <v>39.111150600000002</v>
      </c>
      <c r="I41" s="19">
        <v>130.62</v>
      </c>
      <c r="J41" s="17">
        <f t="shared" si="4"/>
        <v>303.82212000000004</v>
      </c>
      <c r="K41" s="13">
        <v>0.2747</v>
      </c>
      <c r="L41" s="9">
        <f t="shared" si="5"/>
        <v>1.1501139599999999</v>
      </c>
      <c r="M41" s="13">
        <v>0.21729999999999999</v>
      </c>
      <c r="N41" s="13">
        <v>1.1131</v>
      </c>
      <c r="O41" s="20" t="s">
        <v>22</v>
      </c>
      <c r="P41" s="14">
        <v>1.307E-2</v>
      </c>
      <c r="Q41" s="12">
        <v>9.2449999999999997E-3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39">
        <v>25</v>
      </c>
      <c r="D42" s="35">
        <f t="shared" si="1"/>
        <v>1.7236624379481522</v>
      </c>
      <c r="E42" s="9">
        <v>0.40579999999999999</v>
      </c>
      <c r="F42" s="9">
        <f t="shared" si="2"/>
        <v>2.5333999250842801E-2</v>
      </c>
      <c r="G42" s="9">
        <v>2.4641000000000002</v>
      </c>
      <c r="H42" s="9">
        <f t="shared" si="3"/>
        <v>39.469953800000006</v>
      </c>
      <c r="I42" s="17">
        <v>131.71</v>
      </c>
      <c r="J42" s="17">
        <f t="shared" si="4"/>
        <v>306.35746</v>
      </c>
      <c r="K42" s="9">
        <v>0.27650000000000002</v>
      </c>
      <c r="L42" s="9">
        <f t="shared" si="5"/>
        <v>1.1576502</v>
      </c>
      <c r="M42" s="9">
        <v>0.21829999999999999</v>
      </c>
      <c r="N42" s="9">
        <v>1.1121000000000001</v>
      </c>
      <c r="O42" s="2" t="s">
        <v>22</v>
      </c>
      <c r="P42" s="10">
        <v>1.3169999999999999E-2</v>
      </c>
      <c r="Q42" s="8">
        <v>9.3740000000000004E-3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40">
        <v>25</v>
      </c>
      <c r="D43" s="35">
        <f t="shared" si="1"/>
        <v>1.7236624379481522</v>
      </c>
      <c r="E43" s="13">
        <v>0.4022</v>
      </c>
      <c r="F43" s="9">
        <f t="shared" si="2"/>
        <v>2.5109252091397177E-2</v>
      </c>
      <c r="G43" s="13">
        <v>2.4864000000000002</v>
      </c>
      <c r="H43" s="9">
        <f t="shared" si="3"/>
        <v>39.827155200000007</v>
      </c>
      <c r="I43" s="19">
        <v>132.81</v>
      </c>
      <c r="J43" s="17">
        <f t="shared" si="4"/>
        <v>308.91606000000002</v>
      </c>
      <c r="K43" s="13">
        <v>0.27829999999999999</v>
      </c>
      <c r="L43" s="9">
        <f t="shared" si="5"/>
        <v>1.1651864399999998</v>
      </c>
      <c r="M43" s="13">
        <v>0.21929999999999999</v>
      </c>
      <c r="N43" s="13">
        <v>1.1111</v>
      </c>
      <c r="O43" s="20" t="s">
        <v>22</v>
      </c>
      <c r="P43" s="14">
        <v>1.328E-2</v>
      </c>
      <c r="Q43" s="12">
        <v>9.502E-3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39">
        <v>25</v>
      </c>
      <c r="D44" s="35">
        <f t="shared" si="1"/>
        <v>1.7236624379481522</v>
      </c>
      <c r="E44" s="9">
        <v>0.39860000000000001</v>
      </c>
      <c r="F44" s="9">
        <f t="shared" si="2"/>
        <v>2.4884504931951552E-2</v>
      </c>
      <c r="G44" s="9">
        <v>2.5087000000000002</v>
      </c>
      <c r="H44" s="9">
        <f t="shared" si="3"/>
        <v>40.184356600000001</v>
      </c>
      <c r="I44" s="17">
        <v>133.9</v>
      </c>
      <c r="J44" s="17">
        <f t="shared" si="4"/>
        <v>311.45140000000004</v>
      </c>
      <c r="K44" s="9">
        <v>0.2802</v>
      </c>
      <c r="L44" s="9">
        <f t="shared" si="5"/>
        <v>1.17314136</v>
      </c>
      <c r="M44" s="9">
        <v>0.2203</v>
      </c>
      <c r="N44" s="9">
        <v>1.1101000000000001</v>
      </c>
      <c r="O44" s="2" t="s">
        <v>22</v>
      </c>
      <c r="P44" s="10">
        <v>1.3390000000000001E-2</v>
      </c>
      <c r="Q44" s="8">
        <v>9.6299999999999997E-3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26</v>
      </c>
      <c r="B1" s="15"/>
    </row>
    <row r="2" spans="1:17" ht="12.95" customHeight="1" x14ac:dyDescent="0.2">
      <c r="A2" s="2" t="s">
        <v>1</v>
      </c>
      <c r="B2" s="2"/>
      <c r="C2" s="2" t="s">
        <v>53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30</v>
      </c>
      <c r="D4" s="35">
        <f>C4/14.504</f>
        <v>2.0683949255377829</v>
      </c>
      <c r="E4" s="9">
        <v>89.524100000000004</v>
      </c>
      <c r="F4" s="9">
        <f>E4/16.018</f>
        <v>5.5889686602572111</v>
      </c>
      <c r="G4" s="9">
        <v>1.12E-2</v>
      </c>
      <c r="H4" s="9">
        <f>G4*16.018</f>
        <v>0.17940159999999999</v>
      </c>
      <c r="I4" s="17">
        <v>-2.96</v>
      </c>
      <c r="J4" s="17">
        <f>I4*2.326</f>
        <v>-6.8849600000000004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1.5053000000000001</v>
      </c>
      <c r="O4" s="2" t="s">
        <v>21</v>
      </c>
      <c r="P4" s="10">
        <v>0.51190999999999998</v>
      </c>
      <c r="Q4" s="8">
        <v>6.5572000000000005E-2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30</v>
      </c>
      <c r="D5" s="35">
        <f t="shared" ref="D5:D44" si="1">C5/14.504</f>
        <v>2.0683949255377829</v>
      </c>
      <c r="E5" s="13">
        <v>89.027100000000004</v>
      </c>
      <c r="F5" s="9">
        <f t="shared" ref="F5:F44" si="2">E5/16.018</f>
        <v>5.5579410663004118</v>
      </c>
      <c r="G5" s="13">
        <v>1.12E-2</v>
      </c>
      <c r="H5" s="9">
        <f t="shared" ref="H5:H44" si="3">G5*16.018</f>
        <v>0.17940159999999999</v>
      </c>
      <c r="I5" s="19">
        <v>-1.47</v>
      </c>
      <c r="J5" s="17">
        <f t="shared" ref="J5:J44" si="4">I5*2.326</f>
        <v>-3.4192200000000001</v>
      </c>
      <c r="K5" s="13">
        <v>-3.5999999999999999E-3</v>
      </c>
      <c r="L5" s="9">
        <f t="shared" ref="L5:L44" si="5">K5*4.1868</f>
        <v>-1.5072479999999999E-2</v>
      </c>
      <c r="M5" s="13">
        <v>0.29859999999999998</v>
      </c>
      <c r="N5" s="13">
        <v>1.5056</v>
      </c>
      <c r="O5" s="20" t="s">
        <v>21</v>
      </c>
      <c r="P5" s="14">
        <v>0.48910999999999999</v>
      </c>
      <c r="Q5" s="12">
        <v>6.4773999999999998E-2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30</v>
      </c>
      <c r="D6" s="35">
        <f t="shared" si="1"/>
        <v>2.0683949255377829</v>
      </c>
      <c r="E6" s="9">
        <v>88.526799999999994</v>
      </c>
      <c r="F6" s="9">
        <f t="shared" si="2"/>
        <v>5.5267074541141215</v>
      </c>
      <c r="G6" s="9">
        <v>1.1299999999999999E-2</v>
      </c>
      <c r="H6" s="9">
        <f t="shared" si="3"/>
        <v>0.18100340000000001</v>
      </c>
      <c r="I6" s="17">
        <v>0.02</v>
      </c>
      <c r="J6" s="17">
        <f t="shared" si="4"/>
        <v>4.6519999999999999E-2</v>
      </c>
      <c r="K6" s="9">
        <v>-1E-4</v>
      </c>
      <c r="L6" s="9">
        <f t="shared" si="5"/>
        <v>-4.1868E-4</v>
      </c>
      <c r="M6" s="9">
        <v>0.29980000000000001</v>
      </c>
      <c r="N6" s="9">
        <v>1.506</v>
      </c>
      <c r="O6" s="2" t="s">
        <v>21</v>
      </c>
      <c r="P6" s="10">
        <v>0.46781</v>
      </c>
      <c r="Q6" s="8">
        <v>6.3981999999999997E-2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30</v>
      </c>
      <c r="D7" s="35">
        <f t="shared" si="1"/>
        <v>2.0683949255377829</v>
      </c>
      <c r="E7" s="13">
        <v>88.022900000000007</v>
      </c>
      <c r="F7" s="9">
        <f t="shared" si="2"/>
        <v>5.4952490947683854</v>
      </c>
      <c r="G7" s="13">
        <v>1.14E-2</v>
      </c>
      <c r="H7" s="9">
        <f t="shared" si="3"/>
        <v>0.18260520000000002</v>
      </c>
      <c r="I7" s="19">
        <v>1.53</v>
      </c>
      <c r="J7" s="17">
        <f t="shared" si="4"/>
        <v>3.5587800000000001</v>
      </c>
      <c r="K7" s="13">
        <v>3.5000000000000001E-3</v>
      </c>
      <c r="L7" s="9">
        <f t="shared" si="5"/>
        <v>1.46538E-2</v>
      </c>
      <c r="M7" s="13">
        <v>0.30099999999999999</v>
      </c>
      <c r="N7" s="13">
        <v>1.5065</v>
      </c>
      <c r="O7" s="20" t="s">
        <v>21</v>
      </c>
      <c r="P7" s="14">
        <v>0.44785999999999998</v>
      </c>
      <c r="Q7" s="12">
        <v>6.3198000000000004E-2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30</v>
      </c>
      <c r="D8" s="35">
        <f t="shared" si="1"/>
        <v>2.0683949255377829</v>
      </c>
      <c r="E8" s="9">
        <v>87.5154</v>
      </c>
      <c r="F8" s="9">
        <f t="shared" si="2"/>
        <v>5.4635659882632037</v>
      </c>
      <c r="G8" s="9">
        <v>1.14E-2</v>
      </c>
      <c r="H8" s="9">
        <f t="shared" si="3"/>
        <v>0.18260520000000002</v>
      </c>
      <c r="I8" s="17">
        <v>3.03</v>
      </c>
      <c r="J8" s="17">
        <f t="shared" si="4"/>
        <v>7.0477799999999995</v>
      </c>
      <c r="K8" s="9">
        <v>7.0000000000000001E-3</v>
      </c>
      <c r="L8" s="9">
        <f t="shared" si="5"/>
        <v>2.93076E-2</v>
      </c>
      <c r="M8" s="9">
        <v>0.30220000000000002</v>
      </c>
      <c r="N8" s="9">
        <v>1.5071000000000001</v>
      </c>
      <c r="O8" s="2" t="s">
        <v>21</v>
      </c>
      <c r="P8" s="10">
        <v>0.42914999999999998</v>
      </c>
      <c r="Q8" s="8">
        <v>6.2419000000000002E-2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30</v>
      </c>
      <c r="D9" s="35">
        <f t="shared" si="1"/>
        <v>2.0683949255377829</v>
      </c>
      <c r="E9" s="13">
        <v>87.003900000000002</v>
      </c>
      <c r="F9" s="9">
        <f t="shared" si="2"/>
        <v>5.4316331626919716</v>
      </c>
      <c r="G9" s="13">
        <v>1.15E-2</v>
      </c>
      <c r="H9" s="9">
        <f t="shared" si="3"/>
        <v>0.18420700000000001</v>
      </c>
      <c r="I9" s="19">
        <v>4.55</v>
      </c>
      <c r="J9" s="17">
        <f t="shared" si="4"/>
        <v>10.583299999999999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1.5077</v>
      </c>
      <c r="O9" s="20" t="s">
        <v>21</v>
      </c>
      <c r="P9" s="14">
        <v>0.41155999999999998</v>
      </c>
      <c r="Q9" s="12">
        <v>6.1645999999999999E-2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30</v>
      </c>
      <c r="D10" s="35">
        <f t="shared" si="1"/>
        <v>2.0683949255377829</v>
      </c>
      <c r="E10" s="9">
        <v>86.488299999999995</v>
      </c>
      <c r="F10" s="9">
        <f t="shared" si="2"/>
        <v>5.399444375078037</v>
      </c>
      <c r="G10" s="9">
        <v>1.1599999999999999E-2</v>
      </c>
      <c r="H10" s="9">
        <f t="shared" si="3"/>
        <v>0.1858088</v>
      </c>
      <c r="I10" s="17">
        <v>6.07</v>
      </c>
      <c r="J10" s="17">
        <f t="shared" si="4"/>
        <v>14.118820000000001</v>
      </c>
      <c r="K10" s="9">
        <v>1.4E-2</v>
      </c>
      <c r="L10" s="9">
        <f t="shared" si="5"/>
        <v>5.8615199999999999E-2</v>
      </c>
      <c r="M10" s="9">
        <v>0.30470000000000003</v>
      </c>
      <c r="N10" s="9">
        <v>1.5085</v>
      </c>
      <c r="O10" s="2" t="s">
        <v>21</v>
      </c>
      <c r="P10" s="10">
        <v>0.39499000000000001</v>
      </c>
      <c r="Q10" s="8">
        <v>6.0879000000000003E-2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30</v>
      </c>
      <c r="D11" s="35">
        <f t="shared" si="1"/>
        <v>2.0683949255377829</v>
      </c>
      <c r="E11" s="13">
        <v>85.968199999999996</v>
      </c>
      <c r="F11" s="9">
        <f t="shared" si="2"/>
        <v>5.3669746535147951</v>
      </c>
      <c r="G11" s="13">
        <v>1.1599999999999999E-2</v>
      </c>
      <c r="H11" s="9">
        <f t="shared" si="3"/>
        <v>0.1858088</v>
      </c>
      <c r="I11" s="19">
        <v>7.59</v>
      </c>
      <c r="J11" s="17">
        <f t="shared" si="4"/>
        <v>17.654340000000001</v>
      </c>
      <c r="K11" s="13">
        <v>1.7500000000000002E-2</v>
      </c>
      <c r="L11" s="9">
        <f t="shared" si="5"/>
        <v>7.3269000000000001E-2</v>
      </c>
      <c r="M11" s="13">
        <v>0.30599999999999999</v>
      </c>
      <c r="N11" s="13">
        <v>1.5094000000000001</v>
      </c>
      <c r="O11" s="20" t="s">
        <v>21</v>
      </c>
      <c r="P11" s="14">
        <v>0.37935999999999998</v>
      </c>
      <c r="Q11" s="12">
        <v>6.0116999999999997E-2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30</v>
      </c>
      <c r="D12" s="35">
        <f t="shared" si="1"/>
        <v>2.0683949255377829</v>
      </c>
      <c r="E12" s="9">
        <v>85.443600000000004</v>
      </c>
      <c r="F12" s="9">
        <f t="shared" si="2"/>
        <v>5.3342239980022477</v>
      </c>
      <c r="G12" s="9">
        <v>1.17E-2</v>
      </c>
      <c r="H12" s="9">
        <f t="shared" si="3"/>
        <v>0.18741060000000001</v>
      </c>
      <c r="I12" s="17">
        <v>9.1300000000000008</v>
      </c>
      <c r="J12" s="17">
        <f t="shared" si="4"/>
        <v>21.236380000000004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1.5104</v>
      </c>
      <c r="O12" s="2" t="s">
        <v>21</v>
      </c>
      <c r="P12" s="10">
        <v>0.36459000000000003</v>
      </c>
      <c r="Q12" s="8">
        <v>5.9360000000000003E-2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30</v>
      </c>
      <c r="D13" s="35">
        <f t="shared" si="1"/>
        <v>2.0683949255377829</v>
      </c>
      <c r="E13" s="13">
        <v>84.914000000000001</v>
      </c>
      <c r="F13" s="9">
        <f t="shared" si="2"/>
        <v>5.3011611936571352</v>
      </c>
      <c r="G13" s="13">
        <v>1.18E-2</v>
      </c>
      <c r="H13" s="9">
        <f t="shared" si="3"/>
        <v>0.1890124</v>
      </c>
      <c r="I13" s="19">
        <v>10.67</v>
      </c>
      <c r="J13" s="17">
        <f t="shared" si="4"/>
        <v>24.81842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1.5116000000000001</v>
      </c>
      <c r="O13" s="20" t="s">
        <v>21</v>
      </c>
      <c r="P13" s="14">
        <v>0.35060000000000002</v>
      </c>
      <c r="Q13" s="12">
        <v>5.8608E-2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30</v>
      </c>
      <c r="D14" s="35">
        <f t="shared" si="1"/>
        <v>2.0683949255377829</v>
      </c>
      <c r="E14" s="9">
        <v>84.379199999999997</v>
      </c>
      <c r="F14" s="9">
        <f t="shared" si="2"/>
        <v>5.267773754526158</v>
      </c>
      <c r="G14" s="9">
        <v>1.1900000000000001E-2</v>
      </c>
      <c r="H14" s="9">
        <f t="shared" si="3"/>
        <v>0.19061420000000001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1.5128999999999999</v>
      </c>
      <c r="O14" s="2" t="s">
        <v>21</v>
      </c>
      <c r="P14" s="10">
        <v>0.33733000000000002</v>
      </c>
      <c r="Q14" s="8">
        <v>5.7861000000000003E-2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30</v>
      </c>
      <c r="D15" s="35">
        <f t="shared" si="1"/>
        <v>2.0683949255377829</v>
      </c>
      <c r="E15" s="13">
        <v>83.838800000000006</v>
      </c>
      <c r="F15" s="9">
        <f t="shared" si="2"/>
        <v>5.2340367087027095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1.5144</v>
      </c>
      <c r="O15" s="20" t="s">
        <v>21</v>
      </c>
      <c r="P15" s="14">
        <v>0.32473999999999997</v>
      </c>
      <c r="Q15" s="12">
        <v>5.7118000000000002E-2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30</v>
      </c>
      <c r="D16" s="35">
        <f t="shared" si="1"/>
        <v>2.0683949255377829</v>
      </c>
      <c r="E16" s="9">
        <v>83.292599999999993</v>
      </c>
      <c r="F16" s="9">
        <f t="shared" si="2"/>
        <v>5.1999375702334865</v>
      </c>
      <c r="G16" s="9">
        <v>1.2E-2</v>
      </c>
      <c r="H16" s="9">
        <f t="shared" si="3"/>
        <v>0.19221600000000003</v>
      </c>
      <c r="I16" s="17">
        <v>15.33</v>
      </c>
      <c r="J16" s="17">
        <f t="shared" si="4"/>
        <v>35.657580000000003</v>
      </c>
      <c r="K16" s="9">
        <v>3.44E-2</v>
      </c>
      <c r="L16" s="9">
        <f t="shared" si="5"/>
        <v>0.14402592</v>
      </c>
      <c r="M16" s="9">
        <v>0.31319999999999998</v>
      </c>
      <c r="N16" s="9">
        <v>1.5161</v>
      </c>
      <c r="O16" s="2" t="s">
        <v>21</v>
      </c>
      <c r="P16" s="10">
        <v>0.31274999999999997</v>
      </c>
      <c r="Q16" s="8">
        <v>5.6378999999999999E-2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30</v>
      </c>
      <c r="D17" s="35">
        <f t="shared" si="1"/>
        <v>2.0683949255377829</v>
      </c>
      <c r="E17" s="13">
        <v>82.740099999999998</v>
      </c>
      <c r="F17" s="9">
        <f t="shared" si="2"/>
        <v>5.1654451242352346</v>
      </c>
      <c r="G17" s="13">
        <v>1.21E-2</v>
      </c>
      <c r="H17" s="9">
        <f t="shared" si="3"/>
        <v>0.19381780000000001</v>
      </c>
      <c r="I17" s="19">
        <v>16.899999999999999</v>
      </c>
      <c r="J17" s="17">
        <f t="shared" si="4"/>
        <v>39.309399999999997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1.5179</v>
      </c>
      <c r="O17" s="20" t="s">
        <v>21</v>
      </c>
      <c r="P17" s="14">
        <v>0.30132999999999999</v>
      </c>
      <c r="Q17" s="12">
        <v>5.5643999999999999E-2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30</v>
      </c>
      <c r="D18" s="35">
        <f t="shared" si="1"/>
        <v>2.0683949255377829</v>
      </c>
      <c r="E18" s="9">
        <v>0.63729999999999998</v>
      </c>
      <c r="F18" s="9">
        <f t="shared" si="2"/>
        <v>3.9786490198526654E-2</v>
      </c>
      <c r="G18" s="9">
        <v>1.5690999999999999</v>
      </c>
      <c r="H18" s="9">
        <f t="shared" si="3"/>
        <v>25.133843800000001</v>
      </c>
      <c r="I18" s="17">
        <v>106.34</v>
      </c>
      <c r="J18" s="17">
        <f t="shared" si="4"/>
        <v>247.34684000000001</v>
      </c>
      <c r="K18" s="9">
        <v>0.22600000000000001</v>
      </c>
      <c r="L18" s="9">
        <f t="shared" si="5"/>
        <v>0.94621679999999997</v>
      </c>
      <c r="M18" s="9">
        <v>0.2044</v>
      </c>
      <c r="N18" s="9">
        <v>1.1637</v>
      </c>
      <c r="O18" s="2" t="s">
        <v>22</v>
      </c>
      <c r="P18" s="10">
        <v>1.0500000000000001E-2</v>
      </c>
      <c r="Q18" s="8">
        <v>6.3150000000000003E-3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30</v>
      </c>
      <c r="D19" s="35">
        <f t="shared" si="1"/>
        <v>2.0683949255377829</v>
      </c>
      <c r="E19" s="13">
        <v>0.62880000000000003</v>
      </c>
      <c r="F19" s="9">
        <f t="shared" si="2"/>
        <v>3.9255837183168933E-2</v>
      </c>
      <c r="G19" s="13">
        <v>1.5903</v>
      </c>
      <c r="H19" s="9">
        <f t="shared" si="3"/>
        <v>25.473425400000004</v>
      </c>
      <c r="I19" s="19">
        <v>107.36</v>
      </c>
      <c r="J19" s="17">
        <f t="shared" si="4"/>
        <v>249.71935999999999</v>
      </c>
      <c r="K19" s="13">
        <v>0.2281</v>
      </c>
      <c r="L19" s="9">
        <f t="shared" si="5"/>
        <v>0.95500907999999995</v>
      </c>
      <c r="M19" s="13">
        <v>0.2041</v>
      </c>
      <c r="N19" s="13">
        <v>1.1597999999999999</v>
      </c>
      <c r="O19" s="20" t="s">
        <v>22</v>
      </c>
      <c r="P19" s="14">
        <v>1.061E-2</v>
      </c>
      <c r="Q19" s="12">
        <v>6.4419999999999998E-3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30</v>
      </c>
      <c r="D20" s="35">
        <f t="shared" si="1"/>
        <v>2.0683949255377829</v>
      </c>
      <c r="E20" s="9">
        <v>0.62060000000000004</v>
      </c>
      <c r="F20" s="9">
        <f t="shared" si="2"/>
        <v>3.8743913097765016E-2</v>
      </c>
      <c r="G20" s="9">
        <v>1.6113999999999999</v>
      </c>
      <c r="H20" s="9">
        <f t="shared" si="3"/>
        <v>25.811405199999999</v>
      </c>
      <c r="I20" s="17">
        <v>108.38</v>
      </c>
      <c r="J20" s="17">
        <f t="shared" si="4"/>
        <v>252.09188</v>
      </c>
      <c r="K20" s="9">
        <v>0.23019999999999999</v>
      </c>
      <c r="L20" s="9">
        <f t="shared" si="5"/>
        <v>0.96380135999999994</v>
      </c>
      <c r="M20" s="9">
        <v>0.20399999999999999</v>
      </c>
      <c r="N20" s="9">
        <v>1.1561999999999999</v>
      </c>
      <c r="O20" s="2" t="s">
        <v>22</v>
      </c>
      <c r="P20" s="10">
        <v>1.073E-2</v>
      </c>
      <c r="Q20" s="8">
        <v>6.5690000000000002E-3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30</v>
      </c>
      <c r="D21" s="35">
        <f t="shared" si="1"/>
        <v>2.0683949255377829</v>
      </c>
      <c r="E21" s="13">
        <v>0.61270000000000002</v>
      </c>
      <c r="F21" s="9">
        <f t="shared" si="2"/>
        <v>3.8250717942314896E-2</v>
      </c>
      <c r="G21" s="13">
        <v>1.6322000000000001</v>
      </c>
      <c r="H21" s="9">
        <f t="shared" si="3"/>
        <v>26.144579600000004</v>
      </c>
      <c r="I21" s="19">
        <v>109.4</v>
      </c>
      <c r="J21" s="17">
        <f t="shared" si="4"/>
        <v>254.46440000000001</v>
      </c>
      <c r="K21" s="13">
        <v>0.23230000000000001</v>
      </c>
      <c r="L21" s="9">
        <f t="shared" si="5"/>
        <v>0.97259364000000004</v>
      </c>
      <c r="M21" s="13">
        <v>0.2041</v>
      </c>
      <c r="N21" s="13">
        <v>1.153</v>
      </c>
      <c r="O21" s="20" t="s">
        <v>22</v>
      </c>
      <c r="P21" s="14">
        <v>1.0840000000000001E-2</v>
      </c>
      <c r="Q21" s="12">
        <v>6.6959999999999997E-3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30</v>
      </c>
      <c r="D22" s="35">
        <f t="shared" si="1"/>
        <v>2.0683949255377829</v>
      </c>
      <c r="E22" s="9">
        <v>0.60499999999999998</v>
      </c>
      <c r="F22" s="9">
        <f t="shared" si="2"/>
        <v>3.777000874016731E-2</v>
      </c>
      <c r="G22" s="9">
        <v>1.6528</v>
      </c>
      <c r="H22" s="9">
        <f t="shared" si="3"/>
        <v>26.474550400000002</v>
      </c>
      <c r="I22" s="17">
        <v>110.42</v>
      </c>
      <c r="J22" s="17">
        <f t="shared" si="4"/>
        <v>256.83692000000002</v>
      </c>
      <c r="K22" s="9">
        <v>0.23430000000000001</v>
      </c>
      <c r="L22" s="9">
        <f t="shared" si="5"/>
        <v>0.98096724000000002</v>
      </c>
      <c r="M22" s="9">
        <v>0.20430000000000001</v>
      </c>
      <c r="N22" s="9">
        <v>1.1499999999999999</v>
      </c>
      <c r="O22" s="2" t="s">
        <v>22</v>
      </c>
      <c r="P22" s="10">
        <v>1.0959999999999999E-2</v>
      </c>
      <c r="Q22" s="8">
        <v>6.8230000000000001E-3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30</v>
      </c>
      <c r="D23" s="35">
        <f t="shared" si="1"/>
        <v>2.0683949255377829</v>
      </c>
      <c r="E23" s="13">
        <v>0.59760000000000002</v>
      </c>
      <c r="F23" s="9">
        <f t="shared" si="2"/>
        <v>3.7308028467973528E-2</v>
      </c>
      <c r="G23" s="13">
        <v>1.6732</v>
      </c>
      <c r="H23" s="9">
        <f t="shared" si="3"/>
        <v>26.801317600000001</v>
      </c>
      <c r="I23" s="19">
        <v>111.44</v>
      </c>
      <c r="J23" s="17">
        <f t="shared" si="4"/>
        <v>259.20944000000003</v>
      </c>
      <c r="K23" s="13">
        <v>0.23630000000000001</v>
      </c>
      <c r="L23" s="9">
        <f t="shared" si="5"/>
        <v>0.98934084</v>
      </c>
      <c r="M23" s="13">
        <v>0.2046</v>
      </c>
      <c r="N23" s="13">
        <v>1.1472</v>
      </c>
      <c r="O23" s="20" t="s">
        <v>22</v>
      </c>
      <c r="P23" s="14">
        <v>1.107E-2</v>
      </c>
      <c r="Q23" s="12">
        <v>6.9509999999999997E-3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30</v>
      </c>
      <c r="D24" s="35">
        <f t="shared" si="1"/>
        <v>2.0683949255377829</v>
      </c>
      <c r="E24" s="9">
        <v>0.59050000000000002</v>
      </c>
      <c r="F24" s="9">
        <f t="shared" si="2"/>
        <v>3.686477712573355E-2</v>
      </c>
      <c r="G24" s="9">
        <v>1.6936</v>
      </c>
      <c r="H24" s="9">
        <f t="shared" si="3"/>
        <v>27.1280848</v>
      </c>
      <c r="I24" s="17">
        <v>112.47</v>
      </c>
      <c r="J24" s="17">
        <f t="shared" si="4"/>
        <v>261.60522000000003</v>
      </c>
      <c r="K24" s="9">
        <v>0.2384</v>
      </c>
      <c r="L24" s="9">
        <f t="shared" si="5"/>
        <v>0.99813311999999998</v>
      </c>
      <c r="M24" s="9">
        <v>0.2051</v>
      </c>
      <c r="N24" s="9">
        <v>1.1446000000000001</v>
      </c>
      <c r="O24" s="2" t="s">
        <v>22</v>
      </c>
      <c r="P24" s="10">
        <v>1.1180000000000001E-2</v>
      </c>
      <c r="Q24" s="8">
        <v>7.0780000000000001E-3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30</v>
      </c>
      <c r="D25" s="35">
        <f t="shared" si="1"/>
        <v>2.0683949255377829</v>
      </c>
      <c r="E25" s="13">
        <v>0.58350000000000002</v>
      </c>
      <c r="F25" s="9">
        <f t="shared" si="2"/>
        <v>3.6427768760144835E-2</v>
      </c>
      <c r="G25" s="13">
        <v>1.7137</v>
      </c>
      <c r="H25" s="9">
        <f t="shared" si="3"/>
        <v>27.4500466</v>
      </c>
      <c r="I25" s="19">
        <v>113.49</v>
      </c>
      <c r="J25" s="17">
        <f t="shared" si="4"/>
        <v>263.97773999999998</v>
      </c>
      <c r="K25" s="13">
        <v>0.2404</v>
      </c>
      <c r="L25" s="9">
        <f t="shared" si="5"/>
        <v>1.00650672</v>
      </c>
      <c r="M25" s="13">
        <v>0.2056</v>
      </c>
      <c r="N25" s="13">
        <v>1.1420999999999999</v>
      </c>
      <c r="O25" s="20" t="s">
        <v>22</v>
      </c>
      <c r="P25" s="14">
        <v>1.1299999999999999E-2</v>
      </c>
      <c r="Q25" s="12">
        <v>7.2059999999999997E-3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30</v>
      </c>
      <c r="D26" s="35">
        <f t="shared" si="1"/>
        <v>2.0683949255377829</v>
      </c>
      <c r="E26" s="9">
        <v>0.57679999999999998</v>
      </c>
      <c r="F26" s="9">
        <f t="shared" si="2"/>
        <v>3.6009489324509925E-2</v>
      </c>
      <c r="G26" s="9">
        <v>1.7338</v>
      </c>
      <c r="H26" s="9">
        <f t="shared" si="3"/>
        <v>27.772008400000001</v>
      </c>
      <c r="I26" s="17">
        <v>114.52</v>
      </c>
      <c r="J26" s="17">
        <f t="shared" si="4"/>
        <v>266.37351999999998</v>
      </c>
      <c r="K26" s="9">
        <v>0.2424</v>
      </c>
      <c r="L26" s="9">
        <f t="shared" si="5"/>
        <v>1.0148803200000001</v>
      </c>
      <c r="M26" s="9">
        <v>0.20619999999999999</v>
      </c>
      <c r="N26" s="9">
        <v>1.1397999999999999</v>
      </c>
      <c r="O26" s="2" t="s">
        <v>22</v>
      </c>
      <c r="P26" s="10">
        <v>1.141E-2</v>
      </c>
      <c r="Q26" s="8">
        <v>7.3330000000000001E-3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30</v>
      </c>
      <c r="D27" s="35">
        <f t="shared" si="1"/>
        <v>2.0683949255377829</v>
      </c>
      <c r="E27" s="13">
        <v>0.57020000000000004</v>
      </c>
      <c r="F27" s="9">
        <f t="shared" si="2"/>
        <v>3.5597452865526284E-2</v>
      </c>
      <c r="G27" s="13">
        <v>1.7537</v>
      </c>
      <c r="H27" s="9">
        <f t="shared" si="3"/>
        <v>28.090766600000002</v>
      </c>
      <c r="I27" s="19">
        <v>115.56</v>
      </c>
      <c r="J27" s="17">
        <f t="shared" si="4"/>
        <v>268.79256000000004</v>
      </c>
      <c r="K27" s="13">
        <v>0.24429999999999999</v>
      </c>
      <c r="L27" s="9">
        <f t="shared" si="5"/>
        <v>1.0228352399999998</v>
      </c>
      <c r="M27" s="13">
        <v>0.20680000000000001</v>
      </c>
      <c r="N27" s="13">
        <v>1.1376999999999999</v>
      </c>
      <c r="O27" s="20" t="s">
        <v>22</v>
      </c>
      <c r="P27" s="14">
        <v>1.1520000000000001E-2</v>
      </c>
      <c r="Q27" s="12">
        <v>7.4609999999999998E-3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30</v>
      </c>
      <c r="D28" s="35">
        <f t="shared" si="1"/>
        <v>2.0683949255377829</v>
      </c>
      <c r="E28" s="9">
        <v>0.56379999999999997</v>
      </c>
      <c r="F28" s="9">
        <f t="shared" si="2"/>
        <v>3.5197902359845171E-2</v>
      </c>
      <c r="G28" s="9">
        <v>1.7736000000000001</v>
      </c>
      <c r="H28" s="9">
        <f t="shared" si="3"/>
        <v>28.409524800000003</v>
      </c>
      <c r="I28" s="17">
        <v>116.59</v>
      </c>
      <c r="J28" s="17">
        <f t="shared" si="4"/>
        <v>271.18834000000004</v>
      </c>
      <c r="K28" s="9">
        <v>0.24629999999999999</v>
      </c>
      <c r="L28" s="9">
        <f t="shared" si="5"/>
        <v>1.0312088399999999</v>
      </c>
      <c r="M28" s="9">
        <v>0.20749999999999999</v>
      </c>
      <c r="N28" s="9">
        <v>1.1355999999999999</v>
      </c>
      <c r="O28" s="2" t="s">
        <v>22</v>
      </c>
      <c r="P28" s="10">
        <v>1.163E-2</v>
      </c>
      <c r="Q28" s="8">
        <v>7.5890000000000003E-3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30</v>
      </c>
      <c r="D29" s="35">
        <f t="shared" si="1"/>
        <v>2.0683949255377829</v>
      </c>
      <c r="E29" s="13">
        <v>0.55759999999999998</v>
      </c>
      <c r="F29" s="9">
        <f t="shared" si="2"/>
        <v>3.4810837807466598E-2</v>
      </c>
      <c r="G29" s="13">
        <v>1.7932999999999999</v>
      </c>
      <c r="H29" s="9">
        <f t="shared" si="3"/>
        <v>28.725079399999998</v>
      </c>
      <c r="I29" s="19">
        <v>117.63</v>
      </c>
      <c r="J29" s="17">
        <f t="shared" si="4"/>
        <v>273.60737999999998</v>
      </c>
      <c r="K29" s="13">
        <v>0.2482</v>
      </c>
      <c r="L29" s="9">
        <f t="shared" si="5"/>
        <v>1.0391637599999999</v>
      </c>
      <c r="M29" s="13">
        <v>0.2082</v>
      </c>
      <c r="N29" s="13">
        <v>1.1336999999999999</v>
      </c>
      <c r="O29" s="20" t="s">
        <v>22</v>
      </c>
      <c r="P29" s="14">
        <v>1.174E-2</v>
      </c>
      <c r="Q29" s="12">
        <v>7.7159999999999998E-3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30</v>
      </c>
      <c r="D30" s="35">
        <f t="shared" si="1"/>
        <v>2.0683949255377829</v>
      </c>
      <c r="E30" s="9">
        <v>0.55159999999999998</v>
      </c>
      <c r="F30" s="9">
        <f t="shared" si="2"/>
        <v>3.4436259208390559E-2</v>
      </c>
      <c r="G30" s="9">
        <v>1.8129999999999999</v>
      </c>
      <c r="H30" s="9">
        <f t="shared" si="3"/>
        <v>29.040634000000001</v>
      </c>
      <c r="I30" s="17">
        <v>118.67</v>
      </c>
      <c r="J30" s="17">
        <f t="shared" si="4"/>
        <v>276.02642000000003</v>
      </c>
      <c r="K30" s="9">
        <v>0.25019999999999998</v>
      </c>
      <c r="L30" s="9">
        <f t="shared" si="5"/>
        <v>1.04753736</v>
      </c>
      <c r="M30" s="9">
        <v>0.2089</v>
      </c>
      <c r="N30" s="9">
        <v>1.1317999999999999</v>
      </c>
      <c r="O30" s="2" t="s">
        <v>22</v>
      </c>
      <c r="P30" s="10">
        <v>1.1849999999999999E-2</v>
      </c>
      <c r="Q30" s="8">
        <v>7.8440000000000003E-3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30</v>
      </c>
      <c r="D31" s="35">
        <f t="shared" si="1"/>
        <v>2.0683949255377829</v>
      </c>
      <c r="E31" s="13">
        <v>0.54569999999999996</v>
      </c>
      <c r="F31" s="9">
        <f t="shared" si="2"/>
        <v>3.4067923585965783E-2</v>
      </c>
      <c r="G31" s="13">
        <v>1.8325</v>
      </c>
      <c r="H31" s="9">
        <f t="shared" si="3"/>
        <v>29.352985</v>
      </c>
      <c r="I31" s="19">
        <v>119.72</v>
      </c>
      <c r="J31" s="17">
        <f t="shared" si="4"/>
        <v>278.46872000000002</v>
      </c>
      <c r="K31" s="13">
        <v>0.25209999999999999</v>
      </c>
      <c r="L31" s="9">
        <f t="shared" si="5"/>
        <v>1.0554922799999999</v>
      </c>
      <c r="M31" s="13">
        <v>0.2097</v>
      </c>
      <c r="N31" s="13">
        <v>1.1299999999999999</v>
      </c>
      <c r="O31" s="20" t="s">
        <v>22</v>
      </c>
      <c r="P31" s="14">
        <v>1.197E-2</v>
      </c>
      <c r="Q31" s="12">
        <v>7.9719999999999999E-3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30</v>
      </c>
      <c r="D32" s="35">
        <f t="shared" si="1"/>
        <v>2.0683949255377829</v>
      </c>
      <c r="E32" s="9">
        <v>0.53990000000000005</v>
      </c>
      <c r="F32" s="9">
        <f t="shared" si="2"/>
        <v>3.3705830940192284E-2</v>
      </c>
      <c r="G32" s="9">
        <v>1.8520000000000001</v>
      </c>
      <c r="H32" s="9">
        <f t="shared" si="3"/>
        <v>29.665336000000003</v>
      </c>
      <c r="I32" s="17">
        <v>120.77</v>
      </c>
      <c r="J32" s="17">
        <f t="shared" si="4"/>
        <v>280.91102000000001</v>
      </c>
      <c r="K32" s="9">
        <v>0.254</v>
      </c>
      <c r="L32" s="9">
        <f t="shared" si="5"/>
        <v>1.0634471999999999</v>
      </c>
      <c r="M32" s="9">
        <v>0.21049999999999999</v>
      </c>
      <c r="N32" s="9">
        <v>1.1283000000000001</v>
      </c>
      <c r="O32" s="2" t="s">
        <v>22</v>
      </c>
      <c r="P32" s="10">
        <v>1.208E-2</v>
      </c>
      <c r="Q32" s="8">
        <v>8.0999999999999996E-3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30</v>
      </c>
      <c r="D33" s="35">
        <f t="shared" si="1"/>
        <v>2.0683949255377829</v>
      </c>
      <c r="E33" s="13">
        <v>0.5343</v>
      </c>
      <c r="F33" s="9">
        <f t="shared" si="2"/>
        <v>3.3356224247721313E-2</v>
      </c>
      <c r="G33" s="13">
        <v>1.8714</v>
      </c>
      <c r="H33" s="9">
        <f t="shared" si="3"/>
        <v>29.9760852</v>
      </c>
      <c r="I33" s="19">
        <v>121.82</v>
      </c>
      <c r="J33" s="17">
        <f t="shared" si="4"/>
        <v>283.35332</v>
      </c>
      <c r="K33" s="13">
        <v>0.25590000000000002</v>
      </c>
      <c r="L33" s="9">
        <f t="shared" si="5"/>
        <v>1.0714021200000001</v>
      </c>
      <c r="M33" s="13">
        <v>0.21129999999999999</v>
      </c>
      <c r="N33" s="13">
        <v>1.1267</v>
      </c>
      <c r="O33" s="20" t="s">
        <v>22</v>
      </c>
      <c r="P33" s="14">
        <v>1.2189999999999999E-2</v>
      </c>
      <c r="Q33" s="12">
        <v>8.2279999999999992E-3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30</v>
      </c>
      <c r="D34" s="35">
        <f t="shared" si="1"/>
        <v>2.0683949255377829</v>
      </c>
      <c r="E34" s="9">
        <v>0.52890000000000004</v>
      </c>
      <c r="F34" s="9">
        <f t="shared" si="2"/>
        <v>3.3019103508552881E-2</v>
      </c>
      <c r="G34" s="9">
        <v>1.8908</v>
      </c>
      <c r="H34" s="9">
        <f t="shared" si="3"/>
        <v>30.286834400000004</v>
      </c>
      <c r="I34" s="17">
        <v>122.88</v>
      </c>
      <c r="J34" s="17">
        <f t="shared" si="4"/>
        <v>285.81887999999998</v>
      </c>
      <c r="K34" s="9">
        <v>0.25779999999999997</v>
      </c>
      <c r="L34" s="9">
        <f t="shared" si="5"/>
        <v>1.0793570399999999</v>
      </c>
      <c r="M34" s="9">
        <v>0.21210000000000001</v>
      </c>
      <c r="N34" s="9">
        <v>1.1252</v>
      </c>
      <c r="O34" s="2" t="s">
        <v>22</v>
      </c>
      <c r="P34" s="10">
        <v>1.23E-2</v>
      </c>
      <c r="Q34" s="8">
        <v>8.3560000000000006E-3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30</v>
      </c>
      <c r="D35" s="35">
        <f t="shared" si="1"/>
        <v>2.0683949255377829</v>
      </c>
      <c r="E35" s="13">
        <v>0.52349999999999997</v>
      </c>
      <c r="F35" s="9">
        <f t="shared" si="2"/>
        <v>3.2681982769384436E-2</v>
      </c>
      <c r="G35" s="13">
        <v>1.9100999999999999</v>
      </c>
      <c r="H35" s="9">
        <f t="shared" si="3"/>
        <v>30.595981800000001</v>
      </c>
      <c r="I35" s="19">
        <v>123.95</v>
      </c>
      <c r="J35" s="17">
        <f t="shared" si="4"/>
        <v>288.30770000000001</v>
      </c>
      <c r="K35" s="13">
        <v>0.25969999999999999</v>
      </c>
      <c r="L35" s="9">
        <f t="shared" si="5"/>
        <v>1.0873119599999999</v>
      </c>
      <c r="M35" s="13">
        <v>0.21299999999999999</v>
      </c>
      <c r="N35" s="13">
        <v>1.1236999999999999</v>
      </c>
      <c r="O35" s="20" t="s">
        <v>22</v>
      </c>
      <c r="P35" s="14">
        <v>1.2409999999999999E-2</v>
      </c>
      <c r="Q35" s="12">
        <v>8.4840000000000002E-3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30</v>
      </c>
      <c r="D36" s="35">
        <f t="shared" si="1"/>
        <v>2.0683949255377829</v>
      </c>
      <c r="E36" s="9">
        <v>0.51829999999999998</v>
      </c>
      <c r="F36" s="9">
        <f t="shared" si="2"/>
        <v>3.2357347983518539E-2</v>
      </c>
      <c r="G36" s="9">
        <v>1.9293</v>
      </c>
      <c r="H36" s="9">
        <f t="shared" si="3"/>
        <v>30.903527400000002</v>
      </c>
      <c r="I36" s="17">
        <v>125.01</v>
      </c>
      <c r="J36" s="17">
        <f t="shared" si="4"/>
        <v>290.77325999999999</v>
      </c>
      <c r="K36" s="9">
        <v>0.2616</v>
      </c>
      <c r="L36" s="9">
        <f t="shared" si="5"/>
        <v>1.0952668800000001</v>
      </c>
      <c r="M36" s="9">
        <v>0.21390000000000001</v>
      </c>
      <c r="N36" s="9">
        <v>1.1222000000000001</v>
      </c>
      <c r="O36" s="2" t="s">
        <v>22</v>
      </c>
      <c r="P36" s="10">
        <v>1.252E-2</v>
      </c>
      <c r="Q36" s="8">
        <v>8.6119999999999999E-3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30</v>
      </c>
      <c r="D37" s="35">
        <f t="shared" si="1"/>
        <v>2.0683949255377829</v>
      </c>
      <c r="E37" s="13">
        <v>0.51319999999999999</v>
      </c>
      <c r="F37" s="9">
        <f t="shared" si="2"/>
        <v>3.2038956174303905E-2</v>
      </c>
      <c r="G37" s="13">
        <v>1.9483999999999999</v>
      </c>
      <c r="H37" s="9">
        <f t="shared" si="3"/>
        <v>31.209471199999999</v>
      </c>
      <c r="I37" s="19">
        <v>126.08</v>
      </c>
      <c r="J37" s="17">
        <f t="shared" si="4"/>
        <v>293.26208000000003</v>
      </c>
      <c r="K37" s="13">
        <v>0.26350000000000001</v>
      </c>
      <c r="L37" s="9">
        <f t="shared" si="5"/>
        <v>1.1032218</v>
      </c>
      <c r="M37" s="13">
        <v>0.2147</v>
      </c>
      <c r="N37" s="13">
        <v>1.1209</v>
      </c>
      <c r="O37" s="20" t="s">
        <v>22</v>
      </c>
      <c r="P37" s="14">
        <v>1.2630000000000001E-2</v>
      </c>
      <c r="Q37" s="12">
        <v>8.7399999999999995E-3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30</v>
      </c>
      <c r="D38" s="35">
        <f t="shared" si="1"/>
        <v>2.0683949255377829</v>
      </c>
      <c r="E38" s="9">
        <v>0.50829999999999997</v>
      </c>
      <c r="F38" s="9">
        <f t="shared" si="2"/>
        <v>3.1733050318391805E-2</v>
      </c>
      <c r="G38" s="9">
        <v>1.9675</v>
      </c>
      <c r="H38" s="9">
        <f t="shared" si="3"/>
        <v>31.515415000000001</v>
      </c>
      <c r="I38" s="17">
        <v>127.16</v>
      </c>
      <c r="J38" s="17">
        <f t="shared" si="4"/>
        <v>295.77415999999999</v>
      </c>
      <c r="K38" s="9">
        <v>0.26540000000000002</v>
      </c>
      <c r="L38" s="9">
        <f t="shared" si="5"/>
        <v>1.11117672</v>
      </c>
      <c r="M38" s="9">
        <v>0.21560000000000001</v>
      </c>
      <c r="N38" s="9">
        <v>1.1194999999999999</v>
      </c>
      <c r="O38" s="2" t="s">
        <v>22</v>
      </c>
      <c r="P38" s="10">
        <v>1.274E-2</v>
      </c>
      <c r="Q38" s="8">
        <v>8.8679999999999991E-3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30</v>
      </c>
      <c r="D39" s="35">
        <f t="shared" si="1"/>
        <v>2.0683949255377829</v>
      </c>
      <c r="E39" s="13">
        <v>0.50339999999999996</v>
      </c>
      <c r="F39" s="9">
        <f t="shared" si="2"/>
        <v>3.1427144462479704E-2</v>
      </c>
      <c r="G39" s="13">
        <v>1.9865999999999999</v>
      </c>
      <c r="H39" s="9">
        <f t="shared" si="3"/>
        <v>31.821358799999999</v>
      </c>
      <c r="I39" s="19">
        <v>128.24</v>
      </c>
      <c r="J39" s="17">
        <f t="shared" si="4"/>
        <v>298.28624000000002</v>
      </c>
      <c r="K39" s="13">
        <v>0.26719999999999999</v>
      </c>
      <c r="L39" s="9">
        <f t="shared" si="5"/>
        <v>1.1187129599999999</v>
      </c>
      <c r="M39" s="13">
        <v>0.2165</v>
      </c>
      <c r="N39" s="13">
        <v>1.1183000000000001</v>
      </c>
      <c r="O39" s="20" t="s">
        <v>22</v>
      </c>
      <c r="P39" s="14">
        <v>1.285E-2</v>
      </c>
      <c r="Q39" s="12">
        <v>8.9960000000000005E-3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30</v>
      </c>
      <c r="D40" s="35">
        <f t="shared" si="1"/>
        <v>2.0683949255377829</v>
      </c>
      <c r="E40" s="9">
        <v>0.49859999999999999</v>
      </c>
      <c r="F40" s="9">
        <f t="shared" si="2"/>
        <v>3.1127481583218878E-2</v>
      </c>
      <c r="G40" s="9">
        <v>2.0055000000000001</v>
      </c>
      <c r="H40" s="9">
        <f t="shared" si="3"/>
        <v>32.124099000000001</v>
      </c>
      <c r="I40" s="17">
        <v>129.33000000000001</v>
      </c>
      <c r="J40" s="17">
        <f t="shared" si="4"/>
        <v>300.82158000000004</v>
      </c>
      <c r="K40" s="9">
        <v>0.26910000000000001</v>
      </c>
      <c r="L40" s="9">
        <f t="shared" si="5"/>
        <v>1.1266678800000001</v>
      </c>
      <c r="M40" s="9">
        <v>0.21740000000000001</v>
      </c>
      <c r="N40" s="9">
        <v>1.117</v>
      </c>
      <c r="O40" s="2" t="s">
        <v>22</v>
      </c>
      <c r="P40" s="10">
        <v>1.295E-2</v>
      </c>
      <c r="Q40" s="8">
        <v>9.1240000000000002E-3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30</v>
      </c>
      <c r="D41" s="35">
        <f t="shared" si="1"/>
        <v>2.0683949255377829</v>
      </c>
      <c r="E41" s="13">
        <v>0.49399999999999999</v>
      </c>
      <c r="F41" s="9">
        <f t="shared" si="2"/>
        <v>3.0840304657260582E-2</v>
      </c>
      <c r="G41" s="13">
        <v>2.0245000000000002</v>
      </c>
      <c r="H41" s="9">
        <f t="shared" si="3"/>
        <v>32.428441000000007</v>
      </c>
      <c r="I41" s="19">
        <v>130.41</v>
      </c>
      <c r="J41" s="17">
        <f t="shared" si="4"/>
        <v>303.33366000000001</v>
      </c>
      <c r="K41" s="13">
        <v>0.27089999999999997</v>
      </c>
      <c r="L41" s="9">
        <f t="shared" si="5"/>
        <v>1.1342041199999999</v>
      </c>
      <c r="M41" s="13">
        <v>0.21840000000000001</v>
      </c>
      <c r="N41" s="13">
        <v>1.1157999999999999</v>
      </c>
      <c r="O41" s="20" t="s">
        <v>22</v>
      </c>
      <c r="P41" s="14">
        <v>1.306E-2</v>
      </c>
      <c r="Q41" s="12">
        <v>9.2519999999999998E-3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30</v>
      </c>
      <c r="D42" s="35">
        <f t="shared" si="1"/>
        <v>2.0683949255377829</v>
      </c>
      <c r="E42" s="9">
        <v>0.4894</v>
      </c>
      <c r="F42" s="9">
        <f t="shared" si="2"/>
        <v>3.0553127731302285E-2</v>
      </c>
      <c r="G42" s="9">
        <v>2.0434000000000001</v>
      </c>
      <c r="H42" s="9">
        <f t="shared" si="3"/>
        <v>32.731181200000002</v>
      </c>
      <c r="I42" s="17">
        <v>131.51</v>
      </c>
      <c r="J42" s="17">
        <f t="shared" si="4"/>
        <v>305.89225999999996</v>
      </c>
      <c r="K42" s="9">
        <v>0.2727</v>
      </c>
      <c r="L42" s="9">
        <f t="shared" si="5"/>
        <v>1.14174036</v>
      </c>
      <c r="M42" s="9">
        <v>0.21929999999999999</v>
      </c>
      <c r="N42" s="9">
        <v>1.1147</v>
      </c>
      <c r="O42" s="2" t="s">
        <v>22</v>
      </c>
      <c r="P42" s="10">
        <v>1.3169999999999999E-2</v>
      </c>
      <c r="Q42" s="8">
        <v>9.3799999999999994E-3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30</v>
      </c>
      <c r="D43" s="35">
        <f t="shared" si="1"/>
        <v>2.0683949255377829</v>
      </c>
      <c r="E43" s="13">
        <v>0.4849</v>
      </c>
      <c r="F43" s="9">
        <f t="shared" si="2"/>
        <v>3.0272193781995253E-2</v>
      </c>
      <c r="G43" s="13">
        <v>2.0621999999999998</v>
      </c>
      <c r="H43" s="9">
        <f t="shared" si="3"/>
        <v>33.032319600000001</v>
      </c>
      <c r="I43" s="19">
        <v>132.61000000000001</v>
      </c>
      <c r="J43" s="17">
        <f t="shared" si="4"/>
        <v>308.45086000000003</v>
      </c>
      <c r="K43" s="13">
        <v>0.27460000000000001</v>
      </c>
      <c r="L43" s="9">
        <f t="shared" si="5"/>
        <v>1.14969528</v>
      </c>
      <c r="M43" s="13">
        <v>0.22020000000000001</v>
      </c>
      <c r="N43" s="13">
        <v>1.1134999999999999</v>
      </c>
      <c r="O43" s="20" t="s">
        <v>22</v>
      </c>
      <c r="P43" s="14">
        <v>1.328E-2</v>
      </c>
      <c r="Q43" s="12">
        <v>9.5090000000000001E-3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30</v>
      </c>
      <c r="D44" s="35">
        <f t="shared" si="1"/>
        <v>2.0683949255377829</v>
      </c>
      <c r="E44" s="9">
        <v>0.48049999999999998</v>
      </c>
      <c r="F44" s="9">
        <f t="shared" si="2"/>
        <v>2.999750280933949E-2</v>
      </c>
      <c r="G44" s="9">
        <v>2.081</v>
      </c>
      <c r="H44" s="9">
        <f t="shared" si="3"/>
        <v>33.333458</v>
      </c>
      <c r="I44" s="17">
        <v>133.71</v>
      </c>
      <c r="J44" s="17">
        <f t="shared" si="4"/>
        <v>311.00946000000005</v>
      </c>
      <c r="K44" s="9">
        <v>0.27639999999999998</v>
      </c>
      <c r="L44" s="9">
        <f t="shared" si="5"/>
        <v>1.1572315199999998</v>
      </c>
      <c r="M44" s="9">
        <v>0.22120000000000001</v>
      </c>
      <c r="N44" s="9">
        <v>1.1125</v>
      </c>
      <c r="O44" s="2" t="s">
        <v>22</v>
      </c>
      <c r="P44" s="10">
        <v>1.3390000000000001E-2</v>
      </c>
      <c r="Q44" s="8">
        <v>9.6369999999999997E-3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27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35</v>
      </c>
      <c r="D4" s="35">
        <f>C4/14.504</f>
        <v>2.4131274131274134</v>
      </c>
      <c r="E4" s="9">
        <v>89.528800000000004</v>
      </c>
      <c r="F4" s="9">
        <f>E4/16.018</f>
        <v>5.5892620801598198</v>
      </c>
      <c r="G4" s="9">
        <v>1.12E-2</v>
      </c>
      <c r="H4" s="9">
        <f>G4*16.018</f>
        <v>0.17940159999999999</v>
      </c>
      <c r="I4" s="17">
        <v>-2.96</v>
      </c>
      <c r="J4" s="17">
        <f>I4*2.326</f>
        <v>-6.8849600000000004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1.5052000000000001</v>
      </c>
      <c r="O4" s="2" t="s">
        <v>21</v>
      </c>
      <c r="P4" s="10">
        <v>0.5121</v>
      </c>
      <c r="Q4" s="8">
        <v>6.5579999999999999E-2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35</v>
      </c>
      <c r="D5" s="35">
        <f t="shared" ref="D5:D44" si="1">C5/14.504</f>
        <v>2.4131274131274134</v>
      </c>
      <c r="E5" s="13">
        <v>89.031899999999993</v>
      </c>
      <c r="F5" s="9">
        <f t="shared" ref="F5:F44" si="2">E5/16.018</f>
        <v>5.5582407291796718</v>
      </c>
      <c r="G5" s="13">
        <v>1.12E-2</v>
      </c>
      <c r="H5" s="9">
        <f t="shared" ref="H5:H44" si="3">G5*16.018</f>
        <v>0.17940159999999999</v>
      </c>
      <c r="I5" s="19">
        <v>-1.47</v>
      </c>
      <c r="J5" s="17">
        <f t="shared" ref="J5:J44" si="4">I5*2.326</f>
        <v>-3.4192200000000001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1.5055000000000001</v>
      </c>
      <c r="O5" s="20" t="s">
        <v>21</v>
      </c>
      <c r="P5" s="14">
        <v>0.48929</v>
      </c>
      <c r="Q5" s="12">
        <v>6.4782999999999993E-2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35</v>
      </c>
      <c r="D6" s="35">
        <f t="shared" si="1"/>
        <v>2.4131274131274134</v>
      </c>
      <c r="E6" s="9">
        <v>88.531700000000001</v>
      </c>
      <c r="F6" s="9">
        <f t="shared" si="2"/>
        <v>5.5270133599700335</v>
      </c>
      <c r="G6" s="9">
        <v>1.1299999999999999E-2</v>
      </c>
      <c r="H6" s="9">
        <f t="shared" si="3"/>
        <v>0.18100340000000001</v>
      </c>
      <c r="I6" s="17">
        <v>0.03</v>
      </c>
      <c r="J6" s="17">
        <f t="shared" si="4"/>
        <v>6.9779999999999995E-2</v>
      </c>
      <c r="K6" s="9">
        <v>-1E-4</v>
      </c>
      <c r="L6" s="9">
        <f t="shared" si="5"/>
        <v>-4.1868E-4</v>
      </c>
      <c r="M6" s="9">
        <v>0.29980000000000001</v>
      </c>
      <c r="N6" s="9">
        <v>1.5059</v>
      </c>
      <c r="O6" s="2" t="s">
        <v>21</v>
      </c>
      <c r="P6" s="10">
        <v>0.46798000000000001</v>
      </c>
      <c r="Q6" s="8">
        <v>6.3991999999999993E-2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35</v>
      </c>
      <c r="D7" s="35">
        <f t="shared" si="1"/>
        <v>2.4131274131274134</v>
      </c>
      <c r="E7" s="13">
        <v>88.028000000000006</v>
      </c>
      <c r="F7" s="9">
        <f t="shared" si="2"/>
        <v>5.4955674865776007</v>
      </c>
      <c r="G7" s="13">
        <v>1.14E-2</v>
      </c>
      <c r="H7" s="9">
        <f t="shared" si="3"/>
        <v>0.18260520000000002</v>
      </c>
      <c r="I7" s="19">
        <v>1.53</v>
      </c>
      <c r="J7" s="17">
        <f t="shared" si="4"/>
        <v>3.5587800000000001</v>
      </c>
      <c r="K7" s="13">
        <v>3.5000000000000001E-3</v>
      </c>
      <c r="L7" s="9">
        <f t="shared" si="5"/>
        <v>1.46538E-2</v>
      </c>
      <c r="M7" s="13">
        <v>0.3009</v>
      </c>
      <c r="N7" s="13">
        <v>1.5064</v>
      </c>
      <c r="O7" s="20" t="s">
        <v>21</v>
      </c>
      <c r="P7" s="14">
        <v>0.44802999999999998</v>
      </c>
      <c r="Q7" s="12">
        <v>6.3206999999999999E-2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35</v>
      </c>
      <c r="D8" s="35">
        <f t="shared" si="1"/>
        <v>2.4131274131274134</v>
      </c>
      <c r="E8" s="9">
        <v>87.520700000000005</v>
      </c>
      <c r="F8" s="9">
        <f t="shared" si="2"/>
        <v>5.4638968660257214</v>
      </c>
      <c r="G8" s="9">
        <v>1.14E-2</v>
      </c>
      <c r="H8" s="9">
        <f t="shared" si="3"/>
        <v>0.18260520000000002</v>
      </c>
      <c r="I8" s="17">
        <v>3.04</v>
      </c>
      <c r="J8" s="17">
        <f t="shared" si="4"/>
        <v>7.07104</v>
      </c>
      <c r="K8" s="9">
        <v>7.0000000000000001E-3</v>
      </c>
      <c r="L8" s="9">
        <f>K8*4.1868</f>
        <v>2.93076E-2</v>
      </c>
      <c r="M8" s="9">
        <v>0.30209999999999998</v>
      </c>
      <c r="N8" s="9">
        <v>1.5068999999999999</v>
      </c>
      <c r="O8" s="2" t="s">
        <v>21</v>
      </c>
      <c r="P8" s="10">
        <v>0.42931000000000002</v>
      </c>
      <c r="Q8" s="8">
        <v>6.2427999999999997E-2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35</v>
      </c>
      <c r="D9" s="35">
        <f t="shared" si="1"/>
        <v>2.4131274131274134</v>
      </c>
      <c r="E9" s="13">
        <v>87.009399999999999</v>
      </c>
      <c r="F9" s="9">
        <f t="shared" si="2"/>
        <v>5.4319765264077908</v>
      </c>
      <c r="G9" s="13">
        <v>1.15E-2</v>
      </c>
      <c r="H9" s="9">
        <f t="shared" si="3"/>
        <v>0.18420700000000001</v>
      </c>
      <c r="I9" s="19">
        <v>4.55</v>
      </c>
      <c r="J9" s="17">
        <f t="shared" si="4"/>
        <v>10.583299999999999</v>
      </c>
      <c r="K9" s="13">
        <v>1.0500000000000001E-2</v>
      </c>
      <c r="L9" s="9">
        <f t="shared" si="5"/>
        <v>4.3961400000000005E-2</v>
      </c>
      <c r="M9" s="13">
        <v>0.3034</v>
      </c>
      <c r="N9" s="13">
        <v>1.5076000000000001</v>
      </c>
      <c r="O9" s="20" t="s">
        <v>21</v>
      </c>
      <c r="P9" s="14">
        <v>0.41171999999999997</v>
      </c>
      <c r="Q9" s="12">
        <v>6.1655000000000001E-2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35</v>
      </c>
      <c r="D10" s="35">
        <f t="shared" si="1"/>
        <v>2.4131274131274134</v>
      </c>
      <c r="E10" s="9">
        <v>86.493899999999996</v>
      </c>
      <c r="F10" s="9">
        <f t="shared" si="2"/>
        <v>5.3997939817705074</v>
      </c>
      <c r="G10" s="9">
        <v>1.1599999999999999E-2</v>
      </c>
      <c r="H10" s="9">
        <f t="shared" si="3"/>
        <v>0.1858088</v>
      </c>
      <c r="I10" s="17">
        <v>6.07</v>
      </c>
      <c r="J10" s="17">
        <f t="shared" si="4"/>
        <v>14.118820000000001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1.5084</v>
      </c>
      <c r="O10" s="2" t="s">
        <v>21</v>
      </c>
      <c r="P10" s="10">
        <v>0.39515</v>
      </c>
      <c r="Q10" s="8">
        <v>6.0887999999999998E-2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35</v>
      </c>
      <c r="D11" s="35">
        <f t="shared" si="1"/>
        <v>2.4131274131274134</v>
      </c>
      <c r="E11" s="13">
        <v>85.974100000000007</v>
      </c>
      <c r="F11" s="9">
        <f t="shared" si="2"/>
        <v>5.3673429891372209</v>
      </c>
      <c r="G11" s="13">
        <v>1.1599999999999999E-2</v>
      </c>
      <c r="H11" s="9">
        <f t="shared" si="3"/>
        <v>0.1858088</v>
      </c>
      <c r="I11" s="19">
        <v>7.6</v>
      </c>
      <c r="J11" s="17">
        <f t="shared" si="4"/>
        <v>17.677599999999998</v>
      </c>
      <c r="K11" s="13">
        <v>1.7500000000000002E-2</v>
      </c>
      <c r="L11" s="9">
        <f t="shared" si="5"/>
        <v>7.3269000000000001E-2</v>
      </c>
      <c r="M11" s="13">
        <v>0.30590000000000001</v>
      </c>
      <c r="N11" s="13">
        <v>1.5093000000000001</v>
      </c>
      <c r="O11" s="20" t="s">
        <v>21</v>
      </c>
      <c r="P11" s="14">
        <v>0.37951000000000001</v>
      </c>
      <c r="Q11" s="12">
        <v>6.0127E-2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35</v>
      </c>
      <c r="D12" s="35">
        <f t="shared" si="1"/>
        <v>2.4131274131274134</v>
      </c>
      <c r="E12" s="9">
        <v>85.449700000000007</v>
      </c>
      <c r="F12" s="9">
        <f t="shared" si="2"/>
        <v>5.3346048195779749</v>
      </c>
      <c r="G12" s="9">
        <v>1.17E-2</v>
      </c>
      <c r="H12" s="9">
        <f t="shared" si="3"/>
        <v>0.18741060000000001</v>
      </c>
      <c r="I12" s="17">
        <v>9.1300000000000008</v>
      </c>
      <c r="J12" s="17">
        <f t="shared" si="4"/>
        <v>21.236380000000004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1.5103</v>
      </c>
      <c r="O12" s="2" t="s">
        <v>21</v>
      </c>
      <c r="P12" s="10">
        <v>0.36473</v>
      </c>
      <c r="Q12" s="8">
        <v>5.9369999999999999E-2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35</v>
      </c>
      <c r="D13" s="35">
        <f t="shared" si="1"/>
        <v>2.4131274131274134</v>
      </c>
      <c r="E13" s="13">
        <v>84.920299999999997</v>
      </c>
      <c r="F13" s="9">
        <f t="shared" si="2"/>
        <v>5.3015545011861649</v>
      </c>
      <c r="G13" s="13">
        <v>1.18E-2</v>
      </c>
      <c r="H13" s="9">
        <f t="shared" si="3"/>
        <v>0.1890124</v>
      </c>
      <c r="I13" s="19">
        <v>10.67</v>
      </c>
      <c r="J13" s="17">
        <f t="shared" si="4"/>
        <v>24.81842</v>
      </c>
      <c r="K13" s="13">
        <v>2.4299999999999999E-2</v>
      </c>
      <c r="L13" s="9">
        <f t="shared" si="5"/>
        <v>0.10173923999999999</v>
      </c>
      <c r="M13" s="13">
        <v>0.30869999999999997</v>
      </c>
      <c r="N13" s="13">
        <v>1.5115000000000001</v>
      </c>
      <c r="O13" s="20" t="s">
        <v>21</v>
      </c>
      <c r="P13" s="14">
        <v>0.35074</v>
      </c>
      <c r="Q13" s="12">
        <v>5.8618999999999997E-2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35</v>
      </c>
      <c r="D14" s="35">
        <f t="shared" si="1"/>
        <v>2.4131274131274134</v>
      </c>
      <c r="E14" s="9">
        <v>84.3857</v>
      </c>
      <c r="F14" s="9">
        <f t="shared" si="2"/>
        <v>5.2681795480084901</v>
      </c>
      <c r="G14" s="9">
        <v>1.1900000000000001E-2</v>
      </c>
      <c r="H14" s="9">
        <f t="shared" si="3"/>
        <v>0.19061420000000001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1.5127999999999999</v>
      </c>
      <c r="O14" s="2" t="s">
        <v>21</v>
      </c>
      <c r="P14" s="10">
        <v>0.33746999999999999</v>
      </c>
      <c r="Q14" s="8">
        <v>5.7872E-2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35</v>
      </c>
      <c r="D15" s="35">
        <f t="shared" si="1"/>
        <v>2.4131274131274134</v>
      </c>
      <c r="E15" s="13">
        <v>83.845600000000005</v>
      </c>
      <c r="F15" s="9">
        <f t="shared" si="2"/>
        <v>5.2344612311149961</v>
      </c>
      <c r="G15" s="13">
        <v>1.1900000000000001E-2</v>
      </c>
      <c r="H15" s="9">
        <f t="shared" si="3"/>
        <v>0.19061420000000001</v>
      </c>
      <c r="I15" s="19">
        <v>13.77</v>
      </c>
      <c r="J15" s="17">
        <f t="shared" si="4"/>
        <v>32.029020000000003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1.5142</v>
      </c>
      <c r="O15" s="20" t="s">
        <v>21</v>
      </c>
      <c r="P15" s="14">
        <v>0.32486999999999999</v>
      </c>
      <c r="Q15" s="12">
        <v>5.7128999999999999E-2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35</v>
      </c>
      <c r="D16" s="35">
        <f t="shared" si="1"/>
        <v>2.4131274131274134</v>
      </c>
      <c r="E16" s="9">
        <v>83.299700000000001</v>
      </c>
      <c r="F16" s="9">
        <f t="shared" si="2"/>
        <v>5.2003808215757275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3.44E-2</v>
      </c>
      <c r="L16" s="9">
        <f t="shared" si="5"/>
        <v>0.14402592</v>
      </c>
      <c r="M16" s="9">
        <v>0.31309999999999999</v>
      </c>
      <c r="N16" s="9">
        <v>1.5159</v>
      </c>
      <c r="O16" s="2" t="s">
        <v>21</v>
      </c>
      <c r="P16" s="10">
        <v>0.31289</v>
      </c>
      <c r="Q16" s="8">
        <v>5.6390999999999997E-2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35</v>
      </c>
      <c r="D17" s="35">
        <f t="shared" si="1"/>
        <v>2.4131274131274134</v>
      </c>
      <c r="E17" s="13">
        <v>82.747500000000002</v>
      </c>
      <c r="F17" s="9">
        <f t="shared" si="2"/>
        <v>5.1659071045074292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1.5178</v>
      </c>
      <c r="O17" s="20" t="s">
        <v>21</v>
      </c>
      <c r="P17" s="14">
        <v>0.30147000000000002</v>
      </c>
      <c r="Q17" s="12">
        <v>5.5655999999999997E-2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35</v>
      </c>
      <c r="D18" s="35">
        <f t="shared" si="1"/>
        <v>2.4131274131274134</v>
      </c>
      <c r="E18" s="9">
        <v>82.188599999999994</v>
      </c>
      <c r="F18" s="9">
        <f t="shared" si="2"/>
        <v>5.1310151080034956</v>
      </c>
      <c r="G18" s="9">
        <v>1.2200000000000001E-2</v>
      </c>
      <c r="H18" s="9">
        <f t="shared" si="3"/>
        <v>0.19541960000000003</v>
      </c>
      <c r="I18" s="17">
        <v>18.48</v>
      </c>
      <c r="J18" s="17">
        <f t="shared" si="4"/>
        <v>42.984480000000005</v>
      </c>
      <c r="K18" s="9">
        <v>4.1000000000000002E-2</v>
      </c>
      <c r="L18" s="9">
        <f t="shared" si="5"/>
        <v>0.1716588</v>
      </c>
      <c r="M18" s="9">
        <v>0.31640000000000001</v>
      </c>
      <c r="N18" s="9">
        <v>1.5198</v>
      </c>
      <c r="O18" s="2" t="s">
        <v>21</v>
      </c>
      <c r="P18" s="10">
        <v>0.29056999999999999</v>
      </c>
      <c r="Q18" s="8">
        <v>5.4924000000000001E-2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35</v>
      </c>
      <c r="D19" s="35">
        <f t="shared" si="1"/>
        <v>2.4131274131274134</v>
      </c>
      <c r="E19" s="13">
        <v>0.7429</v>
      </c>
      <c r="F19" s="9">
        <f t="shared" si="2"/>
        <v>4.6379073542264948E-2</v>
      </c>
      <c r="G19" s="13">
        <v>1.3461000000000001</v>
      </c>
      <c r="H19" s="9">
        <f t="shared" si="3"/>
        <v>21.561829800000002</v>
      </c>
      <c r="I19" s="19">
        <v>106.93</v>
      </c>
      <c r="J19" s="17">
        <f t="shared" si="4"/>
        <v>248.71918000000002</v>
      </c>
      <c r="K19" s="13">
        <v>0.22439999999999999</v>
      </c>
      <c r="L19" s="9">
        <f t="shared" si="5"/>
        <v>0.9395179199999999</v>
      </c>
      <c r="M19" s="13">
        <v>0.20849999999999999</v>
      </c>
      <c r="N19" s="13">
        <v>1.17</v>
      </c>
      <c r="O19" s="20" t="s">
        <v>22</v>
      </c>
      <c r="P19" s="14">
        <v>1.059E-2</v>
      </c>
      <c r="Q19" s="12">
        <v>6.4570000000000001E-3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35</v>
      </c>
      <c r="D20" s="35">
        <f t="shared" si="1"/>
        <v>2.4131274131274134</v>
      </c>
      <c r="E20" s="9">
        <v>0.73270000000000002</v>
      </c>
      <c r="F20" s="9">
        <f t="shared" si="2"/>
        <v>4.5742289923835687E-2</v>
      </c>
      <c r="G20" s="9">
        <v>1.3647</v>
      </c>
      <c r="H20" s="9">
        <f t="shared" si="3"/>
        <v>21.859764600000002</v>
      </c>
      <c r="I20" s="17">
        <v>107.97</v>
      </c>
      <c r="J20" s="17">
        <f t="shared" si="4"/>
        <v>251.13822000000002</v>
      </c>
      <c r="K20" s="9">
        <v>0.22650000000000001</v>
      </c>
      <c r="L20" s="9">
        <f t="shared" si="5"/>
        <v>0.94831019999999999</v>
      </c>
      <c r="M20" s="9">
        <v>0.2079</v>
      </c>
      <c r="N20" s="9">
        <v>1.1655</v>
      </c>
      <c r="O20" s="2" t="s">
        <v>22</v>
      </c>
      <c r="P20" s="10">
        <v>1.0710000000000001E-2</v>
      </c>
      <c r="Q20" s="8">
        <v>6.5830000000000003E-3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35</v>
      </c>
      <c r="D21" s="35">
        <f t="shared" si="1"/>
        <v>2.4131274131274134</v>
      </c>
      <c r="E21" s="13">
        <v>0.72299999999999998</v>
      </c>
      <c r="F21" s="9">
        <f t="shared" si="2"/>
        <v>4.513672118866275E-2</v>
      </c>
      <c r="G21" s="13">
        <v>1.3832</v>
      </c>
      <c r="H21" s="9">
        <f t="shared" si="3"/>
        <v>22.156097599999999</v>
      </c>
      <c r="I21" s="19">
        <v>109.01</v>
      </c>
      <c r="J21" s="17">
        <f t="shared" si="4"/>
        <v>253.55726000000001</v>
      </c>
      <c r="K21" s="13">
        <v>0.2286</v>
      </c>
      <c r="L21" s="9">
        <f t="shared" si="5"/>
        <v>0.95710247999999998</v>
      </c>
      <c r="M21" s="13">
        <v>0.20760000000000001</v>
      </c>
      <c r="N21" s="13">
        <v>1.1615</v>
      </c>
      <c r="O21" s="20" t="s">
        <v>22</v>
      </c>
      <c r="P21" s="14">
        <v>1.082E-2</v>
      </c>
      <c r="Q21" s="12">
        <v>6.7089999999999997E-3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35</v>
      </c>
      <c r="D22" s="35">
        <f t="shared" si="1"/>
        <v>2.4131274131274134</v>
      </c>
      <c r="E22" s="9">
        <v>0.71350000000000002</v>
      </c>
      <c r="F22" s="9">
        <f t="shared" si="2"/>
        <v>4.454363840679236E-2</v>
      </c>
      <c r="G22" s="9">
        <v>1.4014</v>
      </c>
      <c r="H22" s="9">
        <f t="shared" si="3"/>
        <v>22.447625200000001</v>
      </c>
      <c r="I22" s="17">
        <v>110.04</v>
      </c>
      <c r="J22" s="17">
        <f t="shared" si="4"/>
        <v>255.95304000000002</v>
      </c>
      <c r="K22" s="9">
        <v>0.23069999999999999</v>
      </c>
      <c r="L22" s="9">
        <f t="shared" si="5"/>
        <v>0.96589475999999996</v>
      </c>
      <c r="M22" s="9">
        <v>0.20749999999999999</v>
      </c>
      <c r="N22" s="9">
        <v>1.1577999999999999</v>
      </c>
      <c r="O22" s="2" t="s">
        <v>22</v>
      </c>
      <c r="P22" s="10">
        <v>1.094E-2</v>
      </c>
      <c r="Q22" s="8">
        <v>6.8360000000000001E-3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35</v>
      </c>
      <c r="D23" s="35">
        <f t="shared" si="1"/>
        <v>2.4131274131274134</v>
      </c>
      <c r="E23" s="13">
        <v>0.70450000000000002</v>
      </c>
      <c r="F23" s="9">
        <f t="shared" si="2"/>
        <v>4.3981770508178301E-2</v>
      </c>
      <c r="G23" s="13">
        <v>1.4195</v>
      </c>
      <c r="H23" s="9">
        <f t="shared" si="3"/>
        <v>22.737551</v>
      </c>
      <c r="I23" s="19">
        <v>111.08</v>
      </c>
      <c r="J23" s="17">
        <f t="shared" si="4"/>
        <v>258.37207999999998</v>
      </c>
      <c r="K23" s="13">
        <v>0.23280000000000001</v>
      </c>
      <c r="L23" s="9">
        <f t="shared" si="5"/>
        <v>0.97468703999999995</v>
      </c>
      <c r="M23" s="13">
        <v>0.20749999999999999</v>
      </c>
      <c r="N23" s="13">
        <v>1.1545000000000001</v>
      </c>
      <c r="O23" s="20" t="s">
        <v>22</v>
      </c>
      <c r="P23" s="14">
        <v>1.1050000000000001E-2</v>
      </c>
      <c r="Q23" s="12">
        <v>6.9629999999999996E-3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35</v>
      </c>
      <c r="D24" s="35">
        <f t="shared" si="1"/>
        <v>2.4131274131274134</v>
      </c>
      <c r="E24" s="9">
        <v>0.69569999999999999</v>
      </c>
      <c r="F24" s="9">
        <f t="shared" si="2"/>
        <v>4.3432388562866769E-2</v>
      </c>
      <c r="G24" s="9">
        <v>1.4374</v>
      </c>
      <c r="H24" s="9">
        <f t="shared" si="3"/>
        <v>23.0242732</v>
      </c>
      <c r="I24" s="17">
        <v>112.12</v>
      </c>
      <c r="J24" s="17">
        <f t="shared" si="4"/>
        <v>260.79112000000003</v>
      </c>
      <c r="K24" s="9">
        <v>0.23480000000000001</v>
      </c>
      <c r="L24" s="9">
        <f t="shared" si="5"/>
        <v>0.98306064000000004</v>
      </c>
      <c r="M24" s="9">
        <v>0.2077</v>
      </c>
      <c r="N24" s="9">
        <v>1.1514</v>
      </c>
      <c r="O24" s="2" t="s">
        <v>22</v>
      </c>
      <c r="P24" s="10">
        <v>1.1169999999999999E-2</v>
      </c>
      <c r="Q24" s="8">
        <v>7.0899999999999999E-3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35</v>
      </c>
      <c r="D25" s="35">
        <f t="shared" si="1"/>
        <v>2.4131274131274134</v>
      </c>
      <c r="E25" s="13">
        <v>0.68720000000000003</v>
      </c>
      <c r="F25" s="9">
        <f t="shared" si="2"/>
        <v>4.2901735547509055E-2</v>
      </c>
      <c r="G25" s="13">
        <v>1.4552</v>
      </c>
      <c r="H25" s="9">
        <f t="shared" si="3"/>
        <v>23.309393600000003</v>
      </c>
      <c r="I25" s="19">
        <v>113.16</v>
      </c>
      <c r="J25" s="17">
        <f t="shared" si="4"/>
        <v>263.21015999999997</v>
      </c>
      <c r="K25" s="13">
        <v>0.2369</v>
      </c>
      <c r="L25" s="9">
        <f t="shared" si="5"/>
        <v>0.99185291999999992</v>
      </c>
      <c r="M25" s="13">
        <v>0.20799999999999999</v>
      </c>
      <c r="N25" s="13">
        <v>1.1485000000000001</v>
      </c>
      <c r="O25" s="20" t="s">
        <v>22</v>
      </c>
      <c r="P25" s="14">
        <v>1.128E-2</v>
      </c>
      <c r="Q25" s="12">
        <v>7.2170000000000003E-3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35</v>
      </c>
      <c r="D26" s="35">
        <f t="shared" si="1"/>
        <v>2.4131274131274134</v>
      </c>
      <c r="E26" s="9">
        <v>0.67900000000000005</v>
      </c>
      <c r="F26" s="9">
        <f t="shared" si="2"/>
        <v>4.2389811462105131E-2</v>
      </c>
      <c r="G26" s="9">
        <v>1.4728000000000001</v>
      </c>
      <c r="H26" s="9">
        <f t="shared" si="3"/>
        <v>23.591310400000001</v>
      </c>
      <c r="I26" s="17">
        <v>114.2</v>
      </c>
      <c r="J26" s="17">
        <f t="shared" si="4"/>
        <v>265.62920000000003</v>
      </c>
      <c r="K26" s="9">
        <v>0.2389</v>
      </c>
      <c r="L26" s="9">
        <f t="shared" si="5"/>
        <v>1.00022652</v>
      </c>
      <c r="M26" s="9">
        <v>0.2084</v>
      </c>
      <c r="N26" s="9">
        <v>1.1457999999999999</v>
      </c>
      <c r="O26" s="2" t="s">
        <v>22</v>
      </c>
      <c r="P26" s="10">
        <v>1.14E-2</v>
      </c>
      <c r="Q26" s="8">
        <v>7.3439999999999998E-3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35</v>
      </c>
      <c r="D27" s="35">
        <f t="shared" si="1"/>
        <v>2.4131274131274134</v>
      </c>
      <c r="E27" s="13">
        <v>0.67100000000000004</v>
      </c>
      <c r="F27" s="9">
        <f t="shared" si="2"/>
        <v>4.1890373330003748E-2</v>
      </c>
      <c r="G27" s="13">
        <v>1.4903</v>
      </c>
      <c r="H27" s="9">
        <f t="shared" si="3"/>
        <v>23.871625399999999</v>
      </c>
      <c r="I27" s="19">
        <v>115.24</v>
      </c>
      <c r="J27" s="17">
        <f t="shared" si="4"/>
        <v>268.04824000000002</v>
      </c>
      <c r="K27" s="13">
        <v>0.2409</v>
      </c>
      <c r="L27" s="9">
        <f t="shared" si="5"/>
        <v>1.0086001199999999</v>
      </c>
      <c r="M27" s="13">
        <v>0.2089</v>
      </c>
      <c r="N27" s="13">
        <v>1.1433</v>
      </c>
      <c r="O27" s="20" t="s">
        <v>22</v>
      </c>
      <c r="P27" s="14">
        <v>1.1509999999999999E-2</v>
      </c>
      <c r="Q27" s="12">
        <v>7.4710000000000002E-3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35</v>
      </c>
      <c r="D28" s="35">
        <f t="shared" si="1"/>
        <v>2.4131274131274134</v>
      </c>
      <c r="E28" s="9">
        <v>0.6633</v>
      </c>
      <c r="F28" s="9">
        <f t="shared" si="2"/>
        <v>4.1409664127856162E-2</v>
      </c>
      <c r="G28" s="9">
        <v>1.5077</v>
      </c>
      <c r="H28" s="9">
        <f t="shared" si="3"/>
        <v>24.150338600000001</v>
      </c>
      <c r="I28" s="17">
        <v>116.29</v>
      </c>
      <c r="J28" s="17">
        <f t="shared" si="4"/>
        <v>270.49054000000001</v>
      </c>
      <c r="K28" s="9">
        <v>0.2429</v>
      </c>
      <c r="L28" s="9">
        <f t="shared" si="5"/>
        <v>1.01697372</v>
      </c>
      <c r="M28" s="9">
        <v>0.2094</v>
      </c>
      <c r="N28" s="9">
        <v>1.1409</v>
      </c>
      <c r="O28" s="2" t="s">
        <v>22</v>
      </c>
      <c r="P28" s="10">
        <v>1.162E-2</v>
      </c>
      <c r="Q28" s="8">
        <v>7.5989999999999999E-3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35</v>
      </c>
      <c r="D29" s="35">
        <f t="shared" si="1"/>
        <v>2.4131274131274134</v>
      </c>
      <c r="E29" s="13">
        <v>0.65569999999999995</v>
      </c>
      <c r="F29" s="9">
        <f t="shared" si="2"/>
        <v>4.0935197902359839E-2</v>
      </c>
      <c r="G29" s="13">
        <v>1.5249999999999999</v>
      </c>
      <c r="H29" s="9">
        <f t="shared" si="3"/>
        <v>24.42745</v>
      </c>
      <c r="I29" s="19">
        <v>117.34</v>
      </c>
      <c r="J29" s="17">
        <f t="shared" si="4"/>
        <v>272.93284</v>
      </c>
      <c r="K29" s="13">
        <v>0.24479999999999999</v>
      </c>
      <c r="L29" s="9">
        <f t="shared" si="5"/>
        <v>1.0249286399999999</v>
      </c>
      <c r="M29" s="13">
        <v>0.21</v>
      </c>
      <c r="N29" s="13">
        <v>1.1386000000000001</v>
      </c>
      <c r="O29" s="20" t="s">
        <v>22</v>
      </c>
      <c r="P29" s="14">
        <v>1.1730000000000001E-2</v>
      </c>
      <c r="Q29" s="12">
        <v>7.7260000000000002E-3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35</v>
      </c>
      <c r="D30" s="35">
        <f t="shared" si="1"/>
        <v>2.4131274131274134</v>
      </c>
      <c r="E30" s="9">
        <v>0.64839999999999998</v>
      </c>
      <c r="F30" s="9">
        <f t="shared" si="2"/>
        <v>4.0479460606817327E-2</v>
      </c>
      <c r="G30" s="9">
        <v>1.5422</v>
      </c>
      <c r="H30" s="9">
        <f t="shared" si="3"/>
        <v>24.7029596</v>
      </c>
      <c r="I30" s="17">
        <v>118.39</v>
      </c>
      <c r="J30" s="17">
        <f t="shared" si="4"/>
        <v>275.37513999999999</v>
      </c>
      <c r="K30" s="9">
        <v>0.24679999999999999</v>
      </c>
      <c r="L30" s="9">
        <f t="shared" si="5"/>
        <v>1.03330224</v>
      </c>
      <c r="M30" s="9">
        <v>0.2107</v>
      </c>
      <c r="N30" s="9">
        <v>1.1365000000000001</v>
      </c>
      <c r="O30" s="2" t="s">
        <v>22</v>
      </c>
      <c r="P30" s="10">
        <v>1.1849999999999999E-2</v>
      </c>
      <c r="Q30" s="8">
        <v>7.8539999999999999E-3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35</v>
      </c>
      <c r="D31" s="35">
        <f t="shared" si="1"/>
        <v>2.4131274131274134</v>
      </c>
      <c r="E31" s="13">
        <v>0.64129999999999998</v>
      </c>
      <c r="F31" s="9">
        <f t="shared" si="2"/>
        <v>4.0036209264577349E-2</v>
      </c>
      <c r="G31" s="13">
        <v>1.5592999999999999</v>
      </c>
      <c r="H31" s="9">
        <f t="shared" si="3"/>
        <v>24.9768674</v>
      </c>
      <c r="I31" s="19">
        <v>119.44</v>
      </c>
      <c r="J31" s="17">
        <f t="shared" si="4"/>
        <v>277.81743999999998</v>
      </c>
      <c r="K31" s="13">
        <v>0.2487</v>
      </c>
      <c r="L31" s="9">
        <f t="shared" si="5"/>
        <v>1.04125716</v>
      </c>
      <c r="M31" s="13">
        <v>0.21129999999999999</v>
      </c>
      <c r="N31" s="13">
        <v>1.1345000000000001</v>
      </c>
      <c r="O31" s="20" t="s">
        <v>22</v>
      </c>
      <c r="P31" s="14">
        <v>1.196E-2</v>
      </c>
      <c r="Q31" s="12">
        <v>7.9810000000000002E-3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35</v>
      </c>
      <c r="D32" s="35">
        <f t="shared" si="1"/>
        <v>2.4131274131274134</v>
      </c>
      <c r="E32" s="9">
        <v>0.63439999999999996</v>
      </c>
      <c r="F32" s="9">
        <f t="shared" si="2"/>
        <v>3.9605443875639898E-2</v>
      </c>
      <c r="G32" s="9">
        <v>1.5763</v>
      </c>
      <c r="H32" s="9">
        <f t="shared" si="3"/>
        <v>25.2491734</v>
      </c>
      <c r="I32" s="17">
        <v>120.5</v>
      </c>
      <c r="J32" s="17">
        <f t="shared" si="4"/>
        <v>280.28300000000002</v>
      </c>
      <c r="K32" s="9">
        <v>0.25069999999999998</v>
      </c>
      <c r="L32" s="9">
        <f t="shared" si="5"/>
        <v>1.0496307599999999</v>
      </c>
      <c r="M32" s="9">
        <v>0.21199999999999999</v>
      </c>
      <c r="N32" s="9">
        <v>1.1326000000000001</v>
      </c>
      <c r="O32" s="2" t="s">
        <v>22</v>
      </c>
      <c r="P32" s="10">
        <v>1.2070000000000001E-2</v>
      </c>
      <c r="Q32" s="8">
        <v>8.1089999999999999E-3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35</v>
      </c>
      <c r="D33" s="35">
        <f t="shared" si="1"/>
        <v>2.4131274131274134</v>
      </c>
      <c r="E33" s="13">
        <v>0.62770000000000004</v>
      </c>
      <c r="F33" s="9">
        <f t="shared" si="2"/>
        <v>3.9187164440004994E-2</v>
      </c>
      <c r="G33" s="13">
        <v>1.5931999999999999</v>
      </c>
      <c r="H33" s="9">
        <f t="shared" si="3"/>
        <v>25.519877600000001</v>
      </c>
      <c r="I33" s="19">
        <v>121.57</v>
      </c>
      <c r="J33" s="17">
        <f t="shared" si="4"/>
        <v>282.77181999999999</v>
      </c>
      <c r="K33" s="13">
        <v>0.25259999999999999</v>
      </c>
      <c r="L33" s="9">
        <f t="shared" si="5"/>
        <v>1.0575856799999999</v>
      </c>
      <c r="M33" s="13">
        <v>0.21279999999999999</v>
      </c>
      <c r="N33" s="13">
        <v>1.1307</v>
      </c>
      <c r="O33" s="20" t="s">
        <v>22</v>
      </c>
      <c r="P33" s="14">
        <v>1.218E-2</v>
      </c>
      <c r="Q33" s="12">
        <v>8.2369999999999995E-3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35</v>
      </c>
      <c r="D34" s="35">
        <f t="shared" si="1"/>
        <v>2.4131274131274134</v>
      </c>
      <c r="E34" s="9">
        <v>0.62109999999999999</v>
      </c>
      <c r="F34" s="9">
        <f t="shared" si="2"/>
        <v>3.8775127981021347E-2</v>
      </c>
      <c r="G34" s="9">
        <v>1.6101000000000001</v>
      </c>
      <c r="H34" s="9">
        <f t="shared" si="3"/>
        <v>25.790581800000002</v>
      </c>
      <c r="I34" s="17">
        <v>122.63</v>
      </c>
      <c r="J34" s="17">
        <f t="shared" si="4"/>
        <v>285.23737999999997</v>
      </c>
      <c r="K34" s="9">
        <v>0.2545</v>
      </c>
      <c r="L34" s="9">
        <f t="shared" si="5"/>
        <v>1.0655406000000001</v>
      </c>
      <c r="M34" s="9">
        <v>0.2135</v>
      </c>
      <c r="N34" s="9">
        <v>1.129</v>
      </c>
      <c r="O34" s="2" t="s">
        <v>22</v>
      </c>
      <c r="P34" s="10">
        <v>1.2290000000000001E-2</v>
      </c>
      <c r="Q34" s="8">
        <v>8.3639999999999999E-3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35</v>
      </c>
      <c r="D35" s="35">
        <f t="shared" si="1"/>
        <v>2.4131274131274134</v>
      </c>
      <c r="E35" s="13">
        <v>0.61470000000000002</v>
      </c>
      <c r="F35" s="9">
        <f t="shared" si="2"/>
        <v>3.837557747534024E-2</v>
      </c>
      <c r="G35" s="13">
        <v>1.6269</v>
      </c>
      <c r="H35" s="9">
        <f t="shared" si="3"/>
        <v>26.059684200000003</v>
      </c>
      <c r="I35" s="19">
        <v>123.7</v>
      </c>
      <c r="J35" s="17">
        <f t="shared" si="4"/>
        <v>287.72620000000001</v>
      </c>
      <c r="K35" s="13">
        <v>0.25640000000000002</v>
      </c>
      <c r="L35" s="9">
        <f t="shared" si="5"/>
        <v>1.07349552</v>
      </c>
      <c r="M35" s="13">
        <v>0.21429999999999999</v>
      </c>
      <c r="N35" s="13">
        <v>1.1273</v>
      </c>
      <c r="O35" s="20" t="s">
        <v>22</v>
      </c>
      <c r="P35" s="14">
        <v>1.24E-2</v>
      </c>
      <c r="Q35" s="12">
        <v>8.4919999999999995E-3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35</v>
      </c>
      <c r="D36" s="35">
        <f t="shared" si="1"/>
        <v>2.4131274131274134</v>
      </c>
      <c r="E36" s="9">
        <v>0.60840000000000005</v>
      </c>
      <c r="F36" s="9">
        <f t="shared" si="2"/>
        <v>3.7982269946310404E-2</v>
      </c>
      <c r="G36" s="9">
        <v>1.6435999999999999</v>
      </c>
      <c r="H36" s="9">
        <f t="shared" si="3"/>
        <v>26.327184800000001</v>
      </c>
      <c r="I36" s="17">
        <v>124.77</v>
      </c>
      <c r="J36" s="17">
        <f t="shared" si="4"/>
        <v>290.21501999999998</v>
      </c>
      <c r="K36" s="9">
        <v>0.25829999999999997</v>
      </c>
      <c r="L36" s="9">
        <f t="shared" si="5"/>
        <v>1.0814504399999998</v>
      </c>
      <c r="M36" s="9">
        <v>0.21510000000000001</v>
      </c>
      <c r="N36" s="9">
        <v>1.1256999999999999</v>
      </c>
      <c r="O36" s="2" t="s">
        <v>22</v>
      </c>
      <c r="P36" s="10">
        <v>1.251E-2</v>
      </c>
      <c r="Q36" s="8">
        <v>8.6199999999999992E-3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35</v>
      </c>
      <c r="D37" s="35">
        <f t="shared" si="1"/>
        <v>2.4131274131274134</v>
      </c>
      <c r="E37" s="13">
        <v>0.60229999999999995</v>
      </c>
      <c r="F37" s="9">
        <f t="shared" si="2"/>
        <v>3.7601448370583088E-2</v>
      </c>
      <c r="G37" s="13">
        <v>1.6603000000000001</v>
      </c>
      <c r="H37" s="9">
        <f t="shared" si="3"/>
        <v>26.594685400000003</v>
      </c>
      <c r="I37" s="19">
        <v>125.85</v>
      </c>
      <c r="J37" s="17">
        <f t="shared" si="4"/>
        <v>292.72710000000001</v>
      </c>
      <c r="K37" s="13">
        <v>0.26019999999999999</v>
      </c>
      <c r="L37" s="9">
        <f t="shared" si="5"/>
        <v>1.08940536</v>
      </c>
      <c r="M37" s="13">
        <v>0.216</v>
      </c>
      <c r="N37" s="13">
        <v>1.1242000000000001</v>
      </c>
      <c r="O37" s="20" t="s">
        <v>22</v>
      </c>
      <c r="P37" s="14">
        <v>1.2619999999999999E-2</v>
      </c>
      <c r="Q37" s="12">
        <v>8.7480000000000006E-3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35</v>
      </c>
      <c r="D38" s="35">
        <f t="shared" si="1"/>
        <v>2.4131274131274134</v>
      </c>
      <c r="E38" s="9">
        <v>0.59630000000000005</v>
      </c>
      <c r="F38" s="9">
        <f t="shared" si="2"/>
        <v>3.7226869771507055E-2</v>
      </c>
      <c r="G38" s="9">
        <v>1.6769000000000001</v>
      </c>
      <c r="H38" s="9">
        <f t="shared" si="3"/>
        <v>26.860584200000002</v>
      </c>
      <c r="I38" s="17">
        <v>126.93</v>
      </c>
      <c r="J38" s="17">
        <f t="shared" si="4"/>
        <v>295.23918000000003</v>
      </c>
      <c r="K38" s="9">
        <v>0.2621</v>
      </c>
      <c r="L38" s="9">
        <f t="shared" si="5"/>
        <v>1.09736028</v>
      </c>
      <c r="M38" s="9">
        <v>0.21679999999999999</v>
      </c>
      <c r="N38" s="9">
        <v>1.1227</v>
      </c>
      <c r="O38" s="2" t="s">
        <v>22</v>
      </c>
      <c r="P38" s="10">
        <v>1.273E-2</v>
      </c>
      <c r="Q38" s="8">
        <v>8.8760000000000002E-3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35</v>
      </c>
      <c r="D39" s="35">
        <f t="shared" si="1"/>
        <v>2.4131274131274134</v>
      </c>
      <c r="E39" s="13">
        <v>0.59050000000000002</v>
      </c>
      <c r="F39" s="9">
        <f t="shared" si="2"/>
        <v>3.686477712573355E-2</v>
      </c>
      <c r="G39" s="13">
        <v>1.6935</v>
      </c>
      <c r="H39" s="9">
        <f t="shared" si="3"/>
        <v>27.126483</v>
      </c>
      <c r="I39" s="19">
        <v>128.02000000000001</v>
      </c>
      <c r="J39" s="17">
        <f t="shared" si="4"/>
        <v>297.77452000000005</v>
      </c>
      <c r="K39" s="13">
        <v>0.26390000000000002</v>
      </c>
      <c r="L39" s="9">
        <f t="shared" si="5"/>
        <v>1.10489652</v>
      </c>
      <c r="M39" s="13">
        <v>0.21759999999999999</v>
      </c>
      <c r="N39" s="13">
        <v>1.1213</v>
      </c>
      <c r="O39" s="20" t="s">
        <v>22</v>
      </c>
      <c r="P39" s="14">
        <v>1.2840000000000001E-2</v>
      </c>
      <c r="Q39" s="12">
        <v>9.0039999999999999E-3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35</v>
      </c>
      <c r="D40" s="35">
        <f t="shared" si="1"/>
        <v>2.4131274131274134</v>
      </c>
      <c r="E40" s="9">
        <v>0.58479999999999999</v>
      </c>
      <c r="F40" s="9">
        <f t="shared" si="2"/>
        <v>3.6508927456611308E-2</v>
      </c>
      <c r="G40" s="9">
        <v>1.71</v>
      </c>
      <c r="H40" s="9">
        <f t="shared" si="3"/>
        <v>27.390779999999999</v>
      </c>
      <c r="I40" s="17">
        <v>129.11000000000001</v>
      </c>
      <c r="J40" s="17">
        <f t="shared" si="4"/>
        <v>300.30986000000001</v>
      </c>
      <c r="K40" s="9">
        <v>0.26579999999999998</v>
      </c>
      <c r="L40" s="9">
        <f t="shared" si="5"/>
        <v>1.1128514399999998</v>
      </c>
      <c r="M40" s="9">
        <v>0.2185</v>
      </c>
      <c r="N40" s="9">
        <v>1.1198999999999999</v>
      </c>
      <c r="O40" s="2" t="s">
        <v>22</v>
      </c>
      <c r="P40" s="10">
        <v>1.295E-2</v>
      </c>
      <c r="Q40" s="8">
        <v>9.1319999999999995E-3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35</v>
      </c>
      <c r="D41" s="35">
        <f t="shared" si="1"/>
        <v>2.4131274131274134</v>
      </c>
      <c r="E41" s="13">
        <v>0.57920000000000005</v>
      </c>
      <c r="F41" s="9">
        <f t="shared" si="2"/>
        <v>3.6159320764140343E-2</v>
      </c>
      <c r="G41" s="13">
        <v>1.7263999999999999</v>
      </c>
      <c r="H41" s="9">
        <f t="shared" si="3"/>
        <v>27.653475199999999</v>
      </c>
      <c r="I41" s="19">
        <v>130.21</v>
      </c>
      <c r="J41" s="17">
        <f t="shared" si="4"/>
        <v>302.86846000000003</v>
      </c>
      <c r="K41" s="13">
        <v>0.2676</v>
      </c>
      <c r="L41" s="9">
        <f t="shared" si="5"/>
        <v>1.1203876799999999</v>
      </c>
      <c r="M41" s="13">
        <v>0.21940000000000001</v>
      </c>
      <c r="N41" s="13">
        <v>1.1186</v>
      </c>
      <c r="O41" s="20" t="s">
        <v>22</v>
      </c>
      <c r="P41" s="14">
        <v>1.306E-2</v>
      </c>
      <c r="Q41" s="12">
        <v>9.2599999999999991E-3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35</v>
      </c>
      <c r="D42" s="35">
        <f t="shared" si="1"/>
        <v>2.4131274131274134</v>
      </c>
      <c r="E42" s="9">
        <v>0.57379999999999998</v>
      </c>
      <c r="F42" s="9">
        <f t="shared" si="2"/>
        <v>3.5822200024971905E-2</v>
      </c>
      <c r="G42" s="9">
        <v>1.7427999999999999</v>
      </c>
      <c r="H42" s="9">
        <f t="shared" si="3"/>
        <v>27.916170399999999</v>
      </c>
      <c r="I42" s="17">
        <v>131.30000000000001</v>
      </c>
      <c r="J42" s="17">
        <f t="shared" si="4"/>
        <v>305.40380000000005</v>
      </c>
      <c r="K42" s="9">
        <v>0.26950000000000002</v>
      </c>
      <c r="L42" s="9">
        <f t="shared" si="5"/>
        <v>1.1283426000000001</v>
      </c>
      <c r="M42" s="9">
        <v>0.2203</v>
      </c>
      <c r="N42" s="9">
        <v>1.1173</v>
      </c>
      <c r="O42" s="2" t="s">
        <v>22</v>
      </c>
      <c r="P42" s="10">
        <v>1.3169999999999999E-2</v>
      </c>
      <c r="Q42" s="8">
        <v>9.3880000000000005E-3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35</v>
      </c>
      <c r="D43" s="35">
        <f t="shared" si="1"/>
        <v>2.4131274131274134</v>
      </c>
      <c r="E43" s="13">
        <v>0.56840000000000002</v>
      </c>
      <c r="F43" s="9">
        <f t="shared" si="2"/>
        <v>3.5485079285803474E-2</v>
      </c>
      <c r="G43" s="13">
        <v>1.7592000000000001</v>
      </c>
      <c r="H43" s="9">
        <f t="shared" si="3"/>
        <v>28.178865600000002</v>
      </c>
      <c r="I43" s="19">
        <v>132.41</v>
      </c>
      <c r="J43" s="17">
        <f t="shared" si="4"/>
        <v>307.98566</v>
      </c>
      <c r="K43" s="13">
        <v>0.27129999999999999</v>
      </c>
      <c r="L43" s="9">
        <f t="shared" si="5"/>
        <v>1.1358788399999999</v>
      </c>
      <c r="M43" s="13">
        <v>0.22120000000000001</v>
      </c>
      <c r="N43" s="13">
        <v>1.1161000000000001</v>
      </c>
      <c r="O43" s="20" t="s">
        <v>22</v>
      </c>
      <c r="P43" s="14">
        <v>1.328E-2</v>
      </c>
      <c r="Q43" s="12">
        <v>9.5160000000000002E-3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35</v>
      </c>
      <c r="D44" s="35">
        <f t="shared" si="1"/>
        <v>2.4131274131274134</v>
      </c>
      <c r="E44" s="9">
        <v>0.56320000000000003</v>
      </c>
      <c r="F44" s="9">
        <f t="shared" si="2"/>
        <v>3.516044449993757E-2</v>
      </c>
      <c r="G44" s="9">
        <v>1.7755000000000001</v>
      </c>
      <c r="H44" s="9">
        <f t="shared" si="3"/>
        <v>28.439959000000002</v>
      </c>
      <c r="I44" s="17">
        <v>133.52000000000001</v>
      </c>
      <c r="J44" s="17">
        <f t="shared" si="4"/>
        <v>310.56752000000006</v>
      </c>
      <c r="K44" s="9">
        <v>0.27310000000000001</v>
      </c>
      <c r="L44" s="9">
        <f t="shared" si="5"/>
        <v>1.14341508</v>
      </c>
      <c r="M44" s="9">
        <v>0.22209999999999999</v>
      </c>
      <c r="N44" s="9">
        <v>1.1149</v>
      </c>
      <c r="O44" s="2" t="s">
        <v>22</v>
      </c>
      <c r="P44" s="10">
        <v>1.3390000000000001E-2</v>
      </c>
      <c r="Q44" s="8">
        <v>9.6439999999999998E-3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28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40</v>
      </c>
      <c r="D4" s="35">
        <f>C4/14.504</f>
        <v>2.7578599007170435</v>
      </c>
      <c r="E4" s="9">
        <v>89.5334</v>
      </c>
      <c r="F4" s="9">
        <f>E4/16.018</f>
        <v>5.5895492570857783</v>
      </c>
      <c r="G4" s="9">
        <v>1.12E-2</v>
      </c>
      <c r="H4" s="9">
        <f>G4*16.018</f>
        <v>0.17940159999999999</v>
      </c>
      <c r="I4" s="17">
        <v>-2.95</v>
      </c>
      <c r="J4" s="17">
        <f>I4*2.326</f>
        <v>-6.8617000000000008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1.5051000000000001</v>
      </c>
      <c r="O4" s="2" t="s">
        <v>21</v>
      </c>
      <c r="P4" s="10">
        <v>0.51227999999999996</v>
      </c>
      <c r="Q4" s="8">
        <v>6.5588999999999995E-2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40</v>
      </c>
      <c r="D5" s="35">
        <f t="shared" ref="D5:D44" si="1">C5/14.504</f>
        <v>2.7578599007170435</v>
      </c>
      <c r="E5" s="13">
        <v>89.036699999999996</v>
      </c>
      <c r="F5" s="9">
        <f t="shared" ref="F5:F44" si="2">E5/16.018</f>
        <v>5.5585403920589336</v>
      </c>
      <c r="G5" s="13">
        <v>1.12E-2</v>
      </c>
      <c r="H5" s="9">
        <f t="shared" ref="H5:H44" si="3">G5*16.018</f>
        <v>0.17940159999999999</v>
      </c>
      <c r="I5" s="19">
        <v>-1.46</v>
      </c>
      <c r="J5" s="17">
        <f t="shared" ref="J5:J44" si="4">I5*2.326</f>
        <v>-3.3959600000000001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1.5054000000000001</v>
      </c>
      <c r="O5" s="20" t="s">
        <v>21</v>
      </c>
      <c r="P5" s="14">
        <v>0.48947000000000002</v>
      </c>
      <c r="Q5" s="12">
        <v>6.4792000000000002E-2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40</v>
      </c>
      <c r="D6" s="35">
        <f t="shared" si="1"/>
        <v>2.7578599007170435</v>
      </c>
      <c r="E6" s="9">
        <v>88.536699999999996</v>
      </c>
      <c r="F6" s="9">
        <f t="shared" si="2"/>
        <v>5.5273255088025968</v>
      </c>
      <c r="G6" s="9">
        <v>1.1299999999999999E-2</v>
      </c>
      <c r="H6" s="9">
        <f t="shared" si="3"/>
        <v>0.18100340000000001</v>
      </c>
      <c r="I6" s="17">
        <v>0.04</v>
      </c>
      <c r="J6" s="17">
        <f t="shared" si="4"/>
        <v>9.3039999999999998E-2</v>
      </c>
      <c r="K6" s="9">
        <v>-1E-4</v>
      </c>
      <c r="L6" s="9">
        <f t="shared" si="5"/>
        <v>-4.1868E-4</v>
      </c>
      <c r="M6" s="9">
        <v>0.29970000000000002</v>
      </c>
      <c r="N6" s="9">
        <v>1.5058</v>
      </c>
      <c r="O6" s="2" t="s">
        <v>21</v>
      </c>
      <c r="P6" s="10">
        <v>0.46815000000000001</v>
      </c>
      <c r="Q6" s="8">
        <v>6.4001000000000002E-2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40</v>
      </c>
      <c r="D7" s="35">
        <f t="shared" si="1"/>
        <v>2.7578599007170435</v>
      </c>
      <c r="E7" s="13">
        <v>88.033199999999994</v>
      </c>
      <c r="F7" s="9">
        <f t="shared" si="2"/>
        <v>5.4958921213634655</v>
      </c>
      <c r="G7" s="13">
        <v>1.14E-2</v>
      </c>
      <c r="H7" s="9">
        <f>G7*16.018</f>
        <v>0.18260520000000002</v>
      </c>
      <c r="I7" s="19">
        <v>1.54</v>
      </c>
      <c r="J7" s="17">
        <f t="shared" si="4"/>
        <v>3.5820400000000001</v>
      </c>
      <c r="K7" s="13">
        <v>3.5000000000000001E-3</v>
      </c>
      <c r="L7" s="9">
        <f t="shared" si="5"/>
        <v>1.46538E-2</v>
      </c>
      <c r="M7" s="13">
        <v>0.3009</v>
      </c>
      <c r="N7" s="13">
        <v>1.5063</v>
      </c>
      <c r="O7" s="20" t="s">
        <v>21</v>
      </c>
      <c r="P7" s="14">
        <v>0.44819999999999999</v>
      </c>
      <c r="Q7" s="12">
        <v>6.3215999999999994E-2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40</v>
      </c>
      <c r="D8" s="35">
        <f t="shared" si="1"/>
        <v>2.7578599007170435</v>
      </c>
      <c r="E8" s="9">
        <v>87.525999999999996</v>
      </c>
      <c r="F8" s="9">
        <f t="shared" si="2"/>
        <v>5.4642277437882374</v>
      </c>
      <c r="G8" s="9">
        <v>1.14E-2</v>
      </c>
      <c r="H8" s="9">
        <f t="shared" si="3"/>
        <v>0.18260520000000002</v>
      </c>
      <c r="I8" s="17">
        <v>3.04</v>
      </c>
      <c r="J8" s="17">
        <f t="shared" si="4"/>
        <v>7.07104</v>
      </c>
      <c r="K8" s="9">
        <v>7.0000000000000001E-3</v>
      </c>
      <c r="L8" s="9">
        <f t="shared" si="5"/>
        <v>2.93076E-2</v>
      </c>
      <c r="M8" s="9">
        <v>0.30209999999999998</v>
      </c>
      <c r="N8" s="9">
        <v>1.5067999999999999</v>
      </c>
      <c r="O8" s="2" t="s">
        <v>21</v>
      </c>
      <c r="P8" s="10">
        <v>0.42947999999999997</v>
      </c>
      <c r="Q8" s="8">
        <v>6.2438E-2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40</v>
      </c>
      <c r="D9" s="35">
        <f t="shared" si="1"/>
        <v>2.7578599007170435</v>
      </c>
      <c r="E9" s="13">
        <v>87.014899999999997</v>
      </c>
      <c r="F9" s="9">
        <f t="shared" si="2"/>
        <v>5.4323198901236109</v>
      </c>
      <c r="G9" s="13">
        <v>1.15E-2</v>
      </c>
      <c r="H9" s="9">
        <f t="shared" si="3"/>
        <v>0.18420700000000001</v>
      </c>
      <c r="I9" s="19">
        <v>4.5599999999999996</v>
      </c>
      <c r="J9" s="17">
        <f t="shared" si="4"/>
        <v>10.60656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1.5075000000000001</v>
      </c>
      <c r="O9" s="20" t="s">
        <v>21</v>
      </c>
      <c r="P9" s="14">
        <v>0.41187000000000001</v>
      </c>
      <c r="Q9" s="12">
        <v>6.1664999999999998E-2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40</v>
      </c>
      <c r="D10" s="35">
        <f t="shared" si="1"/>
        <v>2.7578599007170435</v>
      </c>
      <c r="E10" s="9">
        <v>86.499600000000001</v>
      </c>
      <c r="F10" s="9">
        <f t="shared" si="2"/>
        <v>5.4001498314396299</v>
      </c>
      <c r="G10" s="9">
        <v>1.1599999999999999E-2</v>
      </c>
      <c r="H10" s="9">
        <f t="shared" si="3"/>
        <v>0.1858088</v>
      </c>
      <c r="I10" s="17">
        <v>6.08</v>
      </c>
      <c r="J10" s="17">
        <f t="shared" si="4"/>
        <v>14.14208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1.5083</v>
      </c>
      <c r="O10" s="2" t="s">
        <v>21</v>
      </c>
      <c r="P10" s="10">
        <v>0.39529999999999998</v>
      </c>
      <c r="Q10" s="8">
        <v>6.0898000000000001E-2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40</v>
      </c>
      <c r="D11" s="35">
        <f t="shared" si="1"/>
        <v>2.7578599007170435</v>
      </c>
      <c r="E11" s="13">
        <v>85.98</v>
      </c>
      <c r="F11" s="9">
        <f t="shared" si="2"/>
        <v>5.3677113247596457</v>
      </c>
      <c r="G11" s="13">
        <v>1.1599999999999999E-2</v>
      </c>
      <c r="H11" s="9">
        <f t="shared" si="3"/>
        <v>0.1858088</v>
      </c>
      <c r="I11" s="19">
        <v>7.6</v>
      </c>
      <c r="J11" s="17">
        <f t="shared" si="4"/>
        <v>17.677599999999998</v>
      </c>
      <c r="K11" s="13">
        <v>1.7399999999999999E-2</v>
      </c>
      <c r="L11" s="9">
        <f t="shared" si="5"/>
        <v>7.2850319999999996E-2</v>
      </c>
      <c r="M11" s="13">
        <v>0.30590000000000001</v>
      </c>
      <c r="N11" s="13">
        <v>1.5091000000000001</v>
      </c>
      <c r="O11" s="20" t="s">
        <v>21</v>
      </c>
      <c r="P11" s="14">
        <v>0.37966</v>
      </c>
      <c r="Q11" s="12">
        <v>6.0137000000000003E-2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40</v>
      </c>
      <c r="D12" s="35">
        <f t="shared" si="1"/>
        <v>2.7578599007170435</v>
      </c>
      <c r="E12" s="9">
        <v>85.455799999999996</v>
      </c>
      <c r="F12" s="9">
        <f t="shared" si="2"/>
        <v>5.3349856411537013</v>
      </c>
      <c r="G12" s="9">
        <v>1.17E-2</v>
      </c>
      <c r="H12" s="9">
        <f t="shared" si="3"/>
        <v>0.18741060000000001</v>
      </c>
      <c r="I12" s="17">
        <v>9.14</v>
      </c>
      <c r="J12" s="17">
        <f t="shared" si="4"/>
        <v>21.259640000000001</v>
      </c>
      <c r="K12" s="9">
        <v>2.0899999999999998E-2</v>
      </c>
      <c r="L12" s="9">
        <f t="shared" si="5"/>
        <v>8.7504119999999991E-2</v>
      </c>
      <c r="M12" s="9">
        <v>0.30730000000000002</v>
      </c>
      <c r="N12" s="9">
        <v>1.5102</v>
      </c>
      <c r="O12" s="2" t="s">
        <v>21</v>
      </c>
      <c r="P12" s="10">
        <v>0.36487999999999998</v>
      </c>
      <c r="Q12" s="8">
        <v>5.9380000000000002E-2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40</v>
      </c>
      <c r="D13" s="35">
        <f t="shared" si="1"/>
        <v>2.7578599007170435</v>
      </c>
      <c r="E13" s="13">
        <v>84.926599999999993</v>
      </c>
      <c r="F13" s="9">
        <f t="shared" si="2"/>
        <v>5.3019478087151946</v>
      </c>
      <c r="G13" s="13">
        <v>1.18E-2</v>
      </c>
      <c r="H13" s="9">
        <f t="shared" si="3"/>
        <v>0.1890124</v>
      </c>
      <c r="I13" s="19">
        <v>10.68</v>
      </c>
      <c r="J13" s="17">
        <f t="shared" si="4"/>
        <v>24.84168</v>
      </c>
      <c r="K13" s="13">
        <v>2.4299999999999999E-2</v>
      </c>
      <c r="L13" s="9">
        <f t="shared" si="5"/>
        <v>0.10173923999999999</v>
      </c>
      <c r="M13" s="13">
        <v>0.30859999999999999</v>
      </c>
      <c r="N13" s="13">
        <v>1.5113000000000001</v>
      </c>
      <c r="O13" s="20" t="s">
        <v>21</v>
      </c>
      <c r="P13" s="14">
        <v>0.35088000000000003</v>
      </c>
      <c r="Q13" s="12">
        <v>5.8629000000000001E-2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40</v>
      </c>
      <c r="D14" s="35">
        <f t="shared" si="1"/>
        <v>2.7578599007170435</v>
      </c>
      <c r="E14" s="9">
        <v>84.392300000000006</v>
      </c>
      <c r="F14" s="9">
        <f t="shared" si="2"/>
        <v>5.2685915844674742</v>
      </c>
      <c r="G14" s="9">
        <v>1.18E-2</v>
      </c>
      <c r="H14" s="9">
        <f t="shared" si="3"/>
        <v>0.1890124</v>
      </c>
      <c r="I14" s="17">
        <v>12.22</v>
      </c>
      <c r="J14" s="17">
        <f t="shared" si="4"/>
        <v>28.423720000000003</v>
      </c>
      <c r="K14" s="9">
        <v>2.7699999999999999E-2</v>
      </c>
      <c r="L14" s="9">
        <f t="shared" si="5"/>
        <v>0.11597435999999998</v>
      </c>
      <c r="M14" s="9">
        <v>0.31009999999999999</v>
      </c>
      <c r="N14" s="9">
        <v>1.5125999999999999</v>
      </c>
      <c r="O14" s="2" t="s">
        <v>21</v>
      </c>
      <c r="P14" s="10">
        <v>0.33761000000000002</v>
      </c>
      <c r="Q14" s="8">
        <v>5.7882000000000003E-2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40</v>
      </c>
      <c r="D15" s="35">
        <f t="shared" si="1"/>
        <v>2.7578599007170435</v>
      </c>
      <c r="E15" s="13">
        <v>83.852500000000006</v>
      </c>
      <c r="F15" s="9">
        <f t="shared" si="2"/>
        <v>5.2348919965039329</v>
      </c>
      <c r="G15" s="13">
        <v>1.1900000000000001E-2</v>
      </c>
      <c r="H15" s="9">
        <f t="shared" si="3"/>
        <v>0.19061420000000001</v>
      </c>
      <c r="I15" s="19">
        <v>13.78</v>
      </c>
      <c r="J15" s="17">
        <f t="shared" si="4"/>
        <v>32.052279999999996</v>
      </c>
      <c r="K15" s="13">
        <v>3.1E-2</v>
      </c>
      <c r="L15" s="9">
        <f t="shared" si="5"/>
        <v>0.12979079999999998</v>
      </c>
      <c r="M15" s="13">
        <v>0.31159999999999999</v>
      </c>
      <c r="N15" s="13">
        <v>1.5141</v>
      </c>
      <c r="O15" s="20" t="s">
        <v>21</v>
      </c>
      <c r="P15" s="14">
        <v>0.32501000000000002</v>
      </c>
      <c r="Q15" s="12">
        <v>5.7140000000000003E-2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40</v>
      </c>
      <c r="D16" s="35">
        <f t="shared" si="1"/>
        <v>2.7578599007170435</v>
      </c>
      <c r="E16" s="9">
        <v>83.306799999999996</v>
      </c>
      <c r="F16" s="9">
        <f t="shared" si="2"/>
        <v>5.2008240729179667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3.44E-2</v>
      </c>
      <c r="L16" s="9">
        <f t="shared" si="5"/>
        <v>0.14402592</v>
      </c>
      <c r="M16" s="9">
        <v>0.31309999999999999</v>
      </c>
      <c r="N16" s="9">
        <v>1.5157</v>
      </c>
      <c r="O16" s="2" t="s">
        <v>21</v>
      </c>
      <c r="P16" s="10">
        <v>0.31302000000000002</v>
      </c>
      <c r="Q16" s="8">
        <v>5.6402000000000001E-2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40</v>
      </c>
      <c r="D17" s="35">
        <f t="shared" si="1"/>
        <v>2.7578599007170435</v>
      </c>
      <c r="E17" s="13">
        <v>82.754800000000003</v>
      </c>
      <c r="F17" s="9">
        <f t="shared" si="2"/>
        <v>5.1663628418029717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0.31469999999999998</v>
      </c>
      <c r="N17" s="13">
        <v>1.5176000000000001</v>
      </c>
      <c r="O17" s="20" t="s">
        <v>21</v>
      </c>
      <c r="P17" s="14">
        <v>0.30159999999999998</v>
      </c>
      <c r="Q17" s="12">
        <v>5.5667000000000001E-2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40</v>
      </c>
      <c r="D18" s="35">
        <f t="shared" si="1"/>
        <v>2.7578599007170435</v>
      </c>
      <c r="E18" s="9">
        <v>82.196299999999994</v>
      </c>
      <c r="F18" s="9">
        <f t="shared" si="2"/>
        <v>5.1314958172056429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0.31630000000000003</v>
      </c>
      <c r="N18" s="9">
        <v>1.5197000000000001</v>
      </c>
      <c r="O18" s="2" t="s">
        <v>21</v>
      </c>
      <c r="P18" s="10">
        <v>0.29070000000000001</v>
      </c>
      <c r="Q18" s="8">
        <v>5.4935999999999999E-2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40</v>
      </c>
      <c r="D19" s="35">
        <f t="shared" si="1"/>
        <v>2.7578599007170435</v>
      </c>
      <c r="E19" s="13">
        <v>81.630700000000004</v>
      </c>
      <c r="F19" s="9">
        <f t="shared" si="2"/>
        <v>5.0961855412660757</v>
      </c>
      <c r="G19" s="13">
        <v>1.23E-2</v>
      </c>
      <c r="H19" s="9">
        <f t="shared" si="3"/>
        <v>0.19702140000000001</v>
      </c>
      <c r="I19" s="19">
        <v>20.07</v>
      </c>
      <c r="J19" s="17">
        <f t="shared" si="4"/>
        <v>46.68282</v>
      </c>
      <c r="K19" s="13">
        <v>4.4299999999999999E-2</v>
      </c>
      <c r="L19" s="9">
        <f t="shared" si="5"/>
        <v>0.18547523999999999</v>
      </c>
      <c r="M19" s="13">
        <v>0.318</v>
      </c>
      <c r="N19" s="13">
        <v>1.5219</v>
      </c>
      <c r="O19" s="20" t="s">
        <v>21</v>
      </c>
      <c r="P19" s="14">
        <v>0.28028999999999998</v>
      </c>
      <c r="Q19" s="12">
        <v>5.4207999999999999E-2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40</v>
      </c>
      <c r="D20" s="35">
        <f t="shared" si="1"/>
        <v>2.7578599007170435</v>
      </c>
      <c r="E20" s="9">
        <v>0.84789999999999999</v>
      </c>
      <c r="F20" s="9">
        <f t="shared" si="2"/>
        <v>5.2934199026095641E-2</v>
      </c>
      <c r="G20" s="9">
        <v>1.1793</v>
      </c>
      <c r="H20" s="9">
        <f t="shared" si="3"/>
        <v>18.890027400000001</v>
      </c>
      <c r="I20" s="17">
        <v>107.54</v>
      </c>
      <c r="J20" s="17">
        <f t="shared" si="4"/>
        <v>250.13804000000002</v>
      </c>
      <c r="K20" s="9">
        <v>0.2233</v>
      </c>
      <c r="L20" s="9">
        <f t="shared" si="5"/>
        <v>0.93491243999999996</v>
      </c>
      <c r="M20" s="9">
        <v>0.21249999999999999</v>
      </c>
      <c r="N20" s="9">
        <v>1.1758999999999999</v>
      </c>
      <c r="O20" s="2" t="s">
        <v>22</v>
      </c>
      <c r="P20" s="10">
        <v>1.069E-2</v>
      </c>
      <c r="Q20" s="8">
        <v>6.5989999999999998E-3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40</v>
      </c>
      <c r="D21" s="35">
        <f t="shared" si="1"/>
        <v>2.7578599007170435</v>
      </c>
      <c r="E21" s="13">
        <v>0.83609999999999995</v>
      </c>
      <c r="F21" s="9">
        <f t="shared" si="2"/>
        <v>5.2197527781246096E-2</v>
      </c>
      <c r="G21" s="13">
        <v>1.1960999999999999</v>
      </c>
      <c r="H21" s="9">
        <f t="shared" si="3"/>
        <v>19.159129799999999</v>
      </c>
      <c r="I21" s="19">
        <v>108.6</v>
      </c>
      <c r="J21" s="17">
        <f t="shared" si="4"/>
        <v>252.6036</v>
      </c>
      <c r="K21" s="13">
        <v>0.22539999999999999</v>
      </c>
      <c r="L21" s="9">
        <f t="shared" si="5"/>
        <v>0.94370471999999994</v>
      </c>
      <c r="M21" s="13">
        <v>0.21160000000000001</v>
      </c>
      <c r="N21" s="13">
        <v>1.171</v>
      </c>
      <c r="O21" s="20" t="s">
        <v>22</v>
      </c>
      <c r="P21" s="14">
        <v>1.081E-2</v>
      </c>
      <c r="Q21" s="12">
        <v>6.7239999999999999E-3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40</v>
      </c>
      <c r="D22" s="35">
        <f t="shared" si="1"/>
        <v>2.7578599007170435</v>
      </c>
      <c r="E22" s="9">
        <v>0.82469999999999999</v>
      </c>
      <c r="F22" s="9">
        <f t="shared" si="2"/>
        <v>5.1485828443001619E-2</v>
      </c>
      <c r="G22" s="9">
        <v>1.2125999999999999</v>
      </c>
      <c r="H22" s="9">
        <f t="shared" si="3"/>
        <v>19.423426799999998</v>
      </c>
      <c r="I22" s="17">
        <v>109.66</v>
      </c>
      <c r="J22" s="17">
        <f t="shared" si="4"/>
        <v>255.06916000000001</v>
      </c>
      <c r="K22" s="9">
        <v>0.22750000000000001</v>
      </c>
      <c r="L22" s="9">
        <f t="shared" si="5"/>
        <v>0.95249700000000004</v>
      </c>
      <c r="M22" s="9">
        <v>0.21099999999999999</v>
      </c>
      <c r="N22" s="9">
        <v>1.1665000000000001</v>
      </c>
      <c r="O22" s="2" t="s">
        <v>22</v>
      </c>
      <c r="P22" s="10">
        <v>1.0919999999999999E-2</v>
      </c>
      <c r="Q22" s="8">
        <v>6.8500000000000002E-3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40</v>
      </c>
      <c r="D23" s="35">
        <f t="shared" si="1"/>
        <v>2.7578599007170435</v>
      </c>
      <c r="E23" s="13">
        <v>0.81369999999999998</v>
      </c>
      <c r="F23" s="9">
        <f t="shared" si="2"/>
        <v>5.0799101011362216E-2</v>
      </c>
      <c r="G23" s="13">
        <v>1.2289000000000001</v>
      </c>
      <c r="H23" s="9">
        <f t="shared" si="3"/>
        <v>19.684520200000001</v>
      </c>
      <c r="I23" s="19">
        <v>110.71</v>
      </c>
      <c r="J23" s="17">
        <f t="shared" si="4"/>
        <v>257.51146</v>
      </c>
      <c r="K23" s="13">
        <v>0.2296</v>
      </c>
      <c r="L23" s="9">
        <f t="shared" si="5"/>
        <v>0.96128927999999991</v>
      </c>
      <c r="M23" s="13">
        <v>0.2107</v>
      </c>
      <c r="N23" s="13">
        <v>1.1624000000000001</v>
      </c>
      <c r="O23" s="20" t="s">
        <v>22</v>
      </c>
      <c r="P23" s="14">
        <v>1.1039999999999999E-2</v>
      </c>
      <c r="Q23" s="12">
        <v>6.9760000000000004E-3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40</v>
      </c>
      <c r="D24" s="35">
        <f t="shared" si="1"/>
        <v>2.7578599007170435</v>
      </c>
      <c r="E24" s="9">
        <v>0.80320000000000003</v>
      </c>
      <c r="F24" s="9">
        <f t="shared" si="2"/>
        <v>5.0143588462979151E-2</v>
      </c>
      <c r="G24" s="9">
        <v>1.2450000000000001</v>
      </c>
      <c r="H24" s="9">
        <f t="shared" si="3"/>
        <v>19.942410000000002</v>
      </c>
      <c r="I24" s="17">
        <v>111.76</v>
      </c>
      <c r="J24" s="17">
        <f t="shared" si="4"/>
        <v>259.95376000000005</v>
      </c>
      <c r="K24" s="9">
        <v>0.23169999999999999</v>
      </c>
      <c r="L24" s="9">
        <f t="shared" si="5"/>
        <v>0.9700815599999999</v>
      </c>
      <c r="M24" s="9">
        <v>0.21060000000000001</v>
      </c>
      <c r="N24" s="9">
        <v>1.1587000000000001</v>
      </c>
      <c r="O24" s="2" t="s">
        <v>22</v>
      </c>
      <c r="P24" s="10">
        <v>1.115E-2</v>
      </c>
      <c r="Q24" s="8">
        <v>7.1029999999999999E-3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40</v>
      </c>
      <c r="D25" s="35">
        <f t="shared" si="1"/>
        <v>2.7578599007170435</v>
      </c>
      <c r="E25" s="13">
        <v>0.79300000000000004</v>
      </c>
      <c r="F25" s="9">
        <f t="shared" si="2"/>
        <v>4.9506804844549883E-2</v>
      </c>
      <c r="G25" s="13">
        <v>1.2609999999999999</v>
      </c>
      <c r="H25" s="9">
        <f t="shared" si="3"/>
        <v>20.198698</v>
      </c>
      <c r="I25" s="19">
        <v>112.82</v>
      </c>
      <c r="J25" s="17">
        <f t="shared" si="4"/>
        <v>262.41931999999997</v>
      </c>
      <c r="K25" s="13">
        <v>0.23380000000000001</v>
      </c>
      <c r="L25" s="9">
        <f t="shared" si="5"/>
        <v>0.97887384</v>
      </c>
      <c r="M25" s="13">
        <v>0.2107</v>
      </c>
      <c r="N25" s="13">
        <v>1.1553</v>
      </c>
      <c r="O25" s="20" t="s">
        <v>22</v>
      </c>
      <c r="P25" s="14">
        <v>1.1270000000000001E-2</v>
      </c>
      <c r="Q25" s="12">
        <v>7.2290000000000002E-3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40</v>
      </c>
      <c r="D26" s="35">
        <f t="shared" si="1"/>
        <v>2.7578599007170435</v>
      </c>
      <c r="E26" s="9">
        <v>0.78320000000000001</v>
      </c>
      <c r="F26" s="9">
        <f t="shared" si="2"/>
        <v>4.8894993132725682E-2</v>
      </c>
      <c r="G26" s="9">
        <v>1.2767999999999999</v>
      </c>
      <c r="H26" s="9">
        <f t="shared" si="3"/>
        <v>20.451782399999999</v>
      </c>
      <c r="I26" s="17">
        <v>113.87</v>
      </c>
      <c r="J26" s="17">
        <f t="shared" si="4"/>
        <v>264.86162000000002</v>
      </c>
      <c r="K26" s="9">
        <v>0.23580000000000001</v>
      </c>
      <c r="L26" s="9">
        <f t="shared" si="5"/>
        <v>0.98724743999999998</v>
      </c>
      <c r="M26" s="9">
        <v>0.2109</v>
      </c>
      <c r="N26" s="9">
        <v>1.1520999999999999</v>
      </c>
      <c r="O26" s="2" t="s">
        <v>22</v>
      </c>
      <c r="P26" s="10">
        <v>1.1379999999999999E-2</v>
      </c>
      <c r="Q26" s="8">
        <v>7.3559999999999997E-3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40</v>
      </c>
      <c r="D27" s="35">
        <f t="shared" si="1"/>
        <v>2.7578599007170435</v>
      </c>
      <c r="E27" s="13">
        <v>0.77370000000000005</v>
      </c>
      <c r="F27" s="9">
        <f t="shared" si="2"/>
        <v>4.8301910350855286E-2</v>
      </c>
      <c r="G27" s="13">
        <v>1.2925</v>
      </c>
      <c r="H27" s="9">
        <f t="shared" si="3"/>
        <v>20.703265000000002</v>
      </c>
      <c r="I27" s="19">
        <v>114.93</v>
      </c>
      <c r="J27" s="17">
        <f t="shared" si="4"/>
        <v>267.32718</v>
      </c>
      <c r="K27" s="13">
        <v>0.23780000000000001</v>
      </c>
      <c r="L27" s="9">
        <f t="shared" si="5"/>
        <v>0.99562104000000007</v>
      </c>
      <c r="M27" s="13">
        <v>0.21110000000000001</v>
      </c>
      <c r="N27" s="13">
        <v>1.1492</v>
      </c>
      <c r="O27" s="20" t="s">
        <v>22</v>
      </c>
      <c r="P27" s="14">
        <v>1.15E-2</v>
      </c>
      <c r="Q27" s="12">
        <v>7.4830000000000001E-3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40</v>
      </c>
      <c r="D28" s="35">
        <f t="shared" si="1"/>
        <v>2.7578599007170435</v>
      </c>
      <c r="E28" s="9">
        <v>0.76449999999999996</v>
      </c>
      <c r="F28" s="9">
        <f t="shared" si="2"/>
        <v>4.7727556498938686E-2</v>
      </c>
      <c r="G28" s="9">
        <v>1.3081</v>
      </c>
      <c r="H28" s="9">
        <f t="shared" si="3"/>
        <v>20.953145800000001</v>
      </c>
      <c r="I28" s="17">
        <v>115.98</v>
      </c>
      <c r="J28" s="17">
        <f t="shared" si="4"/>
        <v>269.76948000000004</v>
      </c>
      <c r="K28" s="9">
        <v>0.23980000000000001</v>
      </c>
      <c r="L28" s="9">
        <f t="shared" si="5"/>
        <v>1.0039946399999999</v>
      </c>
      <c r="M28" s="9">
        <v>0.21149999999999999</v>
      </c>
      <c r="N28" s="9">
        <v>1.1465000000000001</v>
      </c>
      <c r="O28" s="2" t="s">
        <v>22</v>
      </c>
      <c r="P28" s="10">
        <v>1.1610000000000001E-2</v>
      </c>
      <c r="Q28" s="8">
        <v>7.6099999999999996E-3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40</v>
      </c>
      <c r="D29" s="35">
        <f t="shared" si="1"/>
        <v>2.7578599007170435</v>
      </c>
      <c r="E29" s="13">
        <v>0.75549999999999995</v>
      </c>
      <c r="F29" s="9">
        <f t="shared" si="2"/>
        <v>4.7165688600324628E-2</v>
      </c>
      <c r="G29" s="13">
        <v>1.3236000000000001</v>
      </c>
      <c r="H29" s="9">
        <f t="shared" si="3"/>
        <v>21.201424800000002</v>
      </c>
      <c r="I29" s="19">
        <v>117.04</v>
      </c>
      <c r="J29" s="17">
        <f t="shared" si="4"/>
        <v>272.23504000000003</v>
      </c>
      <c r="K29" s="13">
        <v>0.24179999999999999</v>
      </c>
      <c r="L29" s="9">
        <f t="shared" si="5"/>
        <v>1.0123682399999998</v>
      </c>
      <c r="M29" s="13">
        <v>0.21199999999999999</v>
      </c>
      <c r="N29" s="13">
        <v>1.1438999999999999</v>
      </c>
      <c r="O29" s="20" t="s">
        <v>22</v>
      </c>
      <c r="P29" s="14">
        <v>1.172E-2</v>
      </c>
      <c r="Q29" s="12">
        <v>7.737E-3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40</v>
      </c>
      <c r="D30" s="35">
        <f t="shared" si="1"/>
        <v>2.7578599007170435</v>
      </c>
      <c r="E30" s="9">
        <v>0.74690000000000001</v>
      </c>
      <c r="F30" s="9">
        <f t="shared" si="2"/>
        <v>4.6628792608315643E-2</v>
      </c>
      <c r="G30" s="9">
        <v>1.3389</v>
      </c>
      <c r="H30" s="9">
        <f t="shared" si="3"/>
        <v>21.446500199999999</v>
      </c>
      <c r="I30" s="17">
        <v>118.1</v>
      </c>
      <c r="J30" s="17">
        <f t="shared" si="4"/>
        <v>274.70060000000001</v>
      </c>
      <c r="K30" s="9">
        <v>0.24379999999999999</v>
      </c>
      <c r="L30" s="9">
        <f t="shared" si="5"/>
        <v>1.0207418399999999</v>
      </c>
      <c r="M30" s="9">
        <v>0.21249999999999999</v>
      </c>
      <c r="N30" s="9">
        <v>1.1415</v>
      </c>
      <c r="O30" s="2" t="s">
        <v>22</v>
      </c>
      <c r="P30" s="10">
        <v>1.184E-2</v>
      </c>
      <c r="Q30" s="8">
        <v>7.8639999999999995E-3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40</v>
      </c>
      <c r="D31" s="35">
        <f t="shared" si="1"/>
        <v>2.7578599007170435</v>
      </c>
      <c r="E31" s="13">
        <v>0.73850000000000005</v>
      </c>
      <c r="F31" s="9">
        <f t="shared" si="2"/>
        <v>4.6104382569609192E-2</v>
      </c>
      <c r="G31" s="13">
        <v>1.3542000000000001</v>
      </c>
      <c r="H31" s="9">
        <f t="shared" si="3"/>
        <v>21.691575600000004</v>
      </c>
      <c r="I31" s="19">
        <v>119.17</v>
      </c>
      <c r="J31" s="17">
        <f t="shared" si="4"/>
        <v>277.18941999999998</v>
      </c>
      <c r="K31" s="13">
        <v>0.24579999999999999</v>
      </c>
      <c r="L31" s="9">
        <f t="shared" si="5"/>
        <v>1.02911544</v>
      </c>
      <c r="M31" s="13">
        <v>0.21310000000000001</v>
      </c>
      <c r="N31" s="13">
        <v>1.1392</v>
      </c>
      <c r="O31" s="20" t="s">
        <v>22</v>
      </c>
      <c r="P31" s="14">
        <v>1.1950000000000001E-2</v>
      </c>
      <c r="Q31" s="12">
        <v>7.9909999999999998E-3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40</v>
      </c>
      <c r="D32" s="35">
        <f t="shared" si="1"/>
        <v>2.7578599007170435</v>
      </c>
      <c r="E32" s="9">
        <v>0.73029999999999995</v>
      </c>
      <c r="F32" s="9">
        <f t="shared" si="2"/>
        <v>4.5592458484205262E-2</v>
      </c>
      <c r="G32" s="9">
        <v>1.3694</v>
      </c>
      <c r="H32" s="9">
        <f t="shared" si="3"/>
        <v>21.935049200000002</v>
      </c>
      <c r="I32" s="17">
        <v>120.23</v>
      </c>
      <c r="J32" s="17">
        <f t="shared" si="4"/>
        <v>279.65498000000002</v>
      </c>
      <c r="K32" s="9">
        <v>0.2477</v>
      </c>
      <c r="L32" s="9">
        <f t="shared" si="5"/>
        <v>1.03707036</v>
      </c>
      <c r="M32" s="9">
        <v>0.2137</v>
      </c>
      <c r="N32" s="9">
        <v>1.137</v>
      </c>
      <c r="O32" s="2" t="s">
        <v>22</v>
      </c>
      <c r="P32" s="10">
        <v>1.206E-2</v>
      </c>
      <c r="Q32" s="8">
        <v>8.1189999999999995E-3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40</v>
      </c>
      <c r="D33" s="35">
        <f t="shared" si="1"/>
        <v>2.7578599007170435</v>
      </c>
      <c r="E33" s="13">
        <v>0.72230000000000005</v>
      </c>
      <c r="F33" s="9">
        <f t="shared" si="2"/>
        <v>4.5093020352103885E-2</v>
      </c>
      <c r="G33" s="13">
        <v>1.3845000000000001</v>
      </c>
      <c r="H33" s="9">
        <f t="shared" si="3"/>
        <v>22.176921000000004</v>
      </c>
      <c r="I33" s="19">
        <v>121.3</v>
      </c>
      <c r="J33" s="17">
        <f t="shared" si="4"/>
        <v>282.1438</v>
      </c>
      <c r="K33" s="13">
        <v>0.24970000000000001</v>
      </c>
      <c r="L33" s="9">
        <f t="shared" si="5"/>
        <v>1.0454439600000001</v>
      </c>
      <c r="M33" s="13">
        <v>0.21429999999999999</v>
      </c>
      <c r="N33" s="13">
        <v>1.1349</v>
      </c>
      <c r="O33" s="20" t="s">
        <v>22</v>
      </c>
      <c r="P33" s="14">
        <v>1.217E-2</v>
      </c>
      <c r="Q33" s="12">
        <v>8.2459999999999999E-3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40</v>
      </c>
      <c r="D34" s="35">
        <f t="shared" si="1"/>
        <v>2.7578599007170435</v>
      </c>
      <c r="E34" s="9">
        <v>0.71460000000000001</v>
      </c>
      <c r="F34" s="9">
        <f t="shared" si="2"/>
        <v>4.4612311149956299E-2</v>
      </c>
      <c r="G34" s="9">
        <v>1.3995</v>
      </c>
      <c r="H34" s="9">
        <f t="shared" si="3"/>
        <v>22.417190999999999</v>
      </c>
      <c r="I34" s="17">
        <v>122.38</v>
      </c>
      <c r="J34" s="17">
        <f t="shared" si="4"/>
        <v>284.65588000000002</v>
      </c>
      <c r="K34" s="9">
        <v>0.25159999999999999</v>
      </c>
      <c r="L34" s="9">
        <f t="shared" si="5"/>
        <v>1.0533988799999998</v>
      </c>
      <c r="M34" s="9">
        <v>0.215</v>
      </c>
      <c r="N34" s="9">
        <v>1.133</v>
      </c>
      <c r="O34" s="2" t="s">
        <v>22</v>
      </c>
      <c r="P34" s="10">
        <v>1.2290000000000001E-2</v>
      </c>
      <c r="Q34" s="8">
        <v>8.3739999999999995E-3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40</v>
      </c>
      <c r="D35" s="35">
        <f t="shared" si="1"/>
        <v>2.7578599007170435</v>
      </c>
      <c r="E35" s="13">
        <v>0.70699999999999996</v>
      </c>
      <c r="F35" s="9">
        <f t="shared" si="2"/>
        <v>4.4137844924459976E-2</v>
      </c>
      <c r="G35" s="13">
        <v>1.4144000000000001</v>
      </c>
      <c r="H35" s="9">
        <f t="shared" si="3"/>
        <v>22.655859200000002</v>
      </c>
      <c r="I35" s="19">
        <v>123.45</v>
      </c>
      <c r="J35" s="17">
        <f t="shared" si="4"/>
        <v>287.1447</v>
      </c>
      <c r="K35" s="13">
        <v>0.2535</v>
      </c>
      <c r="L35" s="9">
        <f t="shared" si="5"/>
        <v>1.0613538</v>
      </c>
      <c r="M35" s="13">
        <v>0.2157</v>
      </c>
      <c r="N35" s="13">
        <v>1.1311</v>
      </c>
      <c r="O35" s="20" t="s">
        <v>22</v>
      </c>
      <c r="P35" s="14">
        <v>1.24E-2</v>
      </c>
      <c r="Q35" s="12">
        <v>8.5009999999999999E-3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40</v>
      </c>
      <c r="D36" s="35">
        <f t="shared" si="1"/>
        <v>2.7578599007170435</v>
      </c>
      <c r="E36" s="9">
        <v>0.6996</v>
      </c>
      <c r="F36" s="9">
        <f t="shared" si="2"/>
        <v>4.3675864652266201E-2</v>
      </c>
      <c r="G36" s="9">
        <v>1.4293</v>
      </c>
      <c r="H36" s="9">
        <f t="shared" si="3"/>
        <v>22.894527400000001</v>
      </c>
      <c r="I36" s="17">
        <v>124.53</v>
      </c>
      <c r="J36" s="17">
        <f t="shared" si="4"/>
        <v>289.65678000000003</v>
      </c>
      <c r="K36" s="9">
        <v>0.25540000000000002</v>
      </c>
      <c r="L36" s="9">
        <f t="shared" si="5"/>
        <v>1.06930872</v>
      </c>
      <c r="M36" s="9">
        <v>0.2165</v>
      </c>
      <c r="N36" s="9">
        <v>1.1293</v>
      </c>
      <c r="O36" s="2" t="s">
        <v>22</v>
      </c>
      <c r="P36" s="10">
        <v>1.251E-2</v>
      </c>
      <c r="Q36" s="8">
        <v>8.6289999999999995E-3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40</v>
      </c>
      <c r="D37" s="35">
        <f t="shared" si="1"/>
        <v>2.7578599007170435</v>
      </c>
      <c r="E37" s="13">
        <v>0.6925</v>
      </c>
      <c r="F37" s="9">
        <f t="shared" si="2"/>
        <v>4.3232613310026216E-2</v>
      </c>
      <c r="G37" s="13">
        <v>1.4440999999999999</v>
      </c>
      <c r="H37" s="9">
        <f t="shared" si="3"/>
        <v>23.131593800000001</v>
      </c>
      <c r="I37" s="19">
        <v>125.62</v>
      </c>
      <c r="J37" s="17">
        <f t="shared" si="4"/>
        <v>292.19212000000005</v>
      </c>
      <c r="K37" s="13">
        <v>0.25729999999999997</v>
      </c>
      <c r="L37" s="9">
        <f t="shared" si="5"/>
        <v>1.0772636399999997</v>
      </c>
      <c r="M37" s="13">
        <v>0.2172</v>
      </c>
      <c r="N37" s="13">
        <v>1.1275999999999999</v>
      </c>
      <c r="O37" s="20" t="s">
        <v>22</v>
      </c>
      <c r="P37" s="14">
        <v>1.2619999999999999E-2</v>
      </c>
      <c r="Q37" s="12">
        <v>8.7559999999999999E-3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40</v>
      </c>
      <c r="D38" s="35">
        <f t="shared" si="1"/>
        <v>2.7578599007170435</v>
      </c>
      <c r="E38" s="9">
        <v>0.6855</v>
      </c>
      <c r="F38" s="9">
        <f t="shared" si="2"/>
        <v>4.2795604944437508E-2</v>
      </c>
      <c r="G38" s="9">
        <v>1.4589000000000001</v>
      </c>
      <c r="H38" s="9">
        <f t="shared" si="3"/>
        <v>23.368660200000001</v>
      </c>
      <c r="I38" s="17">
        <v>126.71</v>
      </c>
      <c r="J38" s="17">
        <f t="shared" si="4"/>
        <v>294.72746000000001</v>
      </c>
      <c r="K38" s="9">
        <v>0.25919999999999999</v>
      </c>
      <c r="L38" s="9">
        <f t="shared" si="5"/>
        <v>1.0852185599999999</v>
      </c>
      <c r="M38" s="9">
        <v>0.218</v>
      </c>
      <c r="N38" s="9">
        <v>1.1259999999999999</v>
      </c>
      <c r="O38" s="2" t="s">
        <v>22</v>
      </c>
      <c r="P38" s="10">
        <v>1.273E-2</v>
      </c>
      <c r="Q38" s="8">
        <v>8.8839999999999995E-3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40</v>
      </c>
      <c r="D39" s="35">
        <f t="shared" si="1"/>
        <v>2.7578599007170435</v>
      </c>
      <c r="E39" s="13">
        <v>0.67859999999999998</v>
      </c>
      <c r="F39" s="9">
        <f t="shared" si="2"/>
        <v>4.2364839555500057E-2</v>
      </c>
      <c r="G39" s="13">
        <v>1.4736</v>
      </c>
      <c r="H39" s="9">
        <f t="shared" si="3"/>
        <v>23.604124800000001</v>
      </c>
      <c r="I39" s="19">
        <v>127.8</v>
      </c>
      <c r="J39" s="17">
        <f t="shared" si="4"/>
        <v>297.26280000000003</v>
      </c>
      <c r="K39" s="13">
        <v>0.2611</v>
      </c>
      <c r="L39" s="9">
        <f t="shared" si="5"/>
        <v>1.0931734799999999</v>
      </c>
      <c r="M39" s="13">
        <v>0.21879999999999999</v>
      </c>
      <c r="N39" s="13">
        <v>1.1244000000000001</v>
      </c>
      <c r="O39" s="20" t="s">
        <v>22</v>
      </c>
      <c r="P39" s="14">
        <v>1.2840000000000001E-2</v>
      </c>
      <c r="Q39" s="12">
        <v>9.0119999999999992E-3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40</v>
      </c>
      <c r="D40" s="35">
        <f t="shared" si="1"/>
        <v>2.7578599007170435</v>
      </c>
      <c r="E40" s="9">
        <v>0.67200000000000004</v>
      </c>
      <c r="F40" s="9">
        <f t="shared" si="2"/>
        <v>4.1952803096516417E-2</v>
      </c>
      <c r="G40" s="9">
        <v>1.4882</v>
      </c>
      <c r="H40" s="9">
        <f t="shared" si="3"/>
        <v>23.837987600000002</v>
      </c>
      <c r="I40" s="17">
        <v>128.88999999999999</v>
      </c>
      <c r="J40" s="17">
        <f t="shared" si="4"/>
        <v>299.79813999999999</v>
      </c>
      <c r="K40" s="9">
        <v>0.26290000000000002</v>
      </c>
      <c r="L40" s="9">
        <f t="shared" si="5"/>
        <v>1.10070972</v>
      </c>
      <c r="M40" s="9">
        <v>0.21959999999999999</v>
      </c>
      <c r="N40" s="9">
        <v>1.1229</v>
      </c>
      <c r="O40" s="2" t="s">
        <v>22</v>
      </c>
      <c r="P40" s="10">
        <v>1.295E-2</v>
      </c>
      <c r="Q40" s="8">
        <v>9.1400000000000006E-3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40</v>
      </c>
      <c r="D41" s="35">
        <f t="shared" si="1"/>
        <v>2.7578599007170435</v>
      </c>
      <c r="E41" s="13">
        <v>0.66539999999999999</v>
      </c>
      <c r="F41" s="9">
        <f t="shared" si="2"/>
        <v>4.1540766637532776E-2</v>
      </c>
      <c r="G41" s="13">
        <v>1.5027999999999999</v>
      </c>
      <c r="H41" s="9">
        <f t="shared" si="3"/>
        <v>24.071850399999999</v>
      </c>
      <c r="I41" s="19">
        <v>129.99</v>
      </c>
      <c r="J41" s="17">
        <f t="shared" si="4"/>
        <v>302.35674</v>
      </c>
      <c r="K41" s="13">
        <v>0.26479999999999998</v>
      </c>
      <c r="L41" s="9">
        <f t="shared" si="5"/>
        <v>1.10866464</v>
      </c>
      <c r="M41" s="13">
        <v>0.2205</v>
      </c>
      <c r="N41" s="13">
        <v>1.1214999999999999</v>
      </c>
      <c r="O41" s="20" t="s">
        <v>22</v>
      </c>
      <c r="P41" s="14">
        <v>1.306E-2</v>
      </c>
      <c r="Q41" s="12">
        <v>9.2680000000000002E-3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40</v>
      </c>
      <c r="D42" s="35">
        <f t="shared" si="1"/>
        <v>2.7578599007170435</v>
      </c>
      <c r="E42" s="9">
        <v>0.65910000000000002</v>
      </c>
      <c r="F42" s="9">
        <f t="shared" si="2"/>
        <v>4.1147459108502933E-2</v>
      </c>
      <c r="G42" s="9">
        <v>1.5173000000000001</v>
      </c>
      <c r="H42" s="9">
        <f t="shared" si="3"/>
        <v>24.304111400000004</v>
      </c>
      <c r="I42" s="17">
        <v>131.1</v>
      </c>
      <c r="J42" s="17">
        <f t="shared" si="4"/>
        <v>304.93860000000001</v>
      </c>
      <c r="K42" s="9">
        <v>0.2666</v>
      </c>
      <c r="L42" s="9">
        <f t="shared" si="5"/>
        <v>1.1162008800000001</v>
      </c>
      <c r="M42" s="9">
        <v>0.2213</v>
      </c>
      <c r="N42" s="9">
        <v>1.1201000000000001</v>
      </c>
      <c r="O42" s="2" t="s">
        <v>22</v>
      </c>
      <c r="P42" s="10">
        <v>1.3169999999999999E-2</v>
      </c>
      <c r="Q42" s="8">
        <v>9.3950000000000006E-3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40</v>
      </c>
      <c r="D43" s="35">
        <f t="shared" si="1"/>
        <v>2.7578599007170435</v>
      </c>
      <c r="E43" s="13">
        <v>0.65280000000000005</v>
      </c>
      <c r="F43" s="9">
        <f t="shared" si="2"/>
        <v>4.0754151579473097E-2</v>
      </c>
      <c r="G43" s="13">
        <v>1.5318000000000001</v>
      </c>
      <c r="H43" s="9">
        <f t="shared" si="3"/>
        <v>24.536372400000001</v>
      </c>
      <c r="I43" s="19">
        <v>132.21</v>
      </c>
      <c r="J43" s="17">
        <f t="shared" si="4"/>
        <v>307.52046000000001</v>
      </c>
      <c r="K43" s="13">
        <v>0.26850000000000002</v>
      </c>
      <c r="L43" s="9">
        <f t="shared" si="5"/>
        <v>1.1241558</v>
      </c>
      <c r="M43" s="13">
        <v>0.22220000000000001</v>
      </c>
      <c r="N43" s="13">
        <v>1.1187</v>
      </c>
      <c r="O43" s="20" t="s">
        <v>22</v>
      </c>
      <c r="P43" s="14">
        <v>1.328E-2</v>
      </c>
      <c r="Q43" s="12">
        <v>9.5230000000000002E-3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40</v>
      </c>
      <c r="D44" s="35">
        <f t="shared" si="1"/>
        <v>2.7578599007170435</v>
      </c>
      <c r="E44" s="9">
        <v>0.64670000000000005</v>
      </c>
      <c r="F44" s="9">
        <f t="shared" si="2"/>
        <v>4.0373330003745787E-2</v>
      </c>
      <c r="G44" s="9">
        <v>1.5463</v>
      </c>
      <c r="H44" s="9">
        <f t="shared" si="3"/>
        <v>24.768633400000002</v>
      </c>
      <c r="I44" s="17">
        <v>133.32</v>
      </c>
      <c r="J44" s="17">
        <f t="shared" si="4"/>
        <v>310.10232000000002</v>
      </c>
      <c r="K44" s="9">
        <v>0.27029999999999998</v>
      </c>
      <c r="L44" s="9">
        <f t="shared" si="5"/>
        <v>1.1316920399999999</v>
      </c>
      <c r="M44" s="9">
        <v>0.223</v>
      </c>
      <c r="N44" s="9">
        <v>1.1173999999999999</v>
      </c>
      <c r="O44" s="2" t="s">
        <v>22</v>
      </c>
      <c r="P44" s="10">
        <v>1.3390000000000001E-2</v>
      </c>
      <c r="Q44" s="8">
        <v>9.6509999999999999E-3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4"/>
  <sheetViews>
    <sheetView workbookViewId="0">
      <selection activeCell="L4" sqref="L4"/>
    </sheetView>
  </sheetViews>
  <sheetFormatPr defaultRowHeight="12.75" x14ac:dyDescent="0.2"/>
  <cols>
    <col min="1" max="13" width="10.1640625" customWidth="1"/>
    <col min="14" max="14" width="16.1640625" customWidth="1"/>
    <col min="15" max="15" width="12.5" customWidth="1"/>
    <col min="16" max="16" width="12.1640625" customWidth="1"/>
  </cols>
  <sheetData>
    <row r="1" spans="1:16" ht="14.25" customHeight="1" x14ac:dyDescent="0.2">
      <c r="A1" s="15" t="s">
        <v>29</v>
      </c>
      <c r="B1" s="15"/>
    </row>
    <row r="2" spans="1:16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8</v>
      </c>
      <c r="N2" s="2" t="s">
        <v>9</v>
      </c>
      <c r="O2" s="2" t="s">
        <v>10</v>
      </c>
      <c r="P2" s="2" t="s">
        <v>11</v>
      </c>
    </row>
    <row r="3" spans="1:16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18</v>
      </c>
      <c r="N3" s="2" t="s">
        <v>18</v>
      </c>
      <c r="O3" s="2" t="s">
        <v>19</v>
      </c>
      <c r="P3" s="2" t="s">
        <v>20</v>
      </c>
    </row>
    <row r="4" spans="1:16" ht="12.95" customHeight="1" x14ac:dyDescent="0.2">
      <c r="A4" s="6">
        <v>-50</v>
      </c>
      <c r="B4" s="7">
        <f>(A4-32)*0.555</f>
        <v>-45.510000000000005</v>
      </c>
      <c r="C4" s="6">
        <v>45</v>
      </c>
      <c r="D4" s="35">
        <f>C4/14.504</f>
        <v>3.1025923883066739</v>
      </c>
      <c r="E4" s="9">
        <v>89.5381</v>
      </c>
      <c r="F4" s="9">
        <f>E4/16.018</f>
        <v>5.589842676988388</v>
      </c>
      <c r="G4" s="9">
        <v>1.12E-2</v>
      </c>
      <c r="H4" s="9">
        <f>G4*16.018</f>
        <v>0.17940159999999999</v>
      </c>
      <c r="I4" s="17">
        <v>-2.94</v>
      </c>
      <c r="J4" s="17">
        <f>I4*2.326</f>
        <v>-6.8384400000000003</v>
      </c>
      <c r="K4" s="9">
        <v>-7.3000000000000001E-3</v>
      </c>
      <c r="L4" s="9">
        <f>K4*4.1868</f>
        <v>-3.056364E-2</v>
      </c>
      <c r="M4" s="9">
        <v>1.5049999999999999</v>
      </c>
      <c r="N4" s="2" t="s">
        <v>21</v>
      </c>
      <c r="O4" s="10">
        <v>0.51246999999999998</v>
      </c>
      <c r="P4" s="8">
        <v>6.5598000000000004E-2</v>
      </c>
    </row>
    <row r="5" spans="1:16" ht="12.75" customHeight="1" x14ac:dyDescent="0.2">
      <c r="A5" s="11">
        <v>-45</v>
      </c>
      <c r="B5" s="7">
        <f t="shared" ref="B5:B44" si="0">(A5-32)*0.555</f>
        <v>-42.735000000000007</v>
      </c>
      <c r="C5" s="11">
        <v>45</v>
      </c>
      <c r="D5" s="35">
        <f t="shared" ref="D5:D44" si="1">C5/14.504</f>
        <v>3.1025923883066739</v>
      </c>
      <c r="E5" s="13">
        <v>89.041499999999999</v>
      </c>
      <c r="F5" s="9">
        <f t="shared" ref="F5:F44" si="2">E5/16.018</f>
        <v>5.5588400549381944</v>
      </c>
      <c r="G5" s="13">
        <v>1.12E-2</v>
      </c>
      <c r="H5" s="9">
        <f t="shared" ref="H5:H44" si="3">G5*16.018</f>
        <v>0.17940159999999999</v>
      </c>
      <c r="I5" s="19">
        <v>-1.45</v>
      </c>
      <c r="J5" s="17">
        <f t="shared" ref="J5:J44" si="4">I5*2.326</f>
        <v>-3.3727</v>
      </c>
      <c r="K5" s="13">
        <v>-3.7000000000000002E-3</v>
      </c>
      <c r="L5" s="9">
        <f t="shared" ref="L5:L44" si="5">K5*4.1868</f>
        <v>-1.549116E-2</v>
      </c>
      <c r="M5" s="13">
        <v>1.5053000000000001</v>
      </c>
      <c r="N5" s="20" t="s">
        <v>21</v>
      </c>
      <c r="O5" s="14">
        <v>0.48964999999999997</v>
      </c>
      <c r="P5" s="12">
        <v>6.4799999999999996E-2</v>
      </c>
    </row>
    <row r="6" spans="1:16" ht="12.75" customHeight="1" x14ac:dyDescent="0.2">
      <c r="A6" s="6">
        <v>-40</v>
      </c>
      <c r="B6" s="7">
        <f t="shared" si="0"/>
        <v>-39.96</v>
      </c>
      <c r="C6" s="6">
        <v>45</v>
      </c>
      <c r="D6" s="35">
        <f t="shared" si="1"/>
        <v>3.1025923883066739</v>
      </c>
      <c r="E6" s="9">
        <v>88.541600000000003</v>
      </c>
      <c r="F6" s="9">
        <f t="shared" si="2"/>
        <v>5.5276314146585088</v>
      </c>
      <c r="G6" s="9">
        <v>1.1299999999999999E-2</v>
      </c>
      <c r="H6" s="9">
        <f t="shared" si="3"/>
        <v>0.18100340000000001</v>
      </c>
      <c r="I6" s="17">
        <v>0.04</v>
      </c>
      <c r="J6" s="17">
        <f t="shared" si="4"/>
        <v>9.3039999999999998E-2</v>
      </c>
      <c r="K6" s="9">
        <v>-1E-4</v>
      </c>
      <c r="L6" s="9">
        <f t="shared" si="5"/>
        <v>-4.1868E-4</v>
      </c>
      <c r="M6" s="9">
        <v>1.5057</v>
      </c>
      <c r="N6" s="2" t="s">
        <v>21</v>
      </c>
      <c r="O6" s="10">
        <v>0.46833000000000002</v>
      </c>
      <c r="P6" s="8">
        <v>6.4009999999999997E-2</v>
      </c>
    </row>
    <row r="7" spans="1:16" ht="12.75" customHeight="1" x14ac:dyDescent="0.2">
      <c r="A7" s="11">
        <v>-35</v>
      </c>
      <c r="B7" s="7">
        <f t="shared" si="0"/>
        <v>-37.185000000000002</v>
      </c>
      <c r="C7" s="11">
        <v>45</v>
      </c>
      <c r="D7" s="35">
        <f t="shared" si="1"/>
        <v>3.1025923883066739</v>
      </c>
      <c r="E7" s="13">
        <v>88.038300000000007</v>
      </c>
      <c r="F7" s="9">
        <f t="shared" si="2"/>
        <v>5.4962105131726808</v>
      </c>
      <c r="G7" s="13">
        <v>1.14E-2</v>
      </c>
      <c r="H7" s="9">
        <f t="shared" si="3"/>
        <v>0.18260520000000002</v>
      </c>
      <c r="I7" s="19">
        <v>1.54</v>
      </c>
      <c r="J7" s="17">
        <f t="shared" si="4"/>
        <v>3.5820400000000001</v>
      </c>
      <c r="K7" s="13">
        <v>3.5000000000000001E-3</v>
      </c>
      <c r="L7" s="9">
        <f t="shared" si="5"/>
        <v>1.46538E-2</v>
      </c>
      <c r="M7" s="13">
        <v>1.5062</v>
      </c>
      <c r="N7" s="20" t="s">
        <v>21</v>
      </c>
      <c r="O7" s="14">
        <v>0.44836999999999999</v>
      </c>
      <c r="P7" s="12">
        <v>6.3225000000000003E-2</v>
      </c>
    </row>
    <row r="8" spans="1:16" ht="12.75" customHeight="1" x14ac:dyDescent="0.2">
      <c r="A8" s="6">
        <v>-30</v>
      </c>
      <c r="B8" s="7">
        <f t="shared" si="0"/>
        <v>-34.410000000000004</v>
      </c>
      <c r="C8" s="6">
        <v>45</v>
      </c>
      <c r="D8" s="35">
        <f t="shared" si="1"/>
        <v>3.1025923883066739</v>
      </c>
      <c r="E8" s="9">
        <v>87.531300000000002</v>
      </c>
      <c r="F8" s="9">
        <f t="shared" si="2"/>
        <v>5.4645586215507551</v>
      </c>
      <c r="G8" s="9">
        <v>1.14E-2</v>
      </c>
      <c r="H8" s="9">
        <f t="shared" si="3"/>
        <v>0.18260520000000002</v>
      </c>
      <c r="I8" s="17">
        <v>3.05</v>
      </c>
      <c r="J8" s="17">
        <f t="shared" si="4"/>
        <v>7.0942999999999996</v>
      </c>
      <c r="K8" s="9">
        <v>7.0000000000000001E-3</v>
      </c>
      <c r="L8" s="9">
        <f t="shared" si="5"/>
        <v>2.93076E-2</v>
      </c>
      <c r="M8" s="9">
        <v>1.5066999999999999</v>
      </c>
      <c r="N8" s="2" t="s">
        <v>21</v>
      </c>
      <c r="O8" s="10">
        <v>0.42964000000000002</v>
      </c>
      <c r="P8" s="8">
        <v>6.2447000000000003E-2</v>
      </c>
    </row>
    <row r="9" spans="1:16" ht="12.75" customHeight="1" x14ac:dyDescent="0.2">
      <c r="A9" s="11">
        <v>-25</v>
      </c>
      <c r="B9" s="7">
        <f t="shared" si="0"/>
        <v>-31.635000000000002</v>
      </c>
      <c r="C9" s="11">
        <v>45</v>
      </c>
      <c r="D9" s="35">
        <f t="shared" si="1"/>
        <v>3.1025923883066739</v>
      </c>
      <c r="E9" s="13">
        <v>87.020300000000006</v>
      </c>
      <c r="F9" s="9">
        <f t="shared" si="2"/>
        <v>5.4326570108627799</v>
      </c>
      <c r="G9" s="13">
        <v>1.15E-2</v>
      </c>
      <c r="H9" s="9">
        <f t="shared" si="3"/>
        <v>0.18420700000000001</v>
      </c>
      <c r="I9" s="19">
        <v>4.5599999999999996</v>
      </c>
      <c r="J9" s="17">
        <f t="shared" si="4"/>
        <v>10.60656</v>
      </c>
      <c r="K9" s="13">
        <v>1.0500000000000001E-2</v>
      </c>
      <c r="L9" s="9">
        <f t="shared" si="5"/>
        <v>4.3961400000000005E-2</v>
      </c>
      <c r="M9" s="13">
        <v>1.5074000000000001</v>
      </c>
      <c r="N9" s="20" t="s">
        <v>21</v>
      </c>
      <c r="O9" s="14">
        <v>0.41203000000000001</v>
      </c>
      <c r="P9" s="12">
        <v>6.1675000000000001E-2</v>
      </c>
    </row>
    <row r="10" spans="1:16" ht="12.75" customHeight="1" x14ac:dyDescent="0.2">
      <c r="A10" s="6">
        <v>-20</v>
      </c>
      <c r="B10" s="7">
        <f t="shared" si="0"/>
        <v>-28.860000000000003</v>
      </c>
      <c r="C10" s="6">
        <v>45</v>
      </c>
      <c r="D10" s="35">
        <f t="shared" si="1"/>
        <v>3.1025923883066739</v>
      </c>
      <c r="E10" s="9">
        <v>86.505300000000005</v>
      </c>
      <c r="F10" s="9">
        <f t="shared" si="2"/>
        <v>5.4005056811087524</v>
      </c>
      <c r="G10" s="9">
        <v>1.1599999999999999E-2</v>
      </c>
      <c r="H10" s="9">
        <f t="shared" si="3"/>
        <v>0.1858088</v>
      </c>
      <c r="I10" s="17">
        <v>6.08</v>
      </c>
      <c r="J10" s="17">
        <f t="shared" si="4"/>
        <v>14.14208</v>
      </c>
      <c r="K10" s="9">
        <v>1.4E-2</v>
      </c>
      <c r="L10" s="9">
        <f t="shared" si="5"/>
        <v>5.8615199999999999E-2</v>
      </c>
      <c r="M10" s="9">
        <v>1.5081</v>
      </c>
      <c r="N10" s="2" t="s">
        <v>21</v>
      </c>
      <c r="O10" s="10">
        <v>0.39545000000000002</v>
      </c>
      <c r="P10" s="8">
        <v>6.0907999999999997E-2</v>
      </c>
    </row>
    <row r="11" spans="1:16" ht="12.75" customHeight="1" x14ac:dyDescent="0.2">
      <c r="A11" s="11">
        <v>-15</v>
      </c>
      <c r="B11" s="7">
        <f t="shared" si="0"/>
        <v>-26.085000000000001</v>
      </c>
      <c r="C11" s="11">
        <v>45</v>
      </c>
      <c r="D11" s="35">
        <f t="shared" si="1"/>
        <v>3.1025923883066739</v>
      </c>
      <c r="E11" s="13">
        <v>85.985900000000001</v>
      </c>
      <c r="F11" s="9">
        <f t="shared" si="2"/>
        <v>5.3680796603820697</v>
      </c>
      <c r="G11" s="13">
        <v>1.1599999999999999E-2</v>
      </c>
      <c r="H11" s="9">
        <f t="shared" si="3"/>
        <v>0.1858088</v>
      </c>
      <c r="I11" s="19">
        <v>7.61</v>
      </c>
      <c r="J11" s="17">
        <f t="shared" si="4"/>
        <v>17.700860000000002</v>
      </c>
      <c r="K11" s="13">
        <v>1.7399999999999999E-2</v>
      </c>
      <c r="L11" s="9">
        <f t="shared" si="5"/>
        <v>7.2850319999999996E-2</v>
      </c>
      <c r="M11" s="13">
        <v>1.5089999999999999</v>
      </c>
      <c r="N11" s="20" t="s">
        <v>21</v>
      </c>
      <c r="O11" s="14">
        <v>0.37980999999999998</v>
      </c>
      <c r="P11" s="12">
        <v>6.0146999999999999E-2</v>
      </c>
    </row>
    <row r="12" spans="1:16" ht="12.75" customHeight="1" x14ac:dyDescent="0.2">
      <c r="A12" s="6">
        <v>-10</v>
      </c>
      <c r="B12" s="7">
        <f t="shared" si="0"/>
        <v>-23.310000000000002</v>
      </c>
      <c r="C12" s="6">
        <v>45</v>
      </c>
      <c r="D12" s="35">
        <f t="shared" si="1"/>
        <v>3.1025923883066739</v>
      </c>
      <c r="E12" s="9">
        <v>85.4619</v>
      </c>
      <c r="F12" s="9">
        <f t="shared" si="2"/>
        <v>5.3353664627294295</v>
      </c>
      <c r="G12" s="9">
        <v>1.17E-2</v>
      </c>
      <c r="H12" s="9">
        <f t="shared" si="3"/>
        <v>0.18741060000000001</v>
      </c>
      <c r="I12" s="17">
        <v>9.14</v>
      </c>
      <c r="J12" s="17">
        <f t="shared" si="4"/>
        <v>21.259640000000001</v>
      </c>
      <c r="K12" s="9">
        <v>2.0899999999999998E-2</v>
      </c>
      <c r="L12" s="9">
        <f t="shared" si="5"/>
        <v>8.7504119999999991E-2</v>
      </c>
      <c r="M12" s="9">
        <v>1.51</v>
      </c>
      <c r="N12" s="2" t="s">
        <v>21</v>
      </c>
      <c r="O12" s="10">
        <v>0.36502000000000001</v>
      </c>
      <c r="P12" s="8">
        <v>5.9390999999999999E-2</v>
      </c>
    </row>
    <row r="13" spans="1:16" ht="12.75" customHeight="1" x14ac:dyDescent="0.2">
      <c r="A13" s="11">
        <v>-5</v>
      </c>
      <c r="B13" s="7">
        <f t="shared" si="0"/>
        <v>-20.535</v>
      </c>
      <c r="C13" s="11">
        <v>45</v>
      </c>
      <c r="D13" s="35">
        <f t="shared" si="1"/>
        <v>3.1025923883066739</v>
      </c>
      <c r="E13" s="13">
        <v>84.933000000000007</v>
      </c>
      <c r="F13" s="9">
        <f t="shared" si="2"/>
        <v>5.3023473592208763</v>
      </c>
      <c r="G13" s="13">
        <v>1.18E-2</v>
      </c>
      <c r="H13" s="9">
        <f t="shared" si="3"/>
        <v>0.1890124</v>
      </c>
      <c r="I13" s="19">
        <v>10.68</v>
      </c>
      <c r="J13" s="17">
        <f t="shared" si="4"/>
        <v>24.84168</v>
      </c>
      <c r="K13" s="13">
        <v>2.4299999999999999E-2</v>
      </c>
      <c r="L13" s="9">
        <f t="shared" si="5"/>
        <v>0.10173923999999999</v>
      </c>
      <c r="M13" s="13">
        <v>1.5112000000000001</v>
      </c>
      <c r="N13" s="20" t="s">
        <v>21</v>
      </c>
      <c r="O13" s="14">
        <v>0.35103000000000001</v>
      </c>
      <c r="P13" s="12">
        <v>5.8638999999999997E-2</v>
      </c>
    </row>
    <row r="14" spans="1:16" ht="12.75" customHeight="1" x14ac:dyDescent="0.2">
      <c r="A14" s="6">
        <v>0</v>
      </c>
      <c r="B14" s="7">
        <f t="shared" si="0"/>
        <v>-17.760000000000002</v>
      </c>
      <c r="C14" s="6">
        <v>45</v>
      </c>
      <c r="D14" s="35">
        <f t="shared" si="1"/>
        <v>3.1025923883066739</v>
      </c>
      <c r="E14" s="9">
        <v>84.398899999999998</v>
      </c>
      <c r="F14" s="9">
        <f t="shared" si="2"/>
        <v>5.2690036209264575</v>
      </c>
      <c r="G14" s="9">
        <v>1.18E-2</v>
      </c>
      <c r="H14" s="9">
        <f t="shared" si="3"/>
        <v>0.1890124</v>
      </c>
      <c r="I14" s="17">
        <v>12.23</v>
      </c>
      <c r="J14" s="17">
        <f t="shared" si="4"/>
        <v>28.446980000000003</v>
      </c>
      <c r="K14" s="9">
        <v>2.76E-2</v>
      </c>
      <c r="L14" s="9">
        <f t="shared" si="5"/>
        <v>0.11555567999999999</v>
      </c>
      <c r="M14" s="9">
        <v>1.5125</v>
      </c>
      <c r="N14" s="2" t="s">
        <v>21</v>
      </c>
      <c r="O14" s="10">
        <v>0.33776</v>
      </c>
      <c r="P14" s="8">
        <v>5.7893E-2</v>
      </c>
    </row>
    <row r="15" spans="1:16" ht="12.75" customHeight="1" x14ac:dyDescent="0.2">
      <c r="A15" s="11">
        <v>5</v>
      </c>
      <c r="B15" s="7">
        <f t="shared" si="0"/>
        <v>-14.985000000000001</v>
      </c>
      <c r="C15" s="11">
        <v>45</v>
      </c>
      <c r="D15" s="35">
        <f t="shared" si="1"/>
        <v>3.1025923883066739</v>
      </c>
      <c r="E15" s="13">
        <v>83.859300000000005</v>
      </c>
      <c r="F15" s="9">
        <f t="shared" si="2"/>
        <v>5.2353165189162194</v>
      </c>
      <c r="G15" s="13">
        <v>1.1900000000000001E-2</v>
      </c>
      <c r="H15" s="9">
        <f t="shared" si="3"/>
        <v>0.19061420000000001</v>
      </c>
      <c r="I15" s="19">
        <v>13.78</v>
      </c>
      <c r="J15" s="17">
        <f t="shared" si="4"/>
        <v>32.052279999999996</v>
      </c>
      <c r="K15" s="13">
        <v>3.1E-2</v>
      </c>
      <c r="L15" s="9">
        <f t="shared" si="5"/>
        <v>0.12979079999999998</v>
      </c>
      <c r="M15" s="13">
        <v>1.5139</v>
      </c>
      <c r="N15" s="20" t="s">
        <v>21</v>
      </c>
      <c r="O15" s="14">
        <v>0.32514999999999999</v>
      </c>
      <c r="P15" s="12">
        <v>5.7151E-2</v>
      </c>
    </row>
    <row r="16" spans="1:16" ht="12.75" customHeight="1" x14ac:dyDescent="0.2">
      <c r="A16" s="6">
        <v>10</v>
      </c>
      <c r="B16" s="7">
        <f t="shared" si="0"/>
        <v>-12.21</v>
      </c>
      <c r="C16" s="6">
        <v>45</v>
      </c>
      <c r="D16" s="35">
        <f t="shared" si="1"/>
        <v>3.1025923883066739</v>
      </c>
      <c r="E16" s="9">
        <v>83.313800000000001</v>
      </c>
      <c r="F16" s="9">
        <f t="shared" si="2"/>
        <v>5.2012610812835556</v>
      </c>
      <c r="G16" s="9">
        <v>1.2E-2</v>
      </c>
      <c r="H16" s="9">
        <f t="shared" si="3"/>
        <v>0.19221600000000003</v>
      </c>
      <c r="I16" s="17">
        <v>15.34</v>
      </c>
      <c r="J16" s="17">
        <f t="shared" si="4"/>
        <v>35.680840000000003</v>
      </c>
      <c r="K16" s="9">
        <v>3.4299999999999997E-2</v>
      </c>
      <c r="L16" s="9">
        <f t="shared" si="5"/>
        <v>0.14360723999999997</v>
      </c>
      <c r="M16" s="9">
        <v>1.5156000000000001</v>
      </c>
      <c r="N16" s="2" t="s">
        <v>21</v>
      </c>
      <c r="O16" s="10">
        <v>0.31315999999999999</v>
      </c>
      <c r="P16" s="8">
        <v>5.6412999999999998E-2</v>
      </c>
    </row>
    <row r="17" spans="1:16" ht="12.75" customHeight="1" x14ac:dyDescent="0.2">
      <c r="A17" s="11">
        <v>15</v>
      </c>
      <c r="B17" s="7">
        <f t="shared" si="0"/>
        <v>-9.4350000000000005</v>
      </c>
      <c r="C17" s="11">
        <v>45</v>
      </c>
      <c r="D17" s="35">
        <f t="shared" si="1"/>
        <v>3.1025923883066739</v>
      </c>
      <c r="E17" s="13">
        <v>82.762200000000007</v>
      </c>
      <c r="F17" s="9">
        <f t="shared" si="2"/>
        <v>5.1668248220751654</v>
      </c>
      <c r="G17" s="13">
        <v>1.21E-2</v>
      </c>
      <c r="H17" s="9">
        <f t="shared" si="3"/>
        <v>0.19381780000000001</v>
      </c>
      <c r="I17" s="19">
        <v>16.91</v>
      </c>
      <c r="J17" s="17">
        <f t="shared" si="4"/>
        <v>39.332660000000004</v>
      </c>
      <c r="K17" s="13">
        <v>3.7699999999999997E-2</v>
      </c>
      <c r="L17" s="9">
        <f t="shared" si="5"/>
        <v>0.15784235999999999</v>
      </c>
      <c r="M17" s="13">
        <v>1.5174000000000001</v>
      </c>
      <c r="N17" s="20" t="s">
        <v>21</v>
      </c>
      <c r="O17" s="14">
        <v>0.30173</v>
      </c>
      <c r="P17" s="12">
        <v>5.5678999999999999E-2</v>
      </c>
    </row>
    <row r="18" spans="1:16" ht="12.75" customHeight="1" x14ac:dyDescent="0.2">
      <c r="A18" s="6">
        <v>20</v>
      </c>
      <c r="B18" s="7">
        <f t="shared" si="0"/>
        <v>-6.66</v>
      </c>
      <c r="C18" s="6">
        <v>45</v>
      </c>
      <c r="D18" s="35">
        <f t="shared" si="1"/>
        <v>3.1025923883066739</v>
      </c>
      <c r="E18" s="9">
        <v>82.203999999999994</v>
      </c>
      <c r="F18" s="9">
        <f t="shared" si="2"/>
        <v>5.131976526407791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1.5195000000000001</v>
      </c>
      <c r="N18" s="2" t="s">
        <v>21</v>
      </c>
      <c r="O18" s="10">
        <v>0.29083999999999999</v>
      </c>
      <c r="P18" s="8">
        <v>5.4947999999999997E-2</v>
      </c>
    </row>
    <row r="19" spans="1:16" ht="12.75" customHeight="1" x14ac:dyDescent="0.2">
      <c r="A19" s="11">
        <v>25</v>
      </c>
      <c r="B19" s="7">
        <f t="shared" si="0"/>
        <v>-3.8850000000000002</v>
      </c>
      <c r="C19" s="11">
        <v>45</v>
      </c>
      <c r="D19" s="35">
        <f t="shared" si="1"/>
        <v>3.1025923883066739</v>
      </c>
      <c r="E19" s="13">
        <v>81.6387</v>
      </c>
      <c r="F19" s="9">
        <f t="shared" si="2"/>
        <v>5.0966849793981766</v>
      </c>
      <c r="G19" s="13">
        <v>1.2200000000000001E-2</v>
      </c>
      <c r="H19" s="9">
        <f t="shared" si="3"/>
        <v>0.19541960000000003</v>
      </c>
      <c r="I19" s="19">
        <v>20.079999999999998</v>
      </c>
      <c r="J19" s="17">
        <f t="shared" si="4"/>
        <v>46.70608</v>
      </c>
      <c r="K19" s="13">
        <v>4.4299999999999999E-2</v>
      </c>
      <c r="L19" s="9">
        <f t="shared" si="5"/>
        <v>0.18547523999999999</v>
      </c>
      <c r="M19" s="13">
        <v>1.5218</v>
      </c>
      <c r="N19" s="20" t="s">
        <v>21</v>
      </c>
      <c r="O19" s="14">
        <v>0.28042</v>
      </c>
      <c r="P19" s="12">
        <v>5.4219999999999997E-2</v>
      </c>
    </row>
    <row r="20" spans="1:16" ht="12.75" customHeight="1" x14ac:dyDescent="0.2">
      <c r="A20" s="6">
        <v>30</v>
      </c>
      <c r="B20" s="7">
        <f t="shared" si="0"/>
        <v>-1.1100000000000001</v>
      </c>
      <c r="C20" s="6">
        <v>45</v>
      </c>
      <c r="D20" s="35">
        <f t="shared" si="1"/>
        <v>3.1025923883066739</v>
      </c>
      <c r="E20" s="9">
        <v>81.065899999999999</v>
      </c>
      <c r="F20" s="9">
        <f t="shared" si="2"/>
        <v>5.0609252091397172</v>
      </c>
      <c r="G20" s="9">
        <v>1.23E-2</v>
      </c>
      <c r="H20" s="9">
        <f t="shared" si="3"/>
        <v>0.19702140000000001</v>
      </c>
      <c r="I20" s="17">
        <v>21.67</v>
      </c>
      <c r="J20" s="17">
        <f t="shared" si="4"/>
        <v>50.404420000000009</v>
      </c>
      <c r="K20" s="9">
        <v>4.7500000000000001E-2</v>
      </c>
      <c r="L20" s="9">
        <f t="shared" si="5"/>
        <v>0.19887299999999999</v>
      </c>
      <c r="M20" s="9">
        <v>1.5243</v>
      </c>
      <c r="N20" s="2" t="s">
        <v>21</v>
      </c>
      <c r="O20" s="10">
        <v>0.27045999999999998</v>
      </c>
      <c r="P20" s="8">
        <v>5.3495000000000001E-2</v>
      </c>
    </row>
    <row r="21" spans="1:16" ht="12.75" customHeight="1" x14ac:dyDescent="0.2">
      <c r="A21" s="11">
        <v>35</v>
      </c>
      <c r="B21" s="7">
        <f t="shared" si="0"/>
        <v>1.665</v>
      </c>
      <c r="C21" s="11">
        <v>45</v>
      </c>
      <c r="D21" s="35">
        <f t="shared" si="1"/>
        <v>3.1025923883066739</v>
      </c>
      <c r="E21" s="13">
        <v>0.95220000000000005</v>
      </c>
      <c r="F21" s="9">
        <f t="shared" si="2"/>
        <v>5.9445623673367462E-2</v>
      </c>
      <c r="G21" s="13">
        <v>1.0502</v>
      </c>
      <c r="H21" s="9">
        <f t="shared" si="3"/>
        <v>16.822103600000002</v>
      </c>
      <c r="I21" s="19">
        <v>108.18</v>
      </c>
      <c r="J21" s="17">
        <f t="shared" si="4"/>
        <v>251.62668000000002</v>
      </c>
      <c r="K21" s="13">
        <v>0.2225</v>
      </c>
      <c r="L21" s="9">
        <f t="shared" si="5"/>
        <v>0.93156300000000003</v>
      </c>
      <c r="M21" s="13">
        <v>1.1816</v>
      </c>
      <c r="N21" s="20" t="s">
        <v>22</v>
      </c>
      <c r="O21" s="14">
        <v>1.0789999999999999E-2</v>
      </c>
      <c r="P21" s="12">
        <v>6.7409999999999996E-3</v>
      </c>
    </row>
    <row r="22" spans="1:16" ht="12.75" customHeight="1" x14ac:dyDescent="0.2">
      <c r="A22" s="6">
        <v>40</v>
      </c>
      <c r="B22" s="7">
        <f t="shared" si="0"/>
        <v>4.4400000000000004</v>
      </c>
      <c r="C22" s="6">
        <v>45</v>
      </c>
      <c r="D22" s="35">
        <f t="shared" si="1"/>
        <v>3.1025923883066739</v>
      </c>
      <c r="E22" s="9">
        <v>0.93859999999999999</v>
      </c>
      <c r="F22" s="9">
        <f t="shared" si="2"/>
        <v>5.85965788487951E-2</v>
      </c>
      <c r="G22" s="9">
        <v>1.0653999999999999</v>
      </c>
      <c r="H22" s="9">
        <f t="shared" si="3"/>
        <v>17.0655772</v>
      </c>
      <c r="I22" s="17">
        <v>109.25</v>
      </c>
      <c r="J22" s="17">
        <f t="shared" si="4"/>
        <v>254.1155</v>
      </c>
      <c r="K22" s="9">
        <v>0.22459999999999999</v>
      </c>
      <c r="L22" s="9">
        <f t="shared" si="5"/>
        <v>0.9403552799999999</v>
      </c>
      <c r="M22" s="9">
        <v>1.1760999999999999</v>
      </c>
      <c r="N22" s="2" t="s">
        <v>22</v>
      </c>
      <c r="O22" s="10">
        <v>1.091E-2</v>
      </c>
      <c r="P22" s="8">
        <v>6.8659999999999997E-3</v>
      </c>
    </row>
    <row r="23" spans="1:16" ht="12.75" customHeight="1" x14ac:dyDescent="0.2">
      <c r="A23" s="11">
        <v>45</v>
      </c>
      <c r="B23" s="7">
        <f t="shared" si="0"/>
        <v>7.2150000000000007</v>
      </c>
      <c r="C23" s="11">
        <v>45</v>
      </c>
      <c r="D23" s="35">
        <f t="shared" si="1"/>
        <v>3.1025923883066739</v>
      </c>
      <c r="E23" s="13">
        <v>0.92559999999999998</v>
      </c>
      <c r="F23" s="9">
        <f t="shared" si="2"/>
        <v>5.7784991884130346E-2</v>
      </c>
      <c r="G23" s="13">
        <v>1.0804</v>
      </c>
      <c r="H23" s="9">
        <f t="shared" si="3"/>
        <v>17.305847200000002</v>
      </c>
      <c r="I23" s="19">
        <v>110.33</v>
      </c>
      <c r="J23" s="17">
        <f t="shared" si="4"/>
        <v>256.62758000000002</v>
      </c>
      <c r="K23" s="13">
        <v>0.2268</v>
      </c>
      <c r="L23" s="9">
        <f t="shared" si="5"/>
        <v>0.94956624000000001</v>
      </c>
      <c r="M23" s="13">
        <v>1.1711</v>
      </c>
      <c r="N23" s="20" t="s">
        <v>22</v>
      </c>
      <c r="O23" s="14">
        <v>1.102E-2</v>
      </c>
      <c r="P23" s="12">
        <v>6.9909999999999998E-3</v>
      </c>
    </row>
    <row r="24" spans="1:16" ht="12.75" customHeight="1" x14ac:dyDescent="0.2">
      <c r="A24" s="6">
        <v>50</v>
      </c>
      <c r="B24" s="7">
        <f t="shared" si="0"/>
        <v>9.99</v>
      </c>
      <c r="C24" s="6">
        <v>45</v>
      </c>
      <c r="D24" s="35">
        <f t="shared" si="1"/>
        <v>3.1025923883066739</v>
      </c>
      <c r="E24" s="9">
        <v>0.91310000000000002</v>
      </c>
      <c r="F24" s="9">
        <f t="shared" si="2"/>
        <v>5.7004619802721937E-2</v>
      </c>
      <c r="G24" s="9">
        <v>1.0952</v>
      </c>
      <c r="H24" s="9">
        <f t="shared" si="3"/>
        <v>17.542913599999999</v>
      </c>
      <c r="I24" s="17">
        <v>111.4</v>
      </c>
      <c r="J24" s="17">
        <f t="shared" si="4"/>
        <v>259.1164</v>
      </c>
      <c r="K24" s="9">
        <v>0.22889999999999999</v>
      </c>
      <c r="L24" s="9">
        <f t="shared" si="5"/>
        <v>0.95835851999999988</v>
      </c>
      <c r="M24" s="9">
        <v>1.1667000000000001</v>
      </c>
      <c r="N24" s="2" t="s">
        <v>22</v>
      </c>
      <c r="O24" s="10">
        <v>1.1140000000000001E-2</v>
      </c>
      <c r="P24" s="8">
        <v>7.1170000000000001E-3</v>
      </c>
    </row>
    <row r="25" spans="1:16" ht="12.75" customHeight="1" x14ac:dyDescent="0.2">
      <c r="A25" s="11">
        <v>55</v>
      </c>
      <c r="B25" s="7">
        <f t="shared" si="0"/>
        <v>12.765000000000001</v>
      </c>
      <c r="C25" s="11">
        <v>45</v>
      </c>
      <c r="D25" s="35">
        <f t="shared" si="1"/>
        <v>3.1025923883066739</v>
      </c>
      <c r="E25" s="13">
        <v>0.90110000000000001</v>
      </c>
      <c r="F25" s="9">
        <f t="shared" si="2"/>
        <v>5.6255462604569859E-2</v>
      </c>
      <c r="G25" s="13">
        <v>1.1097999999999999</v>
      </c>
      <c r="H25" s="9">
        <f t="shared" si="3"/>
        <v>17.776776399999999</v>
      </c>
      <c r="I25" s="19">
        <v>112.46</v>
      </c>
      <c r="J25" s="17">
        <f t="shared" si="4"/>
        <v>261.58195999999998</v>
      </c>
      <c r="K25" s="13">
        <v>0.23100000000000001</v>
      </c>
      <c r="L25" s="9">
        <f t="shared" si="5"/>
        <v>0.96715079999999998</v>
      </c>
      <c r="M25" s="13">
        <v>1.1627000000000001</v>
      </c>
      <c r="N25" s="20" t="s">
        <v>22</v>
      </c>
      <c r="O25" s="14">
        <v>1.1259999999999999E-2</v>
      </c>
      <c r="P25" s="12">
        <v>7.2430000000000003E-3</v>
      </c>
    </row>
    <row r="26" spans="1:16" ht="12.75" customHeight="1" x14ac:dyDescent="0.2">
      <c r="A26" s="6">
        <v>60</v>
      </c>
      <c r="B26" s="7">
        <f t="shared" si="0"/>
        <v>15.540000000000001</v>
      </c>
      <c r="C26" s="6">
        <v>45</v>
      </c>
      <c r="D26" s="35">
        <f t="shared" si="1"/>
        <v>3.1025923883066739</v>
      </c>
      <c r="E26" s="9">
        <v>0.88949999999999996</v>
      </c>
      <c r="F26" s="9">
        <f t="shared" si="2"/>
        <v>5.5531277313022848E-2</v>
      </c>
      <c r="G26" s="9">
        <v>1.1242000000000001</v>
      </c>
      <c r="H26" s="9">
        <f t="shared" si="3"/>
        <v>18.007435600000001</v>
      </c>
      <c r="I26" s="17">
        <v>113.53</v>
      </c>
      <c r="J26" s="17">
        <f t="shared" si="4"/>
        <v>264.07078000000001</v>
      </c>
      <c r="K26" s="9">
        <v>0.23300000000000001</v>
      </c>
      <c r="L26" s="9">
        <f t="shared" si="5"/>
        <v>0.97552440000000007</v>
      </c>
      <c r="M26" s="9">
        <v>1.159</v>
      </c>
      <c r="N26" s="2" t="s">
        <v>22</v>
      </c>
      <c r="O26" s="10">
        <v>1.137E-2</v>
      </c>
      <c r="P26" s="8">
        <v>7.3689999999999997E-3</v>
      </c>
    </row>
    <row r="27" spans="1:16" ht="12.75" customHeight="1" x14ac:dyDescent="0.2">
      <c r="A27" s="11">
        <v>65</v>
      </c>
      <c r="B27" s="7">
        <f t="shared" si="0"/>
        <v>18.315000000000001</v>
      </c>
      <c r="C27" s="11">
        <v>45</v>
      </c>
      <c r="D27" s="35">
        <f t="shared" si="1"/>
        <v>3.1025923883066739</v>
      </c>
      <c r="E27" s="13">
        <v>0.87829999999999997</v>
      </c>
      <c r="F27" s="9">
        <f t="shared" si="2"/>
        <v>5.4832063928080904E-2</v>
      </c>
      <c r="G27" s="13">
        <v>1.1385000000000001</v>
      </c>
      <c r="H27" s="9">
        <f t="shared" si="3"/>
        <v>18.236493000000003</v>
      </c>
      <c r="I27" s="19">
        <v>114.6</v>
      </c>
      <c r="J27" s="17">
        <f t="shared" si="4"/>
        <v>266.55959999999999</v>
      </c>
      <c r="K27" s="13">
        <v>0.2351</v>
      </c>
      <c r="L27" s="9">
        <f t="shared" si="5"/>
        <v>0.98431667999999994</v>
      </c>
      <c r="M27" s="13">
        <v>1.1556</v>
      </c>
      <c r="N27" s="20" t="s">
        <v>22</v>
      </c>
      <c r="O27" s="14">
        <v>1.149E-2</v>
      </c>
      <c r="P27" s="12">
        <v>7.4949999999999999E-3</v>
      </c>
    </row>
    <row r="28" spans="1:16" ht="12.75" customHeight="1" x14ac:dyDescent="0.2">
      <c r="A28" s="6">
        <v>70</v>
      </c>
      <c r="B28" s="7">
        <f t="shared" si="0"/>
        <v>21.090000000000003</v>
      </c>
      <c r="C28" s="6">
        <v>45</v>
      </c>
      <c r="D28" s="35">
        <f t="shared" si="1"/>
        <v>3.1025923883066739</v>
      </c>
      <c r="E28" s="9">
        <v>0.86750000000000005</v>
      </c>
      <c r="F28" s="9">
        <f t="shared" si="2"/>
        <v>5.4157822449744042E-2</v>
      </c>
      <c r="G28" s="9">
        <v>1.1527000000000001</v>
      </c>
      <c r="H28" s="9">
        <f t="shared" si="3"/>
        <v>18.463948600000002</v>
      </c>
      <c r="I28" s="17">
        <v>115.67</v>
      </c>
      <c r="J28" s="17">
        <f t="shared" si="4"/>
        <v>269.04842000000002</v>
      </c>
      <c r="K28" s="9">
        <v>0.23710000000000001</v>
      </c>
      <c r="L28" s="9">
        <f t="shared" si="5"/>
        <v>0.99269028000000004</v>
      </c>
      <c r="M28" s="9">
        <v>1.1524000000000001</v>
      </c>
      <c r="N28" s="2" t="s">
        <v>22</v>
      </c>
      <c r="O28" s="10">
        <v>1.1599999999999999E-2</v>
      </c>
      <c r="P28" s="8">
        <v>7.6220000000000003E-3</v>
      </c>
    </row>
    <row r="29" spans="1:16" ht="12.75" customHeight="1" x14ac:dyDescent="0.2">
      <c r="A29" s="11">
        <v>75</v>
      </c>
      <c r="B29" s="7">
        <f t="shared" si="0"/>
        <v>23.865000000000002</v>
      </c>
      <c r="C29" s="11">
        <v>45</v>
      </c>
      <c r="D29" s="35">
        <f t="shared" si="1"/>
        <v>3.1025923883066739</v>
      </c>
      <c r="E29" s="13">
        <v>0.85709999999999997</v>
      </c>
      <c r="F29" s="9">
        <f t="shared" si="2"/>
        <v>5.3508552878012233E-2</v>
      </c>
      <c r="G29" s="13">
        <v>1.1667000000000001</v>
      </c>
      <c r="H29" s="9">
        <f t="shared" si="3"/>
        <v>18.688200600000002</v>
      </c>
      <c r="I29" s="19">
        <v>116.74</v>
      </c>
      <c r="J29" s="17">
        <f t="shared" si="4"/>
        <v>271.53724</v>
      </c>
      <c r="K29" s="13">
        <v>0.23910000000000001</v>
      </c>
      <c r="L29" s="9">
        <f t="shared" si="5"/>
        <v>1.00106388</v>
      </c>
      <c r="M29" s="13">
        <v>1.1494</v>
      </c>
      <c r="N29" s="20" t="s">
        <v>22</v>
      </c>
      <c r="O29" s="14">
        <v>1.172E-2</v>
      </c>
      <c r="P29" s="12">
        <v>7.7479999999999997E-3</v>
      </c>
    </row>
    <row r="30" spans="1:16" ht="12.75" customHeight="1" x14ac:dyDescent="0.2">
      <c r="A30" s="6">
        <v>80</v>
      </c>
      <c r="B30" s="7">
        <f t="shared" si="0"/>
        <v>26.64</v>
      </c>
      <c r="C30" s="6">
        <v>45</v>
      </c>
      <c r="D30" s="35">
        <f t="shared" si="1"/>
        <v>3.1025923883066739</v>
      </c>
      <c r="E30" s="9">
        <v>0.84699999999999998</v>
      </c>
      <c r="F30" s="9">
        <f t="shared" si="2"/>
        <v>5.2878012236234236E-2</v>
      </c>
      <c r="G30" s="9">
        <v>1.1807000000000001</v>
      </c>
      <c r="H30" s="9">
        <f t="shared" si="3"/>
        <v>18.912452600000002</v>
      </c>
      <c r="I30" s="17">
        <v>117.81</v>
      </c>
      <c r="J30" s="17">
        <f t="shared" si="4"/>
        <v>274.02606000000003</v>
      </c>
      <c r="K30" s="9">
        <v>0.24110000000000001</v>
      </c>
      <c r="L30" s="9">
        <f t="shared" si="5"/>
        <v>1.0094374800000001</v>
      </c>
      <c r="M30" s="9">
        <v>1.1467000000000001</v>
      </c>
      <c r="N30" s="2" t="s">
        <v>22</v>
      </c>
      <c r="O30" s="10">
        <v>1.183E-2</v>
      </c>
      <c r="P30" s="8">
        <v>7.8750000000000001E-3</v>
      </c>
    </row>
    <row r="31" spans="1:16" ht="12.75" customHeight="1" x14ac:dyDescent="0.2">
      <c r="A31" s="11">
        <v>85</v>
      </c>
      <c r="B31" s="7">
        <f t="shared" si="0"/>
        <v>29.415000000000003</v>
      </c>
      <c r="C31" s="11">
        <v>45</v>
      </c>
      <c r="D31" s="35">
        <f t="shared" si="1"/>
        <v>3.1025923883066739</v>
      </c>
      <c r="E31" s="13">
        <v>0.83709999999999996</v>
      </c>
      <c r="F31" s="9">
        <f t="shared" si="2"/>
        <v>5.2259957547758765E-2</v>
      </c>
      <c r="G31" s="13">
        <v>1.1944999999999999</v>
      </c>
      <c r="H31" s="9">
        <f t="shared" si="3"/>
        <v>19.133500999999999</v>
      </c>
      <c r="I31" s="19">
        <v>118.88</v>
      </c>
      <c r="J31" s="17">
        <f t="shared" si="4"/>
        <v>276.51488000000001</v>
      </c>
      <c r="K31" s="13">
        <v>0.24310000000000001</v>
      </c>
      <c r="L31" s="9">
        <f t="shared" si="5"/>
        <v>1.01781108</v>
      </c>
      <c r="M31" s="13">
        <v>1.1440999999999999</v>
      </c>
      <c r="N31" s="20" t="s">
        <v>22</v>
      </c>
      <c r="O31" s="14">
        <v>1.1939999999999999E-2</v>
      </c>
      <c r="P31" s="12">
        <v>8.0020000000000004E-3</v>
      </c>
    </row>
    <row r="32" spans="1:16" ht="12.75" customHeight="1" x14ac:dyDescent="0.2">
      <c r="A32" s="6">
        <v>90</v>
      </c>
      <c r="B32" s="7">
        <f t="shared" si="0"/>
        <v>32.190000000000005</v>
      </c>
      <c r="C32" s="6">
        <v>45</v>
      </c>
      <c r="D32" s="35">
        <f t="shared" si="1"/>
        <v>3.1025923883066739</v>
      </c>
      <c r="E32" s="9">
        <v>0.8276</v>
      </c>
      <c r="F32" s="9">
        <f t="shared" si="2"/>
        <v>5.1666874765888375E-2</v>
      </c>
      <c r="G32" s="9">
        <v>1.2082999999999999</v>
      </c>
      <c r="H32" s="9">
        <f t="shared" si="3"/>
        <v>19.3545494</v>
      </c>
      <c r="I32" s="17">
        <v>119.96</v>
      </c>
      <c r="J32" s="17">
        <f t="shared" si="4"/>
        <v>279.02695999999997</v>
      </c>
      <c r="K32" s="9">
        <v>0.245</v>
      </c>
      <c r="L32" s="9">
        <f t="shared" si="5"/>
        <v>1.025766</v>
      </c>
      <c r="M32" s="9">
        <v>1.1415999999999999</v>
      </c>
      <c r="N32" s="2" t="s">
        <v>22</v>
      </c>
      <c r="O32" s="10">
        <v>1.206E-2</v>
      </c>
      <c r="P32" s="8">
        <v>8.1290000000000008E-3</v>
      </c>
    </row>
    <row r="33" spans="1:16" ht="12.75" customHeight="1" x14ac:dyDescent="0.2">
      <c r="A33" s="11">
        <v>95</v>
      </c>
      <c r="B33" s="7">
        <f t="shared" si="0"/>
        <v>34.965000000000003</v>
      </c>
      <c r="C33" s="11">
        <v>45</v>
      </c>
      <c r="D33" s="35">
        <f t="shared" si="1"/>
        <v>3.1025923883066739</v>
      </c>
      <c r="E33" s="13">
        <v>0.81840000000000002</v>
      </c>
      <c r="F33" s="9">
        <f t="shared" si="2"/>
        <v>5.1092520913971783E-2</v>
      </c>
      <c r="G33" s="13">
        <v>1.222</v>
      </c>
      <c r="H33" s="9">
        <f t="shared" si="3"/>
        <v>19.573996000000001</v>
      </c>
      <c r="I33" s="19">
        <v>121.04</v>
      </c>
      <c r="J33" s="17">
        <f t="shared" si="4"/>
        <v>281.53904</v>
      </c>
      <c r="K33" s="13">
        <v>0.247</v>
      </c>
      <c r="L33" s="9">
        <f t="shared" si="5"/>
        <v>1.0341396</v>
      </c>
      <c r="M33" s="13">
        <v>1.1393</v>
      </c>
      <c r="N33" s="20" t="s">
        <v>22</v>
      </c>
      <c r="O33" s="14">
        <v>1.217E-2</v>
      </c>
      <c r="P33" s="12">
        <v>8.2559999999999995E-3</v>
      </c>
    </row>
    <row r="34" spans="1:16" ht="12.75" customHeight="1" x14ac:dyDescent="0.2">
      <c r="A34" s="6">
        <v>100</v>
      </c>
      <c r="B34" s="7">
        <f t="shared" si="0"/>
        <v>37.74</v>
      </c>
      <c r="C34" s="6">
        <v>45</v>
      </c>
      <c r="D34" s="35">
        <f t="shared" si="1"/>
        <v>3.1025923883066739</v>
      </c>
      <c r="E34" s="9">
        <v>0.80940000000000001</v>
      </c>
      <c r="F34" s="9">
        <f t="shared" si="2"/>
        <v>5.0530653015357724E-2</v>
      </c>
      <c r="G34" s="9">
        <v>1.2356</v>
      </c>
      <c r="H34" s="9">
        <f t="shared" si="3"/>
        <v>19.791840800000003</v>
      </c>
      <c r="I34" s="17">
        <v>122.12</v>
      </c>
      <c r="J34" s="17">
        <f t="shared" si="4"/>
        <v>284.05112000000003</v>
      </c>
      <c r="K34" s="9">
        <v>0.24890000000000001</v>
      </c>
      <c r="L34" s="9">
        <f t="shared" si="5"/>
        <v>1.04209452</v>
      </c>
      <c r="M34" s="9">
        <v>1.1371</v>
      </c>
      <c r="N34" s="2" t="s">
        <v>22</v>
      </c>
      <c r="O34" s="10">
        <v>1.2279999999999999E-2</v>
      </c>
      <c r="P34" s="8">
        <v>8.3829999999999998E-3</v>
      </c>
    </row>
    <row r="35" spans="1:16" ht="12.75" customHeight="1" x14ac:dyDescent="0.2">
      <c r="A35" s="11">
        <v>105</v>
      </c>
      <c r="B35" s="7">
        <f t="shared" si="0"/>
        <v>40.515000000000001</v>
      </c>
      <c r="C35" s="11">
        <v>45</v>
      </c>
      <c r="D35" s="35">
        <f t="shared" si="1"/>
        <v>3.1025923883066739</v>
      </c>
      <c r="E35" s="13">
        <v>0.80059999999999998</v>
      </c>
      <c r="F35" s="9">
        <f t="shared" si="2"/>
        <v>4.9981271070046192E-2</v>
      </c>
      <c r="G35" s="13">
        <v>1.2491000000000001</v>
      </c>
      <c r="H35" s="9">
        <f t="shared" si="3"/>
        <v>20.008083800000001</v>
      </c>
      <c r="I35" s="19">
        <v>123.2</v>
      </c>
      <c r="J35" s="17">
        <f t="shared" si="4"/>
        <v>286.56319999999999</v>
      </c>
      <c r="K35" s="13">
        <v>0.25090000000000001</v>
      </c>
      <c r="L35" s="9">
        <f t="shared" si="5"/>
        <v>1.0504681200000001</v>
      </c>
      <c r="M35" s="13">
        <v>1.135</v>
      </c>
      <c r="N35" s="20" t="s">
        <v>22</v>
      </c>
      <c r="O35" s="14">
        <v>1.239E-2</v>
      </c>
      <c r="P35" s="12">
        <v>8.5109999999999995E-3</v>
      </c>
    </row>
    <row r="36" spans="1:16" ht="12.75" customHeight="1" x14ac:dyDescent="0.2">
      <c r="A36" s="6">
        <v>110</v>
      </c>
      <c r="B36" s="7">
        <f t="shared" si="0"/>
        <v>43.290000000000006</v>
      </c>
      <c r="C36" s="6">
        <v>45</v>
      </c>
      <c r="D36" s="35">
        <f t="shared" si="1"/>
        <v>3.1025923883066739</v>
      </c>
      <c r="E36" s="9">
        <v>0.79210000000000003</v>
      </c>
      <c r="F36" s="9">
        <f t="shared" si="2"/>
        <v>4.9450618054688478E-2</v>
      </c>
      <c r="G36" s="9">
        <v>1.2625</v>
      </c>
      <c r="H36" s="9">
        <f t="shared" si="3"/>
        <v>20.222725000000001</v>
      </c>
      <c r="I36" s="17">
        <v>124.29</v>
      </c>
      <c r="J36" s="17">
        <f t="shared" si="4"/>
        <v>289.09854000000001</v>
      </c>
      <c r="K36" s="9">
        <v>0.25280000000000002</v>
      </c>
      <c r="L36" s="9">
        <f t="shared" si="5"/>
        <v>1.0584230400000001</v>
      </c>
      <c r="M36" s="9">
        <v>1.1331</v>
      </c>
      <c r="N36" s="2" t="s">
        <v>22</v>
      </c>
      <c r="O36" s="10">
        <v>1.2500000000000001E-2</v>
      </c>
      <c r="P36" s="8">
        <v>8.6379999999999998E-3</v>
      </c>
    </row>
    <row r="37" spans="1:16" ht="12.75" customHeight="1" x14ac:dyDescent="0.2">
      <c r="A37" s="11">
        <v>115</v>
      </c>
      <c r="B37" s="7">
        <f t="shared" si="0"/>
        <v>46.065000000000005</v>
      </c>
      <c r="C37" s="11">
        <v>45</v>
      </c>
      <c r="D37" s="35">
        <f t="shared" si="1"/>
        <v>3.1025923883066739</v>
      </c>
      <c r="E37" s="13">
        <v>0.78380000000000005</v>
      </c>
      <c r="F37" s="9">
        <f t="shared" si="2"/>
        <v>4.893245099263329E-2</v>
      </c>
      <c r="G37" s="13">
        <v>1.2759</v>
      </c>
      <c r="H37" s="9">
        <f t="shared" si="3"/>
        <v>20.437366200000003</v>
      </c>
      <c r="I37" s="19">
        <v>125.38</v>
      </c>
      <c r="J37" s="17">
        <f t="shared" si="4"/>
        <v>291.63387999999998</v>
      </c>
      <c r="K37" s="13">
        <v>0.25469999999999998</v>
      </c>
      <c r="L37" s="9">
        <f t="shared" si="5"/>
        <v>1.0663779599999998</v>
      </c>
      <c r="M37" s="13">
        <v>1.1312</v>
      </c>
      <c r="N37" s="20" t="s">
        <v>22</v>
      </c>
      <c r="O37" s="14">
        <v>1.2619999999999999E-2</v>
      </c>
      <c r="P37" s="12">
        <v>8.7650000000000002E-3</v>
      </c>
    </row>
    <row r="38" spans="1:16" ht="12.75" customHeight="1" x14ac:dyDescent="0.2">
      <c r="A38" s="6">
        <v>120</v>
      </c>
      <c r="B38" s="7">
        <f t="shared" si="0"/>
        <v>48.84</v>
      </c>
      <c r="C38" s="6">
        <v>45</v>
      </c>
      <c r="D38" s="35">
        <f t="shared" si="1"/>
        <v>3.1025923883066739</v>
      </c>
      <c r="E38" s="9">
        <v>0.77569999999999995</v>
      </c>
      <c r="F38" s="9">
        <f t="shared" si="2"/>
        <v>4.842676988388063E-2</v>
      </c>
      <c r="G38" s="9">
        <v>1.2891999999999999</v>
      </c>
      <c r="H38" s="9">
        <f t="shared" si="3"/>
        <v>20.650405599999999</v>
      </c>
      <c r="I38" s="17">
        <v>126.47</v>
      </c>
      <c r="J38" s="17">
        <f t="shared" si="4"/>
        <v>294.16922</v>
      </c>
      <c r="K38" s="9">
        <v>0.25659999999999999</v>
      </c>
      <c r="L38" s="9">
        <f t="shared" si="5"/>
        <v>1.07433288</v>
      </c>
      <c r="M38" s="9">
        <v>1.1294</v>
      </c>
      <c r="N38" s="2" t="s">
        <v>22</v>
      </c>
      <c r="O38" s="10">
        <v>1.273E-2</v>
      </c>
      <c r="P38" s="8">
        <v>8.8929999999999999E-3</v>
      </c>
    </row>
    <row r="39" spans="1:16" ht="12.75" customHeight="1" x14ac:dyDescent="0.2">
      <c r="A39" s="11">
        <v>125</v>
      </c>
      <c r="B39" s="7">
        <f t="shared" si="0"/>
        <v>51.615000000000002</v>
      </c>
      <c r="C39" s="11">
        <v>45</v>
      </c>
      <c r="D39" s="35">
        <f t="shared" si="1"/>
        <v>3.1025923883066739</v>
      </c>
      <c r="E39" s="13">
        <v>0.76780000000000004</v>
      </c>
      <c r="F39" s="9">
        <f t="shared" si="2"/>
        <v>4.7933574728430517E-2</v>
      </c>
      <c r="G39" s="13">
        <v>1.3025</v>
      </c>
      <c r="H39" s="9">
        <f t="shared" si="3"/>
        <v>20.863445000000002</v>
      </c>
      <c r="I39" s="19">
        <v>127.57</v>
      </c>
      <c r="J39" s="17">
        <f t="shared" si="4"/>
        <v>296.72782000000001</v>
      </c>
      <c r="K39" s="13">
        <v>0.25850000000000001</v>
      </c>
      <c r="L39" s="9">
        <f t="shared" si="5"/>
        <v>1.0822878</v>
      </c>
      <c r="M39" s="13">
        <v>1.1275999999999999</v>
      </c>
      <c r="N39" s="20" t="s">
        <v>22</v>
      </c>
      <c r="O39" s="14">
        <v>1.2840000000000001E-2</v>
      </c>
      <c r="P39" s="12">
        <v>9.0200000000000002E-3</v>
      </c>
    </row>
    <row r="40" spans="1:16" ht="12.75" customHeight="1" x14ac:dyDescent="0.2">
      <c r="A40" s="6">
        <v>130</v>
      </c>
      <c r="B40" s="7">
        <f t="shared" si="0"/>
        <v>54.390000000000008</v>
      </c>
      <c r="C40" s="6">
        <v>45</v>
      </c>
      <c r="D40" s="35">
        <f t="shared" si="1"/>
        <v>3.1025923883066739</v>
      </c>
      <c r="E40" s="9">
        <v>0.7601</v>
      </c>
      <c r="F40" s="9">
        <f t="shared" si="2"/>
        <v>4.7452865526282931E-2</v>
      </c>
      <c r="G40" s="9">
        <v>1.3157000000000001</v>
      </c>
      <c r="H40" s="9">
        <f t="shared" si="3"/>
        <v>21.074882600000002</v>
      </c>
      <c r="I40" s="17">
        <v>128.66999999999999</v>
      </c>
      <c r="J40" s="17">
        <f t="shared" si="4"/>
        <v>299.28641999999996</v>
      </c>
      <c r="K40" s="9">
        <v>0.26040000000000002</v>
      </c>
      <c r="L40" s="9">
        <f t="shared" si="5"/>
        <v>1.09024272</v>
      </c>
      <c r="M40" s="9">
        <v>1.1259999999999999</v>
      </c>
      <c r="N40" s="2" t="s">
        <v>22</v>
      </c>
      <c r="O40" s="10">
        <v>1.295E-2</v>
      </c>
      <c r="P40" s="8">
        <v>9.1479999999999999E-3</v>
      </c>
    </row>
    <row r="41" spans="1:16" ht="12.75" customHeight="1" x14ac:dyDescent="0.2">
      <c r="A41" s="11">
        <v>135</v>
      </c>
      <c r="B41" s="7">
        <f t="shared" si="0"/>
        <v>57.165000000000006</v>
      </c>
      <c r="C41" s="11">
        <v>45</v>
      </c>
      <c r="D41" s="35">
        <f t="shared" si="1"/>
        <v>3.1025923883066739</v>
      </c>
      <c r="E41" s="13">
        <v>0.75260000000000005</v>
      </c>
      <c r="F41" s="9">
        <f t="shared" si="2"/>
        <v>4.6984642277437885E-2</v>
      </c>
      <c r="G41" s="13">
        <v>1.3288</v>
      </c>
      <c r="H41" s="9">
        <f t="shared" si="3"/>
        <v>21.284718399999999</v>
      </c>
      <c r="I41" s="19">
        <v>129.78</v>
      </c>
      <c r="J41" s="17">
        <f t="shared" si="4"/>
        <v>301.86828000000003</v>
      </c>
      <c r="K41" s="13">
        <v>0.26219999999999999</v>
      </c>
      <c r="L41" s="9">
        <f t="shared" si="5"/>
        <v>1.0977789599999999</v>
      </c>
      <c r="M41" s="13">
        <v>1.1244000000000001</v>
      </c>
      <c r="N41" s="20" t="s">
        <v>22</v>
      </c>
      <c r="O41" s="14">
        <v>1.306E-2</v>
      </c>
      <c r="P41" s="12">
        <v>9.2759999999999995E-3</v>
      </c>
    </row>
    <row r="42" spans="1:16" ht="12.75" customHeight="1" x14ac:dyDescent="0.2">
      <c r="A42" s="6">
        <v>140</v>
      </c>
      <c r="B42" s="7">
        <f t="shared" si="0"/>
        <v>59.940000000000005</v>
      </c>
      <c r="C42" s="6">
        <v>45</v>
      </c>
      <c r="D42" s="35">
        <f t="shared" si="1"/>
        <v>3.1025923883066739</v>
      </c>
      <c r="E42" s="9">
        <v>0.74519999999999997</v>
      </c>
      <c r="F42" s="9">
        <f t="shared" si="2"/>
        <v>4.6522662005244096E-2</v>
      </c>
      <c r="G42" s="9">
        <v>1.3419000000000001</v>
      </c>
      <c r="H42" s="9">
        <f t="shared" si="3"/>
        <v>21.494554200000003</v>
      </c>
      <c r="I42" s="17">
        <v>130.88999999999999</v>
      </c>
      <c r="J42" s="17">
        <f t="shared" si="4"/>
        <v>304.45013999999998</v>
      </c>
      <c r="K42" s="9">
        <v>0.2641</v>
      </c>
      <c r="L42" s="9">
        <f t="shared" si="5"/>
        <v>1.1057338800000001</v>
      </c>
      <c r="M42" s="9">
        <v>1.1229</v>
      </c>
      <c r="N42" s="2" t="s">
        <v>22</v>
      </c>
      <c r="O42" s="10">
        <v>1.3169999999999999E-2</v>
      </c>
      <c r="P42" s="8">
        <v>9.4029999999999999E-3</v>
      </c>
    </row>
    <row r="43" spans="1:16" ht="12.75" customHeight="1" x14ac:dyDescent="0.2">
      <c r="A43" s="11">
        <v>145</v>
      </c>
      <c r="B43" s="7">
        <f t="shared" si="0"/>
        <v>62.715000000000003</v>
      </c>
      <c r="C43" s="11">
        <v>45</v>
      </c>
      <c r="D43" s="35">
        <f t="shared" si="1"/>
        <v>3.1025923883066739</v>
      </c>
      <c r="E43" s="13">
        <v>0.73799999999999999</v>
      </c>
      <c r="F43" s="9">
        <f t="shared" si="2"/>
        <v>4.6073167686352848E-2</v>
      </c>
      <c r="G43" s="13">
        <v>1.355</v>
      </c>
      <c r="H43" s="9">
        <f t="shared" si="3"/>
        <v>21.70439</v>
      </c>
      <c r="I43" s="19">
        <v>132</v>
      </c>
      <c r="J43" s="17">
        <f t="shared" si="4"/>
        <v>307.03199999999998</v>
      </c>
      <c r="K43" s="13">
        <v>0.26590000000000003</v>
      </c>
      <c r="L43" s="9">
        <f t="shared" si="5"/>
        <v>1.1132701200000001</v>
      </c>
      <c r="M43" s="13">
        <v>1.1214</v>
      </c>
      <c r="N43" s="20" t="s">
        <v>22</v>
      </c>
      <c r="O43" s="14">
        <v>1.328E-2</v>
      </c>
      <c r="P43" s="12">
        <v>9.5309999999999995E-3</v>
      </c>
    </row>
    <row r="44" spans="1:16" ht="12.95" customHeight="1" x14ac:dyDescent="0.2">
      <c r="A44" s="6">
        <v>150</v>
      </c>
      <c r="B44" s="7">
        <f t="shared" si="0"/>
        <v>65.490000000000009</v>
      </c>
      <c r="C44" s="6">
        <v>45</v>
      </c>
      <c r="D44" s="35">
        <f t="shared" si="1"/>
        <v>3.1025923883066739</v>
      </c>
      <c r="E44" s="9">
        <v>0.73099999999999998</v>
      </c>
      <c r="F44" s="9">
        <f t="shared" si="2"/>
        <v>4.563615932076414E-2</v>
      </c>
      <c r="G44" s="9">
        <v>1.3680000000000001</v>
      </c>
      <c r="H44" s="9">
        <f t="shared" si="3"/>
        <v>21.912624000000001</v>
      </c>
      <c r="I44" s="17">
        <v>133.12</v>
      </c>
      <c r="J44" s="17">
        <f t="shared" si="4"/>
        <v>309.63712000000004</v>
      </c>
      <c r="K44" s="9">
        <v>0.26779999999999998</v>
      </c>
      <c r="L44" s="9">
        <f t="shared" si="5"/>
        <v>1.1212250399999999</v>
      </c>
      <c r="M44" s="9">
        <v>1.1200000000000001</v>
      </c>
      <c r="N44" s="2" t="s">
        <v>22</v>
      </c>
      <c r="O44" s="10">
        <v>1.3390000000000001E-2</v>
      </c>
      <c r="P44" s="8">
        <v>9.6589999999999992E-3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4"/>
  <sheetViews>
    <sheetView workbookViewId="0">
      <selection activeCell="L4" sqref="L4"/>
    </sheetView>
  </sheetViews>
  <sheetFormatPr defaultRowHeight="12.75" x14ac:dyDescent="0.2"/>
  <cols>
    <col min="1" max="12" width="10.1640625" customWidth="1"/>
    <col min="13" max="13" width="10.5" customWidth="1"/>
    <col min="14" max="14" width="10.1640625" customWidth="1"/>
    <col min="15" max="15" width="16.1640625" customWidth="1"/>
    <col min="16" max="16" width="12.5" customWidth="1"/>
    <col min="17" max="17" width="12.1640625" customWidth="1"/>
  </cols>
  <sheetData>
    <row r="1" spans="1:17" ht="14.25" customHeight="1" x14ac:dyDescent="0.2">
      <c r="A1" s="15" t="s">
        <v>30</v>
      </c>
      <c r="B1" s="15"/>
    </row>
    <row r="2" spans="1:17" ht="12.95" customHeight="1" x14ac:dyDescent="0.2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ht="12.95" customHeight="1" x14ac:dyDescent="0.2">
      <c r="A3" s="2" t="s">
        <v>12</v>
      </c>
      <c r="B3" s="2"/>
      <c r="C3" s="2" t="s">
        <v>13</v>
      </c>
      <c r="D3" s="2"/>
      <c r="E3" s="2" t="s">
        <v>14</v>
      </c>
      <c r="F3" s="2"/>
      <c r="G3" s="2" t="s">
        <v>15</v>
      </c>
      <c r="H3" s="2"/>
      <c r="I3" s="2" t="s">
        <v>16</v>
      </c>
      <c r="J3" s="2"/>
      <c r="K3" s="2" t="s">
        <v>17</v>
      </c>
      <c r="L3" s="2"/>
      <c r="M3" s="2" t="s">
        <v>17</v>
      </c>
      <c r="N3" s="2" t="s">
        <v>18</v>
      </c>
      <c r="O3" s="2" t="s">
        <v>18</v>
      </c>
      <c r="P3" s="2" t="s">
        <v>19</v>
      </c>
      <c r="Q3" s="2" t="s">
        <v>20</v>
      </c>
    </row>
    <row r="4" spans="1:17" ht="12.95" customHeight="1" x14ac:dyDescent="0.2">
      <c r="A4" s="6">
        <v>-50</v>
      </c>
      <c r="B4" s="7">
        <f>(A4-32)*0.555</f>
        <v>-45.510000000000005</v>
      </c>
      <c r="C4" s="6">
        <v>50</v>
      </c>
      <c r="D4" s="35">
        <f>C4/14.504</f>
        <v>3.4473248758963044</v>
      </c>
      <c r="E4" s="9">
        <v>89.542699999999996</v>
      </c>
      <c r="F4" s="9">
        <f>E4/16.018</f>
        <v>5.5901298539143456</v>
      </c>
      <c r="G4" s="9">
        <v>1.12E-2</v>
      </c>
      <c r="H4" s="9">
        <f>G4*16.018</f>
        <v>0.17940159999999999</v>
      </c>
      <c r="I4" s="17">
        <v>-2.94</v>
      </c>
      <c r="J4" s="17">
        <f>I4*2.326</f>
        <v>-6.8384400000000003</v>
      </c>
      <c r="K4" s="9">
        <v>-7.3000000000000001E-3</v>
      </c>
      <c r="L4" s="9">
        <f>K4*4.1868</f>
        <v>-3.056364E-2</v>
      </c>
      <c r="M4" s="9">
        <v>0.29749999999999999</v>
      </c>
      <c r="N4" s="9">
        <v>1.5048999999999999</v>
      </c>
      <c r="O4" s="2" t="s">
        <v>21</v>
      </c>
      <c r="P4" s="10">
        <v>0.51265000000000005</v>
      </c>
      <c r="Q4" s="8">
        <v>6.5605999999999998E-2</v>
      </c>
    </row>
    <row r="5" spans="1:17" ht="12.75" customHeight="1" x14ac:dyDescent="0.2">
      <c r="A5" s="11">
        <v>-45</v>
      </c>
      <c r="B5" s="7">
        <f t="shared" ref="B5:B44" si="0">(A5-32)*0.555</f>
        <v>-42.735000000000007</v>
      </c>
      <c r="C5" s="11">
        <v>50</v>
      </c>
      <c r="D5" s="35">
        <f t="shared" ref="D5:D44" si="1">C5/14.504</f>
        <v>3.4473248758963044</v>
      </c>
      <c r="E5" s="13">
        <v>89.046300000000002</v>
      </c>
      <c r="F5" s="9">
        <f t="shared" ref="F5:F44" si="2">E5/16.018</f>
        <v>5.5591397178174553</v>
      </c>
      <c r="G5" s="13">
        <v>1.12E-2</v>
      </c>
      <c r="H5" s="9">
        <f t="shared" ref="H5:H44" si="3">G5*16.018</f>
        <v>0.17940159999999999</v>
      </c>
      <c r="I5" s="19">
        <v>-1.45</v>
      </c>
      <c r="J5" s="17">
        <f t="shared" ref="J5:J44" si="4">I5*2.326</f>
        <v>-3.3727</v>
      </c>
      <c r="K5" s="13">
        <v>-3.7000000000000002E-3</v>
      </c>
      <c r="L5" s="9">
        <f t="shared" ref="L5:L44" si="5">K5*4.1868</f>
        <v>-1.549116E-2</v>
      </c>
      <c r="M5" s="13">
        <v>0.29859999999999998</v>
      </c>
      <c r="N5" s="13">
        <v>1.5052000000000001</v>
      </c>
      <c r="O5" s="20" t="s">
        <v>21</v>
      </c>
      <c r="P5" s="14">
        <v>0.48982999999999999</v>
      </c>
      <c r="Q5" s="12">
        <v>6.4809000000000005E-2</v>
      </c>
    </row>
    <row r="6" spans="1:17" ht="12.75" customHeight="1" x14ac:dyDescent="0.2">
      <c r="A6" s="6">
        <v>-40</v>
      </c>
      <c r="B6" s="7">
        <f t="shared" si="0"/>
        <v>-39.96</v>
      </c>
      <c r="C6" s="6">
        <v>50</v>
      </c>
      <c r="D6" s="35">
        <f t="shared" si="1"/>
        <v>3.4473248758963044</v>
      </c>
      <c r="E6" s="9">
        <v>88.546599999999998</v>
      </c>
      <c r="F6" s="9">
        <f t="shared" si="2"/>
        <v>5.5279435634910721</v>
      </c>
      <c r="G6" s="9">
        <v>1.1299999999999999E-2</v>
      </c>
      <c r="H6" s="9">
        <f t="shared" si="3"/>
        <v>0.18100340000000001</v>
      </c>
      <c r="I6" s="17">
        <v>0.05</v>
      </c>
      <c r="J6" s="17">
        <f t="shared" si="4"/>
        <v>0.11630000000000001</v>
      </c>
      <c r="K6" s="9">
        <v>-1E-4</v>
      </c>
      <c r="L6" s="9">
        <f t="shared" si="5"/>
        <v>-4.1868E-4</v>
      </c>
      <c r="M6" s="9">
        <v>0.29970000000000002</v>
      </c>
      <c r="N6" s="9">
        <v>1.5056</v>
      </c>
      <c r="O6" s="2" t="s">
        <v>21</v>
      </c>
      <c r="P6" s="10">
        <v>0.46850000000000003</v>
      </c>
      <c r="Q6" s="8">
        <v>6.4019000000000006E-2</v>
      </c>
    </row>
    <row r="7" spans="1:17" ht="12.75" customHeight="1" x14ac:dyDescent="0.2">
      <c r="A7" s="11">
        <v>-35</v>
      </c>
      <c r="B7" s="7">
        <f t="shared" si="0"/>
        <v>-37.185000000000002</v>
      </c>
      <c r="C7" s="11">
        <v>50</v>
      </c>
      <c r="D7" s="35">
        <f t="shared" si="1"/>
        <v>3.4473248758963044</v>
      </c>
      <c r="E7" s="13">
        <v>88.043400000000005</v>
      </c>
      <c r="F7" s="9">
        <f t="shared" si="2"/>
        <v>5.4965289049818953</v>
      </c>
      <c r="G7" s="13">
        <v>1.14E-2</v>
      </c>
      <c r="H7" s="9">
        <f t="shared" si="3"/>
        <v>0.18260520000000002</v>
      </c>
      <c r="I7" s="19">
        <v>1.55</v>
      </c>
      <c r="J7" s="17">
        <f t="shared" si="4"/>
        <v>3.6053000000000002</v>
      </c>
      <c r="K7" s="13">
        <v>3.5000000000000001E-3</v>
      </c>
      <c r="L7" s="9">
        <f t="shared" si="5"/>
        <v>1.46538E-2</v>
      </c>
      <c r="M7" s="13">
        <v>0.3009</v>
      </c>
      <c r="N7" s="13">
        <v>1.5061</v>
      </c>
      <c r="O7" s="20" t="s">
        <v>21</v>
      </c>
      <c r="P7" s="14">
        <v>0.44852999999999998</v>
      </c>
      <c r="Q7" s="12">
        <v>6.3233999999999999E-2</v>
      </c>
    </row>
    <row r="8" spans="1:17" ht="12.75" customHeight="1" x14ac:dyDescent="0.2">
      <c r="A8" s="6">
        <v>-30</v>
      </c>
      <c r="B8" s="7">
        <f t="shared" si="0"/>
        <v>-34.410000000000004</v>
      </c>
      <c r="C8" s="6">
        <v>50</v>
      </c>
      <c r="D8" s="35">
        <f t="shared" si="1"/>
        <v>3.4473248758963044</v>
      </c>
      <c r="E8" s="9">
        <v>87.536600000000007</v>
      </c>
      <c r="F8" s="9">
        <f t="shared" si="2"/>
        <v>5.4648894993132728</v>
      </c>
      <c r="G8" s="9">
        <v>1.14E-2</v>
      </c>
      <c r="H8" s="9">
        <f t="shared" si="3"/>
        <v>0.18260520000000002</v>
      </c>
      <c r="I8" s="17">
        <v>3.06</v>
      </c>
      <c r="J8" s="17">
        <f t="shared" si="4"/>
        <v>7.1175600000000001</v>
      </c>
      <c r="K8" s="9">
        <v>7.0000000000000001E-3</v>
      </c>
      <c r="L8" s="9">
        <f t="shared" si="5"/>
        <v>2.93076E-2</v>
      </c>
      <c r="M8" s="9">
        <v>0.30209999999999998</v>
      </c>
      <c r="N8" s="9">
        <v>1.5065999999999999</v>
      </c>
      <c r="O8" s="2" t="s">
        <v>21</v>
      </c>
      <c r="P8" s="10">
        <v>0.42980000000000002</v>
      </c>
      <c r="Q8" s="8">
        <v>6.2455999999999998E-2</v>
      </c>
    </row>
    <row r="9" spans="1:17" ht="12.75" customHeight="1" x14ac:dyDescent="0.2">
      <c r="A9" s="11">
        <v>-25</v>
      </c>
      <c r="B9" s="7">
        <f t="shared" si="0"/>
        <v>-31.635000000000002</v>
      </c>
      <c r="C9" s="11">
        <v>50</v>
      </c>
      <c r="D9" s="35">
        <f t="shared" si="1"/>
        <v>3.4473248758963044</v>
      </c>
      <c r="E9" s="13">
        <v>87.025800000000004</v>
      </c>
      <c r="F9" s="9">
        <f t="shared" si="2"/>
        <v>5.4330003745785991</v>
      </c>
      <c r="G9" s="13">
        <v>1.15E-2</v>
      </c>
      <c r="H9" s="9">
        <f t="shared" si="3"/>
        <v>0.18420700000000001</v>
      </c>
      <c r="I9" s="19">
        <v>4.57</v>
      </c>
      <c r="J9" s="17">
        <f t="shared" si="4"/>
        <v>10.62982</v>
      </c>
      <c r="K9" s="13">
        <v>1.0500000000000001E-2</v>
      </c>
      <c r="L9" s="9">
        <f t="shared" si="5"/>
        <v>4.3961400000000005E-2</v>
      </c>
      <c r="M9" s="13">
        <v>0.30330000000000001</v>
      </c>
      <c r="N9" s="13">
        <v>1.5073000000000001</v>
      </c>
      <c r="O9" s="20" t="s">
        <v>21</v>
      </c>
      <c r="P9" s="14">
        <v>0.41219</v>
      </c>
      <c r="Q9" s="12">
        <v>6.1684000000000003E-2</v>
      </c>
    </row>
    <row r="10" spans="1:17" ht="12.75" customHeight="1" x14ac:dyDescent="0.2">
      <c r="A10" s="6">
        <v>-20</v>
      </c>
      <c r="B10" s="7">
        <f t="shared" si="0"/>
        <v>-28.860000000000003</v>
      </c>
      <c r="C10" s="6">
        <v>50</v>
      </c>
      <c r="D10" s="35">
        <f t="shared" si="1"/>
        <v>3.4473248758963044</v>
      </c>
      <c r="E10" s="9">
        <v>86.510999999999996</v>
      </c>
      <c r="F10" s="9">
        <f t="shared" si="2"/>
        <v>5.400861530777874</v>
      </c>
      <c r="G10" s="9">
        <v>1.1599999999999999E-2</v>
      </c>
      <c r="H10" s="9">
        <f t="shared" si="3"/>
        <v>0.1858088</v>
      </c>
      <c r="I10" s="17">
        <v>6.09</v>
      </c>
      <c r="J10" s="17">
        <f t="shared" si="4"/>
        <v>14.16534</v>
      </c>
      <c r="K10" s="9">
        <v>1.4E-2</v>
      </c>
      <c r="L10" s="9">
        <f t="shared" si="5"/>
        <v>5.8615199999999999E-2</v>
      </c>
      <c r="M10" s="9">
        <v>0.30459999999999998</v>
      </c>
      <c r="N10" s="9">
        <v>1.508</v>
      </c>
      <c r="O10" s="2" t="s">
        <v>21</v>
      </c>
      <c r="P10" s="10">
        <v>0.39561000000000002</v>
      </c>
      <c r="Q10" s="8">
        <v>6.0918E-2</v>
      </c>
    </row>
    <row r="11" spans="1:17" ht="12.75" customHeight="1" x14ac:dyDescent="0.2">
      <c r="A11" s="11">
        <v>-15</v>
      </c>
      <c r="B11" s="7">
        <f t="shared" si="0"/>
        <v>-26.085000000000001</v>
      </c>
      <c r="C11" s="11">
        <v>50</v>
      </c>
      <c r="D11" s="35">
        <f t="shared" si="1"/>
        <v>3.4473248758963044</v>
      </c>
      <c r="E11" s="13">
        <v>85.991799999999998</v>
      </c>
      <c r="F11" s="9">
        <f t="shared" si="2"/>
        <v>5.3684479960044946</v>
      </c>
      <c r="G11" s="13">
        <v>1.1599999999999999E-2</v>
      </c>
      <c r="H11" s="9">
        <f t="shared" si="3"/>
        <v>0.1858088</v>
      </c>
      <c r="I11" s="19">
        <v>7.61</v>
      </c>
      <c r="J11" s="17">
        <f t="shared" si="4"/>
        <v>17.700860000000002</v>
      </c>
      <c r="K11" s="13">
        <v>1.7399999999999999E-2</v>
      </c>
      <c r="L11" s="9">
        <f t="shared" si="5"/>
        <v>7.2850319999999996E-2</v>
      </c>
      <c r="M11" s="13">
        <v>0.30590000000000001</v>
      </c>
      <c r="N11" s="13">
        <v>1.5088999999999999</v>
      </c>
      <c r="O11" s="20" t="s">
        <v>21</v>
      </c>
      <c r="P11" s="14">
        <v>0.37996000000000002</v>
      </c>
      <c r="Q11" s="12">
        <v>6.0157000000000002E-2</v>
      </c>
    </row>
    <row r="12" spans="1:17" ht="12.75" customHeight="1" x14ac:dyDescent="0.2">
      <c r="A12" s="6">
        <v>-10</v>
      </c>
      <c r="B12" s="7">
        <f t="shared" si="0"/>
        <v>-23.310000000000002</v>
      </c>
      <c r="C12" s="6">
        <v>50</v>
      </c>
      <c r="D12" s="35">
        <f t="shared" si="1"/>
        <v>3.4473248758963044</v>
      </c>
      <c r="E12" s="9">
        <v>85.468000000000004</v>
      </c>
      <c r="F12" s="9">
        <f t="shared" si="2"/>
        <v>5.3357472843051568</v>
      </c>
      <c r="G12" s="9">
        <v>1.17E-2</v>
      </c>
      <c r="H12" s="9">
        <f t="shared" si="3"/>
        <v>0.18741060000000001</v>
      </c>
      <c r="I12" s="17">
        <v>9.15</v>
      </c>
      <c r="J12" s="17">
        <f t="shared" si="4"/>
        <v>21.282900000000001</v>
      </c>
      <c r="K12" s="9">
        <v>2.0799999999999999E-2</v>
      </c>
      <c r="L12" s="9">
        <f t="shared" si="5"/>
        <v>8.7085439999999986E-2</v>
      </c>
      <c r="M12" s="9">
        <v>0.30719999999999997</v>
      </c>
      <c r="N12" s="9">
        <v>1.5099</v>
      </c>
      <c r="O12" s="2" t="s">
        <v>21</v>
      </c>
      <c r="P12" s="10">
        <v>0.36516999999999999</v>
      </c>
      <c r="Q12" s="8">
        <v>5.9401000000000002E-2</v>
      </c>
    </row>
    <row r="13" spans="1:17" ht="12.75" customHeight="1" x14ac:dyDescent="0.2">
      <c r="A13" s="11">
        <v>-5</v>
      </c>
      <c r="B13" s="7">
        <f t="shared" si="0"/>
        <v>-20.535</v>
      </c>
      <c r="C13" s="11">
        <v>50</v>
      </c>
      <c r="D13" s="35">
        <f t="shared" si="1"/>
        <v>3.4473248758963044</v>
      </c>
      <c r="E13" s="13">
        <v>84.939300000000003</v>
      </c>
      <c r="F13" s="9">
        <f t="shared" si="2"/>
        <v>5.302740666749906</v>
      </c>
      <c r="G13" s="13">
        <v>1.18E-2</v>
      </c>
      <c r="H13" s="9">
        <f t="shared" si="3"/>
        <v>0.1890124</v>
      </c>
      <c r="I13" s="19">
        <v>10.69</v>
      </c>
      <c r="J13" s="17">
        <f t="shared" si="4"/>
        <v>24.864940000000001</v>
      </c>
      <c r="K13" s="13">
        <v>2.4199999999999999E-2</v>
      </c>
      <c r="L13" s="9">
        <f t="shared" si="5"/>
        <v>0.10132055999999999</v>
      </c>
      <c r="M13" s="13">
        <v>0.30859999999999999</v>
      </c>
      <c r="N13" s="13">
        <v>1.5109999999999999</v>
      </c>
      <c r="O13" s="20" t="s">
        <v>21</v>
      </c>
      <c r="P13" s="14">
        <v>0.35116999999999998</v>
      </c>
      <c r="Q13" s="12">
        <v>5.8650000000000001E-2</v>
      </c>
    </row>
    <row r="14" spans="1:17" ht="12.75" customHeight="1" x14ac:dyDescent="0.2">
      <c r="A14" s="6">
        <v>0</v>
      </c>
      <c r="B14" s="7">
        <f t="shared" si="0"/>
        <v>-17.760000000000002</v>
      </c>
      <c r="C14" s="6">
        <v>50</v>
      </c>
      <c r="D14" s="35">
        <f t="shared" si="1"/>
        <v>3.4473248758963044</v>
      </c>
      <c r="E14" s="9">
        <v>84.4054</v>
      </c>
      <c r="F14" s="9">
        <f t="shared" si="2"/>
        <v>5.2694094144087895</v>
      </c>
      <c r="G14" s="9">
        <v>1.18E-2</v>
      </c>
      <c r="H14" s="9">
        <f t="shared" si="3"/>
        <v>0.1890124</v>
      </c>
      <c r="I14" s="17">
        <v>12.23</v>
      </c>
      <c r="J14" s="17">
        <f t="shared" si="4"/>
        <v>28.446980000000003</v>
      </c>
      <c r="K14" s="9">
        <v>2.76E-2</v>
      </c>
      <c r="L14" s="9">
        <f t="shared" si="5"/>
        <v>0.11555567999999999</v>
      </c>
      <c r="M14" s="9">
        <v>0.31</v>
      </c>
      <c r="N14" s="9">
        <v>1.5123</v>
      </c>
      <c r="O14" s="2" t="s">
        <v>21</v>
      </c>
      <c r="P14" s="10">
        <v>0.33789999999999998</v>
      </c>
      <c r="Q14" s="8">
        <v>5.7903999999999997E-2</v>
      </c>
    </row>
    <row r="15" spans="1:17" ht="12.75" customHeight="1" x14ac:dyDescent="0.2">
      <c r="A15" s="11">
        <v>5</v>
      </c>
      <c r="B15" s="7">
        <f t="shared" si="0"/>
        <v>-14.985000000000001</v>
      </c>
      <c r="C15" s="11">
        <v>50</v>
      </c>
      <c r="D15" s="35">
        <f t="shared" si="1"/>
        <v>3.4473248758963044</v>
      </c>
      <c r="E15" s="13">
        <v>83.866100000000003</v>
      </c>
      <c r="F15" s="9">
        <f t="shared" si="2"/>
        <v>5.235741041328505</v>
      </c>
      <c r="G15" s="13">
        <v>1.1900000000000001E-2</v>
      </c>
      <c r="H15" s="9">
        <f t="shared" si="3"/>
        <v>0.19061420000000001</v>
      </c>
      <c r="I15" s="19">
        <v>13.79</v>
      </c>
      <c r="J15" s="17">
        <f t="shared" si="4"/>
        <v>32.075539999999997</v>
      </c>
      <c r="K15" s="13">
        <v>3.1E-2</v>
      </c>
      <c r="L15" s="9">
        <f t="shared" si="5"/>
        <v>0.12979079999999998</v>
      </c>
      <c r="M15" s="13">
        <v>0.3115</v>
      </c>
      <c r="N15" s="13">
        <v>1.5138</v>
      </c>
      <c r="O15" s="20" t="s">
        <v>21</v>
      </c>
      <c r="P15" s="14">
        <v>0.32529000000000002</v>
      </c>
      <c r="Q15" s="12">
        <v>5.7161999999999998E-2</v>
      </c>
    </row>
    <row r="16" spans="1:17" ht="12.75" customHeight="1" x14ac:dyDescent="0.2">
      <c r="A16" s="6">
        <v>10</v>
      </c>
      <c r="B16" s="7">
        <f t="shared" si="0"/>
        <v>-12.21</v>
      </c>
      <c r="C16" s="6">
        <v>50</v>
      </c>
      <c r="D16" s="35">
        <f t="shared" si="1"/>
        <v>3.4473248758963044</v>
      </c>
      <c r="E16" s="9">
        <v>83.320899999999995</v>
      </c>
      <c r="F16" s="9">
        <f t="shared" si="2"/>
        <v>5.2017043326257957</v>
      </c>
      <c r="G16" s="9">
        <v>1.2E-2</v>
      </c>
      <c r="H16" s="9">
        <f t="shared" si="3"/>
        <v>0.19221600000000003</v>
      </c>
      <c r="I16" s="17">
        <v>15.35</v>
      </c>
      <c r="J16" s="17">
        <f t="shared" si="4"/>
        <v>35.704099999999997</v>
      </c>
      <c r="K16" s="9">
        <v>3.4299999999999997E-2</v>
      </c>
      <c r="L16" s="9">
        <f t="shared" si="5"/>
        <v>0.14360723999999997</v>
      </c>
      <c r="M16" s="9">
        <v>0.313</v>
      </c>
      <c r="N16" s="9">
        <v>1.5154000000000001</v>
      </c>
      <c r="O16" s="2" t="s">
        <v>21</v>
      </c>
      <c r="P16" s="10">
        <v>0.31329000000000001</v>
      </c>
      <c r="Q16" s="8">
        <v>5.6424000000000002E-2</v>
      </c>
    </row>
    <row r="17" spans="1:17" ht="12.75" customHeight="1" x14ac:dyDescent="0.2">
      <c r="A17" s="11">
        <v>15</v>
      </c>
      <c r="B17" s="7">
        <f t="shared" si="0"/>
        <v>-9.4350000000000005</v>
      </c>
      <c r="C17" s="11">
        <v>50</v>
      </c>
      <c r="D17" s="35">
        <f t="shared" si="1"/>
        <v>3.4473248758963044</v>
      </c>
      <c r="E17" s="13">
        <v>82.769599999999997</v>
      </c>
      <c r="F17" s="9">
        <f t="shared" si="2"/>
        <v>5.167286802347359</v>
      </c>
      <c r="G17" s="13">
        <v>1.21E-2</v>
      </c>
      <c r="H17" s="9">
        <f t="shared" si="3"/>
        <v>0.19381780000000001</v>
      </c>
      <c r="I17" s="19">
        <v>16.920000000000002</v>
      </c>
      <c r="J17" s="17">
        <f t="shared" si="4"/>
        <v>39.355920000000005</v>
      </c>
      <c r="K17" s="13">
        <v>3.7699999999999997E-2</v>
      </c>
      <c r="L17" s="9">
        <f t="shared" si="5"/>
        <v>0.15784235999999999</v>
      </c>
      <c r="M17" s="13">
        <v>0.31459999999999999</v>
      </c>
      <c r="N17" s="13">
        <v>1.5173000000000001</v>
      </c>
      <c r="O17" s="20" t="s">
        <v>21</v>
      </c>
      <c r="P17" s="14">
        <v>0.30187000000000003</v>
      </c>
      <c r="Q17" s="12">
        <v>5.5690000000000003E-2</v>
      </c>
    </row>
    <row r="18" spans="1:17" ht="12.75" customHeight="1" x14ac:dyDescent="0.2">
      <c r="A18" s="6">
        <v>20</v>
      </c>
      <c r="B18" s="7">
        <f t="shared" si="0"/>
        <v>-6.66</v>
      </c>
      <c r="C18" s="6">
        <v>50</v>
      </c>
      <c r="D18" s="35">
        <f t="shared" si="1"/>
        <v>3.4473248758963044</v>
      </c>
      <c r="E18" s="9">
        <v>82.211600000000004</v>
      </c>
      <c r="F18" s="9">
        <f t="shared" si="2"/>
        <v>5.132450992633288</v>
      </c>
      <c r="G18" s="9">
        <v>1.2200000000000001E-2</v>
      </c>
      <c r="H18" s="9">
        <f t="shared" si="3"/>
        <v>0.19541960000000003</v>
      </c>
      <c r="I18" s="17">
        <v>18.489999999999998</v>
      </c>
      <c r="J18" s="17">
        <f t="shared" si="4"/>
        <v>43.007739999999998</v>
      </c>
      <c r="K18" s="9">
        <v>4.1000000000000002E-2</v>
      </c>
      <c r="L18" s="9">
        <f t="shared" si="5"/>
        <v>0.1716588</v>
      </c>
      <c r="M18" s="9">
        <v>0.31619999999999998</v>
      </c>
      <c r="N18" s="9">
        <v>1.5193000000000001</v>
      </c>
      <c r="O18" s="2" t="s">
        <v>21</v>
      </c>
      <c r="P18" s="10">
        <v>0.29097000000000001</v>
      </c>
      <c r="Q18" s="8">
        <v>5.4960000000000002E-2</v>
      </c>
    </row>
    <row r="19" spans="1:17" ht="12.75" customHeight="1" x14ac:dyDescent="0.2">
      <c r="A19" s="11">
        <v>25</v>
      </c>
      <c r="B19" s="7">
        <f t="shared" si="0"/>
        <v>-3.8850000000000002</v>
      </c>
      <c r="C19" s="11">
        <v>50</v>
      </c>
      <c r="D19" s="35">
        <f t="shared" si="1"/>
        <v>3.4473248758963044</v>
      </c>
      <c r="E19" s="13">
        <v>81.646699999999996</v>
      </c>
      <c r="F19" s="9">
        <f t="shared" si="2"/>
        <v>5.0971844175302783</v>
      </c>
      <c r="G19" s="13">
        <v>1.2200000000000001E-2</v>
      </c>
      <c r="H19" s="9">
        <f t="shared" si="3"/>
        <v>0.19541960000000003</v>
      </c>
      <c r="I19" s="19">
        <v>20.079999999999998</v>
      </c>
      <c r="J19" s="17">
        <f t="shared" si="4"/>
        <v>46.70608</v>
      </c>
      <c r="K19" s="13">
        <v>4.4200000000000003E-2</v>
      </c>
      <c r="L19" s="9">
        <f t="shared" si="5"/>
        <v>0.18505656000000001</v>
      </c>
      <c r="M19" s="13">
        <v>0.31790000000000002</v>
      </c>
      <c r="N19" s="13">
        <v>1.5216000000000001</v>
      </c>
      <c r="O19" s="20" t="s">
        <v>21</v>
      </c>
      <c r="P19" s="14">
        <v>0.28055000000000002</v>
      </c>
      <c r="Q19" s="12">
        <v>5.4232000000000002E-2</v>
      </c>
    </row>
    <row r="20" spans="1:17" ht="12.75" customHeight="1" x14ac:dyDescent="0.2">
      <c r="A20" s="6">
        <v>30</v>
      </c>
      <c r="B20" s="7">
        <f t="shared" si="0"/>
        <v>-1.1100000000000001</v>
      </c>
      <c r="C20" s="6">
        <v>50</v>
      </c>
      <c r="D20" s="35">
        <f t="shared" si="1"/>
        <v>3.4473248758963044</v>
      </c>
      <c r="E20" s="9">
        <v>81.074299999999994</v>
      </c>
      <c r="F20" s="9">
        <f t="shared" si="2"/>
        <v>5.0614496191784237</v>
      </c>
      <c r="G20" s="9">
        <v>1.23E-2</v>
      </c>
      <c r="H20" s="9">
        <f t="shared" si="3"/>
        <v>0.19702140000000001</v>
      </c>
      <c r="I20" s="17">
        <v>21.67</v>
      </c>
      <c r="J20" s="17">
        <f t="shared" si="4"/>
        <v>50.404420000000009</v>
      </c>
      <c r="K20" s="9">
        <v>4.7500000000000001E-2</v>
      </c>
      <c r="L20" s="9">
        <f t="shared" si="5"/>
        <v>0.19887299999999999</v>
      </c>
      <c r="M20" s="9">
        <v>0.31969999999999998</v>
      </c>
      <c r="N20" s="9">
        <v>1.5241</v>
      </c>
      <c r="O20" s="2" t="s">
        <v>21</v>
      </c>
      <c r="P20" s="10">
        <v>0.27059</v>
      </c>
      <c r="Q20" s="8">
        <v>5.3508E-2</v>
      </c>
    </row>
    <row r="21" spans="1:17" ht="12.75" customHeight="1" x14ac:dyDescent="0.2">
      <c r="A21" s="11">
        <v>35</v>
      </c>
      <c r="B21" s="7">
        <f t="shared" si="0"/>
        <v>1.665</v>
      </c>
      <c r="C21" s="11">
        <v>50</v>
      </c>
      <c r="D21" s="35">
        <f t="shared" si="1"/>
        <v>3.4473248758963044</v>
      </c>
      <c r="E21" s="13">
        <v>80.493799999999993</v>
      </c>
      <c r="F21" s="9">
        <f t="shared" si="2"/>
        <v>5.0252091397178171</v>
      </c>
      <c r="G21" s="13">
        <v>1.24E-2</v>
      </c>
      <c r="H21" s="9">
        <f t="shared" si="3"/>
        <v>0.1986232</v>
      </c>
      <c r="I21" s="19">
        <v>23.28</v>
      </c>
      <c r="J21" s="17">
        <f t="shared" si="4"/>
        <v>54.149280000000005</v>
      </c>
      <c r="K21" s="13">
        <v>5.0799999999999998E-2</v>
      </c>
      <c r="L21" s="9">
        <f t="shared" si="5"/>
        <v>0.21268943999999998</v>
      </c>
      <c r="M21" s="13">
        <v>0.3216</v>
      </c>
      <c r="N21" s="13">
        <v>1.5268999999999999</v>
      </c>
      <c r="O21" s="20" t="s">
        <v>21</v>
      </c>
      <c r="P21" s="14">
        <v>0.26103999999999999</v>
      </c>
      <c r="Q21" s="12">
        <v>5.2786E-2</v>
      </c>
    </row>
    <row r="22" spans="1:17" ht="12.75" customHeight="1" x14ac:dyDescent="0.2">
      <c r="A22" s="6">
        <v>40</v>
      </c>
      <c r="B22" s="7">
        <f t="shared" si="0"/>
        <v>4.4400000000000004</v>
      </c>
      <c r="C22" s="6">
        <v>50</v>
      </c>
      <c r="D22" s="35">
        <f t="shared" si="1"/>
        <v>3.4473248758963044</v>
      </c>
      <c r="E22" s="9">
        <v>79.904899999999998</v>
      </c>
      <c r="F22" s="9">
        <f t="shared" si="2"/>
        <v>4.988444250218504</v>
      </c>
      <c r="G22" s="9">
        <v>1.2500000000000001E-2</v>
      </c>
      <c r="H22" s="9">
        <f t="shared" si="3"/>
        <v>0.20022500000000001</v>
      </c>
      <c r="I22" s="17">
        <v>24.89</v>
      </c>
      <c r="J22" s="17">
        <f t="shared" si="4"/>
        <v>57.89414</v>
      </c>
      <c r="K22" s="9">
        <v>5.3999999999999999E-2</v>
      </c>
      <c r="L22" s="9">
        <f t="shared" si="5"/>
        <v>0.22608719999999999</v>
      </c>
      <c r="M22" s="9">
        <v>0.32350000000000001</v>
      </c>
      <c r="N22" s="9">
        <v>1.53</v>
      </c>
      <c r="O22" s="2" t="s">
        <v>21</v>
      </c>
      <c r="P22" s="10">
        <v>0.25187999999999999</v>
      </c>
      <c r="Q22" s="8">
        <v>5.2066000000000001E-2</v>
      </c>
    </row>
    <row r="23" spans="1:17" ht="12.75" customHeight="1" x14ac:dyDescent="0.2">
      <c r="A23" s="11">
        <v>45</v>
      </c>
      <c r="B23" s="7">
        <f t="shared" si="0"/>
        <v>7.2150000000000007</v>
      </c>
      <c r="C23" s="11">
        <v>50</v>
      </c>
      <c r="D23" s="35">
        <f t="shared" si="1"/>
        <v>3.4473248758963044</v>
      </c>
      <c r="E23" s="13">
        <v>1.0403</v>
      </c>
      <c r="F23" s="9">
        <f t="shared" si="2"/>
        <v>6.4945686103133976E-2</v>
      </c>
      <c r="G23" s="13">
        <v>0.96120000000000005</v>
      </c>
      <c r="H23" s="9">
        <f t="shared" si="3"/>
        <v>15.396501600000002</v>
      </c>
      <c r="I23" s="19">
        <v>109.93</v>
      </c>
      <c r="J23" s="17">
        <f t="shared" si="4"/>
        <v>255.69718000000003</v>
      </c>
      <c r="K23" s="13">
        <v>0.22409999999999999</v>
      </c>
      <c r="L23" s="9">
        <f t="shared" si="5"/>
        <v>0.93826187999999999</v>
      </c>
      <c r="M23" s="13">
        <v>0.21829999999999999</v>
      </c>
      <c r="N23" s="13">
        <v>1.1808000000000001</v>
      </c>
      <c r="O23" s="20" t="s">
        <v>22</v>
      </c>
      <c r="P23" s="14">
        <v>1.1010000000000001E-2</v>
      </c>
      <c r="Q23" s="12">
        <v>7.0080000000000003E-3</v>
      </c>
    </row>
    <row r="24" spans="1:17" ht="12.75" customHeight="1" x14ac:dyDescent="0.2">
      <c r="A24" s="6">
        <v>50</v>
      </c>
      <c r="B24" s="7">
        <f t="shared" si="0"/>
        <v>9.99</v>
      </c>
      <c r="C24" s="6">
        <v>50</v>
      </c>
      <c r="D24" s="35">
        <f t="shared" si="1"/>
        <v>3.4473248758963044</v>
      </c>
      <c r="E24" s="9">
        <v>1.0257000000000001</v>
      </c>
      <c r="F24" s="9">
        <f t="shared" si="2"/>
        <v>6.4034211512048952E-2</v>
      </c>
      <c r="G24" s="9">
        <v>0.97499999999999998</v>
      </c>
      <c r="H24" s="9">
        <f t="shared" si="3"/>
        <v>15.61755</v>
      </c>
      <c r="I24" s="17">
        <v>111.02</v>
      </c>
      <c r="J24" s="17">
        <f t="shared" si="4"/>
        <v>258.23252000000002</v>
      </c>
      <c r="K24" s="9">
        <v>0.2263</v>
      </c>
      <c r="L24" s="9">
        <f t="shared" si="5"/>
        <v>0.94747283999999998</v>
      </c>
      <c r="M24" s="9">
        <v>0.21740000000000001</v>
      </c>
      <c r="N24" s="9">
        <v>1.1755</v>
      </c>
      <c r="O24" s="2" t="s">
        <v>22</v>
      </c>
      <c r="P24" s="10">
        <v>1.1129999999999999E-2</v>
      </c>
      <c r="Q24" s="8">
        <v>7.1329999999999996E-3</v>
      </c>
    </row>
    <row r="25" spans="1:17" ht="12.75" customHeight="1" x14ac:dyDescent="0.2">
      <c r="A25" s="11">
        <v>55</v>
      </c>
      <c r="B25" s="7">
        <f t="shared" si="0"/>
        <v>12.765000000000001</v>
      </c>
      <c r="C25" s="11">
        <v>50</v>
      </c>
      <c r="D25" s="35">
        <f t="shared" si="1"/>
        <v>3.4473248758963044</v>
      </c>
      <c r="E25" s="13">
        <v>1.0116000000000001</v>
      </c>
      <c r="F25" s="9">
        <f t="shared" si="2"/>
        <v>6.315395180422026E-2</v>
      </c>
      <c r="G25" s="13">
        <v>0.98850000000000005</v>
      </c>
      <c r="H25" s="9">
        <f t="shared" si="3"/>
        <v>15.833793000000002</v>
      </c>
      <c r="I25" s="19">
        <v>112.1</v>
      </c>
      <c r="J25" s="17">
        <f t="shared" si="4"/>
        <v>260.74459999999999</v>
      </c>
      <c r="K25" s="13">
        <v>0.22839999999999999</v>
      </c>
      <c r="L25" s="9">
        <f t="shared" si="5"/>
        <v>0.95626511999999997</v>
      </c>
      <c r="M25" s="13">
        <v>0.2167</v>
      </c>
      <c r="N25" s="13">
        <v>1.1707000000000001</v>
      </c>
      <c r="O25" s="20" t="s">
        <v>22</v>
      </c>
      <c r="P25" s="14">
        <v>1.124E-2</v>
      </c>
      <c r="Q25" s="12">
        <v>7.2579999999999997E-3</v>
      </c>
    </row>
    <row r="26" spans="1:17" ht="12.75" customHeight="1" x14ac:dyDescent="0.2">
      <c r="A26" s="6">
        <v>60</v>
      </c>
      <c r="B26" s="7">
        <f t="shared" si="0"/>
        <v>15.540000000000001</v>
      </c>
      <c r="C26" s="6">
        <v>50</v>
      </c>
      <c r="D26" s="35">
        <f t="shared" si="1"/>
        <v>3.4473248758963044</v>
      </c>
      <c r="E26" s="9">
        <v>0.99809999999999999</v>
      </c>
      <c r="F26" s="9">
        <f t="shared" si="2"/>
        <v>6.2311149956299161E-2</v>
      </c>
      <c r="G26" s="9">
        <v>1.0019</v>
      </c>
      <c r="H26" s="9">
        <f t="shared" si="3"/>
        <v>16.048434200000003</v>
      </c>
      <c r="I26" s="17">
        <v>113.19</v>
      </c>
      <c r="J26" s="17">
        <f t="shared" si="4"/>
        <v>263.27994000000001</v>
      </c>
      <c r="K26" s="9">
        <v>0.23050000000000001</v>
      </c>
      <c r="L26" s="9">
        <f t="shared" si="5"/>
        <v>0.96505740000000007</v>
      </c>
      <c r="M26" s="9">
        <v>0.21640000000000001</v>
      </c>
      <c r="N26" s="9">
        <v>1.1664000000000001</v>
      </c>
      <c r="O26" s="2" t="s">
        <v>22</v>
      </c>
      <c r="P26" s="10">
        <v>1.136E-2</v>
      </c>
      <c r="Q26" s="8">
        <v>7.3829999999999998E-3</v>
      </c>
    </row>
    <row r="27" spans="1:17" ht="12.75" customHeight="1" x14ac:dyDescent="0.2">
      <c r="A27" s="11">
        <v>65</v>
      </c>
      <c r="B27" s="7">
        <f t="shared" si="0"/>
        <v>18.315000000000001</v>
      </c>
      <c r="C27" s="11">
        <v>50</v>
      </c>
      <c r="D27" s="35">
        <f t="shared" si="1"/>
        <v>3.4473248758963044</v>
      </c>
      <c r="E27" s="13">
        <v>0.98509999999999998</v>
      </c>
      <c r="F27" s="9">
        <f t="shared" si="2"/>
        <v>6.1499562991634407E-2</v>
      </c>
      <c r="G27" s="13">
        <v>1.0150999999999999</v>
      </c>
      <c r="H27" s="9">
        <f t="shared" si="3"/>
        <v>16.259871799999999</v>
      </c>
      <c r="I27" s="19">
        <v>114.27</v>
      </c>
      <c r="J27" s="17">
        <f t="shared" si="4"/>
        <v>265.79201999999998</v>
      </c>
      <c r="K27" s="13">
        <v>0.23250000000000001</v>
      </c>
      <c r="L27" s="9">
        <f t="shared" si="5"/>
        <v>0.97343100000000005</v>
      </c>
      <c r="M27" s="13">
        <v>0.2162</v>
      </c>
      <c r="N27" s="13">
        <v>1.1624000000000001</v>
      </c>
      <c r="O27" s="20" t="s">
        <v>22</v>
      </c>
      <c r="P27" s="14">
        <v>1.1480000000000001E-2</v>
      </c>
      <c r="Q27" s="12">
        <v>7.509E-3</v>
      </c>
    </row>
    <row r="28" spans="1:17" ht="12.75" customHeight="1" x14ac:dyDescent="0.2">
      <c r="A28" s="6">
        <v>70</v>
      </c>
      <c r="B28" s="7">
        <f t="shared" si="0"/>
        <v>21.090000000000003</v>
      </c>
      <c r="C28" s="6">
        <v>50</v>
      </c>
      <c r="D28" s="35">
        <f t="shared" si="1"/>
        <v>3.4473248758963044</v>
      </c>
      <c r="E28" s="9">
        <v>0.97260000000000002</v>
      </c>
      <c r="F28" s="9">
        <f t="shared" si="2"/>
        <v>6.0719190910225991E-2</v>
      </c>
      <c r="G28" s="9">
        <v>1.0282</v>
      </c>
      <c r="H28" s="9">
        <f t="shared" si="3"/>
        <v>16.4697076</v>
      </c>
      <c r="I28" s="17">
        <v>115.35</v>
      </c>
      <c r="J28" s="17">
        <f t="shared" si="4"/>
        <v>268.30410000000001</v>
      </c>
      <c r="K28" s="9">
        <v>0.2346</v>
      </c>
      <c r="L28" s="9">
        <f t="shared" si="5"/>
        <v>0.98222328000000003</v>
      </c>
      <c r="M28" s="9">
        <v>0.2162</v>
      </c>
      <c r="N28" s="9">
        <v>1.1587000000000001</v>
      </c>
      <c r="O28" s="2" t="s">
        <v>22</v>
      </c>
      <c r="P28" s="10">
        <v>1.159E-2</v>
      </c>
      <c r="Q28" s="8">
        <v>7.6350000000000003E-3</v>
      </c>
    </row>
    <row r="29" spans="1:17" ht="12.75" customHeight="1" x14ac:dyDescent="0.2">
      <c r="A29" s="11">
        <v>75</v>
      </c>
      <c r="B29" s="7">
        <f t="shared" si="0"/>
        <v>23.865000000000002</v>
      </c>
      <c r="C29" s="11">
        <v>50</v>
      </c>
      <c r="D29" s="35">
        <f t="shared" si="1"/>
        <v>3.4473248758963044</v>
      </c>
      <c r="E29" s="13">
        <v>0.96050000000000002</v>
      </c>
      <c r="F29" s="9">
        <f t="shared" si="2"/>
        <v>5.9963790735422649E-2</v>
      </c>
      <c r="G29" s="13">
        <v>1.0410999999999999</v>
      </c>
      <c r="H29" s="9">
        <f t="shared" si="3"/>
        <v>16.676339800000001</v>
      </c>
      <c r="I29" s="19">
        <v>116.43</v>
      </c>
      <c r="J29" s="17">
        <f t="shared" si="4"/>
        <v>270.81618000000003</v>
      </c>
      <c r="K29" s="13">
        <v>0.2366</v>
      </c>
      <c r="L29" s="9">
        <f t="shared" si="5"/>
        <v>0.99059688000000001</v>
      </c>
      <c r="M29" s="13">
        <v>0.21629999999999999</v>
      </c>
      <c r="N29" s="13">
        <v>1.1554</v>
      </c>
      <c r="O29" s="20" t="s">
        <v>22</v>
      </c>
      <c r="P29" s="14">
        <v>1.171E-2</v>
      </c>
      <c r="Q29" s="12">
        <v>7.7609999999999997E-3</v>
      </c>
    </row>
    <row r="30" spans="1:17" ht="12.75" customHeight="1" x14ac:dyDescent="0.2">
      <c r="A30" s="6">
        <v>80</v>
      </c>
      <c r="B30" s="7">
        <f t="shared" si="0"/>
        <v>26.64</v>
      </c>
      <c r="C30" s="6">
        <v>50</v>
      </c>
      <c r="D30" s="35">
        <f t="shared" si="1"/>
        <v>3.4473248758963044</v>
      </c>
      <c r="E30" s="9">
        <v>0.94879999999999998</v>
      </c>
      <c r="F30" s="9">
        <f t="shared" si="2"/>
        <v>5.9233362467224368E-2</v>
      </c>
      <c r="G30" s="9">
        <v>1.054</v>
      </c>
      <c r="H30" s="9">
        <f t="shared" si="3"/>
        <v>16.882972000000002</v>
      </c>
      <c r="I30" s="17">
        <v>117.51</v>
      </c>
      <c r="J30" s="17">
        <f t="shared" si="4"/>
        <v>273.32826</v>
      </c>
      <c r="K30" s="9">
        <v>0.23860000000000001</v>
      </c>
      <c r="L30" s="9">
        <f t="shared" si="5"/>
        <v>0.99897047999999999</v>
      </c>
      <c r="M30" s="9">
        <v>0.2165</v>
      </c>
      <c r="N30" s="9">
        <v>1.1521999999999999</v>
      </c>
      <c r="O30" s="2" t="s">
        <v>22</v>
      </c>
      <c r="P30" s="10">
        <v>1.1820000000000001E-2</v>
      </c>
      <c r="Q30" s="8">
        <v>7.8869999999999999E-3</v>
      </c>
    </row>
    <row r="31" spans="1:17" ht="12.75" customHeight="1" x14ac:dyDescent="0.2">
      <c r="A31" s="11">
        <v>85</v>
      </c>
      <c r="B31" s="7">
        <f t="shared" si="0"/>
        <v>29.415000000000003</v>
      </c>
      <c r="C31" s="11">
        <v>50</v>
      </c>
      <c r="D31" s="35">
        <f t="shared" si="1"/>
        <v>3.4473248758963044</v>
      </c>
      <c r="E31" s="13">
        <v>0.9375</v>
      </c>
      <c r="F31" s="9">
        <f t="shared" si="2"/>
        <v>5.8527906105631161E-2</v>
      </c>
      <c r="G31" s="13">
        <v>1.0667</v>
      </c>
      <c r="H31" s="9">
        <f t="shared" si="3"/>
        <v>17.086400600000001</v>
      </c>
      <c r="I31" s="19">
        <v>118.59</v>
      </c>
      <c r="J31" s="17">
        <f t="shared" si="4"/>
        <v>275.84034000000003</v>
      </c>
      <c r="K31" s="13">
        <v>0.24060000000000001</v>
      </c>
      <c r="L31" s="9">
        <f t="shared" si="5"/>
        <v>1.00734408</v>
      </c>
      <c r="M31" s="13">
        <v>0.21679999999999999</v>
      </c>
      <c r="N31" s="13">
        <v>1.1493</v>
      </c>
      <c r="O31" s="20" t="s">
        <v>22</v>
      </c>
      <c r="P31" s="14">
        <v>1.193E-2</v>
      </c>
      <c r="Q31" s="12">
        <v>8.0129999999999993E-3</v>
      </c>
    </row>
    <row r="32" spans="1:17" ht="12.75" customHeight="1" x14ac:dyDescent="0.2">
      <c r="A32" s="6">
        <v>90</v>
      </c>
      <c r="B32" s="7">
        <f t="shared" si="0"/>
        <v>32.190000000000005</v>
      </c>
      <c r="C32" s="6">
        <v>50</v>
      </c>
      <c r="D32" s="35">
        <f t="shared" si="1"/>
        <v>3.4473248758963044</v>
      </c>
      <c r="E32" s="9">
        <v>0.92649999999999999</v>
      </c>
      <c r="F32" s="9">
        <f t="shared" si="2"/>
        <v>5.7841178673991758E-2</v>
      </c>
      <c r="G32" s="9">
        <v>1.0792999999999999</v>
      </c>
      <c r="H32" s="9">
        <f t="shared" si="3"/>
        <v>17.2882274</v>
      </c>
      <c r="I32" s="17">
        <v>119.68</v>
      </c>
      <c r="J32" s="17">
        <f t="shared" si="4"/>
        <v>278.37568000000005</v>
      </c>
      <c r="K32" s="9">
        <v>0.24260000000000001</v>
      </c>
      <c r="L32" s="9">
        <f t="shared" si="5"/>
        <v>1.0157176800000001</v>
      </c>
      <c r="M32" s="9">
        <v>0.2172</v>
      </c>
      <c r="N32" s="9">
        <v>1.1465000000000001</v>
      </c>
      <c r="O32" s="2" t="s">
        <v>22</v>
      </c>
      <c r="P32" s="10">
        <v>1.205E-2</v>
      </c>
      <c r="Q32" s="8">
        <v>8.1399999999999997E-3</v>
      </c>
    </row>
    <row r="33" spans="1:17" ht="12.75" customHeight="1" x14ac:dyDescent="0.2">
      <c r="A33" s="11">
        <v>95</v>
      </c>
      <c r="B33" s="7">
        <f t="shared" si="0"/>
        <v>34.965000000000003</v>
      </c>
      <c r="C33" s="11">
        <v>50</v>
      </c>
      <c r="D33" s="35">
        <f t="shared" si="1"/>
        <v>3.4473248758963044</v>
      </c>
      <c r="E33" s="13">
        <v>0.91590000000000005</v>
      </c>
      <c r="F33" s="9">
        <f t="shared" si="2"/>
        <v>5.7179423148957423E-2</v>
      </c>
      <c r="G33" s="13">
        <v>1.0919000000000001</v>
      </c>
      <c r="H33" s="9">
        <f t="shared" si="3"/>
        <v>17.490054200000003</v>
      </c>
      <c r="I33" s="19">
        <v>120.77</v>
      </c>
      <c r="J33" s="17">
        <f t="shared" si="4"/>
        <v>280.91102000000001</v>
      </c>
      <c r="K33" s="13">
        <v>0.24460000000000001</v>
      </c>
      <c r="L33" s="9">
        <f t="shared" si="5"/>
        <v>1.0240912799999999</v>
      </c>
      <c r="M33" s="13">
        <v>0.21759999999999999</v>
      </c>
      <c r="N33" s="13">
        <v>1.1438999999999999</v>
      </c>
      <c r="O33" s="20" t="s">
        <v>22</v>
      </c>
      <c r="P33" s="14">
        <v>1.2160000000000001E-2</v>
      </c>
      <c r="Q33" s="12">
        <v>8.267E-3</v>
      </c>
    </row>
    <row r="34" spans="1:17" ht="12.75" customHeight="1" x14ac:dyDescent="0.2">
      <c r="A34" s="6">
        <v>100</v>
      </c>
      <c r="B34" s="7">
        <f t="shared" si="0"/>
        <v>37.74</v>
      </c>
      <c r="C34" s="6">
        <v>50</v>
      </c>
      <c r="D34" s="35">
        <f t="shared" si="1"/>
        <v>3.4473248758963044</v>
      </c>
      <c r="E34" s="9">
        <v>0.90549999999999997</v>
      </c>
      <c r="F34" s="9">
        <f t="shared" si="2"/>
        <v>5.6530153577225614E-2</v>
      </c>
      <c r="G34" s="9">
        <v>1.1043000000000001</v>
      </c>
      <c r="H34" s="9">
        <f t="shared" si="3"/>
        <v>17.688677400000003</v>
      </c>
      <c r="I34" s="17">
        <v>121.85</v>
      </c>
      <c r="J34" s="17">
        <f t="shared" si="4"/>
        <v>283.42309999999998</v>
      </c>
      <c r="K34" s="9">
        <v>0.2465</v>
      </c>
      <c r="L34" s="9">
        <f t="shared" si="5"/>
        <v>1.0320461999999999</v>
      </c>
      <c r="M34" s="9">
        <v>0.21809999999999999</v>
      </c>
      <c r="N34" s="9">
        <v>1.1415</v>
      </c>
      <c r="O34" s="2" t="s">
        <v>22</v>
      </c>
      <c r="P34" s="10">
        <v>1.2279999999999999E-2</v>
      </c>
      <c r="Q34" s="8">
        <v>8.3940000000000004E-3</v>
      </c>
    </row>
    <row r="35" spans="1:17" ht="12.75" customHeight="1" x14ac:dyDescent="0.2">
      <c r="A35" s="11">
        <v>105</v>
      </c>
      <c r="B35" s="7">
        <f t="shared" si="0"/>
        <v>40.515000000000001</v>
      </c>
      <c r="C35" s="11">
        <v>50</v>
      </c>
      <c r="D35" s="35">
        <f t="shared" si="1"/>
        <v>3.4473248758963044</v>
      </c>
      <c r="E35" s="13">
        <v>0.89549999999999996</v>
      </c>
      <c r="F35" s="9">
        <f t="shared" si="2"/>
        <v>5.5905855912098887E-2</v>
      </c>
      <c r="G35" s="13">
        <v>1.1167</v>
      </c>
      <c r="H35" s="9">
        <f t="shared" si="3"/>
        <v>17.8873006</v>
      </c>
      <c r="I35" s="19">
        <v>122.95</v>
      </c>
      <c r="J35" s="17">
        <f t="shared" si="4"/>
        <v>285.98169999999999</v>
      </c>
      <c r="K35" s="13">
        <v>0.2485</v>
      </c>
      <c r="L35" s="9">
        <f t="shared" si="5"/>
        <v>1.0404198</v>
      </c>
      <c r="M35" s="13">
        <v>0.21870000000000001</v>
      </c>
      <c r="N35" s="13">
        <v>1.1392</v>
      </c>
      <c r="O35" s="20" t="s">
        <v>22</v>
      </c>
      <c r="P35" s="14">
        <v>1.239E-2</v>
      </c>
      <c r="Q35" s="12">
        <v>8.5210000000000008E-3</v>
      </c>
    </row>
    <row r="36" spans="1:17" ht="12.75" customHeight="1" x14ac:dyDescent="0.2">
      <c r="A36" s="6">
        <v>110</v>
      </c>
      <c r="B36" s="7">
        <f t="shared" si="0"/>
        <v>43.290000000000006</v>
      </c>
      <c r="C36" s="6">
        <v>50</v>
      </c>
      <c r="D36" s="35">
        <f t="shared" si="1"/>
        <v>3.4473248758963044</v>
      </c>
      <c r="E36" s="9">
        <v>0.88570000000000004</v>
      </c>
      <c r="F36" s="9">
        <f t="shared" si="2"/>
        <v>5.5294044200274693E-2</v>
      </c>
      <c r="G36" s="9">
        <v>1.129</v>
      </c>
      <c r="H36" s="9">
        <f t="shared" si="3"/>
        <v>18.084322</v>
      </c>
      <c r="I36" s="17">
        <v>124.04</v>
      </c>
      <c r="J36" s="17">
        <f t="shared" si="4"/>
        <v>288.51704000000001</v>
      </c>
      <c r="K36" s="9">
        <v>0.25040000000000001</v>
      </c>
      <c r="L36" s="9">
        <f t="shared" si="5"/>
        <v>1.04837472</v>
      </c>
      <c r="M36" s="9">
        <v>0.21929999999999999</v>
      </c>
      <c r="N36" s="9">
        <v>1.137</v>
      </c>
      <c r="O36" s="2" t="s">
        <v>22</v>
      </c>
      <c r="P36" s="10">
        <v>1.2500000000000001E-2</v>
      </c>
      <c r="Q36" s="8">
        <v>8.6479999999999994E-3</v>
      </c>
    </row>
    <row r="37" spans="1:17" ht="12.75" customHeight="1" x14ac:dyDescent="0.2">
      <c r="A37" s="11">
        <v>115</v>
      </c>
      <c r="B37" s="7">
        <f t="shared" si="0"/>
        <v>46.065000000000005</v>
      </c>
      <c r="C37" s="11">
        <v>50</v>
      </c>
      <c r="D37" s="35">
        <f t="shared" si="1"/>
        <v>3.4473248758963044</v>
      </c>
      <c r="E37" s="13">
        <v>0.87619999999999998</v>
      </c>
      <c r="F37" s="9">
        <f t="shared" si="2"/>
        <v>5.470096141840429E-2</v>
      </c>
      <c r="G37" s="13">
        <v>1.1412</v>
      </c>
      <c r="H37" s="9">
        <f t="shared" si="3"/>
        <v>18.279741600000001</v>
      </c>
      <c r="I37" s="19">
        <v>125.14</v>
      </c>
      <c r="J37" s="17">
        <f t="shared" si="4"/>
        <v>291.07564000000002</v>
      </c>
      <c r="K37" s="13">
        <v>0.25230000000000002</v>
      </c>
      <c r="L37" s="9">
        <f t="shared" si="5"/>
        <v>1.05632964</v>
      </c>
      <c r="M37" s="13">
        <v>0.21990000000000001</v>
      </c>
      <c r="N37" s="13">
        <v>1.1349</v>
      </c>
      <c r="O37" s="20" t="s">
        <v>22</v>
      </c>
      <c r="P37" s="14">
        <v>1.261E-2</v>
      </c>
      <c r="Q37" s="12">
        <v>8.7749999999999998E-3</v>
      </c>
    </row>
    <row r="38" spans="1:17" ht="12.75" customHeight="1" x14ac:dyDescent="0.2">
      <c r="A38" s="6">
        <v>120</v>
      </c>
      <c r="B38" s="7">
        <f t="shared" si="0"/>
        <v>48.84</v>
      </c>
      <c r="C38" s="6">
        <v>50</v>
      </c>
      <c r="D38" s="35">
        <f t="shared" si="1"/>
        <v>3.4473248758963044</v>
      </c>
      <c r="E38" s="9">
        <v>0.86699999999999999</v>
      </c>
      <c r="F38" s="9">
        <f t="shared" si="2"/>
        <v>5.4126607566487697E-2</v>
      </c>
      <c r="G38" s="9">
        <v>1.1534</v>
      </c>
      <c r="H38" s="9">
        <f t="shared" si="3"/>
        <v>18.475161199999999</v>
      </c>
      <c r="I38" s="17">
        <v>126.24</v>
      </c>
      <c r="J38" s="17">
        <f t="shared" si="4"/>
        <v>293.63423999999998</v>
      </c>
      <c r="K38" s="9">
        <v>0.25419999999999998</v>
      </c>
      <c r="L38" s="9">
        <f t="shared" si="5"/>
        <v>1.0642845599999999</v>
      </c>
      <c r="M38" s="9">
        <v>0.2205</v>
      </c>
      <c r="N38" s="9">
        <v>1.1329</v>
      </c>
      <c r="O38" s="2" t="s">
        <v>22</v>
      </c>
      <c r="P38" s="10">
        <v>1.272E-2</v>
      </c>
      <c r="Q38" s="8">
        <v>8.9020000000000002E-3</v>
      </c>
    </row>
    <row r="39" spans="1:17" ht="12.75" customHeight="1" x14ac:dyDescent="0.2">
      <c r="A39" s="11">
        <v>125</v>
      </c>
      <c r="B39" s="7">
        <f t="shared" si="0"/>
        <v>51.615000000000002</v>
      </c>
      <c r="C39" s="11">
        <v>50</v>
      </c>
      <c r="D39" s="35">
        <f t="shared" si="1"/>
        <v>3.4473248758963044</v>
      </c>
      <c r="E39" s="13">
        <v>0.85799999999999998</v>
      </c>
      <c r="F39" s="9">
        <f t="shared" si="2"/>
        <v>5.3564739667873638E-2</v>
      </c>
      <c r="G39" s="13">
        <v>1.1655</v>
      </c>
      <c r="H39" s="9">
        <f t="shared" si="3"/>
        <v>18.668979</v>
      </c>
      <c r="I39" s="19">
        <v>127.35</v>
      </c>
      <c r="J39" s="17">
        <f t="shared" si="4"/>
        <v>296.21609999999998</v>
      </c>
      <c r="K39" s="13">
        <v>0.25609999999999999</v>
      </c>
      <c r="L39" s="9">
        <f t="shared" si="5"/>
        <v>1.0722394799999999</v>
      </c>
      <c r="M39" s="13">
        <v>0.22120000000000001</v>
      </c>
      <c r="N39" s="13">
        <v>1.131</v>
      </c>
      <c r="O39" s="20" t="s">
        <v>22</v>
      </c>
      <c r="P39" s="14">
        <v>1.2829999999999999E-2</v>
      </c>
      <c r="Q39" s="12">
        <v>9.0299999999999998E-3</v>
      </c>
    </row>
    <row r="40" spans="1:17" ht="12.75" customHeight="1" x14ac:dyDescent="0.2">
      <c r="A40" s="6">
        <v>130</v>
      </c>
      <c r="B40" s="7">
        <f t="shared" si="0"/>
        <v>54.390000000000008</v>
      </c>
      <c r="C40" s="6">
        <v>50</v>
      </c>
      <c r="D40" s="35">
        <f t="shared" si="1"/>
        <v>3.4473248758963044</v>
      </c>
      <c r="E40" s="9">
        <v>0.84919999999999995</v>
      </c>
      <c r="F40" s="9">
        <f t="shared" si="2"/>
        <v>5.3015357722562113E-2</v>
      </c>
      <c r="G40" s="9">
        <v>1.1776</v>
      </c>
      <c r="H40" s="9">
        <f t="shared" si="3"/>
        <v>18.862796800000002</v>
      </c>
      <c r="I40" s="17">
        <v>128.44999999999999</v>
      </c>
      <c r="J40" s="17">
        <f t="shared" si="4"/>
        <v>298.7747</v>
      </c>
      <c r="K40" s="9">
        <v>0.25800000000000001</v>
      </c>
      <c r="L40" s="9">
        <f t="shared" si="5"/>
        <v>1.0801943999999999</v>
      </c>
      <c r="M40" s="9">
        <v>0.22189999999999999</v>
      </c>
      <c r="N40" s="9">
        <v>1.1292</v>
      </c>
      <c r="O40" s="2" t="s">
        <v>22</v>
      </c>
      <c r="P40" s="10">
        <v>1.295E-2</v>
      </c>
      <c r="Q40" s="8">
        <v>9.1570000000000002E-3</v>
      </c>
    </row>
    <row r="41" spans="1:17" ht="12.75" customHeight="1" x14ac:dyDescent="0.2">
      <c r="A41" s="11">
        <v>135</v>
      </c>
      <c r="B41" s="7">
        <f t="shared" si="0"/>
        <v>57.165000000000006</v>
      </c>
      <c r="C41" s="11">
        <v>50</v>
      </c>
      <c r="D41" s="35">
        <f t="shared" si="1"/>
        <v>3.4473248758963044</v>
      </c>
      <c r="E41" s="13">
        <v>0.84060000000000001</v>
      </c>
      <c r="F41" s="9">
        <f t="shared" si="2"/>
        <v>5.2478461730553129E-2</v>
      </c>
      <c r="G41" s="13">
        <v>1.1896</v>
      </c>
      <c r="H41" s="9">
        <f t="shared" si="3"/>
        <v>19.0550128</v>
      </c>
      <c r="I41" s="19">
        <v>129.56</v>
      </c>
      <c r="J41" s="17">
        <f t="shared" si="4"/>
        <v>301.35656</v>
      </c>
      <c r="K41" s="13">
        <v>0.25990000000000002</v>
      </c>
      <c r="L41" s="9">
        <f t="shared" si="5"/>
        <v>1.0881493200000001</v>
      </c>
      <c r="M41" s="13">
        <v>0.22270000000000001</v>
      </c>
      <c r="N41" s="13">
        <v>1.1274999999999999</v>
      </c>
      <c r="O41" s="20" t="s">
        <v>22</v>
      </c>
      <c r="P41" s="14">
        <v>1.306E-2</v>
      </c>
      <c r="Q41" s="12">
        <v>9.2840000000000006E-3</v>
      </c>
    </row>
    <row r="42" spans="1:17" ht="12.75" customHeight="1" x14ac:dyDescent="0.2">
      <c r="A42" s="6">
        <v>140</v>
      </c>
      <c r="B42" s="7">
        <f t="shared" si="0"/>
        <v>59.940000000000005</v>
      </c>
      <c r="C42" s="6">
        <v>50</v>
      </c>
      <c r="D42" s="35">
        <f t="shared" si="1"/>
        <v>3.4473248758963044</v>
      </c>
      <c r="E42" s="9">
        <v>0.83230000000000004</v>
      </c>
      <c r="F42" s="9">
        <f t="shared" si="2"/>
        <v>5.1960294668497942E-2</v>
      </c>
      <c r="G42" s="9">
        <v>1.2015</v>
      </c>
      <c r="H42" s="9">
        <f t="shared" si="3"/>
        <v>19.245627000000002</v>
      </c>
      <c r="I42" s="17">
        <v>130.68</v>
      </c>
      <c r="J42" s="17">
        <f t="shared" si="4"/>
        <v>303.96168</v>
      </c>
      <c r="K42" s="9">
        <v>0.26179999999999998</v>
      </c>
      <c r="L42" s="9">
        <f t="shared" si="5"/>
        <v>1.0961042399999998</v>
      </c>
      <c r="M42" s="9">
        <v>0.22339999999999999</v>
      </c>
      <c r="N42" s="9">
        <v>1.1257999999999999</v>
      </c>
      <c r="O42" s="2" t="s">
        <v>22</v>
      </c>
      <c r="P42" s="10">
        <v>1.3169999999999999E-2</v>
      </c>
      <c r="Q42" s="8">
        <v>9.4120000000000002E-3</v>
      </c>
    </row>
    <row r="43" spans="1:17" ht="12.75" customHeight="1" x14ac:dyDescent="0.2">
      <c r="A43" s="11">
        <v>145</v>
      </c>
      <c r="B43" s="7">
        <f t="shared" si="0"/>
        <v>62.715000000000003</v>
      </c>
      <c r="C43" s="11">
        <v>50</v>
      </c>
      <c r="D43" s="35">
        <f t="shared" si="1"/>
        <v>3.4473248758963044</v>
      </c>
      <c r="E43" s="13">
        <v>0.82410000000000005</v>
      </c>
      <c r="F43" s="9">
        <f t="shared" si="2"/>
        <v>5.1448370583094018E-2</v>
      </c>
      <c r="G43" s="13">
        <v>1.2134</v>
      </c>
      <c r="H43" s="9">
        <f t="shared" si="3"/>
        <v>19.436241200000001</v>
      </c>
      <c r="I43" s="19">
        <v>131.80000000000001</v>
      </c>
      <c r="J43" s="17">
        <f t="shared" si="4"/>
        <v>306.56680000000006</v>
      </c>
      <c r="K43" s="13">
        <v>0.2636</v>
      </c>
      <c r="L43" s="9">
        <f t="shared" si="5"/>
        <v>1.1036404799999999</v>
      </c>
      <c r="M43" s="13">
        <v>0.22420000000000001</v>
      </c>
      <c r="N43" s="13">
        <v>1.1242000000000001</v>
      </c>
      <c r="O43" s="20" t="s">
        <v>22</v>
      </c>
      <c r="P43" s="14">
        <v>1.328E-2</v>
      </c>
      <c r="Q43" s="12">
        <v>9.5390000000000006E-3</v>
      </c>
    </row>
    <row r="44" spans="1:17" ht="12.95" customHeight="1" x14ac:dyDescent="0.2">
      <c r="A44" s="6">
        <v>150</v>
      </c>
      <c r="B44" s="7">
        <f t="shared" si="0"/>
        <v>65.490000000000009</v>
      </c>
      <c r="C44" s="6">
        <v>50</v>
      </c>
      <c r="D44" s="35">
        <f t="shared" si="1"/>
        <v>3.4473248758963044</v>
      </c>
      <c r="E44" s="9">
        <v>0.81620000000000004</v>
      </c>
      <c r="F44" s="9">
        <f t="shared" si="2"/>
        <v>5.0955175427643898E-2</v>
      </c>
      <c r="G44" s="9">
        <v>1.2253000000000001</v>
      </c>
      <c r="H44" s="9">
        <f t="shared" si="3"/>
        <v>19.6268554</v>
      </c>
      <c r="I44" s="17">
        <v>132.91999999999999</v>
      </c>
      <c r="J44" s="17">
        <f t="shared" si="4"/>
        <v>309.17192</v>
      </c>
      <c r="K44" s="9">
        <v>0.26550000000000001</v>
      </c>
      <c r="L44" s="9">
        <f t="shared" si="5"/>
        <v>1.1115954000000001</v>
      </c>
      <c r="M44" s="9">
        <v>0.22500000000000001</v>
      </c>
      <c r="N44" s="9">
        <v>1.1227</v>
      </c>
      <c r="O44" s="2" t="s">
        <v>22</v>
      </c>
      <c r="P44" s="10">
        <v>1.3390000000000001E-2</v>
      </c>
      <c r="Q44" s="8">
        <v>9.6670000000000002E-3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Cover.doc</dc:title>
  <dc:creator>mwgeurts</dc:creator>
  <cp:lastModifiedBy>B2F1 MDNET1</cp:lastModifiedBy>
  <dcterms:created xsi:type="dcterms:W3CDTF">2019-10-23T15:37:02Z</dcterms:created>
  <dcterms:modified xsi:type="dcterms:W3CDTF">2019-10-23T17:21:50Z</dcterms:modified>
</cp:coreProperties>
</file>